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p3296\Desktop\RFID printing with python\"/>
    </mc:Choice>
  </mc:AlternateContent>
  <xr:revisionPtr revIDLastSave="0" documentId="13_ncr:1_{870F1C30-0DF2-49DC-9C48-037227C87614}" xr6:coauthVersionLast="47" xr6:coauthVersionMax="47" xr10:uidLastSave="{00000000-0000-0000-0000-000000000000}"/>
  <bookViews>
    <workbookView xWindow="780" yWindow="780" windowWidth="23295" windowHeight="125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I9" i="2"/>
  <c r="G9" i="2"/>
  <c r="E9" i="2"/>
  <c r="K5" i="2"/>
  <c r="K6" i="2"/>
  <c r="K7" i="2"/>
  <c r="K8" i="2"/>
  <c r="K10" i="2"/>
  <c r="K11" i="2"/>
  <c r="K12" i="2"/>
  <c r="K13" i="2"/>
  <c r="K14" i="2"/>
  <c r="K15" i="2"/>
  <c r="K4" i="2"/>
  <c r="I5" i="2"/>
  <c r="I6" i="2"/>
  <c r="I7" i="2"/>
  <c r="I8" i="2"/>
  <c r="I10" i="2"/>
  <c r="I11" i="2"/>
  <c r="I12" i="2"/>
  <c r="I13" i="2"/>
  <c r="I14" i="2"/>
  <c r="I15" i="2"/>
  <c r="G5" i="2"/>
  <c r="G6" i="2"/>
  <c r="G7" i="2"/>
  <c r="G8" i="2"/>
  <c r="G10" i="2"/>
  <c r="G11" i="2"/>
  <c r="G12" i="2"/>
  <c r="G13" i="2"/>
  <c r="G14" i="2"/>
  <c r="G15" i="2"/>
  <c r="E5" i="2"/>
  <c r="E6" i="2"/>
  <c r="E7" i="2"/>
  <c r="E8" i="2"/>
  <c r="E10" i="2"/>
  <c r="E11" i="2"/>
  <c r="E12" i="2"/>
  <c r="E13" i="2"/>
  <c r="E14" i="2"/>
  <c r="E15" i="2"/>
  <c r="I4" i="2"/>
  <c r="G4" i="2"/>
  <c r="E4" i="2"/>
  <c r="C68" i="1"/>
  <c r="E68" i="1"/>
  <c r="G68" i="1"/>
  <c r="I68" i="1"/>
  <c r="K68" i="1"/>
  <c r="E69" i="1"/>
  <c r="G69" i="1"/>
  <c r="I69" i="1"/>
  <c r="K69" i="1"/>
  <c r="C70" i="1"/>
  <c r="E70" i="1"/>
  <c r="G70" i="1"/>
  <c r="I70" i="1"/>
  <c r="K70" i="1"/>
  <c r="C71" i="1"/>
  <c r="E71" i="1"/>
  <c r="G71" i="1"/>
  <c r="I71" i="1"/>
  <c r="K71" i="1"/>
  <c r="C72" i="1"/>
  <c r="E72" i="1"/>
  <c r="G72" i="1"/>
  <c r="I72" i="1"/>
  <c r="K72" i="1"/>
  <c r="C65" i="1"/>
  <c r="C66" i="1"/>
  <c r="C67" i="1"/>
  <c r="K63" i="1"/>
  <c r="K64" i="1"/>
  <c r="K65" i="1"/>
  <c r="K66" i="1"/>
  <c r="K67" i="1"/>
  <c r="K62" i="1"/>
  <c r="I63" i="1"/>
  <c r="I64" i="1"/>
  <c r="I65" i="1"/>
  <c r="I66" i="1"/>
  <c r="I67" i="1"/>
  <c r="I62" i="1"/>
  <c r="G63" i="1"/>
  <c r="G64" i="1"/>
  <c r="G65" i="1"/>
  <c r="G66" i="1"/>
  <c r="G67" i="1"/>
  <c r="G62" i="1"/>
  <c r="E63" i="1"/>
  <c r="E64" i="1"/>
  <c r="E65" i="1"/>
  <c r="E66" i="1"/>
  <c r="E67" i="1"/>
  <c r="E62" i="1"/>
</calcChain>
</file>

<file path=xl/sharedStrings.xml><?xml version="1.0" encoding="utf-8"?>
<sst xmlns="http://schemas.openxmlformats.org/spreadsheetml/2006/main" count="199" uniqueCount="109">
  <si>
    <t>name</t>
  </si>
  <si>
    <t>notes</t>
  </si>
  <si>
    <t>1Weight</t>
  </si>
  <si>
    <t>2Weight</t>
  </si>
  <si>
    <t>3Weight</t>
  </si>
  <si>
    <t>Teeth</t>
  </si>
  <si>
    <t>Top X</t>
  </si>
  <si>
    <t>Top Y</t>
  </si>
  <si>
    <t>Bottom X</t>
  </si>
  <si>
    <t>Bottom Y</t>
  </si>
  <si>
    <t>Weight</t>
  </si>
  <si>
    <t>Manual Handling banner</t>
  </si>
  <si>
    <t>SpecCode</t>
  </si>
  <si>
    <t>ToolCode Barcode</t>
  </si>
  <si>
    <t>Legacy 
Code</t>
  </si>
  <si>
    <t>LegacyCode</t>
  </si>
  <si>
    <t>ToolCode</t>
  </si>
  <si>
    <t>Displayed if weight &gt; 25</t>
  </si>
  <si>
    <t>Displayed if weight ≤ 25 or &gt; 30</t>
  </si>
  <si>
    <t>Displayed if weight ≤ 30</t>
  </si>
  <si>
    <t>Display weight followed by kg, e.g. 1 KG</t>
  </si>
  <si>
    <t>no header just the value</t>
  </si>
  <si>
    <t>Print on 2 lines "Legacy Code:"</t>
  </si>
  <si>
    <t>ToolCode as Code128Wide barcode</t>
  </si>
  <si>
    <t>Size of text in Zebra Designer</t>
  </si>
  <si>
    <t>Position X</t>
  </si>
  <si>
    <t>Position Y</t>
  </si>
  <si>
    <t>Width</t>
  </si>
  <si>
    <t>Height</t>
  </si>
  <si>
    <t>^FO0,15^XG3Weight.GRF,1,1^FS</t>
  </si>
  <si>
    <t>^FO40,65^A0N,30,30^FD92 T^FS</t>
  </si>
  <si>
    <t>^FO83,94^A0N,30,30^FD1.00 KG^FS</t>
  </si>
  <si>
    <t>^FO18,84^A0N,30,30^FDWithin Manual Handling Lifting Range</t>
  </si>
  <si>
    <t>(Male = up to 25kg, Female = up to 16kg)^FS</t>
  </si>
  <si>
    <t>^FO29,66^A0N,30,30^FDRT10F030x015SG01^FS</t>
  </si>
  <si>
    <t>^FO28,68^BY2^BCW,N,N,Y,N,N^FDFD00000625^FS</t>
  </si>
  <si>
    <t>^FO71,92^A0N,30,30^FDLegacy Code:^FS</t>
  </si>
  <si>
    <t>^FO75,97^A0N,30,30^FD10460F1^FS</t>
  </si>
  <si>
    <t>^FO16,83^A0N,30,30^FDFD00000625^FS</t>
  </si>
  <si>
    <t>^XZ</t>
  </si>
  <si>
    <t>Field Name</t>
  </si>
  <si>
    <t>ZPL Command</t>
  </si>
  <si>
    <t>^FO0.5,0.25^XG1Weight.GRF,1,1^FS</t>
  </si>
  <si>
    <t>(Not present in the code provided)</t>
  </si>
  <si>
    <t>^FO39.02,8.11^A0N,25,25^FD{teeth} T^FS</t>
  </si>
  <si>
    <t>^FO83.42,4.75^A0N,30,30^FD{weight:.2f} KG^FS</t>
  </si>
  <si>
    <t>Manual Handling Banner</t>
  </si>
  <si>
    <t>^FO18.51,20.41^A0N,30,30^FD{manual_handling}^FS</t>
  </si>
  <si>
    <t>^FO29.19,32.86^A0N,30,30^FD{spec_code}^FS</t>
  </si>
  <si>
    <t>^FO29.19,39.44^BY2^BCW,N,N,Y,N,N^FD{tool_code}^FS</t>
  </si>
  <si>
    <t>Legacy Code</t>
  </si>
  <si>
    <t>^FO80.31,32.86^A0N,30,30^FDLegacy Code:^FS</t>
  </si>
  <si>
    <t>^FO75.39,44.76^A0N,30,30^FD{legacy_code}^FS</t>
  </si>
  <si>
    <t>^FO15.82,53.43^A0N,30,30^FD{tool_code_text}^FS</t>
  </si>
  <si>
    <t>ZPL Code</t>
  </si>
  <si>
    <r>
      <t>Weight</t>
    </r>
    <r>
      <rPr>
        <sz val="11"/>
        <color theme="1"/>
        <rFont val="Calibri"/>
        <family val="2"/>
        <scheme val="minor"/>
      </rPr>
      <t>: Top right corner</t>
    </r>
  </si>
  <si>
    <r>
      <t>Teeth</t>
    </r>
    <r>
      <rPr>
        <sz val="11"/>
        <color theme="1"/>
        <rFont val="Calibri"/>
        <family val="2"/>
        <scheme val="minor"/>
      </rPr>
      <t>: Just below the weight</t>
    </r>
  </si>
  <si>
    <r>
      <t>Manual Handling Message</t>
    </r>
    <r>
      <rPr>
        <sz val="11"/>
        <color theme="1"/>
        <rFont val="Calibri"/>
        <family val="2"/>
        <scheme val="minor"/>
      </rPr>
      <t>: Below the teeth</t>
    </r>
  </si>
  <si>
    <r>
      <t>Spec Code</t>
    </r>
    <r>
      <rPr>
        <sz val="11"/>
        <color theme="1"/>
        <rFont val="Calibri"/>
        <family val="2"/>
        <scheme val="minor"/>
      </rPr>
      <t>: Left-aligned below the manual handling</t>
    </r>
  </si>
  <si>
    <r>
      <t>Barcode</t>
    </r>
    <r>
      <rPr>
        <sz val="11"/>
        <color theme="1"/>
        <rFont val="Calibri"/>
        <family val="2"/>
        <scheme val="minor"/>
      </rPr>
      <t>: Below the Spec Code</t>
    </r>
  </si>
  <si>
    <r>
      <t>Legacy Code Label</t>
    </r>
    <r>
      <rPr>
        <sz val="11"/>
        <color theme="1"/>
        <rFont val="Calibri"/>
        <family val="2"/>
        <scheme val="minor"/>
      </rPr>
      <t>: Right-aligned above the Legacy Code</t>
    </r>
  </si>
  <si>
    <r>
      <t>Legacy Code</t>
    </r>
    <r>
      <rPr>
        <sz val="11"/>
        <color theme="1"/>
        <rFont val="Calibri"/>
        <family val="2"/>
        <scheme val="minor"/>
      </rPr>
      <t>: Below the Legacy Code Label</t>
    </r>
  </si>
  <si>
    <r>
      <t>Tool Code</t>
    </r>
    <r>
      <rPr>
        <sz val="11"/>
        <color theme="1"/>
        <rFont val="Calibri"/>
        <family val="2"/>
        <scheme val="minor"/>
      </rPr>
      <t>: Bottom left</t>
    </r>
  </si>
  <si>
    <t>Position X in Dots (pixels)</t>
  </si>
  <si>
    <t>Position Y in Dots (pixels)</t>
  </si>
  <si>
    <t>Position X in mm</t>
  </si>
  <si>
    <t>Position Y in mm</t>
  </si>
  <si>
    <t>Width in mm</t>
  </si>
  <si>
    <t>Height in mm</t>
  </si>
  <si>
    <t>Width in Dots (pixels)</t>
  </si>
  <si>
    <t>Height in Dots (pixels)</t>
  </si>
  <si>
    <t>this is an image, it doesn't have fonts</t>
  </si>
  <si>
    <t>Font Text size in Zebra Designer</t>
  </si>
  <si>
    <t>Font Text size in dots(pixels)</t>
  </si>
  <si>
    <t>the barcode has no text font but the barcode has x dimension of 0.375mm (15 mils) and height of 8.42 mm</t>
  </si>
  <si>
    <t>X Dimension (Width of Narrow Bar): 3 dots
Height: 66.5 dots</t>
  </si>
  <si>
    <t>Comments</t>
  </si>
  <si>
    <r>
      <t xml:space="preserve">Place the image for weight at coordinates (3.996, 1.998) using the graphic file </t>
    </r>
    <r>
      <rPr>
        <sz val="10"/>
        <color theme="1"/>
        <rFont val="Arial Unicode MS"/>
      </rPr>
      <t>1Weight.GRF</t>
    </r>
    <r>
      <rPr>
        <sz val="11"/>
        <color theme="1"/>
        <rFont val="Calibri"/>
        <family val="2"/>
        <scheme val="minor"/>
      </rPr>
      <t xml:space="preserve"> with size scaling of 1x1.</t>
    </r>
  </si>
  <si>
    <r>
      <t xml:space="preserve">Place the image for weight at coordinates (2.717, 1.998) using the graphic file </t>
    </r>
    <r>
      <rPr>
        <sz val="10"/>
        <color theme="1"/>
        <rFont val="Arial Unicode MS"/>
      </rPr>
      <t>2Weight.GRF</t>
    </r>
    <r>
      <rPr>
        <sz val="11"/>
        <color theme="1"/>
        <rFont val="Calibri"/>
        <family val="2"/>
        <scheme val="minor"/>
      </rPr>
      <t xml:space="preserve"> with size scaling of 1x1.</t>
    </r>
  </si>
  <si>
    <r>
      <t xml:space="preserve">Place the image for weight at coordinates (2.717, 1.998) using the graphic file </t>
    </r>
    <r>
      <rPr>
        <sz val="10"/>
        <color theme="1"/>
        <rFont val="Arial Unicode MS"/>
      </rPr>
      <t>3Weight.GRF</t>
    </r>
    <r>
      <rPr>
        <sz val="11"/>
        <color theme="1"/>
        <rFont val="Calibri"/>
        <family val="2"/>
        <scheme val="minor"/>
      </rPr>
      <t xml:space="preserve"> with size scaling of 1x1.</t>
    </r>
  </si>
  <si>
    <t>^FO311.853,64.816^A0N,51,51^FD{teeth} T^FS</t>
  </si>
  <si>
    <r>
      <t xml:space="preserve">Set font to normal orientation, size 51, place text for teeth count at (311.853, 64.816) and display value </t>
    </r>
    <r>
      <rPr>
        <sz val="10"/>
        <color theme="1"/>
        <rFont val="Arial Unicode MS"/>
      </rPr>
      <t>{teeth}</t>
    </r>
    <r>
      <rPr>
        <sz val="11"/>
        <color theme="1"/>
        <rFont val="Calibri"/>
        <family val="2"/>
        <scheme val="minor"/>
      </rPr>
      <t xml:space="preserve"> followed by ' T'.</t>
    </r>
  </si>
  <si>
    <t>^FO666.703,37.963^A0N,34,34^FD{weight:.2f} KG^FS</t>
  </si>
  <si>
    <r>
      <t xml:space="preserve">Set font to normal orientation, size 34, place text for weight at (666.703, 37.963) and display value </t>
    </r>
    <r>
      <rPr>
        <sz val="10"/>
        <color theme="1"/>
        <rFont val="Arial Unicode MS"/>
      </rPr>
      <t>{weight:.2f}</t>
    </r>
    <r>
      <rPr>
        <sz val="11"/>
        <color theme="1"/>
        <rFont val="Calibri"/>
        <family val="2"/>
        <scheme val="minor"/>
      </rPr>
      <t xml:space="preserve"> followed by ' KG'.</t>
    </r>
  </si>
  <si>
    <t>^FO147.934,163.119^A0N,34,34^FD{manual_handling}^FS</t>
  </si>
  <si>
    <r>
      <t xml:space="preserve">Set font to normal orientation, size 34, place text for manual handling at (147.934, 163.119) displaying value </t>
    </r>
    <r>
      <rPr>
        <sz val="10"/>
        <color theme="1"/>
        <rFont val="Arial Unicode MS"/>
      </rPr>
      <t>{manual_handling}</t>
    </r>
    <r>
      <rPr>
        <sz val="11"/>
        <color theme="1"/>
        <rFont val="Calibri"/>
        <family val="2"/>
        <scheme val="minor"/>
      </rPr>
      <t>.</t>
    </r>
  </si>
  <si>
    <t>^FO233.290,262.621^A0N,34,34^FD{spec_code}^FS</t>
  </si>
  <si>
    <r>
      <t xml:space="preserve">Set font to normal orientation, size 34, place text for specification code at (233.290, 262.621) and display value </t>
    </r>
    <r>
      <rPr>
        <sz val="10"/>
        <color theme="1"/>
        <rFont val="Arial Unicode MS"/>
      </rPr>
      <t>{spec_code}</t>
    </r>
    <r>
      <rPr>
        <sz val="11"/>
        <color theme="1"/>
        <rFont val="Calibri"/>
        <family val="2"/>
        <scheme val="minor"/>
      </rPr>
      <t>.</t>
    </r>
  </si>
  <si>
    <t>^FO641.848,262.622^A0N,31,31^FDLegacy Code:^FS</t>
  </si>
  <si>
    <t>Set font to normal orientation, size 31, place text for legacy code label at (641.848, 262.622) and display 'Legacy Code:'.</t>
  </si>
  <si>
    <t>^FO602.526,357.728^A0N,39,39^FD{legacy_code}^FS</t>
  </si>
  <si>
    <r>
      <t xml:space="preserve">Set font to normal orientation, size 39, place text for legacy code value at (602.526, 357.728) and display value </t>
    </r>
    <r>
      <rPr>
        <sz val="10"/>
        <color theme="1"/>
        <rFont val="Arial Unicode MS"/>
      </rPr>
      <t>{legacy_code}</t>
    </r>
    <r>
      <rPr>
        <sz val="11"/>
        <color theme="1"/>
        <rFont val="Calibri"/>
        <family val="2"/>
        <scheme val="minor"/>
      </rPr>
      <t>.</t>
    </r>
  </si>
  <si>
    <t>^FO126.435,427.019^A0N,102,102^FD{tool_code}^FS</t>
  </si>
  <si>
    <r>
      <t xml:space="preserve">Set font to normal orientation, size 102, place text for tool code at (126.435, 427.019) and display value </t>
    </r>
    <r>
      <rPr>
        <sz val="10"/>
        <color theme="1"/>
        <rFont val="Arial Unicode MS"/>
      </rPr>
      <t>{tool_code}</t>
    </r>
    <r>
      <rPr>
        <sz val="11"/>
        <color theme="1"/>
        <rFont val="Calibri"/>
        <family val="2"/>
        <scheme val="minor"/>
      </rPr>
      <t>.</t>
    </r>
  </si>
  <si>
    <t>^FO3.996,1.998^XG1Weight.GRF,171,131^FS</t>
  </si>
  <si>
    <t>^FO2.717,1.998^XG2Weight.GRF,236,103^FS</t>
  </si>
  <si>
    <t>^FO2.717,1.998^XG3Weight.GRF,240,126^FS</t>
  </si>
  <si>
    <t>X Dimension (Width of Narrow Bar): 2 dots
Height: 80 dots</t>
  </si>
  <si>
    <t>^FO233.290,315.209^BY2,2.0,80^BCN,N,N,Y,N,N^FD{tool_code}^FS</t>
  </si>
  <si>
    <r>
      <t xml:space="preserve">Set barcode parameters: narrow bar width of 2 dots, height of 80 dots, place barcode at (233.290, 315.209) for the value </t>
    </r>
    <r>
      <rPr>
        <sz val="10"/>
        <color theme="1"/>
        <rFont val="Arial Unicode MS"/>
      </rPr>
      <t>{tool_code}</t>
    </r>
    <r>
      <rPr>
        <sz val="11"/>
        <color theme="1"/>
        <rFont val="Calibri"/>
        <family val="2"/>
        <scheme val="minor"/>
      </rPr>
      <t>.</t>
    </r>
  </si>
  <si>
    <t>I've updated some of the values for items below which are used in my python code, so please modify the python code accordingly:</t>
  </si>
  <si>
    <t>Manual Handling Banner Line 1</t>
  </si>
  <si>
    <t>Manual Handling Banner Line 2</t>
  </si>
  <si>
    <t>variable</t>
  </si>
  <si>
    <t xml:space="preserve">Font Text size in dots </t>
  </si>
  <si>
    <t xml:space="preserve">Position X in Dots </t>
  </si>
  <si>
    <t xml:space="preserve">Position Y in Dots </t>
  </si>
  <si>
    <t xml:space="preserve">Width in Dots </t>
  </si>
  <si>
    <t xml:space="preserve">Height in Dots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</si>
</sst>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19</xdr:row>
      <xdr:rowOff>47625</xdr:rowOff>
    </xdr:from>
    <xdr:ext cx="4066562" cy="35368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09D70C-C0FF-DF97-4502-D0BEC7F5B636}"/>
            </a:ext>
          </a:extLst>
        </xdr:cNvPr>
        <xdr:cNvSpPr txBox="1"/>
      </xdr:nvSpPr>
      <xdr:spPr>
        <a:xfrm>
          <a:off x="6477000" y="3514725"/>
          <a:ext cx="4066562" cy="353686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^XA</a:t>
          </a:r>
        </a:p>
        <a:p>
          <a:endParaRPr lang="en-GB" sz="1100"/>
        </a:p>
        <a:p>
          <a:r>
            <a:rPr lang="en-GB" sz="1100"/>
            <a:t>^RS8</a:t>
          </a:r>
        </a:p>
        <a:p>
          <a:r>
            <a:rPr lang="en-GB" sz="1100"/>
            <a:t>^RFW,A</a:t>
          </a:r>
        </a:p>
        <a:p>
          <a:r>
            <a:rPr lang="en-GB" sz="1100"/>
            <a:t>^FDRDTEST0001*00000^FS</a:t>
          </a:r>
        </a:p>
        <a:p>
          <a:r>
            <a:rPr lang="en-GB" sz="1100"/>
            <a:t>^RFR,A</a:t>
          </a:r>
        </a:p>
        <a:p>
          <a:r>
            <a:rPr lang="en-GB" sz="1100"/>
            <a:t>^FO3.996,1.998^XG1Weight.GRF,171,131^FS</a:t>
          </a:r>
        </a:p>
        <a:p>
          <a:r>
            <a:rPr lang="en-GB" sz="1100"/>
            <a:t>^FO2.717,1.998^XG2Weight.GRF,236,103^FS</a:t>
          </a:r>
        </a:p>
        <a:p>
          <a:r>
            <a:rPr lang="en-GB" sz="1100"/>
            <a:t>^FO2.717,1.998^XG3Weight.GRF,240,126^FS</a:t>
          </a:r>
        </a:p>
        <a:p>
          <a:r>
            <a:rPr lang="en-GB" sz="1100"/>
            <a:t>^FO311.853,64.816^A0N,51,51^FD{teeth} T^FS</a:t>
          </a:r>
        </a:p>
        <a:p>
          <a:r>
            <a:rPr lang="en-GB" sz="1100"/>
            <a:t>^FO666.703,37.963^A0N,34,34^FD{weight:.2f} KG^FS</a:t>
          </a:r>
        </a:p>
        <a:p>
          <a:r>
            <a:rPr lang="en-GB" sz="1100"/>
            <a:t>^FO147.934,163.119^A0N,34,34^FD{manual_handling}^FS</a:t>
          </a:r>
        </a:p>
        <a:p>
          <a:r>
            <a:rPr lang="en-GB" sz="1100"/>
            <a:t>^FO233.290,262.621^A0N,34,34^FD{spec_code}^FS</a:t>
          </a:r>
        </a:p>
        <a:p>
          <a:r>
            <a:rPr lang="en-GB" sz="1100"/>
            <a:t>^FO233.290,315.209^BY3,2.0,66^BCN,N,N,Y,N,N^FD{tool_code}^FS</a:t>
          </a:r>
        </a:p>
        <a:p>
          <a:r>
            <a:rPr lang="en-GB" sz="1100"/>
            <a:t>^FO641.848,262.622^A0N,31,31^FDLegacy Code:^FS</a:t>
          </a:r>
        </a:p>
        <a:p>
          <a:r>
            <a:rPr lang="en-GB" sz="1100"/>
            <a:t>^FO602.526,357.728^A0N,39,39^FD{legacy_code}^FS</a:t>
          </a:r>
        </a:p>
        <a:p>
          <a:r>
            <a:rPr lang="en-GB" sz="1100"/>
            <a:t>^FO126.435,427.019^A0N,102,102^FD{tool_code}^FS</a:t>
          </a:r>
        </a:p>
        <a:p>
          <a:endParaRPr lang="en-GB" sz="1100"/>
        </a:p>
        <a:p>
          <a:r>
            <a:rPr lang="en-GB" sz="1100"/>
            <a:t>^XZ</a:t>
          </a:r>
        </a:p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workbookViewId="0">
      <selection activeCell="C7" sqref="C7"/>
    </sheetView>
  </sheetViews>
  <sheetFormatPr defaultRowHeight="15"/>
  <cols>
    <col min="1" max="2" width="9.140625" style="6"/>
    <col min="3" max="3" width="26.140625" style="6" customWidth="1"/>
    <col min="4" max="5" width="12.85546875" style="5" customWidth="1"/>
    <col min="6" max="6" width="9.140625" style="5"/>
    <col min="7" max="7" width="12" style="5" bestFit="1" customWidth="1"/>
    <col min="8" max="9" width="12.42578125" customWidth="1"/>
    <col min="11" max="11" width="12" bestFit="1" customWidth="1"/>
    <col min="12" max="12" width="53.85546875" customWidth="1"/>
  </cols>
  <sheetData>
    <row r="1" spans="1:13">
      <c r="A1" s="6" t="s">
        <v>0</v>
      </c>
      <c r="D1" s="5" t="s">
        <v>6</v>
      </c>
      <c r="F1" s="5" t="s">
        <v>7</v>
      </c>
      <c r="H1" t="s">
        <v>8</v>
      </c>
      <c r="J1" t="s">
        <v>9</v>
      </c>
      <c r="L1" t="s">
        <v>1</v>
      </c>
      <c r="M1" t="s">
        <v>24</v>
      </c>
    </row>
    <row r="2" spans="1:13">
      <c r="A2" s="6" t="s">
        <v>2</v>
      </c>
      <c r="D2" s="5">
        <v>0</v>
      </c>
      <c r="F2" s="5">
        <v>25</v>
      </c>
      <c r="H2">
        <v>0</v>
      </c>
      <c r="J2">
        <v>15</v>
      </c>
      <c r="L2" t="s">
        <v>17</v>
      </c>
    </row>
    <row r="3" spans="1:13">
      <c r="A3" s="6" t="s">
        <v>3</v>
      </c>
      <c r="D3" s="5">
        <v>0</v>
      </c>
      <c r="F3" s="5">
        <v>25</v>
      </c>
      <c r="H3">
        <v>0</v>
      </c>
      <c r="J3">
        <v>15</v>
      </c>
      <c r="L3" t="s">
        <v>18</v>
      </c>
    </row>
    <row r="4" spans="1:13">
      <c r="A4" s="6" t="s">
        <v>4</v>
      </c>
      <c r="D4" s="5">
        <v>0</v>
      </c>
      <c r="F4" s="5">
        <v>25</v>
      </c>
      <c r="H4">
        <v>0</v>
      </c>
      <c r="J4">
        <v>15</v>
      </c>
      <c r="L4" t="s">
        <v>19</v>
      </c>
    </row>
    <row r="5" spans="1:13">
      <c r="A5" s="6" t="s">
        <v>5</v>
      </c>
      <c r="D5" s="5">
        <v>40</v>
      </c>
      <c r="F5" s="5">
        <v>65</v>
      </c>
      <c r="H5">
        <v>8</v>
      </c>
      <c r="J5">
        <v>16</v>
      </c>
      <c r="M5">
        <v>18</v>
      </c>
    </row>
    <row r="6" spans="1:13">
      <c r="A6" s="6" t="s">
        <v>10</v>
      </c>
      <c r="D6" s="5">
        <v>83</v>
      </c>
      <c r="F6" s="5">
        <v>94</v>
      </c>
      <c r="H6">
        <v>5</v>
      </c>
      <c r="J6">
        <v>10</v>
      </c>
      <c r="L6" t="s">
        <v>20</v>
      </c>
      <c r="M6">
        <v>12</v>
      </c>
    </row>
    <row r="7" spans="1:13">
      <c r="A7" s="6" t="s">
        <v>11</v>
      </c>
      <c r="D7" s="5">
        <v>18</v>
      </c>
      <c r="F7" s="5">
        <v>84</v>
      </c>
      <c r="H7">
        <v>20</v>
      </c>
      <c r="J7">
        <v>30</v>
      </c>
      <c r="L7" t="s">
        <v>21</v>
      </c>
      <c r="M7">
        <v>12</v>
      </c>
    </row>
    <row r="8" spans="1:13">
      <c r="A8" s="6" t="s">
        <v>12</v>
      </c>
      <c r="D8" s="5">
        <v>29</v>
      </c>
      <c r="F8" s="5">
        <v>66</v>
      </c>
      <c r="H8">
        <v>33</v>
      </c>
      <c r="J8">
        <v>37</v>
      </c>
      <c r="L8" t="s">
        <v>21</v>
      </c>
      <c r="M8">
        <v>12</v>
      </c>
    </row>
    <row r="9" spans="1:13">
      <c r="A9" s="6" t="s">
        <v>13</v>
      </c>
      <c r="D9" s="5">
        <v>28</v>
      </c>
      <c r="F9" s="5">
        <v>68</v>
      </c>
      <c r="H9">
        <v>39</v>
      </c>
      <c r="J9">
        <v>52</v>
      </c>
      <c r="L9" t="s">
        <v>23</v>
      </c>
    </row>
    <row r="10" spans="1:13" ht="30">
      <c r="A10" s="7" t="s">
        <v>14</v>
      </c>
      <c r="B10" s="7"/>
      <c r="C10" s="7"/>
      <c r="D10" s="5">
        <v>71</v>
      </c>
      <c r="F10" s="5">
        <v>92</v>
      </c>
      <c r="H10">
        <v>33</v>
      </c>
      <c r="J10">
        <v>42</v>
      </c>
      <c r="L10" t="s">
        <v>22</v>
      </c>
      <c r="M10">
        <v>11</v>
      </c>
    </row>
    <row r="11" spans="1:13">
      <c r="A11" s="6" t="s">
        <v>15</v>
      </c>
      <c r="D11" s="5">
        <v>75</v>
      </c>
      <c r="F11" s="5">
        <v>97</v>
      </c>
      <c r="H11">
        <v>45</v>
      </c>
      <c r="J11">
        <v>52</v>
      </c>
      <c r="L11" t="s">
        <v>21</v>
      </c>
      <c r="M11">
        <v>14</v>
      </c>
    </row>
    <row r="12" spans="1:13">
      <c r="A12" s="6" t="s">
        <v>16</v>
      </c>
      <c r="D12" s="5">
        <v>16</v>
      </c>
      <c r="F12" s="5">
        <v>83</v>
      </c>
      <c r="H12">
        <v>54</v>
      </c>
      <c r="J12">
        <v>69</v>
      </c>
      <c r="L12" t="s">
        <v>21</v>
      </c>
      <c r="M12">
        <v>36</v>
      </c>
    </row>
    <row r="15" spans="1:13">
      <c r="A15" s="6" t="s">
        <v>0</v>
      </c>
      <c r="D15" s="5" t="s">
        <v>25</v>
      </c>
      <c r="F15" s="5" t="s">
        <v>26</v>
      </c>
      <c r="H15" t="s">
        <v>27</v>
      </c>
      <c r="J15" t="s">
        <v>28</v>
      </c>
      <c r="L15" t="s">
        <v>1</v>
      </c>
    </row>
    <row r="16" spans="1:13">
      <c r="A16" s="6" t="s">
        <v>2</v>
      </c>
      <c r="D16" s="5">
        <v>0.5</v>
      </c>
      <c r="F16" s="5">
        <v>0.25</v>
      </c>
      <c r="H16">
        <v>21.45</v>
      </c>
      <c r="J16">
        <v>16.39</v>
      </c>
      <c r="L16" t="s">
        <v>17</v>
      </c>
    </row>
    <row r="17" spans="1:12">
      <c r="A17" s="6" t="s">
        <v>3</v>
      </c>
      <c r="D17" s="5">
        <v>0.34</v>
      </c>
      <c r="F17" s="5">
        <v>0.25</v>
      </c>
      <c r="H17">
        <v>29.57</v>
      </c>
      <c r="J17">
        <v>12.95</v>
      </c>
      <c r="L17" t="s">
        <v>18</v>
      </c>
    </row>
    <row r="18" spans="1:12">
      <c r="A18" s="6" t="s">
        <v>4</v>
      </c>
      <c r="D18" s="5">
        <v>0.34</v>
      </c>
      <c r="F18" s="5">
        <v>0.25</v>
      </c>
      <c r="H18">
        <v>30.05</v>
      </c>
      <c r="J18">
        <v>15.75</v>
      </c>
      <c r="L18" t="s">
        <v>19</v>
      </c>
    </row>
    <row r="19" spans="1:12">
      <c r="A19" s="6" t="s">
        <v>5</v>
      </c>
      <c r="D19" s="5">
        <v>39.020000000000003</v>
      </c>
      <c r="F19" s="5">
        <v>8.11</v>
      </c>
      <c r="H19">
        <v>25.03</v>
      </c>
      <c r="J19">
        <v>7.88</v>
      </c>
    </row>
    <row r="20" spans="1:12">
      <c r="A20" s="6" t="s">
        <v>10</v>
      </c>
      <c r="D20" s="5">
        <v>83.42</v>
      </c>
      <c r="F20" s="5">
        <v>4.75</v>
      </c>
      <c r="H20">
        <v>10.14</v>
      </c>
      <c r="J20">
        <v>5.13</v>
      </c>
      <c r="L20" t="s">
        <v>20</v>
      </c>
    </row>
    <row r="21" spans="1:12">
      <c r="A21" s="6" t="s">
        <v>11</v>
      </c>
      <c r="D21" s="5">
        <v>18.510000000000002</v>
      </c>
      <c r="F21" s="5">
        <v>20.41</v>
      </c>
      <c r="H21">
        <v>65.44</v>
      </c>
      <c r="J21">
        <v>10.26</v>
      </c>
      <c r="L21" t="s">
        <v>21</v>
      </c>
    </row>
    <row r="22" spans="1:12">
      <c r="A22" s="6" t="s">
        <v>12</v>
      </c>
      <c r="D22" s="5">
        <v>29.19</v>
      </c>
      <c r="F22" s="5">
        <v>32.86</v>
      </c>
      <c r="H22">
        <v>36.659999999999997</v>
      </c>
      <c r="J22">
        <v>5.13</v>
      </c>
      <c r="L22" t="s">
        <v>21</v>
      </c>
    </row>
    <row r="23" spans="1:12">
      <c r="A23" s="6" t="s">
        <v>13</v>
      </c>
      <c r="D23" s="5">
        <v>29.19</v>
      </c>
      <c r="F23" s="5">
        <v>39.44</v>
      </c>
      <c r="H23">
        <v>37.909999999999997</v>
      </c>
      <c r="J23">
        <v>11.89</v>
      </c>
      <c r="L23" t="s">
        <v>23</v>
      </c>
    </row>
    <row r="24" spans="1:12" ht="30">
      <c r="A24" s="7" t="s">
        <v>14</v>
      </c>
      <c r="B24" s="7"/>
      <c r="C24" s="7"/>
      <c r="D24" s="5">
        <v>80.31</v>
      </c>
      <c r="F24" s="5">
        <v>32.86</v>
      </c>
      <c r="H24">
        <v>10.64</v>
      </c>
      <c r="J24">
        <v>9.51</v>
      </c>
      <c r="L24" t="s">
        <v>22</v>
      </c>
    </row>
    <row r="25" spans="1:12">
      <c r="A25" s="6" t="s">
        <v>15</v>
      </c>
      <c r="D25" s="5">
        <v>75.39</v>
      </c>
      <c r="F25" s="5">
        <v>44.76</v>
      </c>
      <c r="H25">
        <v>21.4</v>
      </c>
      <c r="J25">
        <v>5.88</v>
      </c>
      <c r="L25" t="s">
        <v>21</v>
      </c>
    </row>
    <row r="26" spans="1:12">
      <c r="A26" s="6" t="s">
        <v>16</v>
      </c>
      <c r="D26" s="5">
        <v>15.82</v>
      </c>
      <c r="F26" s="5">
        <v>53.43</v>
      </c>
      <c r="H26">
        <v>67.19</v>
      </c>
      <c r="J26">
        <v>15.52</v>
      </c>
      <c r="L26" t="s">
        <v>21</v>
      </c>
    </row>
    <row r="31" spans="1:12">
      <c r="H31" t="s">
        <v>29</v>
      </c>
    </row>
    <row r="32" spans="1:12">
      <c r="H32" t="s">
        <v>30</v>
      </c>
    </row>
    <row r="33" spans="1:9">
      <c r="H33" t="s">
        <v>31</v>
      </c>
    </row>
    <row r="34" spans="1:9">
      <c r="H34" t="s">
        <v>32</v>
      </c>
    </row>
    <row r="35" spans="1:9">
      <c r="H35" t="s">
        <v>33</v>
      </c>
    </row>
    <row r="36" spans="1:9">
      <c r="H36" t="s">
        <v>34</v>
      </c>
    </row>
    <row r="37" spans="1:9">
      <c r="H37" t="s">
        <v>35</v>
      </c>
    </row>
    <row r="38" spans="1:9">
      <c r="H38" t="s">
        <v>36</v>
      </c>
    </row>
    <row r="39" spans="1:9">
      <c r="H39" t="s">
        <v>37</v>
      </c>
    </row>
    <row r="40" spans="1:9">
      <c r="H40" t="s">
        <v>38</v>
      </c>
    </row>
    <row r="41" spans="1:9">
      <c r="H41" t="s">
        <v>39</v>
      </c>
    </row>
    <row r="44" spans="1:9" ht="30">
      <c r="A44" s="8" t="s">
        <v>40</v>
      </c>
      <c r="B44" s="8"/>
      <c r="C44" s="8"/>
      <c r="D44" s="2" t="s">
        <v>25</v>
      </c>
      <c r="E44" s="2"/>
      <c r="F44" s="2" t="s">
        <v>26</v>
      </c>
      <c r="G44" s="2"/>
      <c r="H44" s="2" t="s">
        <v>41</v>
      </c>
      <c r="I44" s="2"/>
    </row>
    <row r="45" spans="1:9" ht="38.25">
      <c r="A45" s="9" t="s">
        <v>2</v>
      </c>
      <c r="B45" s="9"/>
      <c r="C45" s="9"/>
      <c r="D45" s="1">
        <v>0.5</v>
      </c>
      <c r="E45" s="1"/>
      <c r="F45" s="1">
        <v>0.25</v>
      </c>
      <c r="G45" s="1"/>
      <c r="H45" s="4" t="s">
        <v>42</v>
      </c>
      <c r="I45" s="4"/>
    </row>
    <row r="46" spans="1:9" ht="45">
      <c r="A46" s="9" t="s">
        <v>3</v>
      </c>
      <c r="B46" s="9"/>
      <c r="C46" s="9"/>
      <c r="D46" s="1">
        <v>0.34</v>
      </c>
      <c r="E46" s="1"/>
      <c r="F46" s="1">
        <v>0.25</v>
      </c>
      <c r="G46" s="1"/>
      <c r="H46" s="3" t="s">
        <v>43</v>
      </c>
      <c r="I46" s="3"/>
    </row>
    <row r="47" spans="1:9" ht="45">
      <c r="A47" s="9" t="s">
        <v>4</v>
      </c>
      <c r="B47" s="9"/>
      <c r="C47" s="9"/>
      <c r="D47" s="1">
        <v>0.34</v>
      </c>
      <c r="E47" s="1"/>
      <c r="F47" s="1">
        <v>0.25</v>
      </c>
      <c r="G47" s="1"/>
      <c r="H47" s="3" t="s">
        <v>43</v>
      </c>
      <c r="I47" s="3"/>
    </row>
    <row r="48" spans="1:9" ht="51">
      <c r="A48" s="9" t="s">
        <v>5</v>
      </c>
      <c r="B48" s="9"/>
      <c r="C48" s="9"/>
      <c r="D48" s="1">
        <v>39.020000000000003</v>
      </c>
      <c r="E48" s="1"/>
      <c r="F48" s="1">
        <v>8.11</v>
      </c>
      <c r="G48" s="1"/>
      <c r="H48" s="4" t="s">
        <v>44</v>
      </c>
      <c r="I48" s="4"/>
    </row>
    <row r="49" spans="1:12" ht="51">
      <c r="A49" s="9" t="s">
        <v>10</v>
      </c>
      <c r="B49" s="9"/>
      <c r="C49" s="9"/>
      <c r="D49" s="1">
        <v>83.42</v>
      </c>
      <c r="E49" s="1"/>
      <c r="F49" s="1">
        <v>4.75</v>
      </c>
      <c r="G49" s="1"/>
      <c r="H49" s="4" t="s">
        <v>45</v>
      </c>
      <c r="I49" s="4"/>
    </row>
    <row r="50" spans="1:12" ht="51">
      <c r="A50" s="9" t="s">
        <v>46</v>
      </c>
      <c r="B50" s="9"/>
      <c r="C50" s="9"/>
      <c r="D50" s="1">
        <v>18.510000000000002</v>
      </c>
      <c r="E50" s="1"/>
      <c r="F50" s="1">
        <v>20.41</v>
      </c>
      <c r="G50" s="1"/>
      <c r="H50" s="4" t="s">
        <v>47</v>
      </c>
      <c r="I50" s="4"/>
    </row>
    <row r="51" spans="1:12" ht="51">
      <c r="A51" s="9" t="s">
        <v>12</v>
      </c>
      <c r="B51" s="9"/>
      <c r="C51" s="9"/>
      <c r="D51" s="1">
        <v>29.19</v>
      </c>
      <c r="E51" s="1"/>
      <c r="F51" s="1">
        <v>32.86</v>
      </c>
      <c r="G51" s="1"/>
      <c r="H51" s="4" t="s">
        <v>48</v>
      </c>
      <c r="I51" s="4"/>
    </row>
    <row r="52" spans="1:12" ht="63.75">
      <c r="A52" s="9" t="s">
        <v>13</v>
      </c>
      <c r="B52" s="9"/>
      <c r="C52" s="9"/>
      <c r="D52" s="1">
        <v>29.19</v>
      </c>
      <c r="E52" s="1"/>
      <c r="F52" s="1">
        <v>39.44</v>
      </c>
      <c r="G52" s="1"/>
      <c r="H52" s="4" t="s">
        <v>49</v>
      </c>
      <c r="I52" s="4"/>
    </row>
    <row r="53" spans="1:12" ht="51">
      <c r="A53" s="9" t="s">
        <v>50</v>
      </c>
      <c r="B53" s="9"/>
      <c r="C53" s="9"/>
      <c r="D53" s="1">
        <v>80.31</v>
      </c>
      <c r="E53" s="1"/>
      <c r="F53" s="1">
        <v>32.86</v>
      </c>
      <c r="G53" s="1"/>
      <c r="H53" s="4" t="s">
        <v>51</v>
      </c>
      <c r="I53" s="4"/>
    </row>
    <row r="54" spans="1:12" ht="51">
      <c r="A54" s="9" t="s">
        <v>15</v>
      </c>
      <c r="B54" s="9"/>
      <c r="C54" s="9"/>
      <c r="D54" s="1">
        <v>75.39</v>
      </c>
      <c r="E54" s="1"/>
      <c r="F54" s="1">
        <v>44.76</v>
      </c>
      <c r="G54" s="1"/>
      <c r="H54" s="4" t="s">
        <v>52</v>
      </c>
      <c r="I54" s="4"/>
    </row>
    <row r="55" spans="1:12" ht="51">
      <c r="A55" s="9" t="s">
        <v>16</v>
      </c>
      <c r="B55" s="9"/>
      <c r="C55" s="9"/>
      <c r="D55" s="1">
        <v>15.82</v>
      </c>
      <c r="E55" s="1"/>
      <c r="F55" s="1">
        <v>53.43</v>
      </c>
      <c r="G55" s="1"/>
      <c r="H55" s="4" t="s">
        <v>53</v>
      </c>
      <c r="I55" s="4"/>
    </row>
    <row r="61" spans="1:12" ht="45">
      <c r="A61" s="2" t="s">
        <v>40</v>
      </c>
      <c r="B61" t="s">
        <v>72</v>
      </c>
      <c r="C61" t="s">
        <v>73</v>
      </c>
      <c r="D61" s="2" t="s">
        <v>65</v>
      </c>
      <c r="E61" s="2" t="s">
        <v>63</v>
      </c>
      <c r="F61" s="2" t="s">
        <v>66</v>
      </c>
      <c r="G61" s="2" t="s">
        <v>64</v>
      </c>
      <c r="H61" s="2" t="s">
        <v>67</v>
      </c>
      <c r="I61" s="2" t="s">
        <v>69</v>
      </c>
      <c r="J61" s="2" t="s">
        <v>68</v>
      </c>
      <c r="K61" s="2" t="s">
        <v>70</v>
      </c>
      <c r="L61" s="2" t="s">
        <v>54</v>
      </c>
    </row>
    <row r="62" spans="1:12">
      <c r="A62" s="10" t="s">
        <v>2</v>
      </c>
      <c r="B62" t="s">
        <v>71</v>
      </c>
      <c r="C62" t="s">
        <v>71</v>
      </c>
      <c r="D62" s="3">
        <v>0.5</v>
      </c>
      <c r="E62" s="3">
        <f xml:space="preserve"> D62 * (203 / 25.4)</f>
        <v>3.9960629921259843</v>
      </c>
      <c r="F62" s="3">
        <v>0.25</v>
      </c>
      <c r="G62" s="3">
        <f xml:space="preserve"> F62 * (203 / 25.4)</f>
        <v>1.9980314960629921</v>
      </c>
      <c r="H62" s="3">
        <v>21.45</v>
      </c>
      <c r="I62" s="3">
        <f xml:space="preserve"> H62 * (203 / 25.4)</f>
        <v>171.43110236220471</v>
      </c>
      <c r="J62" s="3">
        <v>16.39</v>
      </c>
      <c r="K62" s="3">
        <f xml:space="preserve"> J62 * (203 / 25.4)</f>
        <v>130.99094488188976</v>
      </c>
      <c r="L62" s="4"/>
    </row>
    <row r="63" spans="1:12">
      <c r="A63" s="10" t="s">
        <v>3</v>
      </c>
      <c r="B63" t="s">
        <v>71</v>
      </c>
      <c r="C63" t="s">
        <v>71</v>
      </c>
      <c r="D63" s="3">
        <v>0.34</v>
      </c>
      <c r="E63" s="3">
        <f t="shared" ref="E63:E72" si="0" xml:space="preserve"> D63 * (203 / 25.4)</f>
        <v>2.7173228346456697</v>
      </c>
      <c r="F63" s="3">
        <v>0.25</v>
      </c>
      <c r="G63" s="3">
        <f t="shared" ref="G63:G72" si="1" xml:space="preserve"> F63 * (203 / 25.4)</f>
        <v>1.9980314960629921</v>
      </c>
      <c r="H63" s="3">
        <v>29.57</v>
      </c>
      <c r="I63" s="3">
        <f t="shared" ref="I63:I72" si="2" xml:space="preserve"> H63 * (203 / 25.4)</f>
        <v>236.3271653543307</v>
      </c>
      <c r="J63" s="3">
        <v>12.95</v>
      </c>
      <c r="K63" s="3">
        <f t="shared" ref="K63:K72" si="3" xml:space="preserve"> J63 * (203 / 25.4)</f>
        <v>103.49803149606299</v>
      </c>
      <c r="L63" s="4"/>
    </row>
    <row r="64" spans="1:12">
      <c r="A64" s="10" t="s">
        <v>4</v>
      </c>
      <c r="B64" t="s">
        <v>71</v>
      </c>
      <c r="C64" t="s">
        <v>71</v>
      </c>
      <c r="D64" s="3">
        <v>0.34</v>
      </c>
      <c r="E64" s="3">
        <f t="shared" si="0"/>
        <v>2.7173228346456697</v>
      </c>
      <c r="F64" s="3">
        <v>0.25</v>
      </c>
      <c r="G64" s="3">
        <f t="shared" si="1"/>
        <v>1.9980314960629921</v>
      </c>
      <c r="H64" s="3">
        <v>30.05</v>
      </c>
      <c r="I64" s="3">
        <f t="shared" si="2"/>
        <v>240.16338582677167</v>
      </c>
      <c r="J64" s="3">
        <v>15.75</v>
      </c>
      <c r="K64" s="3">
        <f t="shared" si="3"/>
        <v>125.8759842519685</v>
      </c>
      <c r="L64" s="4"/>
    </row>
    <row r="65" spans="1:12">
      <c r="A65" s="10" t="s">
        <v>5</v>
      </c>
      <c r="B65">
        <v>18</v>
      </c>
      <c r="C65">
        <f t="shared" ref="C65:C72" si="4">ROUND(B65 * (203 / 72), 0)</f>
        <v>51</v>
      </c>
      <c r="D65" s="3">
        <v>39.020000000000003</v>
      </c>
      <c r="E65" s="3">
        <f t="shared" si="0"/>
        <v>311.85275590551186</v>
      </c>
      <c r="F65" s="3">
        <v>8.11</v>
      </c>
      <c r="G65" s="3">
        <f t="shared" si="1"/>
        <v>64.816141732283455</v>
      </c>
      <c r="H65" s="3">
        <v>25.03</v>
      </c>
      <c r="I65" s="3">
        <f t="shared" si="2"/>
        <v>200.04291338582678</v>
      </c>
      <c r="J65" s="3">
        <v>7.88</v>
      </c>
      <c r="K65" s="3">
        <f t="shared" si="3"/>
        <v>62.977952755905513</v>
      </c>
      <c r="L65" s="4"/>
    </row>
    <row r="66" spans="1:12">
      <c r="A66" s="10" t="s">
        <v>10</v>
      </c>
      <c r="B66">
        <v>12</v>
      </c>
      <c r="C66">
        <f t="shared" si="4"/>
        <v>34</v>
      </c>
      <c r="D66" s="3">
        <v>83.42</v>
      </c>
      <c r="E66" s="3">
        <f t="shared" si="0"/>
        <v>666.70314960629923</v>
      </c>
      <c r="F66" s="3">
        <v>4.75</v>
      </c>
      <c r="G66" s="3">
        <f t="shared" si="1"/>
        <v>37.962598425196852</v>
      </c>
      <c r="H66" s="3">
        <v>10.14</v>
      </c>
      <c r="I66" s="3">
        <f t="shared" si="2"/>
        <v>81.04015748031496</v>
      </c>
      <c r="J66" s="3">
        <v>5.13</v>
      </c>
      <c r="K66" s="3">
        <f t="shared" si="3"/>
        <v>40.999606299212594</v>
      </c>
      <c r="L66" s="4"/>
    </row>
    <row r="67" spans="1:12" ht="45">
      <c r="A67" s="10" t="s">
        <v>46</v>
      </c>
      <c r="B67">
        <v>12</v>
      </c>
      <c r="C67">
        <f t="shared" si="4"/>
        <v>34</v>
      </c>
      <c r="D67" s="3">
        <v>18.510000000000002</v>
      </c>
      <c r="E67" s="3">
        <f t="shared" si="0"/>
        <v>147.93425196850396</v>
      </c>
      <c r="F67" s="3">
        <v>20.41</v>
      </c>
      <c r="G67" s="3">
        <f t="shared" si="1"/>
        <v>163.11929133858268</v>
      </c>
      <c r="H67" s="3">
        <v>65.44</v>
      </c>
      <c r="I67" s="3">
        <f t="shared" si="2"/>
        <v>523.00472440944884</v>
      </c>
      <c r="J67" s="3">
        <v>10.26</v>
      </c>
      <c r="K67" s="3">
        <f t="shared" si="3"/>
        <v>81.999212598425189</v>
      </c>
      <c r="L67" s="4"/>
    </row>
    <row r="68" spans="1:12" ht="30">
      <c r="A68" s="10" t="s">
        <v>12</v>
      </c>
      <c r="B68">
        <v>12</v>
      </c>
      <c r="C68">
        <f t="shared" si="4"/>
        <v>34</v>
      </c>
      <c r="D68" s="3">
        <v>29.19</v>
      </c>
      <c r="E68" s="3">
        <f t="shared" si="0"/>
        <v>233.29015748031497</v>
      </c>
      <c r="F68" s="3">
        <v>32.86</v>
      </c>
      <c r="G68" s="3">
        <f t="shared" si="1"/>
        <v>262.62125984251969</v>
      </c>
      <c r="H68" s="3">
        <v>36.659999999999997</v>
      </c>
      <c r="I68" s="3">
        <f t="shared" si="2"/>
        <v>292.99133858267714</v>
      </c>
      <c r="J68" s="3">
        <v>5.13</v>
      </c>
      <c r="K68" s="3">
        <f t="shared" si="3"/>
        <v>40.999606299212594</v>
      </c>
      <c r="L68" s="4"/>
    </row>
    <row r="69" spans="1:12" ht="75">
      <c r="A69" s="12" t="s">
        <v>13</v>
      </c>
      <c r="B69" s="13" t="s">
        <v>74</v>
      </c>
      <c r="C69" s="15" t="s">
        <v>75</v>
      </c>
      <c r="D69" s="14">
        <v>29.19</v>
      </c>
      <c r="E69" s="14">
        <f t="shared" si="0"/>
        <v>233.29015748031497</v>
      </c>
      <c r="F69" s="14">
        <v>39.44</v>
      </c>
      <c r="G69" s="14">
        <f t="shared" si="1"/>
        <v>315.20944881889761</v>
      </c>
      <c r="H69" s="14">
        <v>37.909999999999997</v>
      </c>
      <c r="I69" s="14">
        <f t="shared" si="2"/>
        <v>302.98149606299211</v>
      </c>
      <c r="J69" s="14">
        <v>11.89</v>
      </c>
      <c r="K69" s="14">
        <f t="shared" si="3"/>
        <v>95.026377952755908</v>
      </c>
      <c r="L69" s="4"/>
    </row>
    <row r="70" spans="1:12" ht="30">
      <c r="A70" s="10" t="s">
        <v>50</v>
      </c>
      <c r="B70">
        <v>11</v>
      </c>
      <c r="C70">
        <f t="shared" si="4"/>
        <v>31</v>
      </c>
      <c r="D70" s="3">
        <v>80.31</v>
      </c>
      <c r="E70" s="3">
        <f t="shared" si="0"/>
        <v>641.84763779527566</v>
      </c>
      <c r="F70" s="3">
        <v>32.86</v>
      </c>
      <c r="G70" s="3">
        <f t="shared" si="1"/>
        <v>262.62125984251969</v>
      </c>
      <c r="H70" s="3">
        <v>10.64</v>
      </c>
      <c r="I70" s="3">
        <f t="shared" si="2"/>
        <v>85.036220472440945</v>
      </c>
      <c r="J70" s="3">
        <v>9.51</v>
      </c>
      <c r="K70" s="3">
        <f t="shared" si="3"/>
        <v>76.005118110236225</v>
      </c>
      <c r="L70" s="4"/>
    </row>
    <row r="71" spans="1:12" ht="30">
      <c r="A71" s="10" t="s">
        <v>15</v>
      </c>
      <c r="B71">
        <v>14</v>
      </c>
      <c r="C71">
        <f t="shared" si="4"/>
        <v>39</v>
      </c>
      <c r="D71" s="3">
        <v>75.39</v>
      </c>
      <c r="E71" s="3">
        <f xml:space="preserve"> D71 * (203 / 25.4)</f>
        <v>602.52637795275587</v>
      </c>
      <c r="F71" s="3">
        <v>44.76</v>
      </c>
      <c r="G71" s="3">
        <f t="shared" si="1"/>
        <v>357.72755905511809</v>
      </c>
      <c r="H71" s="3">
        <v>21.4</v>
      </c>
      <c r="I71" s="3">
        <f t="shared" si="2"/>
        <v>171.03149606299212</v>
      </c>
      <c r="J71" s="3">
        <v>5.88</v>
      </c>
      <c r="K71" s="3">
        <f t="shared" si="3"/>
        <v>46.993700787401572</v>
      </c>
      <c r="L71" s="4"/>
    </row>
    <row r="72" spans="1:12" ht="30">
      <c r="A72" s="10" t="s">
        <v>16</v>
      </c>
      <c r="B72">
        <v>36</v>
      </c>
      <c r="C72">
        <f t="shared" si="4"/>
        <v>102</v>
      </c>
      <c r="D72" s="3">
        <v>15.82</v>
      </c>
      <c r="E72" s="3">
        <f t="shared" si="0"/>
        <v>126.43543307086614</v>
      </c>
      <c r="F72" s="3">
        <v>53.43</v>
      </c>
      <c r="G72" s="3">
        <f t="shared" si="1"/>
        <v>427.01929133858266</v>
      </c>
      <c r="H72" s="3">
        <v>67.19</v>
      </c>
      <c r="I72" s="3">
        <f t="shared" si="2"/>
        <v>536.99094488188973</v>
      </c>
      <c r="J72" s="3">
        <v>15.52</v>
      </c>
      <c r="K72" s="3">
        <f t="shared" si="3"/>
        <v>124.03779527559055</v>
      </c>
      <c r="L72" s="4"/>
    </row>
    <row r="74" spans="1:12">
      <c r="A74" s="11" t="s">
        <v>55</v>
      </c>
      <c r="B74" s="11"/>
      <c r="C74" s="11"/>
    </row>
    <row r="75" spans="1:12">
      <c r="A75" s="11" t="s">
        <v>56</v>
      </c>
      <c r="B75" s="11"/>
      <c r="C75" s="11"/>
    </row>
    <row r="76" spans="1:12">
      <c r="A76" s="11" t="s">
        <v>57</v>
      </c>
      <c r="B76" s="11"/>
      <c r="C76" s="11"/>
    </row>
    <row r="77" spans="1:12">
      <c r="A77" s="11" t="s">
        <v>58</v>
      </c>
      <c r="B77" s="11"/>
      <c r="C77" s="11"/>
    </row>
    <row r="78" spans="1:12">
      <c r="A78" s="11" t="s">
        <v>59</v>
      </c>
      <c r="B78" s="11"/>
      <c r="C78" s="11"/>
    </row>
    <row r="79" spans="1:12">
      <c r="A79" s="11" t="s">
        <v>60</v>
      </c>
      <c r="B79" s="11"/>
      <c r="C79" s="11"/>
    </row>
    <row r="80" spans="1:12">
      <c r="A80" s="11" t="s">
        <v>61</v>
      </c>
      <c r="B80" s="11"/>
      <c r="C80" s="11"/>
    </row>
    <row r="81" spans="1:3">
      <c r="A81" s="11" t="s">
        <v>62</v>
      </c>
      <c r="B81" s="11"/>
      <c r="C81" s="11"/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6164-5C13-4E63-BAC7-1979A2AE5B62}">
  <dimension ref="A3:M30"/>
  <sheetViews>
    <sheetView tabSelected="1" workbookViewId="0">
      <selection activeCell="L7" sqref="L7"/>
    </sheetView>
  </sheetViews>
  <sheetFormatPr defaultRowHeight="15"/>
  <cols>
    <col min="1" max="1" width="15.5703125" customWidth="1"/>
    <col min="2" max="2" width="8.85546875" customWidth="1"/>
    <col min="5" max="5" width="11.5703125" bestFit="1" customWidth="1"/>
    <col min="7" max="7" width="11.5703125" bestFit="1" customWidth="1"/>
    <col min="9" max="9" width="12" bestFit="1" customWidth="1"/>
    <col min="11" max="11" width="11.85546875" customWidth="1"/>
    <col min="12" max="12" width="46.5703125" customWidth="1"/>
    <col min="13" max="13" width="63.28515625" customWidth="1"/>
  </cols>
  <sheetData>
    <row r="3" spans="1:13">
      <c r="A3" s="16" t="s">
        <v>40</v>
      </c>
      <c r="B3" s="16" t="s">
        <v>72</v>
      </c>
      <c r="C3" s="16" t="s">
        <v>104</v>
      </c>
      <c r="D3" s="16" t="s">
        <v>65</v>
      </c>
      <c r="E3" s="16" t="s">
        <v>105</v>
      </c>
      <c r="F3" s="16" t="s">
        <v>66</v>
      </c>
      <c r="G3" s="16" t="s">
        <v>106</v>
      </c>
      <c r="H3" s="16" t="s">
        <v>67</v>
      </c>
      <c r="I3" s="16" t="s">
        <v>107</v>
      </c>
      <c r="J3" s="16" t="s">
        <v>68</v>
      </c>
      <c r="K3" s="16" t="s">
        <v>108</v>
      </c>
      <c r="L3" s="16" t="s">
        <v>54</v>
      </c>
      <c r="M3" s="16" t="s">
        <v>76</v>
      </c>
    </row>
    <row r="4" spans="1:13">
      <c r="A4" s="17" t="s">
        <v>2</v>
      </c>
      <c r="B4" s="17" t="s">
        <v>71</v>
      </c>
      <c r="C4" s="17" t="s">
        <v>71</v>
      </c>
      <c r="D4" s="17">
        <v>0.5</v>
      </c>
      <c r="E4" s="17">
        <f xml:space="preserve"> D4 * (203 / 25.4)</f>
        <v>3.9960629921259843</v>
      </c>
      <c r="F4" s="17">
        <v>0.25</v>
      </c>
      <c r="G4" s="17">
        <f xml:space="preserve"> F4 * (203 / 25.4)</f>
        <v>1.9980314960629921</v>
      </c>
      <c r="H4" s="17">
        <v>21.45</v>
      </c>
      <c r="I4" s="17">
        <f xml:space="preserve"> H4 * (203 / 25.4)</f>
        <v>171.43110236220471</v>
      </c>
      <c r="J4" s="17">
        <v>16.39</v>
      </c>
      <c r="K4" s="17">
        <f xml:space="preserve"> J4 * (203 / 25.4)</f>
        <v>130.99094488188976</v>
      </c>
      <c r="L4" s="18" t="s">
        <v>94</v>
      </c>
      <c r="M4" s="17" t="s">
        <v>77</v>
      </c>
    </row>
    <row r="5" spans="1:13">
      <c r="A5" s="17" t="s">
        <v>3</v>
      </c>
      <c r="B5" s="17" t="s">
        <v>71</v>
      </c>
      <c r="C5" s="17" t="s">
        <v>71</v>
      </c>
      <c r="D5" s="17">
        <v>0.34</v>
      </c>
      <c r="E5" s="17">
        <f t="shared" ref="E5:E15" si="0" xml:space="preserve"> D5 * (203 / 25.4)</f>
        <v>2.7173228346456697</v>
      </c>
      <c r="F5" s="17">
        <v>0.25</v>
      </c>
      <c r="G5" s="17">
        <f t="shared" ref="G5:G15" si="1" xml:space="preserve"> F5 * (203 / 25.4)</f>
        <v>1.9980314960629921</v>
      </c>
      <c r="H5" s="17">
        <v>29.57</v>
      </c>
      <c r="I5" s="17">
        <f t="shared" ref="I5:I15" si="2" xml:space="preserve"> H5 * (203 / 25.4)</f>
        <v>236.3271653543307</v>
      </c>
      <c r="J5" s="17">
        <v>12.95</v>
      </c>
      <c r="K5" s="17">
        <f t="shared" ref="K5:K15" si="3" xml:space="preserve"> J5 * (203 / 25.4)</f>
        <v>103.49803149606299</v>
      </c>
      <c r="L5" s="18" t="s">
        <v>95</v>
      </c>
      <c r="M5" s="17" t="s">
        <v>78</v>
      </c>
    </row>
    <row r="6" spans="1:13">
      <c r="A6" s="17" t="s">
        <v>4</v>
      </c>
      <c r="B6" s="17" t="s">
        <v>71</v>
      </c>
      <c r="C6" s="17" t="s">
        <v>71</v>
      </c>
      <c r="D6" s="17">
        <v>0.34</v>
      </c>
      <c r="E6" s="17">
        <f t="shared" si="0"/>
        <v>2.7173228346456697</v>
      </c>
      <c r="F6" s="17">
        <v>0.25</v>
      </c>
      <c r="G6" s="17">
        <f t="shared" si="1"/>
        <v>1.9980314960629921</v>
      </c>
      <c r="H6" s="17">
        <v>30.05</v>
      </c>
      <c r="I6" s="17">
        <f t="shared" si="2"/>
        <v>240.16338582677167</v>
      </c>
      <c r="J6" s="17">
        <v>15.75</v>
      </c>
      <c r="K6" s="17">
        <f t="shared" si="3"/>
        <v>125.8759842519685</v>
      </c>
      <c r="L6" s="18" t="s">
        <v>96</v>
      </c>
      <c r="M6" s="17" t="s">
        <v>79</v>
      </c>
    </row>
    <row r="7" spans="1:13">
      <c r="A7" s="17" t="s">
        <v>5</v>
      </c>
      <c r="B7" s="17">
        <v>36</v>
      </c>
      <c r="C7" s="17">
        <v>102</v>
      </c>
      <c r="D7" s="17">
        <v>36.799999999999997</v>
      </c>
      <c r="E7" s="17">
        <f t="shared" si="0"/>
        <v>294.11023622047242</v>
      </c>
      <c r="F7" s="17">
        <v>4.75</v>
      </c>
      <c r="G7" s="17">
        <f t="shared" si="1"/>
        <v>37.962598425196852</v>
      </c>
      <c r="H7" s="17">
        <v>25.03</v>
      </c>
      <c r="I7" s="17">
        <f t="shared" si="2"/>
        <v>200.04291338582678</v>
      </c>
      <c r="J7" s="17">
        <v>7.88</v>
      </c>
      <c r="K7" s="17">
        <f t="shared" si="3"/>
        <v>62.977952755905513</v>
      </c>
      <c r="L7" s="18" t="s">
        <v>80</v>
      </c>
      <c r="M7" s="17" t="s">
        <v>81</v>
      </c>
    </row>
    <row r="8" spans="1:13">
      <c r="A8" s="17" t="s">
        <v>10</v>
      </c>
      <c r="B8" s="17">
        <v>14</v>
      </c>
      <c r="C8" s="17">
        <v>39</v>
      </c>
      <c r="D8" s="17">
        <v>75</v>
      </c>
      <c r="E8" s="17">
        <f t="shared" si="0"/>
        <v>599.40944881889766</v>
      </c>
      <c r="F8" s="17">
        <v>4.75</v>
      </c>
      <c r="G8" s="17">
        <f t="shared" si="1"/>
        <v>37.962598425196852</v>
      </c>
      <c r="H8" s="17">
        <v>10.14</v>
      </c>
      <c r="I8" s="17">
        <f t="shared" si="2"/>
        <v>81.04015748031496</v>
      </c>
      <c r="J8" s="17">
        <v>5.13</v>
      </c>
      <c r="K8" s="17">
        <f t="shared" si="3"/>
        <v>40.999606299212594</v>
      </c>
      <c r="L8" s="18" t="s">
        <v>82</v>
      </c>
      <c r="M8" s="17" t="s">
        <v>83</v>
      </c>
    </row>
    <row r="9" spans="1:13">
      <c r="A9" s="17" t="s">
        <v>101</v>
      </c>
      <c r="B9" s="17">
        <v>12</v>
      </c>
      <c r="C9" s="17">
        <v>34</v>
      </c>
      <c r="D9" s="17" t="s">
        <v>103</v>
      </c>
      <c r="E9" s="17" t="e">
        <f t="shared" ref="E9" si="4" xml:space="preserve"> D9 * (203 / 25.4)</f>
        <v>#VALUE!</v>
      </c>
      <c r="F9" s="17">
        <v>20.41</v>
      </c>
      <c r="G9" s="17">
        <f t="shared" ref="G9" si="5" xml:space="preserve"> F9 * (203 / 25.4)</f>
        <v>163.11929133858268</v>
      </c>
      <c r="H9" s="17">
        <v>65.44</v>
      </c>
      <c r="I9" s="17">
        <f t="shared" ref="I9" si="6" xml:space="preserve"> H9 * (203 / 25.4)</f>
        <v>523.00472440944884</v>
      </c>
      <c r="J9" s="17">
        <v>10.26</v>
      </c>
      <c r="K9" s="17">
        <f t="shared" ref="K9" si="7" xml:space="preserve"> J9 * (203 / 25.4)</f>
        <v>81.999212598425189</v>
      </c>
      <c r="L9" s="18" t="s">
        <v>84</v>
      </c>
      <c r="M9" s="17" t="s">
        <v>85</v>
      </c>
    </row>
    <row r="10" spans="1:13">
      <c r="A10" s="17" t="s">
        <v>102</v>
      </c>
      <c r="B10" s="17">
        <v>12</v>
      </c>
      <c r="C10" s="17">
        <v>34</v>
      </c>
      <c r="D10" s="17" t="s">
        <v>103</v>
      </c>
      <c r="E10" s="17" t="e">
        <f t="shared" si="0"/>
        <v>#VALUE!</v>
      </c>
      <c r="F10" s="17">
        <v>20.41</v>
      </c>
      <c r="G10" s="17">
        <f t="shared" si="1"/>
        <v>163.11929133858268</v>
      </c>
      <c r="H10" s="17">
        <v>65.44</v>
      </c>
      <c r="I10" s="17">
        <f t="shared" si="2"/>
        <v>523.00472440944884</v>
      </c>
      <c r="J10" s="17">
        <v>10.26</v>
      </c>
      <c r="K10" s="17">
        <f t="shared" si="3"/>
        <v>81.999212598425189</v>
      </c>
      <c r="L10" s="18" t="s">
        <v>84</v>
      </c>
      <c r="M10" s="17" t="s">
        <v>85</v>
      </c>
    </row>
    <row r="11" spans="1:13">
      <c r="A11" s="17" t="s">
        <v>12</v>
      </c>
      <c r="B11" s="17">
        <v>14</v>
      </c>
      <c r="C11" s="17">
        <v>39</v>
      </c>
      <c r="D11" s="17">
        <v>30</v>
      </c>
      <c r="E11" s="17">
        <f t="shared" si="0"/>
        <v>239.76377952755905</v>
      </c>
      <c r="F11" s="17">
        <v>32</v>
      </c>
      <c r="G11" s="17">
        <f t="shared" si="1"/>
        <v>255.74803149606299</v>
      </c>
      <c r="H11" s="17">
        <v>60</v>
      </c>
      <c r="I11" s="17">
        <f t="shared" si="2"/>
        <v>479.5275590551181</v>
      </c>
      <c r="J11" s="17">
        <v>6</v>
      </c>
      <c r="K11" s="17">
        <f t="shared" si="3"/>
        <v>47.952755905511808</v>
      </c>
      <c r="L11" s="18" t="s">
        <v>86</v>
      </c>
      <c r="M11" s="17" t="s">
        <v>87</v>
      </c>
    </row>
    <row r="12" spans="1:13">
      <c r="A12" s="17" t="s">
        <v>13</v>
      </c>
      <c r="B12" s="17" t="s">
        <v>74</v>
      </c>
      <c r="C12" s="17" t="s">
        <v>97</v>
      </c>
      <c r="D12" s="17">
        <v>30</v>
      </c>
      <c r="E12" s="17">
        <f t="shared" si="0"/>
        <v>239.76377952755905</v>
      </c>
      <c r="F12" s="17">
        <v>39.44</v>
      </c>
      <c r="G12" s="17">
        <f t="shared" si="1"/>
        <v>315.20944881889761</v>
      </c>
      <c r="H12" s="17">
        <v>37.909999999999997</v>
      </c>
      <c r="I12" s="17">
        <f t="shared" si="2"/>
        <v>302.98149606299211</v>
      </c>
      <c r="J12" s="17">
        <v>11.89</v>
      </c>
      <c r="K12" s="17">
        <f t="shared" si="3"/>
        <v>95.026377952755908</v>
      </c>
      <c r="L12" s="18" t="s">
        <v>98</v>
      </c>
      <c r="M12" s="17" t="s">
        <v>99</v>
      </c>
    </row>
    <row r="13" spans="1:13">
      <c r="A13" s="17" t="s">
        <v>50</v>
      </c>
      <c r="B13" s="17">
        <v>14</v>
      </c>
      <c r="C13" s="17">
        <v>39</v>
      </c>
      <c r="D13" s="17">
        <v>70</v>
      </c>
      <c r="E13" s="17">
        <f t="shared" si="0"/>
        <v>559.44881889763781</v>
      </c>
      <c r="F13" s="17">
        <v>32</v>
      </c>
      <c r="G13" s="17">
        <f t="shared" si="1"/>
        <v>255.74803149606299</v>
      </c>
      <c r="H13" s="17">
        <v>10.64</v>
      </c>
      <c r="I13" s="17">
        <f t="shared" si="2"/>
        <v>85.036220472440945</v>
      </c>
      <c r="J13" s="17">
        <v>9.51</v>
      </c>
      <c r="K13" s="17">
        <f t="shared" si="3"/>
        <v>76.005118110236225</v>
      </c>
      <c r="L13" s="18" t="s">
        <v>88</v>
      </c>
      <c r="M13" s="17" t="s">
        <v>89</v>
      </c>
    </row>
    <row r="14" spans="1:13">
      <c r="A14" s="17" t="s">
        <v>15</v>
      </c>
      <c r="B14" s="17">
        <v>14</v>
      </c>
      <c r="C14" s="17">
        <v>39</v>
      </c>
      <c r="D14" s="17">
        <v>70</v>
      </c>
      <c r="E14" s="17">
        <f t="shared" si="0"/>
        <v>559.44881889763781</v>
      </c>
      <c r="F14" s="17">
        <v>42</v>
      </c>
      <c r="G14" s="17">
        <f t="shared" si="1"/>
        <v>335.6692913385827</v>
      </c>
      <c r="H14" s="17">
        <v>21.4</v>
      </c>
      <c r="I14" s="17">
        <f t="shared" si="2"/>
        <v>171.03149606299212</v>
      </c>
      <c r="J14" s="17">
        <v>5.88</v>
      </c>
      <c r="K14" s="17">
        <f t="shared" si="3"/>
        <v>46.993700787401572</v>
      </c>
      <c r="L14" s="18" t="s">
        <v>90</v>
      </c>
      <c r="M14" s="17" t="s">
        <v>91</v>
      </c>
    </row>
    <row r="15" spans="1:13">
      <c r="A15" s="17" t="s">
        <v>16</v>
      </c>
      <c r="B15" s="17">
        <v>36</v>
      </c>
      <c r="C15" s="17">
        <v>102</v>
      </c>
      <c r="D15" s="17">
        <v>19</v>
      </c>
      <c r="E15" s="17">
        <f t="shared" si="0"/>
        <v>151.85039370078741</v>
      </c>
      <c r="F15" s="17">
        <v>52.85</v>
      </c>
      <c r="G15" s="17">
        <f t="shared" si="1"/>
        <v>422.38385826771656</v>
      </c>
      <c r="H15" s="17">
        <v>67.19</v>
      </c>
      <c r="I15" s="17">
        <f t="shared" si="2"/>
        <v>536.99094488188973</v>
      </c>
      <c r="J15" s="17">
        <v>15.52</v>
      </c>
      <c r="K15" s="17">
        <f t="shared" si="3"/>
        <v>124.03779527559055</v>
      </c>
      <c r="L15" s="18" t="s">
        <v>92</v>
      </c>
      <c r="M15" s="17" t="s">
        <v>93</v>
      </c>
    </row>
    <row r="16" spans="1:13" s="19" customFormat="1"/>
    <row r="17" spans="1:2">
      <c r="B17" t="s">
        <v>100</v>
      </c>
    </row>
    <row r="23" spans="1:2">
      <c r="A23" s="11" t="s">
        <v>55</v>
      </c>
      <c r="B23" s="11"/>
    </row>
    <row r="24" spans="1:2">
      <c r="A24" s="11" t="s">
        <v>56</v>
      </c>
      <c r="B24" s="11"/>
    </row>
    <row r="25" spans="1:2">
      <c r="A25" s="11" t="s">
        <v>57</v>
      </c>
      <c r="B25" s="11"/>
    </row>
    <row r="26" spans="1:2">
      <c r="A26" s="11" t="s">
        <v>58</v>
      </c>
      <c r="B26" s="11"/>
    </row>
    <row r="27" spans="1:2">
      <c r="A27" s="11" t="s">
        <v>59</v>
      </c>
      <c r="B27" s="11"/>
    </row>
    <row r="28" spans="1:2">
      <c r="A28" s="11" t="s">
        <v>60</v>
      </c>
      <c r="B28" s="11"/>
    </row>
    <row r="29" spans="1:2">
      <c r="A29" s="11" t="s">
        <v>61</v>
      </c>
      <c r="B29" s="11"/>
    </row>
    <row r="30" spans="1:2">
      <c r="A30" s="11" t="s">
        <v>62</v>
      </c>
      <c r="B30" s="11"/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Pricope, Maria</dc:creator>
  <cp:lastModifiedBy>Pricope, Maria</cp:lastModifiedBy>
  <dcterms:created xsi:type="dcterms:W3CDTF">2015-06-05T18:17:20Z</dcterms:created>
  <dcterms:modified xsi:type="dcterms:W3CDTF">2024-11-07T12:54:22Z</dcterms:modified>
</cp:coreProperties>
</file>