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user\Downloads\диплом 2025\_данные\"/>
    </mc:Choice>
  </mc:AlternateContent>
  <xr:revisionPtr revIDLastSave="0" documentId="13_ncr:1_{A66D9DE0-2622-45C7-85C2-523902E99E6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ummary" sheetId="8" r:id="rId1"/>
    <sheet name="Yearly" sheetId="9" r:id="rId2"/>
    <sheet name="Quarterly" sheetId="10" r:id="rId3"/>
    <sheet name="Monthly" sheetId="11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1" i="9" l="1"/>
  <c r="I30" i="9"/>
  <c r="I29" i="9"/>
  <c r="I28" i="9"/>
  <c r="I27" i="9"/>
  <c r="I26" i="9"/>
  <c r="I25" i="9"/>
  <c r="I24" i="9"/>
  <c r="I23" i="9"/>
  <c r="I22" i="9"/>
  <c r="I21" i="9"/>
  <c r="I20" i="9"/>
  <c r="I19" i="9"/>
  <c r="I18" i="9"/>
  <c r="I17" i="9"/>
  <c r="I16" i="9"/>
  <c r="I15" i="9"/>
  <c r="I14" i="9"/>
  <c r="I13" i="9"/>
  <c r="I12" i="9"/>
  <c r="I11" i="9"/>
  <c r="I10" i="9"/>
  <c r="I9" i="9"/>
  <c r="I8" i="9"/>
  <c r="I7" i="9"/>
  <c r="I6" i="9"/>
  <c r="I5" i="9"/>
  <c r="I4" i="9"/>
  <c r="C2" i="11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77" i="11"/>
  <c r="C78" i="11"/>
  <c r="C79" i="11"/>
  <c r="C80" i="11"/>
  <c r="C81" i="11"/>
  <c r="C82" i="11"/>
  <c r="C83" i="11"/>
  <c r="C84" i="11"/>
  <c r="C85" i="11"/>
  <c r="C86" i="11"/>
  <c r="C87" i="11"/>
  <c r="C88" i="11"/>
  <c r="C89" i="11"/>
  <c r="C90" i="11"/>
  <c r="C91" i="11"/>
  <c r="C92" i="11"/>
  <c r="C93" i="11"/>
  <c r="C94" i="11"/>
  <c r="C95" i="11"/>
  <c r="C96" i="11"/>
  <c r="C97" i="11"/>
  <c r="C98" i="11"/>
  <c r="C99" i="11"/>
  <c r="C100" i="11"/>
  <c r="C101" i="11"/>
  <c r="C102" i="11"/>
  <c r="C103" i="11"/>
  <c r="C104" i="11"/>
  <c r="C105" i="11"/>
  <c r="C106" i="11"/>
  <c r="C107" i="11"/>
  <c r="C108" i="11"/>
  <c r="C109" i="11"/>
  <c r="C110" i="11"/>
  <c r="C111" i="11"/>
  <c r="C112" i="11"/>
  <c r="C113" i="11"/>
  <c r="C114" i="11"/>
  <c r="C115" i="11"/>
  <c r="C116" i="11"/>
  <c r="C117" i="11"/>
  <c r="C118" i="11"/>
  <c r="C119" i="11"/>
  <c r="C120" i="11"/>
  <c r="C121" i="11"/>
  <c r="C122" i="11"/>
  <c r="C123" i="11"/>
  <c r="C124" i="11"/>
  <c r="C125" i="11"/>
  <c r="C126" i="11"/>
  <c r="C127" i="11"/>
  <c r="C128" i="11"/>
  <c r="C129" i="11"/>
  <c r="C130" i="11"/>
  <c r="C131" i="11"/>
  <c r="C132" i="11"/>
  <c r="C133" i="11"/>
  <c r="C134" i="11"/>
  <c r="C135" i="11"/>
  <c r="C136" i="11"/>
  <c r="C137" i="11"/>
  <c r="C138" i="11"/>
  <c r="C139" i="11"/>
  <c r="C140" i="11"/>
  <c r="C141" i="11"/>
  <c r="C142" i="11"/>
  <c r="C143" i="11"/>
  <c r="C144" i="11"/>
  <c r="C145" i="11"/>
  <c r="C146" i="11"/>
  <c r="C147" i="11"/>
  <c r="C148" i="11"/>
  <c r="C149" i="11"/>
  <c r="C150" i="11"/>
  <c r="C151" i="11"/>
  <c r="C152" i="11"/>
  <c r="C153" i="11"/>
  <c r="C154" i="11"/>
  <c r="C155" i="11"/>
  <c r="C156" i="11"/>
  <c r="C157" i="11"/>
  <c r="C158" i="11"/>
  <c r="C159" i="11"/>
  <c r="C160" i="11"/>
  <c r="C161" i="11"/>
  <c r="C162" i="11"/>
  <c r="C163" i="11"/>
  <c r="C164" i="11"/>
  <c r="C165" i="11"/>
  <c r="C166" i="11"/>
  <c r="C167" i="11"/>
  <c r="C168" i="11"/>
  <c r="C169" i="11"/>
  <c r="C170" i="11"/>
  <c r="C171" i="11"/>
  <c r="C172" i="11"/>
  <c r="C173" i="11"/>
  <c r="C174" i="11"/>
  <c r="C175" i="11"/>
  <c r="C176" i="11"/>
  <c r="C177" i="11"/>
  <c r="C178" i="11"/>
  <c r="C179" i="11"/>
  <c r="C180" i="11"/>
  <c r="C181" i="11"/>
  <c r="C182" i="11"/>
  <c r="C183" i="11"/>
  <c r="C184" i="11"/>
  <c r="C185" i="11"/>
  <c r="C186" i="11"/>
  <c r="C187" i="11"/>
  <c r="C188" i="11"/>
  <c r="C189" i="11"/>
  <c r="C190" i="11"/>
  <c r="C191" i="11"/>
  <c r="C192" i="11"/>
  <c r="C193" i="11"/>
  <c r="C194" i="11"/>
  <c r="C195" i="11"/>
  <c r="C196" i="11"/>
  <c r="C197" i="11"/>
  <c r="C198" i="11"/>
  <c r="C199" i="11"/>
  <c r="C200" i="11"/>
  <c r="C201" i="11"/>
  <c r="C202" i="11"/>
  <c r="C203" i="11"/>
  <c r="C204" i="11"/>
  <c r="C205" i="11"/>
  <c r="C206" i="11"/>
  <c r="C207" i="11"/>
  <c r="C208" i="11"/>
  <c r="C209" i="11"/>
  <c r="C210" i="11"/>
  <c r="C211" i="11"/>
  <c r="C212" i="11"/>
  <c r="C213" i="11"/>
  <c r="C214" i="11"/>
  <c r="C215" i="11"/>
  <c r="C216" i="11"/>
  <c r="C217" i="11"/>
  <c r="C218" i="11"/>
  <c r="C219" i="11"/>
  <c r="C220" i="11"/>
  <c r="C221" i="11"/>
  <c r="C222" i="11"/>
  <c r="C223" i="11"/>
  <c r="C224" i="11"/>
  <c r="C225" i="11"/>
  <c r="C226" i="11"/>
  <c r="C227" i="11"/>
  <c r="C228" i="11"/>
  <c r="C229" i="11"/>
  <c r="C230" i="11"/>
  <c r="C231" i="11"/>
  <c r="C232" i="11"/>
  <c r="C233" i="11"/>
  <c r="C234" i="11"/>
  <c r="C235" i="11"/>
  <c r="C236" i="11"/>
  <c r="C237" i="11"/>
  <c r="C238" i="11"/>
  <c r="C239" i="11"/>
  <c r="C240" i="11"/>
  <c r="C241" i="11"/>
  <c r="C242" i="11"/>
  <c r="C243" i="11"/>
  <c r="C244" i="11"/>
  <c r="C245" i="11"/>
  <c r="C246" i="11"/>
  <c r="C247" i="11"/>
  <c r="C248" i="11"/>
  <c r="C249" i="11"/>
  <c r="C250" i="11"/>
  <c r="C251" i="11"/>
  <c r="C252" i="11"/>
  <c r="C253" i="11"/>
  <c r="C254" i="11"/>
  <c r="C255" i="11"/>
  <c r="C256" i="11"/>
  <c r="C257" i="11"/>
  <c r="C258" i="11"/>
  <c r="C259" i="11"/>
  <c r="C260" i="11"/>
  <c r="C261" i="11"/>
  <c r="C262" i="11"/>
  <c r="C263" i="11"/>
  <c r="C264" i="11"/>
  <c r="C265" i="11"/>
  <c r="C266" i="11"/>
  <c r="C267" i="11"/>
  <c r="C268" i="11"/>
  <c r="C269" i="11"/>
  <c r="C270" i="11"/>
  <c r="C271" i="11"/>
  <c r="C272" i="11"/>
  <c r="C273" i="11"/>
  <c r="C274" i="11"/>
  <c r="C275" i="11"/>
  <c r="C276" i="11"/>
  <c r="C277" i="11"/>
  <c r="C278" i="11"/>
  <c r="C279" i="11"/>
  <c r="C280" i="11"/>
  <c r="C281" i="11"/>
  <c r="C282" i="11"/>
  <c r="C283" i="11"/>
  <c r="C284" i="11"/>
  <c r="C285" i="11"/>
  <c r="C286" i="11"/>
  <c r="C287" i="11"/>
  <c r="C288" i="11"/>
  <c r="C289" i="11"/>
  <c r="C290" i="11"/>
  <c r="C291" i="11"/>
  <c r="C292" i="11"/>
  <c r="C293" i="11"/>
  <c r="C294" i="11"/>
  <c r="C295" i="11"/>
  <c r="C296" i="11"/>
  <c r="C297" i="11"/>
  <c r="C298" i="11"/>
  <c r="C299" i="11"/>
  <c r="C300" i="11"/>
  <c r="C301" i="11"/>
  <c r="C302" i="11"/>
  <c r="C303" i="11"/>
  <c r="C304" i="11"/>
  <c r="C305" i="11"/>
  <c r="C306" i="11"/>
  <c r="C307" i="11"/>
  <c r="C308" i="11"/>
  <c r="C309" i="11"/>
  <c r="C310" i="11"/>
  <c r="C311" i="11"/>
  <c r="C312" i="11"/>
  <c r="C313" i="11"/>
  <c r="C314" i="11"/>
  <c r="C315" i="11"/>
  <c r="C316" i="11"/>
  <c r="C317" i="11"/>
  <c r="C318" i="11"/>
  <c r="C319" i="11"/>
  <c r="C320" i="11"/>
  <c r="C321" i="11"/>
  <c r="C322" i="11"/>
  <c r="C323" i="11"/>
  <c r="C324" i="11"/>
  <c r="C325" i="11"/>
  <c r="C326" i="11"/>
  <c r="C327" i="11"/>
  <c r="C328" i="11"/>
  <c r="C329" i="11"/>
  <c r="C330" i="11"/>
  <c r="C331" i="11"/>
  <c r="C332" i="11"/>
  <c r="C333" i="11"/>
  <c r="C334" i="11"/>
  <c r="C335" i="11"/>
  <c r="C336" i="11"/>
  <c r="C337" i="11"/>
  <c r="C338" i="11"/>
  <c r="C339" i="11"/>
  <c r="C340" i="11"/>
  <c r="C341" i="11"/>
  <c r="C342" i="11"/>
  <c r="C343" i="11"/>
  <c r="C344" i="11"/>
  <c r="C345" i="11"/>
  <c r="C346" i="11"/>
  <c r="C347" i="11"/>
  <c r="C348" i="11"/>
  <c r="C349" i="11"/>
  <c r="C350" i="11"/>
  <c r="C351" i="11"/>
  <c r="C352" i="11"/>
  <c r="C353" i="11"/>
  <c r="C354" i="11"/>
  <c r="C355" i="11"/>
  <c r="C356" i="11"/>
  <c r="C357" i="11"/>
  <c r="C358" i="11"/>
  <c r="C359" i="11"/>
  <c r="C360" i="11"/>
  <c r="C361" i="11"/>
  <c r="C362" i="11"/>
  <c r="C363" i="11"/>
  <c r="C364" i="11"/>
  <c r="C365" i="11"/>
  <c r="C366" i="11"/>
  <c r="C367" i="11"/>
  <c r="C368" i="11"/>
  <c r="C369" i="11"/>
  <c r="C370" i="11"/>
  <c r="C371" i="11"/>
  <c r="C372" i="11"/>
  <c r="C373" i="11"/>
  <c r="C374" i="11"/>
  <c r="C375" i="11"/>
  <c r="C376" i="11"/>
  <c r="C377" i="11"/>
  <c r="C378" i="11"/>
  <c r="C379" i="11"/>
  <c r="C380" i="11"/>
  <c r="C381" i="11"/>
  <c r="C382" i="11"/>
  <c r="C383" i="11"/>
  <c r="C384" i="11"/>
  <c r="C385" i="11"/>
  <c r="C386" i="11"/>
  <c r="C387" i="11"/>
  <c r="C388" i="11"/>
  <c r="C389" i="11"/>
  <c r="C390" i="11"/>
  <c r="C391" i="11"/>
  <c r="C392" i="11"/>
  <c r="C393" i="11"/>
  <c r="C394" i="11"/>
  <c r="C395" i="11"/>
  <c r="C396" i="11"/>
  <c r="C397" i="11"/>
  <c r="C398" i="11"/>
  <c r="C399" i="11"/>
  <c r="C400" i="11"/>
  <c r="C401" i="11"/>
  <c r="C402" i="11"/>
  <c r="C403" i="11"/>
  <c r="C404" i="11"/>
  <c r="C405" i="11"/>
  <c r="C406" i="11"/>
  <c r="C407" i="11"/>
  <c r="C408" i="11"/>
  <c r="C409" i="11"/>
  <c r="C410" i="11"/>
  <c r="C411" i="11"/>
  <c r="C412" i="11"/>
  <c r="C413" i="11"/>
  <c r="C414" i="11"/>
</calcChain>
</file>

<file path=xl/sharedStrings.xml><?xml version="1.0" encoding="utf-8"?>
<sst xmlns="http://schemas.openxmlformats.org/spreadsheetml/2006/main" count="405" uniqueCount="87">
  <si>
    <t>Годовой</t>
  </si>
  <si>
    <t>+</t>
  </si>
  <si>
    <t>Квартальный</t>
  </si>
  <si>
    <t>Месячный</t>
  </si>
  <si>
    <t>Курс доллара</t>
  </si>
  <si>
    <t>Цена MOEX</t>
  </si>
  <si>
    <t>ИПЦ</t>
  </si>
  <si>
    <t>Финансовый</t>
  </si>
  <si>
    <t>Профицит/дефицит бюджета</t>
  </si>
  <si>
    <t>Профицит/дефицит внешней торговли</t>
  </si>
  <si>
    <t>Уровень безработицы</t>
  </si>
  <si>
    <t>Индекс промышленного производства по ОКВЭД2</t>
  </si>
  <si>
    <t>Индекс реальных инвестиций в основной капитал</t>
  </si>
  <si>
    <t>Диффузный индекс цен на выпускаемую продукцию, промышленность, фактические изменения (доля предприятий с растущим за 1 месяц показателем)</t>
  </si>
  <si>
    <t>Диффузный индекс цен на покупаемую продукцию, промышленность, фактические изменения (доля предприятий с растущим за 1 месяц показателем)</t>
  </si>
  <si>
    <t>Диффузный индекс заработной платы, промышленность, фактические изменения (доля предприятий с растущим за 1 месяц показателем)</t>
  </si>
  <si>
    <t>Диффузный индекс занятости, промышленность, фактические изменения (доля предприятий с растущим за 1 месяц показателем)</t>
  </si>
  <si>
    <t>Диффузный индекс выпуска, промышленность, фактические изменения (доля предприятий с растущим за 1 месяц показателем)</t>
  </si>
  <si>
    <t>Диффузный индекс портфеля заказов, промышленность, фактические изменения (доля предприятий с растущим за 1 месяц показателем)</t>
  </si>
  <si>
    <t>Диффузный индекс запасов готовой продукции, промышленность, фактические изменения (доля предприятий с растущим за 1 месяц показателем)</t>
  </si>
  <si>
    <t>Диффузный индекс отношения цен на выпускаемую и приобретаемую продукцию, промышленность, фактические изменения (доля предприятий с улучшившимся за 1 месяц отношением)</t>
  </si>
  <si>
    <t>Диффузный индекс закупок оборудования, промышленность, фактические изменения (доля предприятий с растущим за 1 месяц показателем)</t>
  </si>
  <si>
    <t>Диффузный индекс цен на выпускаемую продукцию, промышленность, ожидаемые изменения (доля предприятий с растущим за 3 месяца показателем)</t>
  </si>
  <si>
    <t>Диффузный индекс цен на покупаемую продукцию, промышленность, ожидаемые изменения (доля предприятий с растущим за 3 месяца показателем)</t>
  </si>
  <si>
    <t>Диффузный индекс заработной платы, промышленность, ожидаемые изменения (доля предприятий с растущим за 3 месяца показателем)</t>
  </si>
  <si>
    <t>Диффузный индекс занятости, промышленность, ожидаемые изменения (доля предприятий с растущим за 3 месяца показателем)</t>
  </si>
  <si>
    <t>Диффузный индекс выпуска, промышленность, ожидаемые изменения (доля предприятий с растущим за 3 месяца показателем)</t>
  </si>
  <si>
    <t>Диффузный индекс закупок оборудования, промышленность, ожидаемые изменения (доля предприятий с растущим за 3 месяца показателем)</t>
  </si>
  <si>
    <t>Диффузный индекс портфеля заказов, промышленность, ожидаемые изменения   (доля предприятий с растущим за 3 месяца показателем)</t>
  </si>
  <si>
    <t>Опережающий</t>
  </si>
  <si>
    <t>Реальный ВВП</t>
  </si>
  <si>
    <t>Номинальный ВВП</t>
  </si>
  <si>
    <t>Источник</t>
  </si>
  <si>
    <t>https://rosstat.gov.ru/statistics/accounts#</t>
  </si>
  <si>
    <t>Индекс дефлятор ВВП</t>
  </si>
  <si>
    <t>Индекс физического объема ВВП</t>
  </si>
  <si>
    <t>Реальный сектор</t>
  </si>
  <si>
    <t>GDP_nominal</t>
  </si>
  <si>
    <t>GDP_real</t>
  </si>
  <si>
    <t>Index_GDP</t>
  </si>
  <si>
    <t>Deflator_GDP</t>
  </si>
  <si>
    <t>GDP_real_seasonally_corrected</t>
  </si>
  <si>
    <t>https://rosstat.gov.ru/statistics/price</t>
  </si>
  <si>
    <t>Trade_balance</t>
  </si>
  <si>
    <t>http://sophist.hse.ru:8080/hse/nindex.shtml</t>
  </si>
  <si>
    <t>Unemployment</t>
  </si>
  <si>
    <t>CPI</t>
  </si>
  <si>
    <t>Index_invest_fixed_capital</t>
  </si>
  <si>
    <t>Index_invest_fixed_capital_seasonally_corrected</t>
  </si>
  <si>
    <t>Budget_balance</t>
  </si>
  <si>
    <t>USD_rate</t>
  </si>
  <si>
    <t>Средний индекс РТС</t>
  </si>
  <si>
    <t>Index_industry</t>
  </si>
  <si>
    <t>Index_industry_seasonally_corrected</t>
  </si>
  <si>
    <t>Индекс реальных денежных доходов</t>
  </si>
  <si>
    <t>Index_income</t>
  </si>
  <si>
    <t>Index_income_seasonally_corrected</t>
  </si>
  <si>
    <t>https://www.moex.com/ru/index/IMOEX</t>
  </si>
  <si>
    <t>RTSI</t>
  </si>
  <si>
    <t>MOEX</t>
  </si>
  <si>
    <t>https://new.imemo.ru/rebstat</t>
  </si>
  <si>
    <t>Показатель</t>
  </si>
  <si>
    <t>№</t>
  </si>
  <si>
    <t>Категория</t>
  </si>
  <si>
    <t>Росстат</t>
  </si>
  <si>
    <t>ЕАЭСД НИУ ВШЭ</t>
  </si>
  <si>
    <t>РЭБ</t>
  </si>
  <si>
    <t>Diffusion_output_prices_fact</t>
  </si>
  <si>
    <t>Diffusion_buy_prices_fact</t>
  </si>
  <si>
    <t>Diffusion_salary_fact</t>
  </si>
  <si>
    <t>Diffusion_employment_fact</t>
  </si>
  <si>
    <t>Diffusion_output_fact</t>
  </si>
  <si>
    <t>Diffusion_orders_fact</t>
  </si>
  <si>
    <t>Diffusion_stocks_fact</t>
  </si>
  <si>
    <t>Diffusion_equipment_fact</t>
  </si>
  <si>
    <t>Diffusion_output_to_buy_prices_ratio_fact</t>
  </si>
  <si>
    <t>Diffusion_output_prices_exp</t>
  </si>
  <si>
    <t>Diffusion_buy_prices_exp</t>
  </si>
  <si>
    <t>Diffusion_salary_exp</t>
  </si>
  <si>
    <t>Diffusion_employment_exp</t>
  </si>
  <si>
    <t>Diffusion_output_exp</t>
  </si>
  <si>
    <t>Diffusion_equipment_exp</t>
  </si>
  <si>
    <t>Diffusion_orders_exp</t>
  </si>
  <si>
    <t>Year</t>
  </si>
  <si>
    <t>Month</t>
  </si>
  <si>
    <t>Date</t>
  </si>
  <si>
    <t>Quarter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</si>
</sst>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4" fontId="0" fillId="0" borderId="0" xfId="0" applyNumberFormat="1"/>
    <xf numFmtId="14" fontId="0" fillId="0" borderId="0" xfId="0" applyNumberFormat="1"/>
    <xf numFmtId="0" fontId="0" fillId="2" borderId="0" xfId="0" applyFill="1"/>
    <xf numFmtId="3" fontId="0" fillId="0" borderId="0" xfId="0" applyNumberFormat="1"/>
  </cellXfs>
  <cellStyles count="2">
    <cellStyle name="Normal" xfId="0" builtinId="0"/>
    <cellStyle name="Обычный 2" xfId="1" xr:uid="{FD3DDB19-2711-41E9-BB99-1AE5BBBF3E0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er\Downloads\94itog.xlsx" TargetMode="External"/><Relationship Id="rId1" Type="http://schemas.openxmlformats.org/officeDocument/2006/relationships/externalLinkPath" Target="/Users/user/Downloads/94ito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Содержание"/>
      <sheetName val="1994"/>
      <sheetName val="1995"/>
      <sheetName val="1996"/>
      <sheetName val="1997"/>
      <sheetName val="1998"/>
      <sheetName val="1999"/>
      <sheetName val="2000"/>
      <sheetName val="2001"/>
      <sheetName val="2002"/>
      <sheetName val="2003"/>
      <sheetName val="2004"/>
      <sheetName val="2005"/>
      <sheetName val="2006"/>
      <sheetName val="2007"/>
      <sheetName val="2008"/>
      <sheetName val="2009"/>
      <sheetName val="2010"/>
      <sheetName val="2011"/>
      <sheetName val="2012"/>
      <sheetName val="2013"/>
      <sheetName val="2014"/>
      <sheetName val="2015"/>
      <sheetName val="2016"/>
      <sheetName val="2017"/>
      <sheetName val="2018"/>
      <sheetName val="2019"/>
      <sheetName val="2020"/>
      <sheetName val="202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5">
          <cell r="B5">
            <v>71314</v>
          </cell>
        </row>
        <row r="14">
          <cell r="B14">
            <v>43579</v>
          </cell>
        </row>
      </sheetData>
      <sheetData sheetId="6">
        <row r="5">
          <cell r="B5">
            <v>72885</v>
          </cell>
        </row>
        <row r="14">
          <cell r="B14">
            <v>30278</v>
          </cell>
        </row>
      </sheetData>
      <sheetData sheetId="7">
        <row r="5">
          <cell r="B5">
            <v>103093</v>
          </cell>
        </row>
        <row r="14">
          <cell r="B14">
            <v>33879</v>
          </cell>
        </row>
      </sheetData>
      <sheetData sheetId="8">
        <row r="5">
          <cell r="B5">
            <v>99969</v>
          </cell>
        </row>
        <row r="14">
          <cell r="B14">
            <v>41883</v>
          </cell>
        </row>
      </sheetData>
      <sheetData sheetId="9">
        <row r="5">
          <cell r="B5">
            <v>106712</v>
          </cell>
        </row>
        <row r="14">
          <cell r="B14">
            <v>46177</v>
          </cell>
        </row>
      </sheetData>
      <sheetData sheetId="10">
        <row r="5">
          <cell r="B5">
            <v>133656</v>
          </cell>
        </row>
        <row r="14">
          <cell r="B14">
            <v>57347</v>
          </cell>
        </row>
      </sheetData>
      <sheetData sheetId="11">
        <row r="5">
          <cell r="B5">
            <v>181600</v>
          </cell>
        </row>
        <row r="14">
          <cell r="B14">
            <v>75569</v>
          </cell>
        </row>
      </sheetData>
      <sheetData sheetId="12">
        <row r="5">
          <cell r="B5">
            <v>241473</v>
          </cell>
        </row>
        <row r="14">
          <cell r="B14">
            <v>98708</v>
          </cell>
        </row>
      </sheetData>
      <sheetData sheetId="13">
        <row r="5">
          <cell r="B5">
            <v>301244</v>
          </cell>
        </row>
        <row r="14">
          <cell r="B14">
            <v>137807</v>
          </cell>
        </row>
      </sheetData>
      <sheetData sheetId="14">
        <row r="5">
          <cell r="B5">
            <v>351928</v>
          </cell>
        </row>
        <row r="14">
          <cell r="B14">
            <v>199753</v>
          </cell>
        </row>
      </sheetData>
      <sheetData sheetId="15">
        <row r="5">
          <cell r="B5">
            <v>467581</v>
          </cell>
        </row>
        <row r="14">
          <cell r="B14">
            <v>267101</v>
          </cell>
        </row>
      </sheetData>
      <sheetData sheetId="16">
        <row r="5">
          <cell r="B5">
            <v>301667</v>
          </cell>
        </row>
        <row r="14">
          <cell r="B14">
            <v>167348</v>
          </cell>
        </row>
      </sheetData>
      <sheetData sheetId="17">
        <row r="5">
          <cell r="B5">
            <v>397068</v>
          </cell>
        </row>
        <row r="14">
          <cell r="B14">
            <v>228912</v>
          </cell>
        </row>
      </sheetData>
      <sheetData sheetId="18">
        <row r="5">
          <cell r="B5">
            <v>516718</v>
          </cell>
        </row>
        <row r="14">
          <cell r="B14">
            <v>305760</v>
          </cell>
        </row>
      </sheetData>
      <sheetData sheetId="19">
        <row r="5">
          <cell r="B5">
            <v>524735.4</v>
          </cell>
        </row>
        <row r="14">
          <cell r="B14">
            <v>317263.2</v>
          </cell>
        </row>
      </sheetData>
      <sheetData sheetId="20">
        <row r="5">
          <cell r="B5">
            <v>525976</v>
          </cell>
        </row>
        <row r="14">
          <cell r="B14">
            <v>315297.5</v>
          </cell>
        </row>
      </sheetData>
      <sheetData sheetId="21">
        <row r="5">
          <cell r="B5">
            <v>497359</v>
          </cell>
        </row>
        <row r="14">
          <cell r="B14">
            <v>287062.7</v>
          </cell>
        </row>
      </sheetData>
      <sheetData sheetId="22">
        <row r="5">
          <cell r="B5">
            <v>343512</v>
          </cell>
        </row>
        <row r="14">
          <cell r="B14">
            <v>182902</v>
          </cell>
        </row>
      </sheetData>
      <sheetData sheetId="23">
        <row r="5">
          <cell r="B5">
            <v>285652</v>
          </cell>
        </row>
        <row r="14">
          <cell r="B14">
            <v>182448</v>
          </cell>
        </row>
      </sheetData>
      <sheetData sheetId="24">
        <row r="5">
          <cell r="B5">
            <v>357266</v>
          </cell>
        </row>
        <row r="14">
          <cell r="B14">
            <v>227870</v>
          </cell>
        </row>
      </sheetData>
      <sheetData sheetId="25">
        <row r="5">
          <cell r="B5">
            <v>450278</v>
          </cell>
        </row>
        <row r="14">
          <cell r="B14">
            <v>238710</v>
          </cell>
        </row>
      </sheetData>
      <sheetData sheetId="26">
        <row r="5">
          <cell r="B5">
            <v>424261</v>
          </cell>
        </row>
        <row r="14">
          <cell r="B14">
            <v>244573</v>
          </cell>
        </row>
      </sheetData>
      <sheetData sheetId="27">
        <row r="5">
          <cell r="B5">
            <v>337295</v>
          </cell>
        </row>
        <row r="14">
          <cell r="B14">
            <v>232138</v>
          </cell>
        </row>
      </sheetData>
      <sheetData sheetId="28">
        <row r="5">
          <cell r="B5">
            <v>493096</v>
          </cell>
        </row>
        <row r="14">
          <cell r="B14">
            <v>293531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B526B-61E4-4BC5-ABA0-1F554431732F}">
  <dimension ref="A1:K31"/>
  <sheetViews>
    <sheetView tabSelected="1" topLeftCell="A3" zoomScale="71" workbookViewId="0">
      <selection activeCell="K2" sqref="K2:K31"/>
    </sheetView>
  </sheetViews>
  <sheetFormatPr defaultRowHeight="14.4" x14ac:dyDescent="0.3"/>
  <cols>
    <col min="2" max="2" width="44.44140625" customWidth="1"/>
    <col min="6" max="6" width="17.5546875" bestFit="1" customWidth="1"/>
    <col min="7" max="7" width="40.21875" bestFit="1" customWidth="1"/>
  </cols>
  <sheetData>
    <row r="1" spans="1:11" x14ac:dyDescent="0.3">
      <c r="A1" t="s">
        <v>62</v>
      </c>
      <c r="B1" t="s">
        <v>61</v>
      </c>
      <c r="C1" t="s">
        <v>0</v>
      </c>
      <c r="D1" t="s">
        <v>2</v>
      </c>
      <c r="E1" t="s">
        <v>3</v>
      </c>
      <c r="F1" t="s">
        <v>63</v>
      </c>
      <c r="G1" t="s">
        <v>32</v>
      </c>
    </row>
    <row r="2" spans="1:11" x14ac:dyDescent="0.3">
      <c r="A2">
        <v>1</v>
      </c>
      <c r="B2" t="s">
        <v>31</v>
      </c>
      <c r="C2" s="3" t="s">
        <v>1</v>
      </c>
      <c r="D2" s="3" t="s">
        <v>1</v>
      </c>
      <c r="F2" t="s">
        <v>36</v>
      </c>
      <c r="G2" t="s">
        <v>33</v>
      </c>
      <c r="H2" t="s">
        <v>64</v>
      </c>
      <c r="I2" t="s">
        <v>37</v>
      </c>
      <c r="J2" t="s">
        <v>36</v>
      </c>
      <c r="K2" t="s">
        <v>31</v>
      </c>
    </row>
    <row r="3" spans="1:11" x14ac:dyDescent="0.3">
      <c r="A3">
        <v>2</v>
      </c>
      <c r="B3" t="s">
        <v>30</v>
      </c>
      <c r="C3" s="3" t="s">
        <v>1</v>
      </c>
      <c r="D3" s="3" t="s">
        <v>1</v>
      </c>
      <c r="F3" t="s">
        <v>36</v>
      </c>
      <c r="G3" t="s">
        <v>33</v>
      </c>
      <c r="H3" t="s">
        <v>64</v>
      </c>
      <c r="I3" t="s">
        <v>38</v>
      </c>
      <c r="J3" t="s">
        <v>36</v>
      </c>
      <c r="K3" t="s">
        <v>30</v>
      </c>
    </row>
    <row r="4" spans="1:11" x14ac:dyDescent="0.3">
      <c r="A4">
        <v>3</v>
      </c>
      <c r="B4" t="s">
        <v>34</v>
      </c>
      <c r="C4" s="3" t="s">
        <v>1</v>
      </c>
      <c r="D4" s="3" t="s">
        <v>1</v>
      </c>
      <c r="F4" t="s">
        <v>36</v>
      </c>
      <c r="G4" t="s">
        <v>33</v>
      </c>
      <c r="H4" t="s">
        <v>64</v>
      </c>
      <c r="I4" t="s">
        <v>40</v>
      </c>
      <c r="J4" t="s">
        <v>36</v>
      </c>
      <c r="K4" t="s">
        <v>34</v>
      </c>
    </row>
    <row r="5" spans="1:11" x14ac:dyDescent="0.3">
      <c r="A5">
        <v>4</v>
      </c>
      <c r="B5" t="s">
        <v>35</v>
      </c>
      <c r="C5" s="3" t="s">
        <v>1</v>
      </c>
      <c r="D5" s="3" t="s">
        <v>1</v>
      </c>
      <c r="F5" t="s">
        <v>36</v>
      </c>
      <c r="G5" t="s">
        <v>33</v>
      </c>
      <c r="H5" t="s">
        <v>64</v>
      </c>
      <c r="I5" t="s">
        <v>39</v>
      </c>
      <c r="J5" t="s">
        <v>36</v>
      </c>
      <c r="K5" t="s">
        <v>35</v>
      </c>
    </row>
    <row r="6" spans="1:11" x14ac:dyDescent="0.3">
      <c r="A6">
        <v>5</v>
      </c>
      <c r="B6" t="s">
        <v>12</v>
      </c>
      <c r="C6" s="3" t="s">
        <v>1</v>
      </c>
      <c r="D6" s="3" t="s">
        <v>1</v>
      </c>
      <c r="E6" s="3" t="s">
        <v>1</v>
      </c>
      <c r="F6" t="s">
        <v>36</v>
      </c>
      <c r="G6" t="s">
        <v>44</v>
      </c>
      <c r="H6" t="s">
        <v>65</v>
      </c>
      <c r="I6" t="s">
        <v>47</v>
      </c>
      <c r="J6" t="s">
        <v>36</v>
      </c>
      <c r="K6" t="s">
        <v>12</v>
      </c>
    </row>
    <row r="7" spans="1:11" x14ac:dyDescent="0.3">
      <c r="A7">
        <v>6</v>
      </c>
      <c r="B7" t="s">
        <v>54</v>
      </c>
      <c r="C7" s="3" t="s">
        <v>1</v>
      </c>
      <c r="D7" s="3" t="s">
        <v>1</v>
      </c>
      <c r="E7" s="3" t="s">
        <v>1</v>
      </c>
      <c r="F7" t="s">
        <v>36</v>
      </c>
      <c r="G7" t="s">
        <v>44</v>
      </c>
      <c r="H7" t="s">
        <v>65</v>
      </c>
      <c r="I7" t="s">
        <v>55</v>
      </c>
      <c r="J7" t="s">
        <v>36</v>
      </c>
      <c r="K7" t="s">
        <v>54</v>
      </c>
    </row>
    <row r="8" spans="1:11" x14ac:dyDescent="0.3">
      <c r="A8">
        <v>7</v>
      </c>
      <c r="B8" t="s">
        <v>6</v>
      </c>
      <c r="C8" s="3" t="s">
        <v>1</v>
      </c>
      <c r="D8" s="3" t="s">
        <v>1</v>
      </c>
      <c r="E8" s="3" t="s">
        <v>1</v>
      </c>
      <c r="F8" t="s">
        <v>7</v>
      </c>
      <c r="G8" t="s">
        <v>42</v>
      </c>
      <c r="H8" t="s">
        <v>64</v>
      </c>
      <c r="I8" t="s">
        <v>46</v>
      </c>
      <c r="J8" t="s">
        <v>7</v>
      </c>
      <c r="K8" t="s">
        <v>6</v>
      </c>
    </row>
    <row r="9" spans="1:11" x14ac:dyDescent="0.3">
      <c r="A9">
        <v>8</v>
      </c>
      <c r="B9" t="s">
        <v>4</v>
      </c>
      <c r="C9" s="3" t="s">
        <v>1</v>
      </c>
      <c r="D9" s="3" t="s">
        <v>1</v>
      </c>
      <c r="E9" s="3" t="s">
        <v>1</v>
      </c>
      <c r="F9" t="s">
        <v>7</v>
      </c>
      <c r="G9" t="s">
        <v>44</v>
      </c>
      <c r="H9" t="s">
        <v>65</v>
      </c>
      <c r="I9" t="s">
        <v>50</v>
      </c>
      <c r="J9" t="s">
        <v>7</v>
      </c>
      <c r="K9" t="s">
        <v>4</v>
      </c>
    </row>
    <row r="10" spans="1:11" x14ac:dyDescent="0.3">
      <c r="A10">
        <v>9</v>
      </c>
      <c r="B10" t="s">
        <v>5</v>
      </c>
      <c r="C10" s="3" t="s">
        <v>1</v>
      </c>
      <c r="D10" s="3" t="s">
        <v>1</v>
      </c>
      <c r="E10" s="3" t="s">
        <v>1</v>
      </c>
      <c r="F10" t="s">
        <v>7</v>
      </c>
      <c r="G10" t="s">
        <v>57</v>
      </c>
      <c r="H10" t="s">
        <v>59</v>
      </c>
      <c r="I10" t="s">
        <v>59</v>
      </c>
      <c r="J10" t="s">
        <v>7</v>
      </c>
      <c r="K10" t="s">
        <v>5</v>
      </c>
    </row>
    <row r="11" spans="1:11" x14ac:dyDescent="0.3">
      <c r="A11">
        <v>10</v>
      </c>
      <c r="B11" t="s">
        <v>51</v>
      </c>
      <c r="C11" s="3" t="s">
        <v>1</v>
      </c>
      <c r="D11" s="3" t="s">
        <v>1</v>
      </c>
      <c r="E11" s="3" t="s">
        <v>1</v>
      </c>
      <c r="F11" t="s">
        <v>7</v>
      </c>
      <c r="G11" t="s">
        <v>57</v>
      </c>
      <c r="H11" t="s">
        <v>59</v>
      </c>
      <c r="I11" t="s">
        <v>58</v>
      </c>
      <c r="J11" t="s">
        <v>7</v>
      </c>
      <c r="K11" t="s">
        <v>51</v>
      </c>
    </row>
    <row r="12" spans="1:11" x14ac:dyDescent="0.3">
      <c r="A12">
        <v>11</v>
      </c>
      <c r="B12" t="s">
        <v>8</v>
      </c>
      <c r="C12" s="3" t="s">
        <v>1</v>
      </c>
      <c r="D12" s="3" t="s">
        <v>1</v>
      </c>
      <c r="E12" s="3" t="s">
        <v>1</v>
      </c>
      <c r="F12" t="s">
        <v>7</v>
      </c>
      <c r="G12" t="s">
        <v>44</v>
      </c>
      <c r="H12" t="s">
        <v>65</v>
      </c>
      <c r="I12" t="s">
        <v>49</v>
      </c>
      <c r="J12" t="s">
        <v>7</v>
      </c>
      <c r="K12" t="s">
        <v>8</v>
      </c>
    </row>
    <row r="13" spans="1:11" x14ac:dyDescent="0.3">
      <c r="A13">
        <v>12</v>
      </c>
      <c r="B13" t="s">
        <v>9</v>
      </c>
      <c r="C13" s="3" t="s">
        <v>1</v>
      </c>
      <c r="D13" s="3" t="s">
        <v>1</v>
      </c>
      <c r="E13" s="3" t="s">
        <v>1</v>
      </c>
      <c r="F13" t="s">
        <v>7</v>
      </c>
      <c r="G13" t="s">
        <v>44</v>
      </c>
      <c r="H13" t="s">
        <v>65</v>
      </c>
      <c r="I13" t="s">
        <v>43</v>
      </c>
      <c r="J13" t="s">
        <v>7</v>
      </c>
      <c r="K13" t="s">
        <v>9</v>
      </c>
    </row>
    <row r="14" spans="1:11" x14ac:dyDescent="0.3">
      <c r="A14">
        <v>13</v>
      </c>
      <c r="B14" t="s">
        <v>10</v>
      </c>
      <c r="C14" s="3" t="s">
        <v>1</v>
      </c>
      <c r="D14" s="3" t="s">
        <v>1</v>
      </c>
      <c r="E14" s="3" t="s">
        <v>1</v>
      </c>
      <c r="F14" t="s">
        <v>36</v>
      </c>
      <c r="G14" t="s">
        <v>44</v>
      </c>
      <c r="H14" t="s">
        <v>65</v>
      </c>
      <c r="I14" t="s">
        <v>45</v>
      </c>
      <c r="J14" t="s">
        <v>36</v>
      </c>
      <c r="K14" t="s">
        <v>10</v>
      </c>
    </row>
    <row r="15" spans="1:11" x14ac:dyDescent="0.3">
      <c r="A15">
        <v>14</v>
      </c>
      <c r="B15" t="s">
        <v>11</v>
      </c>
      <c r="C15" s="3" t="s">
        <v>1</v>
      </c>
      <c r="D15" s="3" t="s">
        <v>1</v>
      </c>
      <c r="E15" s="3" t="s">
        <v>1</v>
      </c>
      <c r="F15" t="s">
        <v>36</v>
      </c>
      <c r="G15" t="s">
        <v>44</v>
      </c>
      <c r="H15" t="s">
        <v>65</v>
      </c>
      <c r="I15" t="s">
        <v>52</v>
      </c>
      <c r="J15" t="s">
        <v>36</v>
      </c>
      <c r="K15" t="s">
        <v>11</v>
      </c>
    </row>
    <row r="16" spans="1:11" x14ac:dyDescent="0.3">
      <c r="A16">
        <v>15</v>
      </c>
      <c r="B16" t="s">
        <v>13</v>
      </c>
      <c r="C16" s="3" t="s">
        <v>1</v>
      </c>
      <c r="D16" s="3" t="s">
        <v>1</v>
      </c>
      <c r="E16" s="3" t="s">
        <v>1</v>
      </c>
      <c r="F16" t="s">
        <v>29</v>
      </c>
      <c r="G16" t="s">
        <v>60</v>
      </c>
      <c r="H16" t="s">
        <v>66</v>
      </c>
      <c r="I16" t="s">
        <v>67</v>
      </c>
      <c r="J16" t="s">
        <v>29</v>
      </c>
      <c r="K16" t="s">
        <v>13</v>
      </c>
    </row>
    <row r="17" spans="1:11" x14ac:dyDescent="0.3">
      <c r="A17">
        <v>16</v>
      </c>
      <c r="B17" t="s">
        <v>14</v>
      </c>
      <c r="C17" s="3" t="s">
        <v>1</v>
      </c>
      <c r="D17" s="3" t="s">
        <v>1</v>
      </c>
      <c r="E17" s="3" t="s">
        <v>1</v>
      </c>
      <c r="F17" t="s">
        <v>29</v>
      </c>
      <c r="G17" t="s">
        <v>60</v>
      </c>
      <c r="H17" t="s">
        <v>66</v>
      </c>
      <c r="I17" t="s">
        <v>68</v>
      </c>
      <c r="J17" t="s">
        <v>29</v>
      </c>
      <c r="K17" t="s">
        <v>14</v>
      </c>
    </row>
    <row r="18" spans="1:11" x14ac:dyDescent="0.3">
      <c r="A18">
        <v>17</v>
      </c>
      <c r="B18" t="s">
        <v>15</v>
      </c>
      <c r="C18" s="3" t="s">
        <v>1</v>
      </c>
      <c r="D18" s="3" t="s">
        <v>1</v>
      </c>
      <c r="E18" s="3" t="s">
        <v>1</v>
      </c>
      <c r="F18" t="s">
        <v>29</v>
      </c>
      <c r="G18" t="s">
        <v>60</v>
      </c>
      <c r="H18" t="s">
        <v>66</v>
      </c>
      <c r="I18" t="s">
        <v>69</v>
      </c>
      <c r="J18" t="s">
        <v>29</v>
      </c>
      <c r="K18" t="s">
        <v>15</v>
      </c>
    </row>
    <row r="19" spans="1:11" x14ac:dyDescent="0.3">
      <c r="A19">
        <v>18</v>
      </c>
      <c r="B19" t="s">
        <v>16</v>
      </c>
      <c r="C19" s="3" t="s">
        <v>1</v>
      </c>
      <c r="D19" s="3" t="s">
        <v>1</v>
      </c>
      <c r="E19" s="3" t="s">
        <v>1</v>
      </c>
      <c r="F19" t="s">
        <v>29</v>
      </c>
      <c r="G19" t="s">
        <v>60</v>
      </c>
      <c r="H19" t="s">
        <v>66</v>
      </c>
      <c r="I19" t="s">
        <v>70</v>
      </c>
      <c r="J19" t="s">
        <v>29</v>
      </c>
      <c r="K19" t="s">
        <v>16</v>
      </c>
    </row>
    <row r="20" spans="1:11" x14ac:dyDescent="0.3">
      <c r="A20">
        <v>19</v>
      </c>
      <c r="B20" t="s">
        <v>17</v>
      </c>
      <c r="C20" s="3" t="s">
        <v>1</v>
      </c>
      <c r="D20" s="3" t="s">
        <v>1</v>
      </c>
      <c r="E20" s="3" t="s">
        <v>1</v>
      </c>
      <c r="F20" t="s">
        <v>29</v>
      </c>
      <c r="G20" t="s">
        <v>60</v>
      </c>
      <c r="H20" t="s">
        <v>66</v>
      </c>
      <c r="I20" t="s">
        <v>71</v>
      </c>
      <c r="J20" t="s">
        <v>29</v>
      </c>
      <c r="K20" t="s">
        <v>17</v>
      </c>
    </row>
    <row r="21" spans="1:11" x14ac:dyDescent="0.3">
      <c r="A21">
        <v>20</v>
      </c>
      <c r="B21" t="s">
        <v>18</v>
      </c>
      <c r="C21" s="3" t="s">
        <v>1</v>
      </c>
      <c r="D21" s="3" t="s">
        <v>1</v>
      </c>
      <c r="E21" s="3" t="s">
        <v>1</v>
      </c>
      <c r="F21" t="s">
        <v>29</v>
      </c>
      <c r="G21" t="s">
        <v>60</v>
      </c>
      <c r="H21" t="s">
        <v>66</v>
      </c>
      <c r="I21" t="s">
        <v>72</v>
      </c>
      <c r="J21" t="s">
        <v>29</v>
      </c>
      <c r="K21" t="s">
        <v>18</v>
      </c>
    </row>
    <row r="22" spans="1:11" x14ac:dyDescent="0.3">
      <c r="A22">
        <v>21</v>
      </c>
      <c r="B22" t="s">
        <v>19</v>
      </c>
      <c r="C22" s="3" t="s">
        <v>1</v>
      </c>
      <c r="D22" s="3" t="s">
        <v>1</v>
      </c>
      <c r="E22" s="3" t="s">
        <v>1</v>
      </c>
      <c r="F22" t="s">
        <v>29</v>
      </c>
      <c r="G22" t="s">
        <v>60</v>
      </c>
      <c r="H22" t="s">
        <v>66</v>
      </c>
      <c r="I22" t="s">
        <v>73</v>
      </c>
      <c r="J22" t="s">
        <v>29</v>
      </c>
      <c r="K22" t="s">
        <v>19</v>
      </c>
    </row>
    <row r="23" spans="1:11" x14ac:dyDescent="0.3">
      <c r="A23">
        <v>22</v>
      </c>
      <c r="B23" t="s">
        <v>20</v>
      </c>
      <c r="C23" s="3" t="s">
        <v>1</v>
      </c>
      <c r="D23" s="3" t="s">
        <v>1</v>
      </c>
      <c r="E23" s="3" t="s">
        <v>1</v>
      </c>
      <c r="F23" t="s">
        <v>29</v>
      </c>
      <c r="G23" t="s">
        <v>60</v>
      </c>
      <c r="H23" t="s">
        <v>66</v>
      </c>
      <c r="I23" t="s">
        <v>75</v>
      </c>
      <c r="J23" t="s">
        <v>29</v>
      </c>
      <c r="K23" t="s">
        <v>20</v>
      </c>
    </row>
    <row r="24" spans="1:11" x14ac:dyDescent="0.3">
      <c r="A24">
        <v>23</v>
      </c>
      <c r="B24" t="s">
        <v>21</v>
      </c>
      <c r="C24" s="3" t="s">
        <v>1</v>
      </c>
      <c r="D24" s="3" t="s">
        <v>1</v>
      </c>
      <c r="E24" s="3" t="s">
        <v>1</v>
      </c>
      <c r="F24" t="s">
        <v>29</v>
      </c>
      <c r="G24" t="s">
        <v>60</v>
      </c>
      <c r="H24" t="s">
        <v>66</v>
      </c>
      <c r="I24" t="s">
        <v>74</v>
      </c>
      <c r="J24" t="s">
        <v>29</v>
      </c>
      <c r="K24" t="s">
        <v>21</v>
      </c>
    </row>
    <row r="25" spans="1:11" x14ac:dyDescent="0.3">
      <c r="A25">
        <v>24</v>
      </c>
      <c r="B25" t="s">
        <v>22</v>
      </c>
      <c r="C25" s="3" t="s">
        <v>1</v>
      </c>
      <c r="D25" s="3" t="s">
        <v>1</v>
      </c>
      <c r="E25" s="3" t="s">
        <v>1</v>
      </c>
      <c r="F25" t="s">
        <v>29</v>
      </c>
      <c r="G25" t="s">
        <v>60</v>
      </c>
      <c r="H25" t="s">
        <v>66</v>
      </c>
      <c r="I25" t="s">
        <v>76</v>
      </c>
      <c r="J25" t="s">
        <v>29</v>
      </c>
      <c r="K25" t="s">
        <v>22</v>
      </c>
    </row>
    <row r="26" spans="1:11" x14ac:dyDescent="0.3">
      <c r="A26">
        <v>25</v>
      </c>
      <c r="B26" t="s">
        <v>23</v>
      </c>
      <c r="C26" s="3" t="s">
        <v>1</v>
      </c>
      <c r="D26" s="3" t="s">
        <v>1</v>
      </c>
      <c r="E26" s="3" t="s">
        <v>1</v>
      </c>
      <c r="F26" t="s">
        <v>29</v>
      </c>
      <c r="G26" t="s">
        <v>60</v>
      </c>
      <c r="H26" t="s">
        <v>66</v>
      </c>
      <c r="I26" t="s">
        <v>77</v>
      </c>
      <c r="J26" t="s">
        <v>29</v>
      </c>
      <c r="K26" t="s">
        <v>23</v>
      </c>
    </row>
    <row r="27" spans="1:11" x14ac:dyDescent="0.3">
      <c r="A27">
        <v>26</v>
      </c>
      <c r="B27" t="s">
        <v>24</v>
      </c>
      <c r="C27" s="3" t="s">
        <v>1</v>
      </c>
      <c r="D27" s="3" t="s">
        <v>1</v>
      </c>
      <c r="E27" s="3" t="s">
        <v>1</v>
      </c>
      <c r="F27" t="s">
        <v>29</v>
      </c>
      <c r="G27" t="s">
        <v>60</v>
      </c>
      <c r="H27" t="s">
        <v>66</v>
      </c>
      <c r="I27" t="s">
        <v>78</v>
      </c>
      <c r="J27" t="s">
        <v>29</v>
      </c>
      <c r="K27" t="s">
        <v>24</v>
      </c>
    </row>
    <row r="28" spans="1:11" x14ac:dyDescent="0.3">
      <c r="A28">
        <v>27</v>
      </c>
      <c r="B28" t="s">
        <v>25</v>
      </c>
      <c r="C28" s="3" t="s">
        <v>1</v>
      </c>
      <c r="D28" s="3" t="s">
        <v>1</v>
      </c>
      <c r="E28" s="3" t="s">
        <v>1</v>
      </c>
      <c r="F28" t="s">
        <v>29</v>
      </c>
      <c r="G28" t="s">
        <v>60</v>
      </c>
      <c r="H28" t="s">
        <v>66</v>
      </c>
      <c r="I28" t="s">
        <v>79</v>
      </c>
      <c r="J28" t="s">
        <v>29</v>
      </c>
      <c r="K28" t="s">
        <v>25</v>
      </c>
    </row>
    <row r="29" spans="1:11" x14ac:dyDescent="0.3">
      <c r="A29">
        <v>28</v>
      </c>
      <c r="B29" t="s">
        <v>26</v>
      </c>
      <c r="C29" s="3" t="s">
        <v>1</v>
      </c>
      <c r="D29" s="3" t="s">
        <v>1</v>
      </c>
      <c r="E29" s="3" t="s">
        <v>1</v>
      </c>
      <c r="F29" t="s">
        <v>29</v>
      </c>
      <c r="G29" t="s">
        <v>60</v>
      </c>
      <c r="H29" t="s">
        <v>66</v>
      </c>
      <c r="I29" t="s">
        <v>80</v>
      </c>
      <c r="J29" t="s">
        <v>29</v>
      </c>
      <c r="K29" t="s">
        <v>26</v>
      </c>
    </row>
    <row r="30" spans="1:11" x14ac:dyDescent="0.3">
      <c r="A30">
        <v>29</v>
      </c>
      <c r="B30" t="s">
        <v>27</v>
      </c>
      <c r="C30" s="3" t="s">
        <v>1</v>
      </c>
      <c r="D30" s="3" t="s">
        <v>1</v>
      </c>
      <c r="E30" s="3" t="s">
        <v>1</v>
      </c>
      <c r="F30" t="s">
        <v>29</v>
      </c>
      <c r="G30" t="s">
        <v>60</v>
      </c>
      <c r="H30" t="s">
        <v>66</v>
      </c>
      <c r="I30" t="s">
        <v>81</v>
      </c>
      <c r="J30" t="s">
        <v>29</v>
      </c>
      <c r="K30" t="s">
        <v>27</v>
      </c>
    </row>
    <row r="31" spans="1:11" x14ac:dyDescent="0.3">
      <c r="A31">
        <v>30</v>
      </c>
      <c r="B31" t="s">
        <v>28</v>
      </c>
      <c r="C31" s="3" t="s">
        <v>1</v>
      </c>
      <c r="D31" s="3" t="s">
        <v>1</v>
      </c>
      <c r="E31" s="3" t="s">
        <v>1</v>
      </c>
      <c r="F31" t="s">
        <v>29</v>
      </c>
      <c r="G31" t="s">
        <v>60</v>
      </c>
      <c r="H31" t="s">
        <v>66</v>
      </c>
      <c r="I31" t="s">
        <v>82</v>
      </c>
      <c r="J31" t="s">
        <v>29</v>
      </c>
      <c r="K31" t="s">
        <v>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EBEA8-9F92-40F1-90D9-BEBA3C79ABDD}">
  <dimension ref="A1:AF35"/>
  <sheetViews>
    <sheetView topLeftCell="T1" zoomScale="78" workbookViewId="0">
      <selection activeCell="AE3" sqref="AE3:AE33"/>
    </sheetView>
  </sheetViews>
  <sheetFormatPr defaultRowHeight="14.4" x14ac:dyDescent="0.3"/>
  <cols>
    <col min="2" max="2" width="10.109375" bestFit="1" customWidth="1"/>
    <col min="3" max="3" width="36.21875" bestFit="1" customWidth="1"/>
  </cols>
  <sheetData>
    <row r="1" spans="1:32" x14ac:dyDescent="0.3">
      <c r="A1" t="s">
        <v>83</v>
      </c>
      <c r="B1" t="s">
        <v>85</v>
      </c>
      <c r="C1" t="s">
        <v>37</v>
      </c>
      <c r="D1" t="s">
        <v>38</v>
      </c>
      <c r="E1" t="s">
        <v>39</v>
      </c>
      <c r="F1" t="s">
        <v>40</v>
      </c>
      <c r="G1" t="s">
        <v>46</v>
      </c>
      <c r="H1" t="s">
        <v>45</v>
      </c>
      <c r="I1" t="s">
        <v>43</v>
      </c>
      <c r="J1" t="s">
        <v>47</v>
      </c>
      <c r="K1" t="s">
        <v>49</v>
      </c>
      <c r="L1" t="s">
        <v>50</v>
      </c>
      <c r="M1" t="s">
        <v>52</v>
      </c>
      <c r="N1" t="s">
        <v>55</v>
      </c>
      <c r="O1" t="s">
        <v>58</v>
      </c>
      <c r="P1" t="s">
        <v>59</v>
      </c>
      <c r="Q1" t="s">
        <v>67</v>
      </c>
      <c r="R1" t="s">
        <v>68</v>
      </c>
      <c r="S1" t="s">
        <v>69</v>
      </c>
      <c r="T1" t="s">
        <v>70</v>
      </c>
      <c r="U1" t="s">
        <v>71</v>
      </c>
      <c r="V1" t="s">
        <v>72</v>
      </c>
      <c r="W1" t="s">
        <v>73</v>
      </c>
      <c r="X1" t="s">
        <v>75</v>
      </c>
      <c r="Y1" t="s">
        <v>74</v>
      </c>
      <c r="Z1" t="s">
        <v>76</v>
      </c>
      <c r="AA1" t="s">
        <v>77</v>
      </c>
      <c r="AB1" t="s">
        <v>78</v>
      </c>
      <c r="AC1" t="s">
        <v>79</v>
      </c>
      <c r="AD1" t="s">
        <v>80</v>
      </c>
      <c r="AE1" t="s">
        <v>81</v>
      </c>
      <c r="AF1" t="s">
        <v>82</v>
      </c>
    </row>
    <row r="2" spans="1:32" x14ac:dyDescent="0.3">
      <c r="A2">
        <v>1992</v>
      </c>
      <c r="B2" s="2">
        <v>33604</v>
      </c>
      <c r="G2">
        <v>2608.84</v>
      </c>
      <c r="J2">
        <v>100</v>
      </c>
      <c r="N2">
        <v>100</v>
      </c>
      <c r="Q2">
        <v>71</v>
      </c>
      <c r="R2">
        <v>89</v>
      </c>
      <c r="S2">
        <v>73</v>
      </c>
      <c r="T2">
        <v>33</v>
      </c>
      <c r="U2">
        <v>40</v>
      </c>
      <c r="V2">
        <v>33</v>
      </c>
      <c r="W2">
        <v>65</v>
      </c>
      <c r="Z2">
        <v>82</v>
      </c>
      <c r="AA2">
        <v>92</v>
      </c>
      <c r="AB2">
        <v>79</v>
      </c>
      <c r="AC2">
        <v>27</v>
      </c>
      <c r="AD2">
        <v>34</v>
      </c>
    </row>
    <row r="3" spans="1:32" x14ac:dyDescent="0.3">
      <c r="A3">
        <v>1993</v>
      </c>
      <c r="B3" s="2">
        <v>33970</v>
      </c>
      <c r="G3">
        <v>939.9</v>
      </c>
      <c r="J3">
        <v>88</v>
      </c>
      <c r="K3">
        <v>-7.8999999999999986</v>
      </c>
      <c r="L3">
        <v>1.25</v>
      </c>
      <c r="N3">
        <v>116</v>
      </c>
      <c r="Q3">
        <v>81</v>
      </c>
      <c r="R3">
        <v>94</v>
      </c>
      <c r="S3">
        <v>77</v>
      </c>
      <c r="T3">
        <v>33</v>
      </c>
      <c r="U3">
        <v>43</v>
      </c>
      <c r="V3">
        <v>41</v>
      </c>
      <c r="W3">
        <v>59</v>
      </c>
      <c r="X3">
        <v>25</v>
      </c>
      <c r="Y3">
        <v>23</v>
      </c>
      <c r="Z3">
        <v>94</v>
      </c>
      <c r="AA3">
        <v>97</v>
      </c>
      <c r="AB3">
        <v>86</v>
      </c>
      <c r="AC3">
        <v>31</v>
      </c>
      <c r="AD3">
        <v>43</v>
      </c>
      <c r="AE3">
        <v>28</v>
      </c>
    </row>
    <row r="4" spans="1:32" x14ac:dyDescent="0.3">
      <c r="A4">
        <v>1994</v>
      </c>
      <c r="B4" s="2">
        <v>34335</v>
      </c>
      <c r="G4">
        <v>315.14</v>
      </c>
      <c r="H4">
        <v>7.4</v>
      </c>
      <c r="I4">
        <f>63286-38661</f>
        <v>24625</v>
      </c>
      <c r="J4">
        <v>66.900000000000006</v>
      </c>
      <c r="K4">
        <v>-58</v>
      </c>
      <c r="L4">
        <v>3.55</v>
      </c>
      <c r="N4">
        <v>131.1</v>
      </c>
      <c r="Q4">
        <v>74</v>
      </c>
      <c r="R4">
        <v>95</v>
      </c>
      <c r="S4">
        <v>61</v>
      </c>
      <c r="T4">
        <v>25</v>
      </c>
      <c r="U4">
        <v>35</v>
      </c>
      <c r="V4">
        <v>37</v>
      </c>
      <c r="W4">
        <v>50</v>
      </c>
      <c r="X4">
        <v>25</v>
      </c>
      <c r="Y4">
        <v>18</v>
      </c>
      <c r="Z4">
        <v>91</v>
      </c>
      <c r="AA4">
        <v>98</v>
      </c>
      <c r="AB4">
        <v>80</v>
      </c>
      <c r="AC4">
        <v>23</v>
      </c>
      <c r="AD4">
        <v>36</v>
      </c>
      <c r="AE4">
        <v>21</v>
      </c>
      <c r="AF4">
        <v>46</v>
      </c>
    </row>
    <row r="5" spans="1:32" x14ac:dyDescent="0.3">
      <c r="A5">
        <v>1995</v>
      </c>
      <c r="B5" s="2">
        <v>34700</v>
      </c>
      <c r="G5">
        <v>231.3</v>
      </c>
      <c r="H5">
        <v>8.5</v>
      </c>
      <c r="I5">
        <f>78217-46709</f>
        <v>31508</v>
      </c>
      <c r="J5">
        <v>60.2</v>
      </c>
      <c r="K5">
        <v>-49.100000000000023</v>
      </c>
      <c r="L5">
        <v>4.6399999999999997</v>
      </c>
      <c r="N5">
        <v>111.4</v>
      </c>
      <c r="O5">
        <v>81.182493975903625</v>
      </c>
      <c r="Q5">
        <v>75</v>
      </c>
      <c r="R5">
        <v>93</v>
      </c>
      <c r="S5">
        <v>64</v>
      </c>
      <c r="T5">
        <v>34</v>
      </c>
      <c r="U5">
        <v>38</v>
      </c>
      <c r="V5">
        <v>40</v>
      </c>
      <c r="W5">
        <v>50</v>
      </c>
      <c r="X5">
        <v>30</v>
      </c>
      <c r="Y5">
        <v>20</v>
      </c>
      <c r="Z5">
        <v>92</v>
      </c>
      <c r="AA5">
        <v>97</v>
      </c>
      <c r="AB5">
        <v>85</v>
      </c>
      <c r="AC5">
        <v>31</v>
      </c>
      <c r="AD5">
        <v>43</v>
      </c>
      <c r="AE5">
        <v>24</v>
      </c>
      <c r="AF5">
        <v>49</v>
      </c>
    </row>
    <row r="6" spans="1:32" x14ac:dyDescent="0.3">
      <c r="A6">
        <v>1996</v>
      </c>
      <c r="B6" s="2">
        <v>35065</v>
      </c>
      <c r="E6">
        <v>96.392233314452753</v>
      </c>
      <c r="F6">
        <v>145.81321413447134</v>
      </c>
      <c r="G6">
        <v>121.81</v>
      </c>
      <c r="H6">
        <v>9.6</v>
      </c>
      <c r="I6">
        <f>85189-46458</f>
        <v>38731</v>
      </c>
      <c r="J6">
        <v>49.4</v>
      </c>
      <c r="K6">
        <v>-94.200000000000045</v>
      </c>
      <c r="L6">
        <v>5.56</v>
      </c>
      <c r="N6">
        <v>112.5</v>
      </c>
      <c r="O6">
        <v>142.14679116465865</v>
      </c>
      <c r="Q6">
        <v>55</v>
      </c>
      <c r="R6">
        <v>82</v>
      </c>
      <c r="S6">
        <v>47</v>
      </c>
      <c r="T6">
        <v>28</v>
      </c>
      <c r="U6">
        <v>32</v>
      </c>
      <c r="V6">
        <v>34</v>
      </c>
      <c r="W6">
        <v>50</v>
      </c>
      <c r="X6">
        <v>34</v>
      </c>
      <c r="Y6">
        <v>16</v>
      </c>
      <c r="Z6">
        <v>82</v>
      </c>
      <c r="AA6">
        <v>94</v>
      </c>
      <c r="AB6">
        <v>68</v>
      </c>
      <c r="AC6">
        <v>26</v>
      </c>
      <c r="AD6">
        <v>37</v>
      </c>
      <c r="AE6">
        <v>21</v>
      </c>
      <c r="AF6">
        <v>48</v>
      </c>
    </row>
    <row r="7" spans="1:32" x14ac:dyDescent="0.3">
      <c r="A7">
        <v>1997</v>
      </c>
      <c r="B7" s="2">
        <v>35431</v>
      </c>
      <c r="E7">
        <v>101.38114528783284</v>
      </c>
      <c r="F7">
        <v>115.07980649585134</v>
      </c>
      <c r="G7">
        <v>111.03</v>
      </c>
      <c r="H7">
        <v>10.8</v>
      </c>
      <c r="I7">
        <f>85096-53123</f>
        <v>31973</v>
      </c>
      <c r="J7">
        <v>46.9</v>
      </c>
      <c r="K7">
        <v>-127.89999999999998</v>
      </c>
      <c r="L7">
        <v>5.96</v>
      </c>
      <c r="N7">
        <v>119.1</v>
      </c>
      <c r="O7">
        <v>393.96125896414355</v>
      </c>
      <c r="P7">
        <v>88.053714285714321</v>
      </c>
      <c r="Q7">
        <v>50</v>
      </c>
      <c r="R7">
        <v>72</v>
      </c>
      <c r="S7">
        <v>48</v>
      </c>
      <c r="T7">
        <v>33</v>
      </c>
      <c r="U7">
        <v>39</v>
      </c>
      <c r="V7">
        <v>43</v>
      </c>
      <c r="W7">
        <v>42</v>
      </c>
      <c r="X7">
        <v>40</v>
      </c>
      <c r="Y7">
        <v>18</v>
      </c>
      <c r="Z7">
        <v>68</v>
      </c>
      <c r="AA7">
        <v>87</v>
      </c>
      <c r="AB7">
        <v>57</v>
      </c>
      <c r="AC7">
        <v>29</v>
      </c>
      <c r="AD7">
        <v>42</v>
      </c>
      <c r="AE7">
        <v>20</v>
      </c>
      <c r="AF7">
        <v>49</v>
      </c>
    </row>
    <row r="8" spans="1:32" x14ac:dyDescent="0.3">
      <c r="A8">
        <v>1998</v>
      </c>
      <c r="B8" s="2">
        <v>35796</v>
      </c>
      <c r="E8">
        <v>94.655135880876671</v>
      </c>
      <c r="F8">
        <v>118.59519984363014</v>
      </c>
      <c r="G8">
        <v>184.43</v>
      </c>
      <c r="H8">
        <v>11.8</v>
      </c>
      <c r="I8" s="4">
        <f>'[1]1998'!$B$5-'[1]1998'!$B$14</f>
        <v>27735</v>
      </c>
      <c r="J8">
        <v>41.3</v>
      </c>
      <c r="K8">
        <v>-155.30000000000007</v>
      </c>
      <c r="L8">
        <v>20.65</v>
      </c>
      <c r="N8">
        <v>100.1</v>
      </c>
      <c r="O8">
        <v>180.81057011952186</v>
      </c>
      <c r="P8">
        <v>49.711679999999973</v>
      </c>
      <c r="Q8">
        <v>54</v>
      </c>
      <c r="R8">
        <v>71</v>
      </c>
      <c r="S8">
        <v>44</v>
      </c>
      <c r="T8">
        <v>33</v>
      </c>
      <c r="U8">
        <v>38</v>
      </c>
      <c r="V8">
        <v>42</v>
      </c>
      <c r="W8">
        <v>42</v>
      </c>
      <c r="X8">
        <v>35</v>
      </c>
      <c r="Y8">
        <v>16</v>
      </c>
      <c r="Z8">
        <v>59</v>
      </c>
      <c r="AA8">
        <v>77</v>
      </c>
      <c r="AB8">
        <v>50</v>
      </c>
      <c r="AC8">
        <v>32</v>
      </c>
      <c r="AD8">
        <v>43</v>
      </c>
      <c r="AE8">
        <v>21</v>
      </c>
      <c r="AF8">
        <v>49</v>
      </c>
    </row>
    <row r="9" spans="1:32" x14ac:dyDescent="0.3">
      <c r="A9">
        <v>1999</v>
      </c>
      <c r="B9" s="2">
        <v>36161</v>
      </c>
      <c r="E9">
        <v>106.35109999827669</v>
      </c>
      <c r="F9">
        <v>172.46573016962017</v>
      </c>
      <c r="G9">
        <v>136.53</v>
      </c>
      <c r="H9">
        <v>12.9</v>
      </c>
      <c r="I9" s="4">
        <f>'[1]1999'!$B$5-'[1]1999'!$B$14</f>
        <v>42607</v>
      </c>
      <c r="J9">
        <v>43.4</v>
      </c>
      <c r="K9">
        <v>-44.400000000000091</v>
      </c>
      <c r="L9">
        <v>27</v>
      </c>
      <c r="N9">
        <v>87.8</v>
      </c>
      <c r="O9">
        <v>97.42566533864543</v>
      </c>
      <c r="P9">
        <v>100.04215999999998</v>
      </c>
      <c r="Q9">
        <v>71</v>
      </c>
      <c r="R9">
        <v>91</v>
      </c>
      <c r="S9">
        <v>64</v>
      </c>
      <c r="T9">
        <v>44</v>
      </c>
      <c r="U9">
        <v>49</v>
      </c>
      <c r="V9">
        <v>56</v>
      </c>
      <c r="W9">
        <v>37</v>
      </c>
      <c r="X9">
        <v>31</v>
      </c>
      <c r="Y9">
        <v>24</v>
      </c>
      <c r="Z9">
        <v>85</v>
      </c>
      <c r="AA9">
        <v>96</v>
      </c>
      <c r="AB9">
        <v>70</v>
      </c>
      <c r="AC9">
        <v>42</v>
      </c>
      <c r="AD9">
        <v>50</v>
      </c>
      <c r="AE9">
        <v>26</v>
      </c>
      <c r="AF9">
        <v>55</v>
      </c>
    </row>
    <row r="10" spans="1:32" x14ac:dyDescent="0.3">
      <c r="A10">
        <v>2000</v>
      </c>
      <c r="B10" s="2">
        <v>36526</v>
      </c>
      <c r="E10">
        <v>110.04565721819498</v>
      </c>
      <c r="F10">
        <v>137.6408818516382</v>
      </c>
      <c r="G10">
        <v>120.18</v>
      </c>
      <c r="H10">
        <v>10.6</v>
      </c>
      <c r="I10" s="4">
        <f>'[1]2000'!$B$5-'[1]2000'!$B$14</f>
        <v>69214</v>
      </c>
      <c r="J10">
        <v>51</v>
      </c>
      <c r="K10">
        <v>137.59999999999991</v>
      </c>
      <c r="L10">
        <v>28.16</v>
      </c>
      <c r="N10">
        <v>98.4</v>
      </c>
      <c r="O10">
        <v>194.60243240000011</v>
      </c>
      <c r="P10">
        <v>207.99678714859445</v>
      </c>
      <c r="Q10">
        <v>63</v>
      </c>
      <c r="R10">
        <v>86</v>
      </c>
      <c r="S10">
        <v>62</v>
      </c>
      <c r="T10">
        <v>44</v>
      </c>
      <c r="U10">
        <v>47</v>
      </c>
      <c r="V10">
        <v>52</v>
      </c>
      <c r="W10">
        <v>42</v>
      </c>
      <c r="X10">
        <v>34</v>
      </c>
      <c r="Y10">
        <v>27</v>
      </c>
      <c r="Z10">
        <v>84</v>
      </c>
      <c r="AA10">
        <v>95</v>
      </c>
      <c r="AB10">
        <v>74</v>
      </c>
      <c r="AC10">
        <v>50</v>
      </c>
      <c r="AD10">
        <v>56</v>
      </c>
      <c r="AE10">
        <v>31</v>
      </c>
      <c r="AF10">
        <v>59</v>
      </c>
    </row>
    <row r="11" spans="1:32" x14ac:dyDescent="0.3">
      <c r="A11">
        <v>2001</v>
      </c>
      <c r="B11" s="2">
        <v>36892</v>
      </c>
      <c r="E11">
        <v>105.09111918167025</v>
      </c>
      <c r="F11">
        <v>116.48951934759999</v>
      </c>
      <c r="G11">
        <v>118.58</v>
      </c>
      <c r="H11">
        <v>9.1</v>
      </c>
      <c r="I11" s="4">
        <f>'[1]2001'!$B$5-'[1]2001'!$B$14</f>
        <v>58086</v>
      </c>
      <c r="J11">
        <v>57</v>
      </c>
      <c r="K11">
        <v>264.29999999999973</v>
      </c>
      <c r="L11">
        <v>30.14</v>
      </c>
      <c r="M11">
        <v>100</v>
      </c>
      <c r="N11">
        <v>106.9</v>
      </c>
      <c r="O11">
        <v>195.04122629482072</v>
      </c>
      <c r="P11">
        <v>189.12159362549801</v>
      </c>
      <c r="Q11">
        <v>56</v>
      </c>
      <c r="R11">
        <v>75</v>
      </c>
      <c r="S11">
        <v>58</v>
      </c>
      <c r="T11">
        <v>41</v>
      </c>
      <c r="U11">
        <v>44</v>
      </c>
      <c r="V11">
        <v>48</v>
      </c>
      <c r="W11">
        <v>48</v>
      </c>
      <c r="X11">
        <v>39</v>
      </c>
      <c r="Y11">
        <v>29</v>
      </c>
      <c r="Z11">
        <v>79</v>
      </c>
      <c r="AA11">
        <v>92</v>
      </c>
      <c r="AB11">
        <v>73</v>
      </c>
      <c r="AC11">
        <v>48</v>
      </c>
      <c r="AD11">
        <v>56</v>
      </c>
      <c r="AE11">
        <v>33</v>
      </c>
      <c r="AF11">
        <v>60</v>
      </c>
    </row>
    <row r="12" spans="1:32" x14ac:dyDescent="0.3">
      <c r="A12">
        <v>2002</v>
      </c>
      <c r="B12" s="2">
        <v>37257</v>
      </c>
      <c r="E12">
        <v>104.74378229675641</v>
      </c>
      <c r="F12">
        <v>115.61392620376863</v>
      </c>
      <c r="G12">
        <v>115.06</v>
      </c>
      <c r="H12">
        <v>8</v>
      </c>
      <c r="I12" s="4">
        <f>'[1]2002'!$B$5-'[1]2002'!$B$14</f>
        <v>60535</v>
      </c>
      <c r="J12">
        <v>58.6</v>
      </c>
      <c r="K12">
        <v>96.899999999999636</v>
      </c>
      <c r="L12">
        <v>31.78</v>
      </c>
      <c r="M12">
        <v>103.1</v>
      </c>
      <c r="N12">
        <v>118.8</v>
      </c>
      <c r="O12">
        <v>345.27512000000013</v>
      </c>
      <c r="P12">
        <v>300.68913775100418</v>
      </c>
      <c r="Q12">
        <v>53</v>
      </c>
      <c r="R12">
        <v>69</v>
      </c>
      <c r="S12">
        <v>52</v>
      </c>
      <c r="T12">
        <v>37</v>
      </c>
      <c r="U12">
        <v>43</v>
      </c>
      <c r="V12">
        <v>47</v>
      </c>
      <c r="W12">
        <v>46</v>
      </c>
      <c r="X12">
        <v>38</v>
      </c>
      <c r="Y12">
        <v>27</v>
      </c>
      <c r="Z12">
        <v>76</v>
      </c>
      <c r="AA12">
        <v>91</v>
      </c>
      <c r="AB12">
        <v>71</v>
      </c>
      <c r="AC12">
        <v>44</v>
      </c>
      <c r="AD12">
        <v>54</v>
      </c>
      <c r="AE12">
        <v>33</v>
      </c>
      <c r="AF12">
        <v>60</v>
      </c>
    </row>
    <row r="13" spans="1:32" x14ac:dyDescent="0.3">
      <c r="A13">
        <v>2003</v>
      </c>
      <c r="B13" s="2">
        <v>37622</v>
      </c>
      <c r="E13">
        <v>107.29585433062172</v>
      </c>
      <c r="F13">
        <v>113.780061468852</v>
      </c>
      <c r="G13">
        <v>111.99</v>
      </c>
      <c r="H13">
        <v>8.6999999999999993</v>
      </c>
      <c r="I13" s="4">
        <f>'[1]2003'!$B$5-'[1]2003'!$B$14</f>
        <v>76309</v>
      </c>
      <c r="J13">
        <v>66.099999999999994</v>
      </c>
      <c r="K13">
        <v>170.70000000000027</v>
      </c>
      <c r="L13">
        <v>29.45</v>
      </c>
      <c r="M13">
        <v>112.28</v>
      </c>
      <c r="N13">
        <v>136.6</v>
      </c>
      <c r="O13">
        <v>469.80796000000021</v>
      </c>
      <c r="P13">
        <v>425.75512248996023</v>
      </c>
      <c r="Q13">
        <v>56</v>
      </c>
      <c r="R13">
        <v>72</v>
      </c>
      <c r="S13">
        <v>52</v>
      </c>
      <c r="T13">
        <v>37</v>
      </c>
      <c r="U13">
        <v>45</v>
      </c>
      <c r="V13">
        <v>49</v>
      </c>
      <c r="W13">
        <v>46</v>
      </c>
      <c r="X13">
        <v>37</v>
      </c>
      <c r="Y13">
        <v>30</v>
      </c>
      <c r="Z13">
        <v>76</v>
      </c>
      <c r="AA13">
        <v>92</v>
      </c>
      <c r="AB13">
        <v>70</v>
      </c>
      <c r="AC13">
        <v>42</v>
      </c>
      <c r="AD13">
        <v>57</v>
      </c>
      <c r="AE13">
        <v>33</v>
      </c>
      <c r="AF13">
        <v>60</v>
      </c>
    </row>
    <row r="14" spans="1:32" x14ac:dyDescent="0.3">
      <c r="A14">
        <v>2004</v>
      </c>
      <c r="B14" s="2">
        <v>37987</v>
      </c>
      <c r="E14">
        <v>107.17594919269399</v>
      </c>
      <c r="F14">
        <v>120.28207692821789</v>
      </c>
      <c r="G14">
        <v>111.73</v>
      </c>
      <c r="H14">
        <v>8.1999999999999993</v>
      </c>
      <c r="I14" s="4">
        <f>'[1]2004'!$B$5-'[1]2004'!$B$14</f>
        <v>106031</v>
      </c>
      <c r="J14">
        <v>77.2</v>
      </c>
      <c r="K14">
        <v>757.60000000000036</v>
      </c>
      <c r="L14">
        <v>27.75</v>
      </c>
      <c r="M14">
        <v>121.26</v>
      </c>
      <c r="N14">
        <v>150.80000000000001</v>
      </c>
      <c r="O14">
        <v>624.65756972111546</v>
      </c>
      <c r="P14">
        <v>571.62779999999952</v>
      </c>
      <c r="Q14">
        <v>55</v>
      </c>
      <c r="R14">
        <v>71</v>
      </c>
      <c r="S14">
        <v>52</v>
      </c>
      <c r="T14">
        <v>43</v>
      </c>
      <c r="U14">
        <v>43</v>
      </c>
      <c r="V14">
        <v>48</v>
      </c>
      <c r="W14">
        <v>47</v>
      </c>
      <c r="X14">
        <v>35</v>
      </c>
      <c r="Y14">
        <v>30</v>
      </c>
      <c r="Z14">
        <v>76</v>
      </c>
      <c r="AA14">
        <v>90</v>
      </c>
      <c r="AB14">
        <v>68</v>
      </c>
      <c r="AC14">
        <v>41</v>
      </c>
      <c r="AD14">
        <v>56</v>
      </c>
      <c r="AE14">
        <v>35</v>
      </c>
      <c r="AF14">
        <v>60</v>
      </c>
    </row>
    <row r="15" spans="1:32" x14ac:dyDescent="0.3">
      <c r="A15">
        <v>2005</v>
      </c>
      <c r="B15" s="2">
        <v>38353</v>
      </c>
      <c r="E15">
        <v>106.37618702701531</v>
      </c>
      <c r="F15">
        <v>119.30609483586849</v>
      </c>
      <c r="G15">
        <v>110.92</v>
      </c>
      <c r="H15">
        <v>7.6</v>
      </c>
      <c r="I15" s="4">
        <f>'[1]2005'!$B$5-'[1]2005'!$B$14</f>
        <v>142765</v>
      </c>
      <c r="J15">
        <v>85</v>
      </c>
      <c r="K15">
        <v>1670.2000000000007</v>
      </c>
      <c r="L15">
        <v>28.79</v>
      </c>
      <c r="M15">
        <v>127.44</v>
      </c>
      <c r="N15">
        <v>169.5</v>
      </c>
      <c r="O15">
        <v>803.58294354838733</v>
      </c>
      <c r="P15">
        <v>719.64947580645139</v>
      </c>
      <c r="Q15">
        <v>52</v>
      </c>
      <c r="R15">
        <v>65</v>
      </c>
      <c r="S15">
        <v>52</v>
      </c>
      <c r="T15">
        <v>41</v>
      </c>
      <c r="U15">
        <v>45</v>
      </c>
      <c r="V15">
        <v>48</v>
      </c>
      <c r="W15">
        <v>46</v>
      </c>
      <c r="X15">
        <v>38</v>
      </c>
      <c r="Y15">
        <v>30</v>
      </c>
      <c r="Z15">
        <v>73</v>
      </c>
      <c r="AA15">
        <v>88</v>
      </c>
      <c r="AB15">
        <v>70</v>
      </c>
      <c r="AC15">
        <v>40</v>
      </c>
      <c r="AD15">
        <v>57</v>
      </c>
      <c r="AE15">
        <v>34</v>
      </c>
      <c r="AF15">
        <v>60</v>
      </c>
    </row>
    <row r="16" spans="1:32" x14ac:dyDescent="0.3">
      <c r="A16">
        <v>2006</v>
      </c>
      <c r="B16" s="2">
        <v>38718</v>
      </c>
      <c r="E16">
        <v>108.15343197291236</v>
      </c>
      <c r="F16">
        <v>115.17004710509624</v>
      </c>
      <c r="G16">
        <v>109</v>
      </c>
      <c r="H16">
        <v>7.2</v>
      </c>
      <c r="I16" s="4">
        <f>'[1]2006'!$B$5-'[1]2006'!$B$14</f>
        <v>163437</v>
      </c>
      <c r="J16">
        <v>100.2</v>
      </c>
      <c r="K16">
        <v>2258.7999999999993</v>
      </c>
      <c r="L16">
        <v>26.38</v>
      </c>
      <c r="M16">
        <v>135.47</v>
      </c>
      <c r="N16">
        <v>192.4</v>
      </c>
      <c r="O16">
        <v>1545.9118951612907</v>
      </c>
      <c r="P16">
        <v>1375.1026612903211</v>
      </c>
      <c r="Q16">
        <v>53</v>
      </c>
      <c r="R16">
        <v>66</v>
      </c>
      <c r="S16">
        <v>56</v>
      </c>
      <c r="T16">
        <v>47</v>
      </c>
      <c r="U16">
        <v>51</v>
      </c>
      <c r="V16">
        <v>53</v>
      </c>
      <c r="W16">
        <v>45</v>
      </c>
      <c r="X16">
        <v>40</v>
      </c>
      <c r="Y16">
        <v>35</v>
      </c>
      <c r="Z16">
        <v>74</v>
      </c>
      <c r="AA16">
        <v>88</v>
      </c>
      <c r="AB16">
        <v>71</v>
      </c>
      <c r="AC16">
        <v>42</v>
      </c>
      <c r="AD16">
        <v>60</v>
      </c>
      <c r="AE16">
        <v>39</v>
      </c>
      <c r="AF16">
        <v>60</v>
      </c>
    </row>
    <row r="17" spans="1:32" x14ac:dyDescent="0.3">
      <c r="A17">
        <v>2007</v>
      </c>
      <c r="B17" s="2">
        <v>39083</v>
      </c>
      <c r="E17">
        <v>108.53508020907742</v>
      </c>
      <c r="F17">
        <v>113.80442067974063</v>
      </c>
      <c r="G17">
        <v>111.87</v>
      </c>
      <c r="H17">
        <v>6.2</v>
      </c>
      <c r="I17" s="4">
        <f>'[1]2007'!$B$5-'[1]2007'!$B$14</f>
        <v>152175</v>
      </c>
      <c r="J17">
        <v>124</v>
      </c>
      <c r="K17">
        <v>2004.9000000000015</v>
      </c>
      <c r="L17">
        <v>24.64</v>
      </c>
      <c r="M17">
        <v>144.68</v>
      </c>
      <c r="N17">
        <v>215.7</v>
      </c>
      <c r="O17">
        <v>1981.8226209677432</v>
      </c>
      <c r="P17">
        <v>1720.4332661290321</v>
      </c>
      <c r="Q17">
        <v>59</v>
      </c>
      <c r="R17">
        <v>73</v>
      </c>
      <c r="S17">
        <v>59</v>
      </c>
      <c r="T17">
        <v>49</v>
      </c>
      <c r="U17">
        <v>52</v>
      </c>
      <c r="V17">
        <v>53</v>
      </c>
      <c r="W17">
        <v>42</v>
      </c>
      <c r="X17">
        <v>39</v>
      </c>
      <c r="Y17">
        <v>37</v>
      </c>
      <c r="Z17">
        <v>78</v>
      </c>
      <c r="AA17">
        <v>89</v>
      </c>
      <c r="AB17">
        <v>74</v>
      </c>
      <c r="AC17">
        <v>49</v>
      </c>
      <c r="AD17">
        <v>60</v>
      </c>
      <c r="AE17">
        <v>42</v>
      </c>
      <c r="AF17">
        <v>62</v>
      </c>
    </row>
    <row r="18" spans="1:32" x14ac:dyDescent="0.3">
      <c r="A18">
        <v>2008</v>
      </c>
      <c r="B18" s="2">
        <v>39448</v>
      </c>
      <c r="E18">
        <v>105.24795353217802</v>
      </c>
      <c r="F18">
        <v>117.95971403731893</v>
      </c>
      <c r="G18">
        <v>113.28</v>
      </c>
      <c r="H18">
        <v>6.3</v>
      </c>
      <c r="I18" s="4">
        <f>'[1]2008'!$B$5-'[1]2008'!$B$14</f>
        <v>200480</v>
      </c>
      <c r="J18">
        <v>135.80000000000001</v>
      </c>
      <c r="K18">
        <v>2012.1000000000004</v>
      </c>
      <c r="L18">
        <v>29.23</v>
      </c>
      <c r="M18">
        <v>145.55000000000001</v>
      </c>
      <c r="N18">
        <v>220.8</v>
      </c>
      <c r="O18">
        <v>1681.4219758064523</v>
      </c>
      <c r="P18">
        <v>1355.3917600000007</v>
      </c>
      <c r="Q18">
        <v>55</v>
      </c>
      <c r="R18">
        <v>73</v>
      </c>
      <c r="S18">
        <v>55</v>
      </c>
      <c r="T18">
        <v>41</v>
      </c>
      <c r="U18">
        <v>45</v>
      </c>
      <c r="V18">
        <v>43</v>
      </c>
      <c r="W18">
        <v>52</v>
      </c>
      <c r="X18">
        <v>34</v>
      </c>
      <c r="Y18">
        <v>33</v>
      </c>
      <c r="Z18">
        <v>78</v>
      </c>
      <c r="AA18">
        <v>90</v>
      </c>
      <c r="AB18">
        <v>73</v>
      </c>
      <c r="AC18">
        <v>48</v>
      </c>
      <c r="AD18">
        <v>56</v>
      </c>
      <c r="AE18">
        <v>40</v>
      </c>
      <c r="AF18">
        <v>60</v>
      </c>
    </row>
    <row r="19" spans="1:32" x14ac:dyDescent="0.3">
      <c r="A19">
        <v>2009</v>
      </c>
      <c r="B19" s="2">
        <v>39814</v>
      </c>
      <c r="E19">
        <v>92.179114973159642</v>
      </c>
      <c r="F19">
        <v>101.99372282320176</v>
      </c>
      <c r="G19">
        <v>108.8</v>
      </c>
      <c r="H19">
        <v>8.4</v>
      </c>
      <c r="I19" s="4">
        <f>'[1]2009'!$B$5-'[1]2009'!$B$14</f>
        <v>134319</v>
      </c>
      <c r="J19">
        <v>117.5</v>
      </c>
      <c r="K19">
        <v>-2426.5999999999985</v>
      </c>
      <c r="L19">
        <v>30.19</v>
      </c>
      <c r="M19">
        <v>129.97999999999999</v>
      </c>
      <c r="N19">
        <v>227.5</v>
      </c>
      <c r="O19">
        <v>1012.2239759036146</v>
      </c>
      <c r="P19">
        <v>1028.2690763052208</v>
      </c>
      <c r="Q19">
        <v>45</v>
      </c>
      <c r="R19">
        <v>69</v>
      </c>
      <c r="S19">
        <v>41</v>
      </c>
      <c r="T19">
        <v>35</v>
      </c>
      <c r="U19">
        <v>39</v>
      </c>
      <c r="V19">
        <v>36</v>
      </c>
      <c r="W19">
        <v>45</v>
      </c>
      <c r="X19">
        <v>37</v>
      </c>
      <c r="Y19">
        <v>22</v>
      </c>
      <c r="Z19">
        <v>57</v>
      </c>
      <c r="AA19">
        <v>77</v>
      </c>
      <c r="AB19">
        <v>46</v>
      </c>
      <c r="AC19">
        <v>32</v>
      </c>
      <c r="AD19">
        <v>38</v>
      </c>
      <c r="AE19">
        <v>23</v>
      </c>
      <c r="AF19">
        <v>48</v>
      </c>
    </row>
    <row r="20" spans="1:32" x14ac:dyDescent="0.3">
      <c r="A20">
        <v>2010</v>
      </c>
      <c r="B20" s="2">
        <v>40179</v>
      </c>
      <c r="E20">
        <v>104.50372562559468</v>
      </c>
      <c r="F20">
        <v>114.18703858135449</v>
      </c>
      <c r="G20">
        <v>108.78</v>
      </c>
      <c r="H20">
        <v>7.4</v>
      </c>
      <c r="I20" s="4">
        <f>'[1]2010'!$B$5-'[1]2010'!$B$14</f>
        <v>168156</v>
      </c>
      <c r="J20">
        <v>124.9</v>
      </c>
      <c r="K20">
        <v>-1585.1000000000004</v>
      </c>
      <c r="L20">
        <v>30.35</v>
      </c>
      <c r="M20">
        <v>139.47</v>
      </c>
      <c r="N20">
        <v>240.9</v>
      </c>
      <c r="O20">
        <v>1510.4439112903212</v>
      </c>
      <c r="P20">
        <v>1436.1655645161281</v>
      </c>
      <c r="Q20">
        <v>55</v>
      </c>
      <c r="R20">
        <v>77</v>
      </c>
      <c r="S20">
        <v>52</v>
      </c>
      <c r="T20">
        <v>45</v>
      </c>
      <c r="U20">
        <v>47</v>
      </c>
      <c r="V20">
        <v>48</v>
      </c>
      <c r="W20">
        <v>43</v>
      </c>
      <c r="X20">
        <v>38</v>
      </c>
      <c r="Y20">
        <v>27</v>
      </c>
      <c r="Z20">
        <v>67</v>
      </c>
      <c r="AA20">
        <v>84</v>
      </c>
      <c r="AB20">
        <v>58</v>
      </c>
      <c r="AC20">
        <v>42</v>
      </c>
      <c r="AD20">
        <v>49</v>
      </c>
      <c r="AE20">
        <v>31</v>
      </c>
      <c r="AF20">
        <v>56</v>
      </c>
    </row>
    <row r="21" spans="1:32" x14ac:dyDescent="0.3">
      <c r="A21">
        <v>2011</v>
      </c>
      <c r="B21" s="2">
        <v>40544</v>
      </c>
      <c r="C21" s="1">
        <v>60114</v>
      </c>
      <c r="D21">
        <v>116678.03090057785</v>
      </c>
      <c r="E21">
        <v>104.26417656499514</v>
      </c>
      <c r="F21">
        <v>115.914447600207</v>
      </c>
      <c r="G21">
        <v>106.1</v>
      </c>
      <c r="H21">
        <v>6.5</v>
      </c>
      <c r="I21" s="4">
        <f>'[1]2011'!$B$5-'[1]2011'!$B$14</f>
        <v>210958</v>
      </c>
      <c r="J21">
        <v>138.4</v>
      </c>
      <c r="K21">
        <v>860.80000000000291</v>
      </c>
      <c r="L21">
        <v>32.200000000000003</v>
      </c>
      <c r="M21">
        <v>146.44</v>
      </c>
      <c r="N21">
        <v>242.1</v>
      </c>
      <c r="O21">
        <v>1748.1046370967754</v>
      </c>
      <c r="P21">
        <v>1602.551774193548</v>
      </c>
      <c r="Q21">
        <v>56</v>
      </c>
      <c r="R21">
        <v>74</v>
      </c>
      <c r="S21">
        <v>55</v>
      </c>
      <c r="T21">
        <v>48</v>
      </c>
      <c r="U21">
        <v>50</v>
      </c>
      <c r="V21">
        <v>50</v>
      </c>
      <c r="W21">
        <v>48</v>
      </c>
      <c r="X21">
        <v>40</v>
      </c>
      <c r="Y21">
        <v>31</v>
      </c>
      <c r="Z21">
        <v>72</v>
      </c>
      <c r="AA21">
        <v>86</v>
      </c>
      <c r="AB21">
        <v>60</v>
      </c>
      <c r="AC21">
        <v>48</v>
      </c>
      <c r="AD21">
        <v>54</v>
      </c>
      <c r="AE21">
        <v>33</v>
      </c>
      <c r="AF21">
        <v>57</v>
      </c>
    </row>
    <row r="22" spans="1:32" x14ac:dyDescent="0.3">
      <c r="A22">
        <v>2012</v>
      </c>
      <c r="B22" s="2">
        <v>40909</v>
      </c>
      <c r="C22" s="1">
        <v>68103.399999999994</v>
      </c>
      <c r="D22">
        <v>121373.25539051789</v>
      </c>
      <c r="E22">
        <v>104.02408615717972</v>
      </c>
      <c r="F22">
        <v>108.90794626736179</v>
      </c>
      <c r="G22">
        <v>106.57</v>
      </c>
      <c r="H22">
        <v>5.5</v>
      </c>
      <c r="I22" s="4">
        <f>'[1]2012'!$B$5-'[1]2012'!$B$14</f>
        <v>207472.2</v>
      </c>
      <c r="J22">
        <v>147.80000000000001</v>
      </c>
      <c r="K22">
        <v>262.90000000000146</v>
      </c>
      <c r="L22">
        <v>30.37</v>
      </c>
      <c r="M22">
        <v>151.41999999999999</v>
      </c>
      <c r="N22">
        <v>253.2</v>
      </c>
      <c r="O22">
        <v>1481.279921568628</v>
      </c>
      <c r="P22">
        <v>1452.7510980392153</v>
      </c>
      <c r="Q22">
        <v>54</v>
      </c>
      <c r="R22">
        <v>71</v>
      </c>
      <c r="S22">
        <v>56</v>
      </c>
      <c r="T22">
        <v>46</v>
      </c>
      <c r="U22">
        <v>50</v>
      </c>
      <c r="V22">
        <v>49</v>
      </c>
      <c r="W22">
        <v>46</v>
      </c>
      <c r="X22">
        <v>42</v>
      </c>
      <c r="Y22">
        <v>32</v>
      </c>
      <c r="Z22">
        <v>66</v>
      </c>
      <c r="AA22">
        <v>82</v>
      </c>
      <c r="AB22">
        <v>62</v>
      </c>
      <c r="AC22">
        <v>49</v>
      </c>
      <c r="AD22">
        <v>55</v>
      </c>
      <c r="AE22">
        <v>36</v>
      </c>
      <c r="AF22">
        <v>58</v>
      </c>
    </row>
    <row r="23" spans="1:32" x14ac:dyDescent="0.3">
      <c r="A23">
        <v>2013</v>
      </c>
      <c r="B23" s="2">
        <v>41275</v>
      </c>
      <c r="C23" s="1">
        <v>72985.7</v>
      </c>
      <c r="D23">
        <v>123503.86839880304</v>
      </c>
      <c r="E23">
        <v>101.75542214916284</v>
      </c>
      <c r="F23">
        <v>105.32006375483806</v>
      </c>
      <c r="G23">
        <v>106.47</v>
      </c>
      <c r="H23">
        <v>5.5</v>
      </c>
      <c r="I23" s="4">
        <f>'[1]2013'!$B$5-'[1]2013'!$B$14</f>
        <v>210678.5</v>
      </c>
      <c r="J23">
        <v>149</v>
      </c>
      <c r="K23">
        <v>-848.69999999999709</v>
      </c>
      <c r="L23">
        <v>32.659999999999997</v>
      </c>
      <c r="M23">
        <v>152.02000000000001</v>
      </c>
      <c r="N23">
        <v>263.3</v>
      </c>
      <c r="O23">
        <v>1425.1653999999987</v>
      </c>
      <c r="P23">
        <v>1440.6162400000001</v>
      </c>
      <c r="Q23">
        <v>51</v>
      </c>
      <c r="R23">
        <v>68</v>
      </c>
      <c r="S23">
        <v>54</v>
      </c>
      <c r="T23">
        <v>43</v>
      </c>
      <c r="U23">
        <v>45</v>
      </c>
      <c r="V23">
        <v>43</v>
      </c>
      <c r="W23">
        <v>49</v>
      </c>
      <c r="X23">
        <v>42</v>
      </c>
      <c r="Y23">
        <v>32</v>
      </c>
      <c r="Z23">
        <v>64</v>
      </c>
      <c r="AA23">
        <v>80</v>
      </c>
      <c r="AB23">
        <v>60</v>
      </c>
      <c r="AC23">
        <v>45</v>
      </c>
      <c r="AD23">
        <v>52</v>
      </c>
      <c r="AE23">
        <v>37</v>
      </c>
      <c r="AF23">
        <v>55</v>
      </c>
    </row>
    <row r="24" spans="1:32" x14ac:dyDescent="0.3">
      <c r="A24">
        <v>2014</v>
      </c>
      <c r="B24" s="2">
        <v>41640</v>
      </c>
      <c r="C24" s="1">
        <v>79030</v>
      </c>
      <c r="D24">
        <v>124413.18689898908</v>
      </c>
      <c r="E24">
        <v>100.73626722140376</v>
      </c>
      <c r="F24">
        <v>107.49012396028046</v>
      </c>
      <c r="G24">
        <v>111.35</v>
      </c>
      <c r="H24">
        <v>5.2</v>
      </c>
      <c r="I24" s="4">
        <f>'[1]2014'!$B$5-'[1]2014'!$B$14</f>
        <v>210296.3</v>
      </c>
      <c r="J24">
        <v>146.69999999999999</v>
      </c>
      <c r="K24">
        <v>-844.90000000000146</v>
      </c>
      <c r="L24">
        <v>56.24</v>
      </c>
      <c r="M24">
        <v>154.61000000000001</v>
      </c>
      <c r="N24">
        <v>260.2</v>
      </c>
      <c r="O24">
        <v>1188.6141200000006</v>
      </c>
      <c r="P24">
        <v>1428.9479199999996</v>
      </c>
      <c r="Q24">
        <v>53</v>
      </c>
      <c r="R24">
        <v>78</v>
      </c>
      <c r="S24">
        <v>51</v>
      </c>
      <c r="T24">
        <v>41</v>
      </c>
      <c r="U24">
        <v>43</v>
      </c>
      <c r="V24">
        <v>42</v>
      </c>
      <c r="W24">
        <v>48</v>
      </c>
      <c r="X24">
        <v>36</v>
      </c>
      <c r="Y24">
        <v>28</v>
      </c>
      <c r="Z24">
        <v>64</v>
      </c>
      <c r="AA24">
        <v>82</v>
      </c>
      <c r="AB24">
        <v>58</v>
      </c>
      <c r="AC24">
        <v>42</v>
      </c>
      <c r="AD24">
        <v>50</v>
      </c>
      <c r="AE24">
        <v>36</v>
      </c>
      <c r="AF24">
        <v>55</v>
      </c>
    </row>
    <row r="25" spans="1:32" x14ac:dyDescent="0.3">
      <c r="A25">
        <v>2015</v>
      </c>
      <c r="B25" s="2">
        <v>42005</v>
      </c>
      <c r="C25" s="1">
        <v>83087.399999999994</v>
      </c>
      <c r="D25">
        <v>121958.86404081862</v>
      </c>
      <c r="E25">
        <v>98.027280773570155</v>
      </c>
      <c r="F25">
        <v>107.24962996137324</v>
      </c>
      <c r="G25">
        <v>112.91</v>
      </c>
      <c r="H25">
        <v>5.5</v>
      </c>
      <c r="I25" s="4">
        <f>'[1]2015'!$B$5-'[1]2015'!$B$14</f>
        <v>160610</v>
      </c>
      <c r="J25">
        <v>131.9</v>
      </c>
      <c r="K25">
        <v>-2813.7000000000007</v>
      </c>
      <c r="L25">
        <v>72.930000000000007</v>
      </c>
      <c r="M25">
        <v>154.91999999999999</v>
      </c>
      <c r="N25">
        <v>253.9</v>
      </c>
      <c r="O25">
        <v>873.41992000000016</v>
      </c>
      <c r="P25">
        <v>1685.245799999999</v>
      </c>
      <c r="Q25">
        <v>56</v>
      </c>
      <c r="R25">
        <v>79</v>
      </c>
      <c r="S25">
        <v>48</v>
      </c>
      <c r="T25">
        <v>44</v>
      </c>
      <c r="U25">
        <v>41</v>
      </c>
      <c r="V25">
        <v>43</v>
      </c>
      <c r="W25">
        <v>49</v>
      </c>
      <c r="X25">
        <v>34</v>
      </c>
      <c r="Y25">
        <v>25</v>
      </c>
      <c r="Z25">
        <v>69</v>
      </c>
      <c r="AA25">
        <v>85</v>
      </c>
      <c r="AB25">
        <v>56</v>
      </c>
      <c r="AC25">
        <v>41</v>
      </c>
      <c r="AD25">
        <v>44</v>
      </c>
      <c r="AE25">
        <v>27</v>
      </c>
      <c r="AF25">
        <v>52</v>
      </c>
    </row>
    <row r="26" spans="1:32" x14ac:dyDescent="0.3">
      <c r="A26">
        <v>2016</v>
      </c>
      <c r="B26" s="2">
        <v>42370</v>
      </c>
      <c r="C26" s="1">
        <v>85616.1</v>
      </c>
      <c r="D26">
        <v>122195.0631517938</v>
      </c>
      <c r="E26">
        <v>100.19367113069875</v>
      </c>
      <c r="F26">
        <v>102.84427214029101</v>
      </c>
      <c r="G26">
        <v>105.39</v>
      </c>
      <c r="H26">
        <v>5.6</v>
      </c>
      <c r="I26" s="4">
        <f>'[1]2016'!$B$5-'[1]2016'!$B$14</f>
        <v>103204</v>
      </c>
      <c r="J26">
        <v>131.6</v>
      </c>
      <c r="K26">
        <v>-3142.0999999999985</v>
      </c>
      <c r="L26">
        <v>60.66</v>
      </c>
      <c r="M26">
        <v>157.71</v>
      </c>
      <c r="N26">
        <v>242.5</v>
      </c>
      <c r="O26">
        <v>918.81210317460352</v>
      </c>
      <c r="P26">
        <v>1934.5974206349206</v>
      </c>
      <c r="Q26">
        <v>53</v>
      </c>
      <c r="R26">
        <v>74</v>
      </c>
      <c r="S26">
        <v>51</v>
      </c>
      <c r="T26">
        <v>45</v>
      </c>
      <c r="U26">
        <v>44</v>
      </c>
      <c r="V26">
        <v>46</v>
      </c>
      <c r="W26">
        <v>49</v>
      </c>
      <c r="X26">
        <v>39</v>
      </c>
      <c r="Y26">
        <v>26</v>
      </c>
      <c r="Z26">
        <v>66</v>
      </c>
      <c r="AA26">
        <v>82</v>
      </c>
      <c r="AB26">
        <v>54</v>
      </c>
      <c r="AC26">
        <v>41</v>
      </c>
      <c r="AD26">
        <v>46</v>
      </c>
      <c r="AE26">
        <v>28</v>
      </c>
      <c r="AF26">
        <v>52</v>
      </c>
    </row>
    <row r="27" spans="1:32" x14ac:dyDescent="0.3">
      <c r="A27">
        <v>2017</v>
      </c>
      <c r="B27" s="2">
        <v>42736</v>
      </c>
      <c r="C27" s="1">
        <v>91843.199999999997</v>
      </c>
      <c r="D27">
        <v>124427.20681677839</v>
      </c>
      <c r="E27">
        <v>101.82670527549197</v>
      </c>
      <c r="F27">
        <v>105.34883563884139</v>
      </c>
      <c r="G27">
        <v>102.51</v>
      </c>
      <c r="H27">
        <v>5.2</v>
      </c>
      <c r="I27" s="4">
        <f>'[1]2017'!$B$5-'[1]2017'!$B$14</f>
        <v>129396</v>
      </c>
      <c r="J27">
        <v>138</v>
      </c>
      <c r="K27">
        <v>-1349.0999999999985</v>
      </c>
      <c r="L27">
        <v>57.6</v>
      </c>
      <c r="M27">
        <v>163.54</v>
      </c>
      <c r="N27">
        <v>241.2</v>
      </c>
      <c r="O27">
        <v>1101.7288492063494</v>
      </c>
      <c r="P27">
        <v>2039.6259920634925</v>
      </c>
      <c r="Q27">
        <v>52</v>
      </c>
      <c r="R27">
        <v>71</v>
      </c>
      <c r="S27">
        <v>51</v>
      </c>
      <c r="T27">
        <v>45</v>
      </c>
      <c r="U27">
        <v>44</v>
      </c>
      <c r="V27">
        <v>43</v>
      </c>
      <c r="W27">
        <v>47</v>
      </c>
      <c r="X27">
        <v>40</v>
      </c>
      <c r="Y27">
        <v>29</v>
      </c>
      <c r="Z27">
        <v>63</v>
      </c>
      <c r="AA27">
        <v>82</v>
      </c>
      <c r="AB27">
        <v>55</v>
      </c>
      <c r="AC27">
        <v>45</v>
      </c>
      <c r="AD27">
        <v>47</v>
      </c>
      <c r="AE27">
        <v>32</v>
      </c>
      <c r="AF27">
        <v>54</v>
      </c>
    </row>
    <row r="28" spans="1:32" x14ac:dyDescent="0.3">
      <c r="A28">
        <v>2018</v>
      </c>
      <c r="B28" s="2">
        <v>43101</v>
      </c>
      <c r="C28" s="1">
        <v>103861.7</v>
      </c>
      <c r="D28">
        <v>127919.05831344389</v>
      </c>
      <c r="E28">
        <v>102.80634082046649</v>
      </c>
      <c r="F28">
        <v>109.99894758400839</v>
      </c>
      <c r="G28">
        <v>104.26</v>
      </c>
      <c r="H28">
        <v>4.8</v>
      </c>
      <c r="I28" s="4">
        <f>'[1]2018'!$B$5-'[1]2018'!$B$14</f>
        <v>211568</v>
      </c>
      <c r="J28">
        <v>145.4</v>
      </c>
      <c r="K28">
        <v>3035.6000000000058</v>
      </c>
      <c r="L28">
        <v>69.47</v>
      </c>
      <c r="M28">
        <v>169.26</v>
      </c>
      <c r="N28">
        <v>242.1</v>
      </c>
      <c r="O28">
        <v>1163.2065354330709</v>
      </c>
      <c r="P28">
        <v>2314.4395275590559</v>
      </c>
      <c r="Q28">
        <v>51</v>
      </c>
      <c r="R28">
        <v>76</v>
      </c>
      <c r="S28">
        <v>51</v>
      </c>
      <c r="T28">
        <v>44</v>
      </c>
      <c r="U28">
        <v>41</v>
      </c>
      <c r="V28">
        <v>40</v>
      </c>
      <c r="W28">
        <v>40</v>
      </c>
      <c r="X28">
        <v>38</v>
      </c>
      <c r="Y28">
        <v>32</v>
      </c>
      <c r="Z28">
        <v>61</v>
      </c>
      <c r="AA28">
        <v>83</v>
      </c>
      <c r="AB28">
        <v>54</v>
      </c>
      <c r="AC28">
        <v>44</v>
      </c>
      <c r="AD28">
        <v>47</v>
      </c>
      <c r="AE28">
        <v>35</v>
      </c>
      <c r="AF28">
        <v>52</v>
      </c>
    </row>
    <row r="29" spans="1:32" x14ac:dyDescent="0.3">
      <c r="A29">
        <v>2019</v>
      </c>
      <c r="B29" s="2">
        <v>43466</v>
      </c>
      <c r="C29" s="1">
        <v>109608.3</v>
      </c>
      <c r="D29">
        <v>130730.81606757871</v>
      </c>
      <c r="E29">
        <v>102.1980757138198</v>
      </c>
      <c r="F29">
        <v>103.26318685590871</v>
      </c>
      <c r="G29">
        <v>103.04</v>
      </c>
      <c r="H29">
        <v>4.5999999999999996</v>
      </c>
      <c r="I29" s="4">
        <f>'[1]2019'!$B$5-'[1]2019'!$B$14</f>
        <v>179688</v>
      </c>
      <c r="J29">
        <v>148.5</v>
      </c>
      <c r="K29">
        <v>2115</v>
      </c>
      <c r="L29">
        <v>61.91</v>
      </c>
      <c r="M29">
        <v>175.02</v>
      </c>
      <c r="N29">
        <v>244.5</v>
      </c>
      <c r="O29">
        <v>1311.9574603174603</v>
      </c>
      <c r="P29">
        <v>2690.070555555556</v>
      </c>
      <c r="Q29">
        <v>51</v>
      </c>
      <c r="R29">
        <v>68</v>
      </c>
      <c r="S29">
        <v>50</v>
      </c>
      <c r="T29">
        <v>42</v>
      </c>
      <c r="U29">
        <v>40</v>
      </c>
      <c r="V29">
        <v>41</v>
      </c>
      <c r="W29">
        <v>44</v>
      </c>
      <c r="X29">
        <v>41</v>
      </c>
      <c r="Y29">
        <v>30</v>
      </c>
      <c r="Z29">
        <v>61</v>
      </c>
      <c r="AA29">
        <v>83</v>
      </c>
      <c r="AB29">
        <v>53</v>
      </c>
      <c r="AC29">
        <v>40</v>
      </c>
      <c r="AD29">
        <v>45</v>
      </c>
      <c r="AE29">
        <v>35</v>
      </c>
      <c r="AF29">
        <v>51</v>
      </c>
    </row>
    <row r="30" spans="1:32" x14ac:dyDescent="0.3">
      <c r="A30">
        <v>2020</v>
      </c>
      <c r="B30" s="2">
        <v>43831</v>
      </c>
      <c r="C30" s="1">
        <v>107658.1</v>
      </c>
      <c r="D30">
        <v>127261.67188809614</v>
      </c>
      <c r="E30">
        <v>97.346345503045555</v>
      </c>
      <c r="F30">
        <v>100.89826981939763</v>
      </c>
      <c r="G30">
        <v>104.91</v>
      </c>
      <c r="H30">
        <v>5.7</v>
      </c>
      <c r="I30" s="4">
        <f>'[1]2020'!$B$5-'[1]2020'!$B$14</f>
        <v>105157</v>
      </c>
      <c r="J30">
        <v>148.30000000000001</v>
      </c>
      <c r="K30">
        <v>-4294.2000000000044</v>
      </c>
      <c r="L30">
        <v>73.88</v>
      </c>
      <c r="M30">
        <v>171.34</v>
      </c>
      <c r="N30">
        <v>239.6</v>
      </c>
      <c r="O30">
        <v>1259.174559999999</v>
      </c>
      <c r="P30">
        <v>2875.0950799999996</v>
      </c>
      <c r="Q30">
        <v>49</v>
      </c>
      <c r="R30">
        <v>72</v>
      </c>
      <c r="S30">
        <v>48</v>
      </c>
      <c r="T30">
        <v>47</v>
      </c>
      <c r="U30">
        <v>42</v>
      </c>
      <c r="V30">
        <v>44</v>
      </c>
      <c r="W30">
        <v>43</v>
      </c>
      <c r="X30">
        <v>37</v>
      </c>
      <c r="Y30">
        <v>33</v>
      </c>
      <c r="Z30">
        <v>60</v>
      </c>
      <c r="AA30">
        <v>80</v>
      </c>
      <c r="AB30">
        <v>53</v>
      </c>
      <c r="AC30">
        <v>43</v>
      </c>
      <c r="AD30">
        <v>44</v>
      </c>
      <c r="AE30">
        <v>36</v>
      </c>
      <c r="AF30">
        <v>49</v>
      </c>
    </row>
    <row r="31" spans="1:32" x14ac:dyDescent="0.3">
      <c r="A31">
        <v>2021</v>
      </c>
      <c r="B31" s="2">
        <v>44197</v>
      </c>
      <c r="C31" s="1">
        <v>134727.5</v>
      </c>
      <c r="D31">
        <v>134727.46739956675</v>
      </c>
      <c r="E31">
        <v>105.86649177297893</v>
      </c>
      <c r="F31">
        <v>118.20906667341218</v>
      </c>
      <c r="G31">
        <v>108.39</v>
      </c>
      <c r="H31">
        <v>4.9000000000000004</v>
      </c>
      <c r="I31" s="4">
        <f>'[1]2021'!$B$5-'[1]2021'!$B$14</f>
        <v>199565</v>
      </c>
      <c r="J31">
        <v>161.1</v>
      </c>
      <c r="K31">
        <v>1045.8000000000029</v>
      </c>
      <c r="L31">
        <v>74.290000000000006</v>
      </c>
      <c r="M31">
        <v>182.14</v>
      </c>
      <c r="N31">
        <v>247.3</v>
      </c>
      <c r="O31">
        <v>1610.6329411764705</v>
      </c>
      <c r="P31">
        <v>3762.9286274509795</v>
      </c>
      <c r="Q31">
        <v>64</v>
      </c>
      <c r="R31">
        <v>88</v>
      </c>
      <c r="S31">
        <v>58</v>
      </c>
      <c r="T31">
        <v>48</v>
      </c>
      <c r="U31">
        <v>46</v>
      </c>
      <c r="V31">
        <v>51</v>
      </c>
      <c r="W31">
        <v>40</v>
      </c>
      <c r="X31">
        <v>32</v>
      </c>
      <c r="Y31">
        <v>42</v>
      </c>
      <c r="Z31">
        <v>72</v>
      </c>
      <c r="AA31">
        <v>89</v>
      </c>
      <c r="AB31">
        <v>61</v>
      </c>
      <c r="AC31">
        <v>52</v>
      </c>
      <c r="AD31">
        <v>51</v>
      </c>
      <c r="AE31">
        <v>42</v>
      </c>
      <c r="AF31">
        <v>54</v>
      </c>
    </row>
    <row r="32" spans="1:32" x14ac:dyDescent="0.3">
      <c r="A32">
        <v>2022</v>
      </c>
      <c r="B32" s="2">
        <v>44562</v>
      </c>
      <c r="C32" s="1">
        <v>156940.9</v>
      </c>
      <c r="D32">
        <v>132792.93975937314</v>
      </c>
      <c r="E32">
        <v>98.564117861388794</v>
      </c>
      <c r="F32">
        <v>118.18468926173273</v>
      </c>
      <c r="G32">
        <v>111.94</v>
      </c>
      <c r="H32">
        <v>4</v>
      </c>
      <c r="J32">
        <v>168.5</v>
      </c>
      <c r="K32">
        <v>-2107.6000000000058</v>
      </c>
      <c r="L32">
        <v>70.34</v>
      </c>
      <c r="M32">
        <v>183.41</v>
      </c>
      <c r="N32">
        <v>244.8</v>
      </c>
      <c r="O32">
        <v>1174.4071794871795</v>
      </c>
      <c r="P32">
        <v>2452.2055319148967</v>
      </c>
      <c r="Q32">
        <v>56</v>
      </c>
      <c r="R32">
        <v>78</v>
      </c>
      <c r="S32">
        <v>59</v>
      </c>
      <c r="T32">
        <v>50</v>
      </c>
      <c r="U32">
        <v>48</v>
      </c>
      <c r="V32">
        <v>53</v>
      </c>
      <c r="W32">
        <v>41</v>
      </c>
      <c r="X32">
        <v>40</v>
      </c>
      <c r="Y32">
        <v>32</v>
      </c>
      <c r="Z32">
        <v>67</v>
      </c>
      <c r="AA32">
        <v>86</v>
      </c>
      <c r="AB32">
        <v>62</v>
      </c>
      <c r="AC32">
        <v>52</v>
      </c>
      <c r="AD32">
        <v>53</v>
      </c>
      <c r="AE32">
        <v>39</v>
      </c>
      <c r="AF32">
        <v>57</v>
      </c>
    </row>
    <row r="33" spans="1:32" x14ac:dyDescent="0.3">
      <c r="A33">
        <v>2023</v>
      </c>
      <c r="B33" s="2">
        <v>44927</v>
      </c>
      <c r="C33" s="1">
        <v>176413.6</v>
      </c>
      <c r="D33">
        <v>138214.24447431052</v>
      </c>
      <c r="E33">
        <v>104.08252481250963</v>
      </c>
      <c r="F33">
        <v>107.99857099746366</v>
      </c>
      <c r="G33">
        <v>107.42</v>
      </c>
      <c r="H33">
        <v>3</v>
      </c>
      <c r="K33">
        <v>-3910.3000000000029</v>
      </c>
      <c r="L33">
        <v>89.69</v>
      </c>
      <c r="M33">
        <v>190.93</v>
      </c>
      <c r="N33">
        <v>258.10000000000002</v>
      </c>
      <c r="O33">
        <v>1024.4169685039369</v>
      </c>
      <c r="P33">
        <v>2791.414488188977</v>
      </c>
      <c r="Z33">
        <v>67</v>
      </c>
      <c r="AA33">
        <v>87</v>
      </c>
      <c r="AB33">
        <v>63</v>
      </c>
      <c r="AC33">
        <v>60</v>
      </c>
      <c r="AD33">
        <v>56</v>
      </c>
      <c r="AE33">
        <v>43</v>
      </c>
      <c r="AF33">
        <v>58</v>
      </c>
    </row>
    <row r="34" spans="1:32" x14ac:dyDescent="0.3">
      <c r="A34">
        <v>2024</v>
      </c>
      <c r="B34" s="2">
        <v>45292</v>
      </c>
      <c r="C34" s="1">
        <v>201152.1</v>
      </c>
      <c r="D34">
        <v>144218.78921907724</v>
      </c>
      <c r="E34">
        <v>104.34437475500782</v>
      </c>
      <c r="F34">
        <v>109.27567104012191</v>
      </c>
      <c r="G34">
        <v>109.52</v>
      </c>
      <c r="O34">
        <v>1029.6494531250009</v>
      </c>
      <c r="P34">
        <v>3012.5548046874997</v>
      </c>
    </row>
    <row r="35" spans="1:32" x14ac:dyDescent="0.3">
      <c r="A35">
        <v>2025</v>
      </c>
      <c r="B35" s="2">
        <v>45658</v>
      </c>
      <c r="O35">
        <v>1064.5028089887639</v>
      </c>
      <c r="P35">
        <v>3007.6214606741564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1836A-1390-483F-BFF8-3D76AC0B0656}">
  <dimension ref="A1:BK136"/>
  <sheetViews>
    <sheetView topLeftCell="AF103" zoomScale="80" workbookViewId="0">
      <selection activeCell="AL12" sqref="AL12:AL130"/>
    </sheetView>
  </sheetViews>
  <sheetFormatPr defaultRowHeight="14.4" x14ac:dyDescent="0.3"/>
  <cols>
    <col min="4" max="4" width="11.5546875" bestFit="1" customWidth="1"/>
  </cols>
  <sheetData>
    <row r="1" spans="1:38" x14ac:dyDescent="0.3">
      <c r="A1" t="s">
        <v>83</v>
      </c>
      <c r="B1" t="s">
        <v>86</v>
      </c>
      <c r="C1" t="s">
        <v>84</v>
      </c>
      <c r="D1" t="s">
        <v>85</v>
      </c>
      <c r="E1" t="s">
        <v>37</v>
      </c>
      <c r="F1" t="s">
        <v>38</v>
      </c>
      <c r="G1" t="s">
        <v>41</v>
      </c>
      <c r="H1" t="s">
        <v>39</v>
      </c>
      <c r="I1" t="s">
        <v>40</v>
      </c>
      <c r="J1" t="s">
        <v>46</v>
      </c>
      <c r="K1" t="s">
        <v>45</v>
      </c>
      <c r="L1" t="s">
        <v>43</v>
      </c>
      <c r="M1" t="s">
        <v>47</v>
      </c>
      <c r="N1" t="s">
        <v>48</v>
      </c>
      <c r="O1" t="s">
        <v>49</v>
      </c>
      <c r="P1" t="s">
        <v>50</v>
      </c>
      <c r="Q1" t="s">
        <v>52</v>
      </c>
      <c r="R1" t="s">
        <v>53</v>
      </c>
      <c r="S1" t="s">
        <v>55</v>
      </c>
      <c r="T1" t="s">
        <v>56</v>
      </c>
      <c r="U1" t="s">
        <v>58</v>
      </c>
      <c r="V1" t="s">
        <v>59</v>
      </c>
      <c r="W1" t="s">
        <v>67</v>
      </c>
      <c r="X1" t="s">
        <v>68</v>
      </c>
      <c r="Y1" t="s">
        <v>69</v>
      </c>
      <c r="Z1" t="s">
        <v>70</v>
      </c>
      <c r="AA1" t="s">
        <v>71</v>
      </c>
      <c r="AB1" t="s">
        <v>72</v>
      </c>
      <c r="AC1" t="s">
        <v>73</v>
      </c>
      <c r="AD1" t="s">
        <v>75</v>
      </c>
      <c r="AE1" t="s">
        <v>74</v>
      </c>
      <c r="AF1" t="s">
        <v>76</v>
      </c>
      <c r="AG1" t="s">
        <v>77</v>
      </c>
      <c r="AH1" t="s">
        <v>78</v>
      </c>
      <c r="AI1" t="s">
        <v>79</v>
      </c>
      <c r="AJ1" t="s">
        <v>80</v>
      </c>
      <c r="AK1" t="s">
        <v>81</v>
      </c>
      <c r="AL1" t="s">
        <v>82</v>
      </c>
    </row>
    <row r="2" spans="1:38" x14ac:dyDescent="0.3">
      <c r="A2">
        <v>1991</v>
      </c>
      <c r="B2">
        <v>4</v>
      </c>
      <c r="C2">
        <v>10</v>
      </c>
      <c r="D2" s="2">
        <v>33512</v>
      </c>
      <c r="W2">
        <v>88</v>
      </c>
      <c r="X2">
        <v>99</v>
      </c>
      <c r="Y2">
        <v>92</v>
      </c>
      <c r="Z2">
        <v>55</v>
      </c>
      <c r="AB2">
        <v>61</v>
      </c>
    </row>
    <row r="3" spans="1:38" x14ac:dyDescent="0.3">
      <c r="A3">
        <v>1992</v>
      </c>
      <c r="B3">
        <v>1</v>
      </c>
      <c r="C3">
        <v>1</v>
      </c>
      <c r="D3" s="2">
        <v>33604</v>
      </c>
      <c r="W3">
        <v>80</v>
      </c>
      <c r="X3">
        <v>94</v>
      </c>
      <c r="Y3">
        <v>83</v>
      </c>
      <c r="Z3">
        <v>44</v>
      </c>
      <c r="AA3">
        <v>42</v>
      </c>
      <c r="AB3">
        <v>30</v>
      </c>
      <c r="AC3">
        <v>69</v>
      </c>
    </row>
    <row r="4" spans="1:38" x14ac:dyDescent="0.3">
      <c r="A4">
        <v>1992</v>
      </c>
      <c r="B4">
        <v>2</v>
      </c>
      <c r="C4">
        <v>4</v>
      </c>
      <c r="D4" s="2">
        <v>33695</v>
      </c>
      <c r="W4">
        <v>66</v>
      </c>
      <c r="X4">
        <v>89</v>
      </c>
      <c r="Y4">
        <v>71</v>
      </c>
      <c r="Z4">
        <v>33</v>
      </c>
      <c r="AA4">
        <v>40</v>
      </c>
      <c r="AB4">
        <v>29</v>
      </c>
      <c r="AC4">
        <v>70</v>
      </c>
      <c r="AD4">
        <v>32</v>
      </c>
    </row>
    <row r="5" spans="1:38" x14ac:dyDescent="0.3">
      <c r="A5">
        <v>1992</v>
      </c>
      <c r="B5">
        <v>3</v>
      </c>
      <c r="C5">
        <v>7</v>
      </c>
      <c r="D5" s="2">
        <v>33786</v>
      </c>
      <c r="W5">
        <v>63</v>
      </c>
      <c r="X5">
        <v>84</v>
      </c>
      <c r="Y5">
        <v>65</v>
      </c>
      <c r="Z5">
        <v>27</v>
      </c>
      <c r="AA5">
        <v>33</v>
      </c>
      <c r="AB5">
        <v>30</v>
      </c>
      <c r="AC5">
        <v>67</v>
      </c>
      <c r="AD5">
        <v>28</v>
      </c>
      <c r="AF5">
        <v>79</v>
      </c>
      <c r="AG5">
        <v>91</v>
      </c>
      <c r="AH5">
        <v>75</v>
      </c>
      <c r="AI5">
        <v>30</v>
      </c>
      <c r="AJ5">
        <v>37</v>
      </c>
    </row>
    <row r="6" spans="1:38" x14ac:dyDescent="0.3">
      <c r="A6">
        <v>1992</v>
      </c>
      <c r="B6">
        <v>4</v>
      </c>
      <c r="C6">
        <v>10</v>
      </c>
      <c r="D6" s="2">
        <v>33878</v>
      </c>
      <c r="S6">
        <v>100</v>
      </c>
      <c r="T6">
        <v>94.7</v>
      </c>
      <c r="W6">
        <v>76</v>
      </c>
      <c r="X6">
        <v>90</v>
      </c>
      <c r="Y6">
        <v>74</v>
      </c>
      <c r="Z6">
        <v>30</v>
      </c>
      <c r="AA6">
        <v>46</v>
      </c>
      <c r="AB6">
        <v>43</v>
      </c>
      <c r="AC6">
        <v>54</v>
      </c>
      <c r="AD6">
        <v>29</v>
      </c>
      <c r="AF6">
        <v>84</v>
      </c>
      <c r="AG6">
        <v>93</v>
      </c>
      <c r="AH6">
        <v>83</v>
      </c>
      <c r="AI6">
        <v>24</v>
      </c>
      <c r="AJ6">
        <v>32</v>
      </c>
    </row>
    <row r="7" spans="1:38" x14ac:dyDescent="0.3">
      <c r="A7">
        <v>1993</v>
      </c>
      <c r="B7">
        <v>1</v>
      </c>
      <c r="C7">
        <v>1</v>
      </c>
      <c r="D7" s="2">
        <v>33970</v>
      </c>
      <c r="O7">
        <v>-0.79999999999999982</v>
      </c>
      <c r="P7">
        <v>0.68</v>
      </c>
      <c r="S7">
        <v>88</v>
      </c>
      <c r="T7">
        <v>97.2</v>
      </c>
      <c r="W7">
        <v>83</v>
      </c>
      <c r="X7">
        <v>94</v>
      </c>
      <c r="Y7">
        <v>78</v>
      </c>
      <c r="Z7">
        <v>33</v>
      </c>
      <c r="AA7">
        <v>47</v>
      </c>
      <c r="AB7">
        <v>45</v>
      </c>
      <c r="AC7">
        <v>57</v>
      </c>
      <c r="AD7">
        <v>29</v>
      </c>
      <c r="AE7">
        <v>25</v>
      </c>
      <c r="AF7">
        <v>94</v>
      </c>
      <c r="AG7">
        <v>98</v>
      </c>
      <c r="AH7">
        <v>86</v>
      </c>
      <c r="AI7">
        <v>26</v>
      </c>
      <c r="AJ7">
        <v>39</v>
      </c>
    </row>
    <row r="8" spans="1:38" x14ac:dyDescent="0.3">
      <c r="A8">
        <v>1993</v>
      </c>
      <c r="B8">
        <v>2</v>
      </c>
      <c r="C8">
        <v>4</v>
      </c>
      <c r="D8" s="2">
        <v>34060</v>
      </c>
      <c r="O8">
        <v>9.9999999999999645E-2</v>
      </c>
      <c r="P8">
        <v>1.06</v>
      </c>
      <c r="S8">
        <v>97.7</v>
      </c>
      <c r="T8">
        <v>98.1</v>
      </c>
      <c r="W8">
        <v>80</v>
      </c>
      <c r="X8">
        <v>94</v>
      </c>
      <c r="Y8">
        <v>82</v>
      </c>
      <c r="Z8">
        <v>33</v>
      </c>
      <c r="AA8">
        <v>46</v>
      </c>
      <c r="AB8">
        <v>44</v>
      </c>
      <c r="AC8">
        <v>57</v>
      </c>
      <c r="AD8">
        <v>23</v>
      </c>
      <c r="AE8">
        <v>23</v>
      </c>
      <c r="AF8">
        <v>94</v>
      </c>
      <c r="AG8">
        <v>98</v>
      </c>
      <c r="AH8">
        <v>89</v>
      </c>
      <c r="AI8">
        <v>32</v>
      </c>
      <c r="AJ8">
        <v>47</v>
      </c>
      <c r="AK8">
        <v>31</v>
      </c>
    </row>
    <row r="9" spans="1:38" x14ac:dyDescent="0.3">
      <c r="A9">
        <v>1993</v>
      </c>
      <c r="B9">
        <v>3</v>
      </c>
      <c r="C9">
        <v>7</v>
      </c>
      <c r="D9" s="2">
        <v>34151</v>
      </c>
      <c r="O9">
        <v>-3.2999999999999989</v>
      </c>
      <c r="P9">
        <v>1.2</v>
      </c>
      <c r="S9">
        <v>102.6</v>
      </c>
      <c r="T9">
        <v>97.6</v>
      </c>
      <c r="W9">
        <v>83</v>
      </c>
      <c r="X9">
        <v>94</v>
      </c>
      <c r="Y9">
        <v>78</v>
      </c>
      <c r="Z9">
        <v>37</v>
      </c>
      <c r="AA9">
        <v>43</v>
      </c>
      <c r="AB9">
        <v>40</v>
      </c>
      <c r="AC9">
        <v>56</v>
      </c>
      <c r="AD9">
        <v>25</v>
      </c>
      <c r="AE9">
        <v>24</v>
      </c>
      <c r="AF9">
        <v>93</v>
      </c>
      <c r="AG9">
        <v>96</v>
      </c>
      <c r="AH9">
        <v>91</v>
      </c>
      <c r="AI9">
        <v>34</v>
      </c>
      <c r="AJ9">
        <v>47</v>
      </c>
      <c r="AK9">
        <v>28</v>
      </c>
    </row>
    <row r="10" spans="1:38" x14ac:dyDescent="0.3">
      <c r="A10">
        <v>1993</v>
      </c>
      <c r="B10">
        <v>4</v>
      </c>
      <c r="C10">
        <v>10</v>
      </c>
      <c r="D10" s="2">
        <v>34243</v>
      </c>
      <c r="O10">
        <v>-11.5</v>
      </c>
      <c r="P10">
        <v>1.25</v>
      </c>
      <c r="S10">
        <v>106.7</v>
      </c>
      <c r="T10">
        <v>99.9</v>
      </c>
      <c r="W10">
        <v>77</v>
      </c>
      <c r="X10">
        <v>94</v>
      </c>
      <c r="Y10">
        <v>69</v>
      </c>
      <c r="Z10">
        <v>30</v>
      </c>
      <c r="AA10">
        <v>36</v>
      </c>
      <c r="AB10">
        <v>34</v>
      </c>
      <c r="AC10">
        <v>66</v>
      </c>
      <c r="AD10">
        <v>24</v>
      </c>
      <c r="AE10">
        <v>21</v>
      </c>
      <c r="AF10">
        <v>94</v>
      </c>
      <c r="AG10">
        <v>96</v>
      </c>
      <c r="AH10">
        <v>88</v>
      </c>
      <c r="AI10">
        <v>33</v>
      </c>
      <c r="AJ10">
        <v>40</v>
      </c>
      <c r="AK10">
        <v>26</v>
      </c>
    </row>
    <row r="11" spans="1:38" x14ac:dyDescent="0.3">
      <c r="A11">
        <v>1994</v>
      </c>
      <c r="B11">
        <v>1</v>
      </c>
      <c r="C11">
        <v>1</v>
      </c>
      <c r="D11" s="2">
        <v>34335</v>
      </c>
      <c r="K11">
        <v>6.8</v>
      </c>
      <c r="L11">
        <v>1.8999999999999986</v>
      </c>
      <c r="O11">
        <v>-8.7999999999999972</v>
      </c>
      <c r="P11">
        <v>1.75</v>
      </c>
      <c r="S11">
        <v>96</v>
      </c>
      <c r="T11">
        <v>105.2</v>
      </c>
      <c r="W11">
        <v>74</v>
      </c>
      <c r="X11">
        <v>95</v>
      </c>
      <c r="Y11">
        <v>57</v>
      </c>
      <c r="Z11">
        <v>27</v>
      </c>
      <c r="AA11">
        <v>33</v>
      </c>
      <c r="AB11">
        <v>32</v>
      </c>
      <c r="AC11">
        <v>60</v>
      </c>
      <c r="AD11">
        <v>21</v>
      </c>
      <c r="AE11">
        <v>18</v>
      </c>
      <c r="AF11">
        <v>95</v>
      </c>
      <c r="AG11">
        <v>98</v>
      </c>
      <c r="AH11">
        <v>88</v>
      </c>
      <c r="AI11">
        <v>27</v>
      </c>
      <c r="AJ11">
        <v>34</v>
      </c>
      <c r="AK11">
        <v>22</v>
      </c>
    </row>
    <row r="12" spans="1:38" x14ac:dyDescent="0.3">
      <c r="A12">
        <v>1994</v>
      </c>
      <c r="B12">
        <v>2</v>
      </c>
      <c r="C12">
        <v>4</v>
      </c>
      <c r="D12" s="2">
        <v>34425</v>
      </c>
      <c r="K12">
        <v>7.4</v>
      </c>
      <c r="L12">
        <v>5.2000000000000011</v>
      </c>
      <c r="O12">
        <v>-5.8999999999999986</v>
      </c>
      <c r="P12">
        <v>1.99</v>
      </c>
      <c r="S12">
        <v>110.4</v>
      </c>
      <c r="T12">
        <v>112</v>
      </c>
      <c r="W12">
        <v>71</v>
      </c>
      <c r="X12">
        <v>95</v>
      </c>
      <c r="Y12">
        <v>58</v>
      </c>
      <c r="Z12">
        <v>24</v>
      </c>
      <c r="AA12">
        <v>32</v>
      </c>
      <c r="AB12">
        <v>34</v>
      </c>
      <c r="AC12">
        <v>57</v>
      </c>
      <c r="AD12">
        <v>25</v>
      </c>
      <c r="AE12">
        <v>16</v>
      </c>
      <c r="AF12">
        <v>91</v>
      </c>
      <c r="AG12">
        <v>97</v>
      </c>
      <c r="AH12">
        <v>80</v>
      </c>
      <c r="AI12">
        <v>24</v>
      </c>
      <c r="AJ12">
        <v>35</v>
      </c>
      <c r="AK12">
        <v>20</v>
      </c>
      <c r="AL12">
        <v>48</v>
      </c>
    </row>
    <row r="13" spans="1:38" x14ac:dyDescent="0.3">
      <c r="A13">
        <v>1994</v>
      </c>
      <c r="B13">
        <v>3</v>
      </c>
      <c r="C13">
        <v>7</v>
      </c>
      <c r="D13" s="2">
        <v>34516</v>
      </c>
      <c r="K13">
        <v>7.7</v>
      </c>
      <c r="L13">
        <v>6.1000000000000014</v>
      </c>
      <c r="O13">
        <v>-22.300000000000004</v>
      </c>
      <c r="P13">
        <v>2.6</v>
      </c>
      <c r="S13">
        <v>122.5</v>
      </c>
      <c r="T13">
        <v>116.3</v>
      </c>
      <c r="W13">
        <v>71</v>
      </c>
      <c r="X13">
        <v>93</v>
      </c>
      <c r="Y13">
        <v>61</v>
      </c>
      <c r="Z13">
        <v>22</v>
      </c>
      <c r="AA13">
        <v>34</v>
      </c>
      <c r="AB13">
        <v>40</v>
      </c>
      <c r="AC13">
        <v>45</v>
      </c>
      <c r="AD13">
        <v>27</v>
      </c>
      <c r="AE13">
        <v>19</v>
      </c>
      <c r="AF13">
        <v>88</v>
      </c>
      <c r="AG13">
        <v>97</v>
      </c>
      <c r="AH13">
        <v>76</v>
      </c>
      <c r="AI13">
        <v>20</v>
      </c>
      <c r="AJ13">
        <v>35</v>
      </c>
      <c r="AK13">
        <v>19</v>
      </c>
      <c r="AL13">
        <v>45</v>
      </c>
    </row>
    <row r="14" spans="1:38" x14ac:dyDescent="0.3">
      <c r="A14">
        <v>1994</v>
      </c>
      <c r="B14">
        <v>4</v>
      </c>
      <c r="C14">
        <v>10</v>
      </c>
      <c r="D14" s="2">
        <v>34608</v>
      </c>
      <c r="K14">
        <v>7.8</v>
      </c>
      <c r="L14">
        <v>3.6999999999999993</v>
      </c>
      <c r="O14">
        <v>-20.400000000000006</v>
      </c>
      <c r="P14">
        <v>3.55</v>
      </c>
      <c r="S14">
        <v>121.4</v>
      </c>
      <c r="T14">
        <v>112.2</v>
      </c>
      <c r="W14">
        <v>79</v>
      </c>
      <c r="X14">
        <v>95</v>
      </c>
      <c r="Y14">
        <v>68</v>
      </c>
      <c r="Z14">
        <v>27</v>
      </c>
      <c r="AA14">
        <v>41</v>
      </c>
      <c r="AB14">
        <v>42</v>
      </c>
      <c r="AC14">
        <v>39</v>
      </c>
      <c r="AD14">
        <v>26</v>
      </c>
      <c r="AE14">
        <v>19</v>
      </c>
      <c r="AF14">
        <v>92</v>
      </c>
      <c r="AG14">
        <v>98</v>
      </c>
      <c r="AH14">
        <v>78</v>
      </c>
      <c r="AI14">
        <v>20</v>
      </c>
      <c r="AJ14">
        <v>34</v>
      </c>
      <c r="AK14">
        <v>21</v>
      </c>
      <c r="AL14">
        <v>46</v>
      </c>
    </row>
    <row r="15" spans="1:38" x14ac:dyDescent="0.3">
      <c r="A15">
        <v>1995</v>
      </c>
      <c r="B15">
        <v>1</v>
      </c>
      <c r="C15">
        <v>1</v>
      </c>
      <c r="D15" s="2">
        <v>34700</v>
      </c>
      <c r="K15">
        <v>8</v>
      </c>
      <c r="L15">
        <v>5.4999999999999982</v>
      </c>
      <c r="O15">
        <v>-1.2000000000000028</v>
      </c>
      <c r="P15">
        <v>4.9000000000000004</v>
      </c>
      <c r="S15">
        <v>91.1</v>
      </c>
      <c r="T15">
        <v>103.2</v>
      </c>
      <c r="W15">
        <v>85</v>
      </c>
      <c r="X15">
        <v>97</v>
      </c>
      <c r="Y15">
        <v>64</v>
      </c>
      <c r="Z15">
        <v>34</v>
      </c>
      <c r="AA15">
        <v>41</v>
      </c>
      <c r="AB15">
        <v>43</v>
      </c>
      <c r="AC15">
        <v>50</v>
      </c>
      <c r="AD15">
        <v>27</v>
      </c>
      <c r="AE15">
        <v>19</v>
      </c>
      <c r="AF15">
        <v>94</v>
      </c>
      <c r="AG15">
        <v>98</v>
      </c>
      <c r="AH15">
        <v>86</v>
      </c>
      <c r="AI15">
        <v>27</v>
      </c>
      <c r="AJ15">
        <v>37</v>
      </c>
      <c r="AK15">
        <v>22</v>
      </c>
      <c r="AL15">
        <v>49</v>
      </c>
    </row>
    <row r="16" spans="1:38" x14ac:dyDescent="0.3">
      <c r="A16">
        <v>1995</v>
      </c>
      <c r="B16">
        <v>2</v>
      </c>
      <c r="C16">
        <v>4</v>
      </c>
      <c r="D16" s="2">
        <v>34790</v>
      </c>
      <c r="K16">
        <v>8.3000000000000007</v>
      </c>
      <c r="L16">
        <v>6.0000000000000018</v>
      </c>
      <c r="O16">
        <v>-5.7999999999999972</v>
      </c>
      <c r="P16">
        <v>4.54</v>
      </c>
      <c r="S16">
        <v>98.4</v>
      </c>
      <c r="T16">
        <v>98</v>
      </c>
      <c r="W16">
        <v>77</v>
      </c>
      <c r="X16">
        <v>95</v>
      </c>
      <c r="Y16">
        <v>67</v>
      </c>
      <c r="Z16">
        <v>33</v>
      </c>
      <c r="AA16">
        <v>39</v>
      </c>
      <c r="AB16">
        <v>44</v>
      </c>
      <c r="AC16">
        <v>48</v>
      </c>
      <c r="AD16">
        <v>29</v>
      </c>
      <c r="AE16">
        <v>21</v>
      </c>
      <c r="AF16">
        <v>93</v>
      </c>
      <c r="AG16">
        <v>98</v>
      </c>
      <c r="AH16">
        <v>85</v>
      </c>
      <c r="AI16">
        <v>33</v>
      </c>
      <c r="AJ16">
        <v>47</v>
      </c>
      <c r="AK16">
        <v>26</v>
      </c>
      <c r="AL16">
        <v>53</v>
      </c>
    </row>
    <row r="17" spans="1:38" x14ac:dyDescent="0.3">
      <c r="A17">
        <v>1995</v>
      </c>
      <c r="B17">
        <v>3</v>
      </c>
      <c r="C17">
        <v>7</v>
      </c>
      <c r="D17" s="2">
        <v>34881</v>
      </c>
      <c r="K17">
        <v>8.6999999999999993</v>
      </c>
      <c r="L17">
        <v>4.5999999999999979</v>
      </c>
      <c r="O17">
        <v>6.1000000000000085</v>
      </c>
      <c r="P17">
        <v>4.51</v>
      </c>
      <c r="S17">
        <v>99.4</v>
      </c>
      <c r="T17">
        <v>96.6</v>
      </c>
      <c r="U17">
        <v>96.772714285714287</v>
      </c>
      <c r="W17">
        <v>74</v>
      </c>
      <c r="X17">
        <v>93</v>
      </c>
      <c r="Y17">
        <v>67</v>
      </c>
      <c r="Z17">
        <v>36</v>
      </c>
      <c r="AA17">
        <v>41</v>
      </c>
      <c r="AB17">
        <v>42</v>
      </c>
      <c r="AC17">
        <v>46</v>
      </c>
      <c r="AD17">
        <v>32</v>
      </c>
      <c r="AE17">
        <v>21</v>
      </c>
      <c r="AF17">
        <v>90</v>
      </c>
      <c r="AG17">
        <v>97</v>
      </c>
      <c r="AH17">
        <v>85</v>
      </c>
      <c r="AI17">
        <v>33</v>
      </c>
      <c r="AJ17">
        <v>46</v>
      </c>
      <c r="AK17">
        <v>27</v>
      </c>
      <c r="AL17">
        <v>50</v>
      </c>
    </row>
    <row r="18" spans="1:38" x14ac:dyDescent="0.3">
      <c r="A18">
        <v>1995</v>
      </c>
      <c r="B18">
        <v>4</v>
      </c>
      <c r="C18">
        <v>10</v>
      </c>
      <c r="D18" s="2">
        <v>34973</v>
      </c>
      <c r="K18">
        <v>9.1</v>
      </c>
      <c r="L18">
        <v>3.6999999999999993</v>
      </c>
      <c r="O18">
        <v>-53.799999999999983</v>
      </c>
      <c r="P18">
        <v>4.6399999999999997</v>
      </c>
      <c r="S18">
        <v>98.4</v>
      </c>
      <c r="T18">
        <v>96</v>
      </c>
      <c r="U18">
        <v>75.901935483870986</v>
      </c>
      <c r="W18">
        <v>64</v>
      </c>
      <c r="X18">
        <v>88</v>
      </c>
      <c r="Y18">
        <v>57</v>
      </c>
      <c r="Z18">
        <v>31</v>
      </c>
      <c r="AA18">
        <v>33</v>
      </c>
      <c r="AB18">
        <v>32</v>
      </c>
      <c r="AC18">
        <v>56</v>
      </c>
      <c r="AD18">
        <v>31</v>
      </c>
      <c r="AE18">
        <v>21</v>
      </c>
      <c r="AF18">
        <v>92</v>
      </c>
      <c r="AG18">
        <v>97</v>
      </c>
      <c r="AH18">
        <v>83</v>
      </c>
      <c r="AI18">
        <v>33</v>
      </c>
      <c r="AJ18">
        <v>44</v>
      </c>
      <c r="AK18">
        <v>21</v>
      </c>
      <c r="AL18">
        <v>46</v>
      </c>
    </row>
    <row r="19" spans="1:38" x14ac:dyDescent="0.3">
      <c r="A19">
        <v>1996</v>
      </c>
      <c r="B19">
        <v>1</v>
      </c>
      <c r="C19">
        <v>1</v>
      </c>
      <c r="D19" s="2">
        <v>35065</v>
      </c>
      <c r="H19">
        <v>97.8</v>
      </c>
      <c r="I19">
        <v>185.1</v>
      </c>
      <c r="K19">
        <v>9.1999999999999993</v>
      </c>
      <c r="L19">
        <v>4</v>
      </c>
      <c r="O19">
        <v>-22.5</v>
      </c>
      <c r="P19">
        <v>4.8499999999999996</v>
      </c>
      <c r="S19">
        <v>92.5</v>
      </c>
      <c r="T19">
        <v>95.8</v>
      </c>
      <c r="U19">
        <v>77.300258620689618</v>
      </c>
      <c r="W19">
        <v>62</v>
      </c>
      <c r="X19">
        <v>87</v>
      </c>
      <c r="Y19">
        <v>51</v>
      </c>
      <c r="Z19">
        <v>27</v>
      </c>
      <c r="AA19">
        <v>34</v>
      </c>
      <c r="AB19">
        <v>33</v>
      </c>
      <c r="AC19">
        <v>57</v>
      </c>
      <c r="AD19">
        <v>32</v>
      </c>
      <c r="AE19">
        <v>17</v>
      </c>
      <c r="AF19">
        <v>90</v>
      </c>
      <c r="AG19">
        <v>96</v>
      </c>
      <c r="AH19">
        <v>78</v>
      </c>
      <c r="AI19">
        <v>28</v>
      </c>
      <c r="AJ19">
        <v>37</v>
      </c>
      <c r="AK19">
        <v>23</v>
      </c>
      <c r="AL19">
        <v>47</v>
      </c>
    </row>
    <row r="20" spans="1:38" x14ac:dyDescent="0.3">
      <c r="A20">
        <v>1996</v>
      </c>
      <c r="B20">
        <v>2</v>
      </c>
      <c r="C20">
        <v>4</v>
      </c>
      <c r="D20" s="2">
        <v>35156</v>
      </c>
      <c r="H20">
        <v>96.6</v>
      </c>
      <c r="I20">
        <v>149.6</v>
      </c>
      <c r="K20">
        <v>9.6</v>
      </c>
      <c r="L20">
        <v>4.6000000000000014</v>
      </c>
      <c r="O20">
        <v>-36.5</v>
      </c>
      <c r="P20">
        <v>5.1100000000000003</v>
      </c>
      <c r="S20">
        <v>95.2</v>
      </c>
      <c r="T20">
        <v>94.9</v>
      </c>
      <c r="U20">
        <v>125.58414754098359</v>
      </c>
      <c r="W20">
        <v>54</v>
      </c>
      <c r="X20">
        <v>83</v>
      </c>
      <c r="Y20">
        <v>47</v>
      </c>
      <c r="Z20">
        <v>30</v>
      </c>
      <c r="AA20">
        <v>33</v>
      </c>
      <c r="AB20">
        <v>35</v>
      </c>
      <c r="AC20">
        <v>53</v>
      </c>
      <c r="AD20">
        <v>34</v>
      </c>
      <c r="AE20">
        <v>16</v>
      </c>
      <c r="AF20">
        <v>86</v>
      </c>
      <c r="AG20">
        <v>96</v>
      </c>
      <c r="AH20">
        <v>72</v>
      </c>
      <c r="AI20">
        <v>27</v>
      </c>
      <c r="AJ20">
        <v>41</v>
      </c>
      <c r="AK20">
        <v>25</v>
      </c>
      <c r="AL20">
        <v>55</v>
      </c>
    </row>
    <row r="21" spans="1:38" x14ac:dyDescent="0.3">
      <c r="A21">
        <v>1996</v>
      </c>
      <c r="B21">
        <v>3</v>
      </c>
      <c r="C21">
        <v>7</v>
      </c>
      <c r="D21" s="2">
        <v>35247</v>
      </c>
      <c r="H21">
        <v>94.5</v>
      </c>
      <c r="I21">
        <v>137.9</v>
      </c>
      <c r="K21">
        <v>9.6999999999999993</v>
      </c>
      <c r="L21">
        <v>4.8000000000000007</v>
      </c>
      <c r="O21">
        <v>-17.300000000000011</v>
      </c>
      <c r="P21">
        <v>5.4</v>
      </c>
      <c r="S21">
        <v>95.3</v>
      </c>
      <c r="T21">
        <v>94.7</v>
      </c>
      <c r="U21">
        <v>173.2524307692307</v>
      </c>
      <c r="W21">
        <v>52</v>
      </c>
      <c r="X21">
        <v>81</v>
      </c>
      <c r="Y21">
        <v>46</v>
      </c>
      <c r="Z21">
        <v>26</v>
      </c>
      <c r="AA21">
        <v>30</v>
      </c>
      <c r="AB21">
        <v>34</v>
      </c>
      <c r="AC21">
        <v>44</v>
      </c>
      <c r="AD21">
        <v>35</v>
      </c>
      <c r="AE21">
        <v>16</v>
      </c>
      <c r="AF21">
        <v>75</v>
      </c>
      <c r="AG21">
        <v>92</v>
      </c>
      <c r="AH21">
        <v>65</v>
      </c>
      <c r="AI21">
        <v>26</v>
      </c>
      <c r="AJ21">
        <v>41</v>
      </c>
      <c r="AK21">
        <v>19</v>
      </c>
      <c r="AL21">
        <v>50</v>
      </c>
    </row>
    <row r="22" spans="1:38" x14ac:dyDescent="0.3">
      <c r="A22">
        <v>1996</v>
      </c>
      <c r="B22">
        <v>4</v>
      </c>
      <c r="C22">
        <v>10</v>
      </c>
      <c r="D22" s="2">
        <v>35339</v>
      </c>
      <c r="H22">
        <v>96.9</v>
      </c>
      <c r="I22">
        <v>130.1</v>
      </c>
      <c r="K22">
        <v>9.9</v>
      </c>
      <c r="L22">
        <v>8.1000000000000014</v>
      </c>
      <c r="O22">
        <v>-17.900000000000006</v>
      </c>
      <c r="P22">
        <v>5.56</v>
      </c>
      <c r="S22">
        <v>106.8</v>
      </c>
      <c r="T22">
        <v>98.8</v>
      </c>
      <c r="U22">
        <v>184.44761538461535</v>
      </c>
      <c r="W22">
        <v>53</v>
      </c>
      <c r="X22">
        <v>77</v>
      </c>
      <c r="Y22">
        <v>43</v>
      </c>
      <c r="Z22">
        <v>28</v>
      </c>
      <c r="AA22">
        <v>33</v>
      </c>
      <c r="AB22">
        <v>34</v>
      </c>
      <c r="AC22">
        <v>46</v>
      </c>
      <c r="AD22">
        <v>37</v>
      </c>
      <c r="AE22">
        <v>17</v>
      </c>
      <c r="AF22">
        <v>77</v>
      </c>
      <c r="AG22">
        <v>92</v>
      </c>
      <c r="AH22">
        <v>56</v>
      </c>
      <c r="AI22">
        <v>22</v>
      </c>
      <c r="AJ22">
        <v>30</v>
      </c>
      <c r="AK22">
        <v>16</v>
      </c>
      <c r="AL22">
        <v>39</v>
      </c>
    </row>
    <row r="23" spans="1:38" x14ac:dyDescent="0.3">
      <c r="A23">
        <v>1997</v>
      </c>
      <c r="B23">
        <v>1</v>
      </c>
      <c r="C23">
        <v>1</v>
      </c>
      <c r="D23" s="2">
        <v>35431</v>
      </c>
      <c r="H23">
        <v>99.6</v>
      </c>
      <c r="I23">
        <v>121</v>
      </c>
      <c r="K23">
        <v>10.3</v>
      </c>
      <c r="L23">
        <v>5.1000000000000014</v>
      </c>
      <c r="O23">
        <v>-29.900000000000006</v>
      </c>
      <c r="P23">
        <v>5.73</v>
      </c>
      <c r="S23">
        <v>96.3</v>
      </c>
      <c r="T23">
        <v>103.3</v>
      </c>
      <c r="U23">
        <v>296.02571666666665</v>
      </c>
      <c r="W23">
        <v>53</v>
      </c>
      <c r="X23">
        <v>77</v>
      </c>
      <c r="Y23">
        <v>45</v>
      </c>
      <c r="Z23">
        <v>30</v>
      </c>
      <c r="AA23">
        <v>33</v>
      </c>
      <c r="AB23">
        <v>40</v>
      </c>
      <c r="AC23">
        <v>45</v>
      </c>
      <c r="AD23">
        <v>37</v>
      </c>
      <c r="AE23">
        <v>15</v>
      </c>
      <c r="AF23">
        <v>75</v>
      </c>
      <c r="AG23">
        <v>92</v>
      </c>
      <c r="AH23">
        <v>57</v>
      </c>
      <c r="AI23">
        <v>23</v>
      </c>
      <c r="AJ23">
        <v>32</v>
      </c>
      <c r="AK23">
        <v>17</v>
      </c>
      <c r="AL23">
        <v>42</v>
      </c>
    </row>
    <row r="24" spans="1:38" x14ac:dyDescent="0.3">
      <c r="A24">
        <v>1997</v>
      </c>
      <c r="B24">
        <v>2</v>
      </c>
      <c r="C24">
        <v>4</v>
      </c>
      <c r="D24" s="2">
        <v>35521</v>
      </c>
      <c r="H24">
        <v>99.2</v>
      </c>
      <c r="I24">
        <v>119.5</v>
      </c>
      <c r="K24">
        <v>10.8</v>
      </c>
      <c r="L24">
        <v>3.1000000000000014</v>
      </c>
      <c r="O24">
        <v>-30.799999999999983</v>
      </c>
      <c r="P24">
        <v>5.78</v>
      </c>
      <c r="S24">
        <v>103.8</v>
      </c>
      <c r="T24">
        <v>103.4</v>
      </c>
      <c r="U24">
        <v>342.24916393442624</v>
      </c>
      <c r="W24">
        <v>49</v>
      </c>
      <c r="X24">
        <v>75</v>
      </c>
      <c r="Y24">
        <v>51</v>
      </c>
      <c r="Z24">
        <v>34</v>
      </c>
      <c r="AA24">
        <v>39</v>
      </c>
      <c r="AB24">
        <v>44</v>
      </c>
      <c r="AC24">
        <v>43</v>
      </c>
      <c r="AD24">
        <v>39</v>
      </c>
      <c r="AE24">
        <v>17</v>
      </c>
      <c r="AF24">
        <v>69</v>
      </c>
      <c r="AG24">
        <v>89</v>
      </c>
      <c r="AH24">
        <v>59</v>
      </c>
      <c r="AI24">
        <v>28</v>
      </c>
      <c r="AJ24">
        <v>45</v>
      </c>
      <c r="AK24">
        <v>20</v>
      </c>
      <c r="AL24">
        <v>55</v>
      </c>
    </row>
    <row r="25" spans="1:38" x14ac:dyDescent="0.3">
      <c r="A25">
        <v>1997</v>
      </c>
      <c r="B25">
        <v>3</v>
      </c>
      <c r="C25">
        <v>7</v>
      </c>
      <c r="D25" s="2">
        <v>35612</v>
      </c>
      <c r="H25">
        <v>102.8</v>
      </c>
      <c r="I25">
        <v>112.3</v>
      </c>
      <c r="K25">
        <v>10.9</v>
      </c>
      <c r="L25">
        <v>3.1000000000000014</v>
      </c>
      <c r="O25">
        <v>-21.900000000000006</v>
      </c>
      <c r="P25">
        <v>5.86</v>
      </c>
      <c r="S25">
        <v>100.8</v>
      </c>
      <c r="T25">
        <v>101.4</v>
      </c>
      <c r="U25">
        <v>502.39484848484835</v>
      </c>
      <c r="V25">
        <v>99.748571428571424</v>
      </c>
      <c r="W25">
        <v>50</v>
      </c>
      <c r="X25">
        <v>72</v>
      </c>
      <c r="Y25">
        <v>53</v>
      </c>
      <c r="Z25">
        <v>34</v>
      </c>
      <c r="AA25">
        <v>41</v>
      </c>
      <c r="AB25">
        <v>45</v>
      </c>
      <c r="AC25">
        <v>37</v>
      </c>
      <c r="AD25">
        <v>40</v>
      </c>
      <c r="AE25">
        <v>18</v>
      </c>
      <c r="AF25">
        <v>63</v>
      </c>
      <c r="AG25">
        <v>83</v>
      </c>
      <c r="AH25">
        <v>59</v>
      </c>
      <c r="AI25">
        <v>33</v>
      </c>
      <c r="AJ25">
        <v>47</v>
      </c>
      <c r="AK25">
        <v>20</v>
      </c>
      <c r="AL25">
        <v>52</v>
      </c>
    </row>
    <row r="26" spans="1:38" x14ac:dyDescent="0.3">
      <c r="A26">
        <v>1997</v>
      </c>
      <c r="B26">
        <v>4</v>
      </c>
      <c r="C26">
        <v>10</v>
      </c>
      <c r="D26" s="2">
        <v>35704</v>
      </c>
      <c r="H26">
        <v>103.6</v>
      </c>
      <c r="I26">
        <v>109.4</v>
      </c>
      <c r="K26">
        <v>11.2</v>
      </c>
      <c r="L26">
        <v>3.6000000000000014</v>
      </c>
      <c r="O26">
        <v>-35.799999999999983</v>
      </c>
      <c r="P26">
        <v>5.96</v>
      </c>
      <c r="S26">
        <v>110.7</v>
      </c>
      <c r="T26">
        <v>99.6</v>
      </c>
      <c r="U26">
        <v>423.24178125000009</v>
      </c>
      <c r="V26">
        <v>86.754285714285729</v>
      </c>
      <c r="W26">
        <v>49</v>
      </c>
      <c r="X26">
        <v>64</v>
      </c>
      <c r="Y26">
        <v>44</v>
      </c>
      <c r="Z26">
        <v>35</v>
      </c>
      <c r="AA26">
        <v>43</v>
      </c>
      <c r="AB26">
        <v>43</v>
      </c>
      <c r="AC26">
        <v>44</v>
      </c>
      <c r="AD26">
        <v>42</v>
      </c>
      <c r="AE26">
        <v>20</v>
      </c>
      <c r="AF26">
        <v>65</v>
      </c>
      <c r="AG26">
        <v>85</v>
      </c>
      <c r="AH26">
        <v>55</v>
      </c>
      <c r="AI26">
        <v>32</v>
      </c>
      <c r="AJ26">
        <v>42</v>
      </c>
      <c r="AK26">
        <v>22</v>
      </c>
      <c r="AL26">
        <v>46</v>
      </c>
    </row>
    <row r="27" spans="1:38" x14ac:dyDescent="0.3">
      <c r="A27">
        <v>1998</v>
      </c>
      <c r="B27">
        <v>1</v>
      </c>
      <c r="C27">
        <v>1</v>
      </c>
      <c r="D27" s="2">
        <v>35796</v>
      </c>
      <c r="H27">
        <v>98.5</v>
      </c>
      <c r="I27">
        <v>109.1</v>
      </c>
      <c r="K27">
        <v>11.6</v>
      </c>
      <c r="L27">
        <v>9.9999999999997868E-2</v>
      </c>
      <c r="O27">
        <v>-24.500000000000014</v>
      </c>
      <c r="P27">
        <v>6.11</v>
      </c>
      <c r="S27">
        <v>87.7</v>
      </c>
      <c r="T27">
        <v>96</v>
      </c>
      <c r="U27">
        <v>323.56088666666676</v>
      </c>
      <c r="V27">
        <v>73.408305084745763</v>
      </c>
      <c r="W27">
        <v>46</v>
      </c>
      <c r="X27">
        <v>61</v>
      </c>
      <c r="Y27">
        <v>43</v>
      </c>
      <c r="Z27">
        <v>35</v>
      </c>
      <c r="AA27">
        <v>38</v>
      </c>
      <c r="AB27">
        <v>42</v>
      </c>
      <c r="AC27">
        <v>49</v>
      </c>
      <c r="AD27">
        <v>40</v>
      </c>
      <c r="AE27">
        <v>18</v>
      </c>
      <c r="AF27">
        <v>65</v>
      </c>
      <c r="AG27">
        <v>84</v>
      </c>
      <c r="AH27">
        <v>52</v>
      </c>
      <c r="AI27">
        <v>30</v>
      </c>
      <c r="AJ27">
        <v>41</v>
      </c>
      <c r="AK27">
        <v>24</v>
      </c>
      <c r="AL27">
        <v>46</v>
      </c>
    </row>
    <row r="28" spans="1:38" x14ac:dyDescent="0.3">
      <c r="A28">
        <v>1998</v>
      </c>
      <c r="B28">
        <v>2</v>
      </c>
      <c r="C28">
        <v>4</v>
      </c>
      <c r="D28" s="2">
        <v>35886</v>
      </c>
      <c r="H28">
        <v>99</v>
      </c>
      <c r="I28">
        <v>109.6</v>
      </c>
      <c r="K28">
        <v>11.5</v>
      </c>
      <c r="L28">
        <v>1.2000000000000028</v>
      </c>
      <c r="O28">
        <v>-32.700000000000017</v>
      </c>
      <c r="P28">
        <v>6.2</v>
      </c>
      <c r="S28">
        <v>91.1</v>
      </c>
      <c r="T28">
        <v>90.2</v>
      </c>
      <c r="U28">
        <v>248.75301311475414</v>
      </c>
      <c r="V28">
        <v>59.768524590163935</v>
      </c>
      <c r="W28">
        <v>42</v>
      </c>
      <c r="X28">
        <v>59</v>
      </c>
      <c r="Y28">
        <v>40</v>
      </c>
      <c r="Z28">
        <v>32</v>
      </c>
      <c r="AA28">
        <v>37</v>
      </c>
      <c r="AB28">
        <v>39</v>
      </c>
      <c r="AC28">
        <v>45</v>
      </c>
      <c r="AD28">
        <v>41</v>
      </c>
      <c r="AE28">
        <v>16</v>
      </c>
      <c r="AF28">
        <v>53</v>
      </c>
      <c r="AG28">
        <v>72</v>
      </c>
      <c r="AH28">
        <v>53</v>
      </c>
      <c r="AI28">
        <v>37</v>
      </c>
      <c r="AJ28">
        <v>49</v>
      </c>
      <c r="AK28">
        <v>23</v>
      </c>
      <c r="AL28">
        <v>58</v>
      </c>
    </row>
    <row r="29" spans="1:38" x14ac:dyDescent="0.3">
      <c r="A29">
        <v>1998</v>
      </c>
      <c r="B29">
        <v>3</v>
      </c>
      <c r="C29">
        <v>7</v>
      </c>
      <c r="D29" s="2">
        <v>35977</v>
      </c>
      <c r="H29">
        <v>91.2</v>
      </c>
      <c r="I29">
        <v>116.8</v>
      </c>
      <c r="K29">
        <v>11.6</v>
      </c>
      <c r="L29">
        <v>5.7999999999999989</v>
      </c>
      <c r="O29">
        <v>-12.5</v>
      </c>
      <c r="P29">
        <v>16.07</v>
      </c>
      <c r="S29">
        <v>82.9</v>
      </c>
      <c r="T29">
        <v>83.4</v>
      </c>
      <c r="U29">
        <v>106.92866363636365</v>
      </c>
      <c r="V29">
        <v>30.828636363636363</v>
      </c>
      <c r="W29">
        <v>53</v>
      </c>
      <c r="X29">
        <v>71</v>
      </c>
      <c r="Y29">
        <v>40</v>
      </c>
      <c r="Z29">
        <v>31</v>
      </c>
      <c r="AA29">
        <v>32</v>
      </c>
      <c r="AB29">
        <v>38</v>
      </c>
      <c r="AC29">
        <v>37</v>
      </c>
      <c r="AD29">
        <v>34</v>
      </c>
      <c r="AE29">
        <v>14</v>
      </c>
      <c r="AF29">
        <v>48</v>
      </c>
      <c r="AG29">
        <v>66</v>
      </c>
      <c r="AH29">
        <v>46</v>
      </c>
      <c r="AI29">
        <v>32</v>
      </c>
      <c r="AJ29">
        <v>45</v>
      </c>
      <c r="AK29">
        <v>20</v>
      </c>
      <c r="AL29">
        <v>52</v>
      </c>
    </row>
    <row r="30" spans="1:38" x14ac:dyDescent="0.3">
      <c r="A30">
        <v>1998</v>
      </c>
      <c r="B30">
        <v>4</v>
      </c>
      <c r="C30">
        <v>10</v>
      </c>
      <c r="D30" s="2">
        <v>36069</v>
      </c>
      <c r="H30">
        <v>90.9</v>
      </c>
      <c r="I30">
        <v>137.5</v>
      </c>
      <c r="K30">
        <v>12.8</v>
      </c>
      <c r="L30">
        <v>9.2999999999999989</v>
      </c>
      <c r="O30">
        <v>-26.199999999999989</v>
      </c>
      <c r="P30">
        <v>20.65</v>
      </c>
      <c r="S30">
        <v>84.5</v>
      </c>
      <c r="T30">
        <v>75.900000000000006</v>
      </c>
      <c r="U30">
        <v>58.415223437500003</v>
      </c>
      <c r="V30">
        <v>37.754062500000003</v>
      </c>
      <c r="W30">
        <v>74</v>
      </c>
      <c r="X30">
        <v>92</v>
      </c>
      <c r="Y30">
        <v>52</v>
      </c>
      <c r="Z30">
        <v>36</v>
      </c>
      <c r="AA30">
        <v>44</v>
      </c>
      <c r="AB30">
        <v>48</v>
      </c>
      <c r="AC30">
        <v>36</v>
      </c>
      <c r="AD30">
        <v>26</v>
      </c>
      <c r="AE30">
        <v>17</v>
      </c>
      <c r="AF30">
        <v>72</v>
      </c>
      <c r="AG30">
        <v>85</v>
      </c>
      <c r="AH30">
        <v>48</v>
      </c>
      <c r="AI30">
        <v>29</v>
      </c>
      <c r="AJ30">
        <v>35</v>
      </c>
      <c r="AK30">
        <v>16</v>
      </c>
      <c r="AL30">
        <v>39</v>
      </c>
    </row>
    <row r="31" spans="1:38" x14ac:dyDescent="0.3">
      <c r="A31">
        <v>1999</v>
      </c>
      <c r="B31">
        <v>1</v>
      </c>
      <c r="C31">
        <v>1</v>
      </c>
      <c r="D31" s="2">
        <v>36161</v>
      </c>
      <c r="H31">
        <v>98.2</v>
      </c>
      <c r="I31">
        <v>166.6</v>
      </c>
      <c r="K31">
        <v>13.9</v>
      </c>
      <c r="L31">
        <v>6.2000000000000011</v>
      </c>
      <c r="O31">
        <v>-17.099999999999994</v>
      </c>
      <c r="P31">
        <v>24.18</v>
      </c>
      <c r="S31">
        <v>64.8</v>
      </c>
      <c r="T31">
        <v>71.099999999999994</v>
      </c>
      <c r="U31">
        <v>67.872253333333333</v>
      </c>
      <c r="V31">
        <v>61.034999999999997</v>
      </c>
      <c r="W31">
        <v>74</v>
      </c>
      <c r="X31">
        <v>93</v>
      </c>
      <c r="Y31">
        <v>59</v>
      </c>
      <c r="Z31">
        <v>40</v>
      </c>
      <c r="AA31">
        <v>47</v>
      </c>
      <c r="AB31">
        <v>56</v>
      </c>
      <c r="AC31">
        <v>39</v>
      </c>
      <c r="AD31">
        <v>29</v>
      </c>
      <c r="AE31">
        <v>19</v>
      </c>
      <c r="AF31">
        <v>87</v>
      </c>
      <c r="AG31">
        <v>97</v>
      </c>
      <c r="AH31">
        <v>64</v>
      </c>
      <c r="AI31">
        <v>33</v>
      </c>
      <c r="AJ31">
        <v>41</v>
      </c>
      <c r="AK31">
        <v>20</v>
      </c>
      <c r="AL31">
        <v>49</v>
      </c>
    </row>
    <row r="32" spans="1:38" x14ac:dyDescent="0.3">
      <c r="A32">
        <v>1999</v>
      </c>
      <c r="B32">
        <v>2</v>
      </c>
      <c r="C32">
        <v>4</v>
      </c>
      <c r="D32" s="2">
        <v>36251</v>
      </c>
      <c r="H32">
        <v>103.2</v>
      </c>
      <c r="I32">
        <v>177.3</v>
      </c>
      <c r="K32">
        <v>13.1</v>
      </c>
      <c r="L32">
        <v>7.0000000000000018</v>
      </c>
      <c r="O32">
        <v>-21.100000000000023</v>
      </c>
      <c r="P32">
        <v>24.22</v>
      </c>
      <c r="S32">
        <v>71.400000000000006</v>
      </c>
      <c r="T32">
        <v>70.5</v>
      </c>
      <c r="U32">
        <v>96.059634426229522</v>
      </c>
      <c r="V32">
        <v>105.03278688524594</v>
      </c>
      <c r="W32">
        <v>69</v>
      </c>
      <c r="X32">
        <v>91</v>
      </c>
      <c r="Y32">
        <v>65</v>
      </c>
      <c r="Z32">
        <v>45</v>
      </c>
      <c r="AA32">
        <v>46</v>
      </c>
      <c r="AB32">
        <v>57</v>
      </c>
      <c r="AC32">
        <v>38</v>
      </c>
      <c r="AD32">
        <v>31</v>
      </c>
      <c r="AE32">
        <v>25</v>
      </c>
      <c r="AF32">
        <v>85</v>
      </c>
      <c r="AG32">
        <v>95</v>
      </c>
      <c r="AH32">
        <v>72</v>
      </c>
      <c r="AI32">
        <v>42</v>
      </c>
      <c r="AJ32">
        <v>52</v>
      </c>
      <c r="AK32">
        <v>27</v>
      </c>
      <c r="AL32">
        <v>59</v>
      </c>
    </row>
    <row r="33" spans="1:38" x14ac:dyDescent="0.3">
      <c r="A33">
        <v>1999</v>
      </c>
      <c r="B33">
        <v>3</v>
      </c>
      <c r="C33">
        <v>7</v>
      </c>
      <c r="D33" s="2">
        <v>36342</v>
      </c>
      <c r="H33">
        <v>111.5</v>
      </c>
      <c r="I33">
        <v>182.4</v>
      </c>
      <c r="K33">
        <v>12.1</v>
      </c>
      <c r="L33">
        <v>9.3999999999999986</v>
      </c>
      <c r="O33">
        <v>1.6999999999999886</v>
      </c>
      <c r="P33">
        <v>25.08</v>
      </c>
      <c r="S33">
        <v>72.2</v>
      </c>
      <c r="T33">
        <v>73.599999999999994</v>
      </c>
      <c r="U33">
        <v>110.99139545454547</v>
      </c>
      <c r="V33">
        <v>114.32181818181816</v>
      </c>
      <c r="W33">
        <v>71</v>
      </c>
      <c r="X33">
        <v>92</v>
      </c>
      <c r="Y33">
        <v>66</v>
      </c>
      <c r="Z33">
        <v>45</v>
      </c>
      <c r="AA33">
        <v>52</v>
      </c>
      <c r="AB33">
        <v>60</v>
      </c>
      <c r="AC33">
        <v>34</v>
      </c>
      <c r="AD33">
        <v>31</v>
      </c>
      <c r="AE33">
        <v>26</v>
      </c>
      <c r="AF33">
        <v>83</v>
      </c>
      <c r="AG33">
        <v>96</v>
      </c>
      <c r="AH33">
        <v>71</v>
      </c>
      <c r="AI33">
        <v>46</v>
      </c>
      <c r="AJ33">
        <v>54</v>
      </c>
      <c r="AK33">
        <v>28</v>
      </c>
      <c r="AL33">
        <v>58</v>
      </c>
    </row>
    <row r="34" spans="1:38" x14ac:dyDescent="0.3">
      <c r="A34">
        <v>1999</v>
      </c>
      <c r="B34">
        <v>4</v>
      </c>
      <c r="C34">
        <v>10</v>
      </c>
      <c r="D34" s="2">
        <v>36434</v>
      </c>
      <c r="H34">
        <v>112.1</v>
      </c>
      <c r="I34">
        <v>161.19999999999999</v>
      </c>
      <c r="K34">
        <v>12.4</v>
      </c>
      <c r="L34">
        <v>13.5</v>
      </c>
      <c r="O34">
        <v>-17.5</v>
      </c>
      <c r="P34">
        <v>27</v>
      </c>
      <c r="S34">
        <v>87.8</v>
      </c>
      <c r="T34">
        <v>78</v>
      </c>
      <c r="U34">
        <v>112.44432812499998</v>
      </c>
      <c r="V34">
        <v>117.4</v>
      </c>
      <c r="W34">
        <v>69</v>
      </c>
      <c r="X34">
        <v>88</v>
      </c>
      <c r="Y34">
        <v>65</v>
      </c>
      <c r="Z34">
        <v>45</v>
      </c>
      <c r="AA34">
        <v>51</v>
      </c>
      <c r="AB34">
        <v>51</v>
      </c>
      <c r="AC34">
        <v>38</v>
      </c>
      <c r="AD34">
        <v>33</v>
      </c>
      <c r="AE34">
        <v>24</v>
      </c>
      <c r="AF34">
        <v>85</v>
      </c>
      <c r="AG34">
        <v>95</v>
      </c>
      <c r="AH34">
        <v>72</v>
      </c>
      <c r="AI34">
        <v>46</v>
      </c>
      <c r="AJ34">
        <v>51</v>
      </c>
      <c r="AK34">
        <v>27</v>
      </c>
      <c r="AL34">
        <v>53</v>
      </c>
    </row>
    <row r="35" spans="1:38" x14ac:dyDescent="0.3">
      <c r="A35">
        <v>2000</v>
      </c>
      <c r="B35">
        <v>1</v>
      </c>
      <c r="C35">
        <v>1</v>
      </c>
      <c r="D35" s="2">
        <v>36526</v>
      </c>
      <c r="H35">
        <v>111.4</v>
      </c>
      <c r="I35">
        <v>152.1</v>
      </c>
      <c r="K35">
        <v>12.1</v>
      </c>
      <c r="L35">
        <v>13.899999999999999</v>
      </c>
      <c r="O35">
        <v>36.300000000000011</v>
      </c>
      <c r="P35">
        <v>28.46</v>
      </c>
      <c r="S35">
        <v>74.8</v>
      </c>
      <c r="T35">
        <v>81.8</v>
      </c>
      <c r="U35">
        <v>195.48419016393447</v>
      </c>
      <c r="V35">
        <v>215.60032786885245</v>
      </c>
      <c r="W35">
        <v>65</v>
      </c>
      <c r="X35">
        <v>88</v>
      </c>
      <c r="Y35">
        <v>59</v>
      </c>
      <c r="Z35">
        <v>44</v>
      </c>
      <c r="AA35">
        <v>48</v>
      </c>
      <c r="AB35">
        <v>53</v>
      </c>
      <c r="AC35">
        <v>41</v>
      </c>
      <c r="AD35">
        <v>34</v>
      </c>
      <c r="AE35">
        <v>27</v>
      </c>
      <c r="AF35">
        <v>87</v>
      </c>
      <c r="AG35">
        <v>96</v>
      </c>
      <c r="AH35">
        <v>71</v>
      </c>
      <c r="AI35">
        <v>48</v>
      </c>
      <c r="AJ35">
        <v>52</v>
      </c>
      <c r="AK35">
        <v>29</v>
      </c>
      <c r="AL35">
        <v>57</v>
      </c>
    </row>
    <row r="36" spans="1:38" x14ac:dyDescent="0.3">
      <c r="A36">
        <v>2000</v>
      </c>
      <c r="B36">
        <v>2</v>
      </c>
      <c r="C36">
        <v>4</v>
      </c>
      <c r="D36" s="2">
        <v>36617</v>
      </c>
      <c r="H36">
        <v>110.2</v>
      </c>
      <c r="I36">
        <v>139.69999999999999</v>
      </c>
      <c r="K36">
        <v>10.6</v>
      </c>
      <c r="L36">
        <v>15.1</v>
      </c>
      <c r="O36">
        <v>90.599999999999966</v>
      </c>
      <c r="P36">
        <v>28.07</v>
      </c>
      <c r="S36">
        <v>84.3</v>
      </c>
      <c r="T36">
        <v>84.2</v>
      </c>
      <c r="U36">
        <v>202.50334590163934</v>
      </c>
      <c r="V36">
        <v>227.48131147540983</v>
      </c>
      <c r="W36">
        <v>63</v>
      </c>
      <c r="X36">
        <v>86</v>
      </c>
      <c r="Y36">
        <v>61</v>
      </c>
      <c r="Z36">
        <v>44</v>
      </c>
      <c r="AA36">
        <v>47</v>
      </c>
      <c r="AB36">
        <v>54</v>
      </c>
      <c r="AC36">
        <v>43</v>
      </c>
      <c r="AD36">
        <v>35</v>
      </c>
      <c r="AE36">
        <v>27</v>
      </c>
      <c r="AF36">
        <v>83</v>
      </c>
      <c r="AG36">
        <v>94</v>
      </c>
      <c r="AH36">
        <v>74</v>
      </c>
      <c r="AI36">
        <v>51</v>
      </c>
      <c r="AJ36">
        <v>58</v>
      </c>
      <c r="AK36">
        <v>33</v>
      </c>
      <c r="AL36">
        <v>63</v>
      </c>
    </row>
    <row r="37" spans="1:38" x14ac:dyDescent="0.3">
      <c r="A37">
        <v>2000</v>
      </c>
      <c r="B37">
        <v>3</v>
      </c>
      <c r="C37">
        <v>7</v>
      </c>
      <c r="D37" s="2">
        <v>36708</v>
      </c>
      <c r="H37">
        <v>110.5</v>
      </c>
      <c r="I37">
        <v>134.30000000000001</v>
      </c>
      <c r="K37">
        <v>9.9</v>
      </c>
      <c r="L37">
        <v>15.500000000000002</v>
      </c>
      <c r="O37">
        <v>64.200000000000045</v>
      </c>
      <c r="P37">
        <v>27.75</v>
      </c>
      <c r="S37">
        <v>85.9</v>
      </c>
      <c r="T37">
        <v>85.8</v>
      </c>
      <c r="U37">
        <v>207.77688769230772</v>
      </c>
      <c r="V37">
        <v>213.80861538461539</v>
      </c>
      <c r="W37">
        <v>63</v>
      </c>
      <c r="X37">
        <v>86</v>
      </c>
      <c r="Y37">
        <v>65</v>
      </c>
      <c r="Z37">
        <v>44</v>
      </c>
      <c r="AA37">
        <v>48</v>
      </c>
      <c r="AB37">
        <v>56</v>
      </c>
      <c r="AC37">
        <v>38</v>
      </c>
      <c r="AD37">
        <v>34</v>
      </c>
      <c r="AE37">
        <v>29</v>
      </c>
      <c r="AF37">
        <v>82</v>
      </c>
      <c r="AG37">
        <v>95</v>
      </c>
      <c r="AH37">
        <v>75</v>
      </c>
      <c r="AI37">
        <v>51</v>
      </c>
      <c r="AJ37">
        <v>57</v>
      </c>
      <c r="AK37">
        <v>33</v>
      </c>
      <c r="AL37">
        <v>61</v>
      </c>
    </row>
    <row r="38" spans="1:38" x14ac:dyDescent="0.3">
      <c r="A38">
        <v>2000</v>
      </c>
      <c r="B38">
        <v>4</v>
      </c>
      <c r="C38">
        <v>10</v>
      </c>
      <c r="D38" s="2">
        <v>36800</v>
      </c>
      <c r="H38">
        <v>108.3</v>
      </c>
      <c r="I38">
        <v>130.4</v>
      </c>
      <c r="K38">
        <v>9.8000000000000007</v>
      </c>
      <c r="L38">
        <v>15.700000000000001</v>
      </c>
      <c r="O38">
        <v>16.300000000000068</v>
      </c>
      <c r="P38">
        <v>28.16</v>
      </c>
      <c r="S38">
        <v>96.3</v>
      </c>
      <c r="T38">
        <v>86.8</v>
      </c>
      <c r="U38">
        <v>172.50588412698406</v>
      </c>
      <c r="V38">
        <v>175.25258064516126</v>
      </c>
      <c r="W38">
        <v>62</v>
      </c>
      <c r="X38">
        <v>84</v>
      </c>
      <c r="Y38">
        <v>61</v>
      </c>
      <c r="Z38">
        <v>44</v>
      </c>
      <c r="AA38">
        <v>46</v>
      </c>
      <c r="AB38">
        <v>45</v>
      </c>
      <c r="AC38">
        <v>46</v>
      </c>
      <c r="AD38">
        <v>36</v>
      </c>
      <c r="AE38">
        <v>27</v>
      </c>
      <c r="AF38">
        <v>85</v>
      </c>
      <c r="AG38">
        <v>94</v>
      </c>
      <c r="AH38">
        <v>74</v>
      </c>
      <c r="AI38">
        <v>51</v>
      </c>
      <c r="AJ38">
        <v>58</v>
      </c>
      <c r="AK38">
        <v>30</v>
      </c>
      <c r="AL38">
        <v>55</v>
      </c>
    </row>
    <row r="39" spans="1:38" x14ac:dyDescent="0.3">
      <c r="A39">
        <v>2001</v>
      </c>
      <c r="B39">
        <v>1</v>
      </c>
      <c r="C39">
        <v>1</v>
      </c>
      <c r="D39" s="2">
        <v>36892</v>
      </c>
      <c r="H39">
        <v>104.7</v>
      </c>
      <c r="I39">
        <v>118.9</v>
      </c>
      <c r="K39">
        <v>10</v>
      </c>
      <c r="L39">
        <v>14.3</v>
      </c>
      <c r="O39">
        <v>69.900000000000034</v>
      </c>
      <c r="P39">
        <v>28.76</v>
      </c>
      <c r="S39">
        <v>80.599999999999994</v>
      </c>
      <c r="T39">
        <v>88.2</v>
      </c>
      <c r="U39">
        <v>169.01827213114754</v>
      </c>
      <c r="V39">
        <v>165.83918032786889</v>
      </c>
      <c r="W39">
        <v>64</v>
      </c>
      <c r="X39">
        <v>85</v>
      </c>
      <c r="Y39">
        <v>58</v>
      </c>
      <c r="Z39">
        <v>43</v>
      </c>
      <c r="AA39">
        <v>44</v>
      </c>
      <c r="AB39">
        <v>49</v>
      </c>
      <c r="AC39">
        <v>52</v>
      </c>
      <c r="AD39">
        <v>34</v>
      </c>
      <c r="AE39">
        <v>24</v>
      </c>
      <c r="AF39">
        <v>85</v>
      </c>
      <c r="AG39">
        <v>95</v>
      </c>
      <c r="AH39">
        <v>74</v>
      </c>
      <c r="AI39">
        <v>49</v>
      </c>
      <c r="AJ39">
        <v>52</v>
      </c>
      <c r="AK39">
        <v>32</v>
      </c>
      <c r="AL39">
        <v>58</v>
      </c>
    </row>
    <row r="40" spans="1:38" x14ac:dyDescent="0.3">
      <c r="A40">
        <v>2001</v>
      </c>
      <c r="B40">
        <v>2</v>
      </c>
      <c r="C40">
        <v>4</v>
      </c>
      <c r="D40" s="2">
        <v>36982</v>
      </c>
      <c r="H40">
        <v>105.1</v>
      </c>
      <c r="I40">
        <v>118.1</v>
      </c>
      <c r="K40">
        <v>9</v>
      </c>
      <c r="L40">
        <v>12.6</v>
      </c>
      <c r="O40">
        <v>109.10000000000002</v>
      </c>
      <c r="P40">
        <v>29.11</v>
      </c>
      <c r="S40">
        <v>90.5</v>
      </c>
      <c r="T40">
        <v>90.7</v>
      </c>
      <c r="U40">
        <v>194.77234754098362</v>
      </c>
      <c r="V40">
        <v>194.37065573770494</v>
      </c>
      <c r="W40">
        <v>57</v>
      </c>
      <c r="X40">
        <v>79</v>
      </c>
      <c r="Y40">
        <v>62</v>
      </c>
      <c r="Z40">
        <v>42</v>
      </c>
      <c r="AA40">
        <v>44</v>
      </c>
      <c r="AB40">
        <v>48</v>
      </c>
      <c r="AC40">
        <v>49</v>
      </c>
      <c r="AD40">
        <v>38</v>
      </c>
      <c r="AE40">
        <v>30</v>
      </c>
      <c r="AF40">
        <v>82</v>
      </c>
      <c r="AG40">
        <v>93</v>
      </c>
      <c r="AH40">
        <v>75</v>
      </c>
      <c r="AI40">
        <v>51</v>
      </c>
      <c r="AJ40">
        <v>62</v>
      </c>
      <c r="AK40">
        <v>33</v>
      </c>
      <c r="AL40">
        <v>65</v>
      </c>
    </row>
    <row r="41" spans="1:38" x14ac:dyDescent="0.3">
      <c r="A41">
        <v>2001</v>
      </c>
      <c r="B41">
        <v>3</v>
      </c>
      <c r="C41">
        <v>7</v>
      </c>
      <c r="D41" s="2">
        <v>37073</v>
      </c>
      <c r="H41">
        <v>106</v>
      </c>
      <c r="I41">
        <v>115.1</v>
      </c>
      <c r="K41">
        <v>8.6</v>
      </c>
      <c r="L41">
        <v>12.362000000000002</v>
      </c>
      <c r="O41">
        <v>46.799999999999955</v>
      </c>
      <c r="P41">
        <v>29.4</v>
      </c>
      <c r="S41">
        <v>95.5</v>
      </c>
      <c r="T41">
        <v>92.8</v>
      </c>
      <c r="U41">
        <v>198.70953846153853</v>
      </c>
      <c r="V41">
        <v>194.7418461538463</v>
      </c>
      <c r="W41">
        <v>51</v>
      </c>
      <c r="X41">
        <v>70</v>
      </c>
      <c r="Y41">
        <v>59</v>
      </c>
      <c r="Z41">
        <v>39</v>
      </c>
      <c r="AA41">
        <v>46</v>
      </c>
      <c r="AB41">
        <v>51</v>
      </c>
      <c r="AC41">
        <v>42</v>
      </c>
      <c r="AD41">
        <v>41</v>
      </c>
      <c r="AE41">
        <v>31</v>
      </c>
      <c r="AF41">
        <v>76</v>
      </c>
      <c r="AG41">
        <v>89</v>
      </c>
      <c r="AH41">
        <v>73</v>
      </c>
      <c r="AI41">
        <v>47</v>
      </c>
      <c r="AJ41">
        <v>57</v>
      </c>
      <c r="AK41">
        <v>33</v>
      </c>
      <c r="AL41">
        <v>62</v>
      </c>
    </row>
    <row r="42" spans="1:38" x14ac:dyDescent="0.3">
      <c r="A42">
        <v>2001</v>
      </c>
      <c r="B42">
        <v>4</v>
      </c>
      <c r="C42">
        <v>10</v>
      </c>
      <c r="D42" s="2">
        <v>37165</v>
      </c>
      <c r="H42">
        <v>104.5</v>
      </c>
      <c r="I42">
        <v>114.7</v>
      </c>
      <c r="K42">
        <v>8.8000000000000007</v>
      </c>
      <c r="L42">
        <v>8.9810000000000016</v>
      </c>
      <c r="O42">
        <v>40.700000000000045</v>
      </c>
      <c r="P42">
        <v>30.14</v>
      </c>
      <c r="S42">
        <v>104.8</v>
      </c>
      <c r="T42">
        <v>94.2</v>
      </c>
      <c r="U42">
        <v>216.37499999999991</v>
      </c>
      <c r="V42">
        <v>200.60156249999997</v>
      </c>
      <c r="W42">
        <v>51</v>
      </c>
      <c r="X42">
        <v>65</v>
      </c>
      <c r="Y42">
        <v>54</v>
      </c>
      <c r="Z42">
        <v>40</v>
      </c>
      <c r="AA42">
        <v>41</v>
      </c>
      <c r="AB42">
        <v>45</v>
      </c>
      <c r="AC42">
        <v>48</v>
      </c>
      <c r="AD42">
        <v>41</v>
      </c>
      <c r="AE42">
        <v>32</v>
      </c>
      <c r="AF42">
        <v>73</v>
      </c>
      <c r="AG42">
        <v>89</v>
      </c>
      <c r="AH42">
        <v>70</v>
      </c>
      <c r="AI42">
        <v>45</v>
      </c>
      <c r="AJ42">
        <v>51</v>
      </c>
      <c r="AK42">
        <v>34</v>
      </c>
      <c r="AL42">
        <v>55</v>
      </c>
    </row>
    <row r="43" spans="1:38" x14ac:dyDescent="0.3">
      <c r="A43">
        <v>2002</v>
      </c>
      <c r="B43">
        <v>1</v>
      </c>
      <c r="C43">
        <v>1</v>
      </c>
      <c r="D43" s="2">
        <v>37257</v>
      </c>
      <c r="H43">
        <v>103.8</v>
      </c>
      <c r="I43">
        <v>114.7</v>
      </c>
      <c r="K43">
        <v>8.5</v>
      </c>
      <c r="L43">
        <v>9.552999999999999</v>
      </c>
      <c r="O43">
        <v>122.70000000000005</v>
      </c>
      <c r="P43">
        <v>31.07</v>
      </c>
      <c r="S43">
        <v>88.5</v>
      </c>
      <c r="T43">
        <v>96.5</v>
      </c>
      <c r="U43">
        <v>304.14932203389827</v>
      </c>
      <c r="V43">
        <v>270.03644067796603</v>
      </c>
      <c r="W43">
        <v>53</v>
      </c>
      <c r="X43">
        <v>68</v>
      </c>
      <c r="Y43">
        <v>50</v>
      </c>
      <c r="Z43">
        <v>40</v>
      </c>
      <c r="AA43">
        <v>40</v>
      </c>
      <c r="AB43">
        <v>45</v>
      </c>
      <c r="AC43">
        <v>54</v>
      </c>
      <c r="AD43">
        <v>39</v>
      </c>
      <c r="AE43">
        <v>26</v>
      </c>
      <c r="AF43">
        <v>82</v>
      </c>
      <c r="AG43">
        <v>92</v>
      </c>
      <c r="AH43">
        <v>71</v>
      </c>
      <c r="AI43">
        <v>46</v>
      </c>
      <c r="AJ43">
        <v>50</v>
      </c>
      <c r="AK43">
        <v>32</v>
      </c>
      <c r="AL43">
        <v>56</v>
      </c>
    </row>
    <row r="44" spans="1:38" x14ac:dyDescent="0.3">
      <c r="A44">
        <v>2002</v>
      </c>
      <c r="B44">
        <v>2</v>
      </c>
      <c r="C44">
        <v>4</v>
      </c>
      <c r="D44" s="2">
        <v>37347</v>
      </c>
      <c r="H44">
        <v>104.4</v>
      </c>
      <c r="I44">
        <v>115.1</v>
      </c>
      <c r="K44">
        <v>7.8</v>
      </c>
      <c r="L44">
        <v>11.532</v>
      </c>
      <c r="O44">
        <v>61.899999999999977</v>
      </c>
      <c r="P44">
        <v>31.44</v>
      </c>
      <c r="S44">
        <v>99.1</v>
      </c>
      <c r="T44">
        <v>100.5</v>
      </c>
      <c r="U44">
        <v>379.38803278688539</v>
      </c>
      <c r="V44">
        <v>327.03500000000003</v>
      </c>
      <c r="W44">
        <v>51</v>
      </c>
      <c r="X44">
        <v>67</v>
      </c>
      <c r="Y44">
        <v>50</v>
      </c>
      <c r="Z44">
        <v>36</v>
      </c>
      <c r="AA44">
        <v>41</v>
      </c>
      <c r="AB44">
        <v>48</v>
      </c>
      <c r="AC44">
        <v>46</v>
      </c>
      <c r="AD44">
        <v>39</v>
      </c>
      <c r="AE44">
        <v>28</v>
      </c>
      <c r="AF44">
        <v>77</v>
      </c>
      <c r="AG44">
        <v>91</v>
      </c>
      <c r="AH44">
        <v>73</v>
      </c>
      <c r="AI44">
        <v>48</v>
      </c>
      <c r="AJ44">
        <v>59</v>
      </c>
      <c r="AK44">
        <v>34</v>
      </c>
      <c r="AL44">
        <v>65</v>
      </c>
    </row>
    <row r="45" spans="1:38" x14ac:dyDescent="0.3">
      <c r="A45">
        <v>2002</v>
      </c>
      <c r="B45">
        <v>3</v>
      </c>
      <c r="C45">
        <v>7</v>
      </c>
      <c r="D45" s="2">
        <v>37438</v>
      </c>
      <c r="H45">
        <v>104.4</v>
      </c>
      <c r="I45">
        <v>116</v>
      </c>
      <c r="K45">
        <v>7.4</v>
      </c>
      <c r="L45">
        <v>13.174999999999999</v>
      </c>
      <c r="O45">
        <v>79.700000000000045</v>
      </c>
      <c r="P45">
        <v>31.64</v>
      </c>
      <c r="S45">
        <v>104.1</v>
      </c>
      <c r="T45">
        <v>104.4</v>
      </c>
      <c r="U45">
        <v>344.43151515151527</v>
      </c>
      <c r="V45">
        <v>295.89484848484847</v>
      </c>
      <c r="W45">
        <v>55</v>
      </c>
      <c r="X45">
        <v>70</v>
      </c>
      <c r="Y45">
        <v>55</v>
      </c>
      <c r="Z45">
        <v>36</v>
      </c>
      <c r="AA45">
        <v>45</v>
      </c>
      <c r="AB45">
        <v>51</v>
      </c>
      <c r="AC45">
        <v>41</v>
      </c>
      <c r="AD45">
        <v>38</v>
      </c>
      <c r="AE45">
        <v>29</v>
      </c>
      <c r="AF45">
        <v>71</v>
      </c>
      <c r="AG45">
        <v>90</v>
      </c>
      <c r="AH45">
        <v>71</v>
      </c>
      <c r="AI45">
        <v>41</v>
      </c>
      <c r="AJ45">
        <v>57</v>
      </c>
      <c r="AK45">
        <v>32</v>
      </c>
      <c r="AL45">
        <v>65</v>
      </c>
    </row>
    <row r="46" spans="1:38" x14ac:dyDescent="0.3">
      <c r="A46">
        <v>2002</v>
      </c>
      <c r="B46">
        <v>4</v>
      </c>
      <c r="C46">
        <v>10</v>
      </c>
      <c r="D46" s="2">
        <v>37530</v>
      </c>
      <c r="H46">
        <v>106.2</v>
      </c>
      <c r="I46">
        <v>116.4</v>
      </c>
      <c r="K46">
        <v>8.3000000000000007</v>
      </c>
      <c r="L46">
        <v>12.074999999999999</v>
      </c>
      <c r="O46">
        <v>-152.40000000000009</v>
      </c>
      <c r="P46">
        <v>31.78</v>
      </c>
      <c r="S46">
        <v>120.9</v>
      </c>
      <c r="T46">
        <v>108.8</v>
      </c>
      <c r="U46">
        <v>351.54406250000005</v>
      </c>
      <c r="V46">
        <v>309.19195781249988</v>
      </c>
      <c r="W46">
        <v>53</v>
      </c>
      <c r="X46">
        <v>71</v>
      </c>
      <c r="Y46">
        <v>53</v>
      </c>
      <c r="Z46">
        <v>36</v>
      </c>
      <c r="AA46">
        <v>46</v>
      </c>
      <c r="AB46">
        <v>43</v>
      </c>
      <c r="AC46">
        <v>45</v>
      </c>
      <c r="AD46">
        <v>38</v>
      </c>
      <c r="AE46">
        <v>25</v>
      </c>
      <c r="AF46">
        <v>75</v>
      </c>
      <c r="AG46">
        <v>92</v>
      </c>
      <c r="AH46">
        <v>69</v>
      </c>
      <c r="AI46">
        <v>41</v>
      </c>
      <c r="AJ46">
        <v>49</v>
      </c>
      <c r="AK46">
        <v>33</v>
      </c>
      <c r="AL46">
        <v>54</v>
      </c>
    </row>
    <row r="47" spans="1:38" x14ac:dyDescent="0.3">
      <c r="A47">
        <v>2003</v>
      </c>
      <c r="B47">
        <v>1</v>
      </c>
      <c r="C47">
        <v>1</v>
      </c>
      <c r="D47" s="2">
        <v>37622</v>
      </c>
      <c r="H47">
        <v>107.6</v>
      </c>
      <c r="I47">
        <v>117.1</v>
      </c>
      <c r="K47">
        <v>9.3000000000000007</v>
      </c>
      <c r="L47">
        <v>15.118000000000002</v>
      </c>
      <c r="O47">
        <v>105.5</v>
      </c>
      <c r="P47">
        <v>31.38</v>
      </c>
      <c r="S47">
        <v>104.6</v>
      </c>
      <c r="T47">
        <v>112.9</v>
      </c>
      <c r="U47">
        <v>364.47576271186455</v>
      </c>
      <c r="V47">
        <v>327.41726610169502</v>
      </c>
      <c r="W47">
        <v>59</v>
      </c>
      <c r="X47">
        <v>78</v>
      </c>
      <c r="Y47">
        <v>49</v>
      </c>
      <c r="Z47">
        <v>34</v>
      </c>
      <c r="AA47">
        <v>44</v>
      </c>
      <c r="AB47">
        <v>45</v>
      </c>
      <c r="AC47">
        <v>50</v>
      </c>
      <c r="AD47">
        <v>33</v>
      </c>
      <c r="AE47">
        <v>28</v>
      </c>
      <c r="AF47">
        <v>79</v>
      </c>
      <c r="AG47">
        <v>95</v>
      </c>
      <c r="AH47">
        <v>66</v>
      </c>
      <c r="AI47">
        <v>41</v>
      </c>
      <c r="AJ47">
        <v>50</v>
      </c>
      <c r="AK47">
        <v>29</v>
      </c>
      <c r="AL47">
        <v>54</v>
      </c>
    </row>
    <row r="48" spans="1:38" x14ac:dyDescent="0.3">
      <c r="A48">
        <v>2003</v>
      </c>
      <c r="B48">
        <v>2</v>
      </c>
      <c r="C48">
        <v>4</v>
      </c>
      <c r="D48" s="2">
        <v>37712</v>
      </c>
      <c r="H48">
        <v>108</v>
      </c>
      <c r="I48">
        <v>113.8</v>
      </c>
      <c r="K48">
        <v>8.6999999999999993</v>
      </c>
      <c r="L48">
        <v>13.5</v>
      </c>
      <c r="O48">
        <v>108.80000000000007</v>
      </c>
      <c r="P48">
        <v>30.35</v>
      </c>
      <c r="S48">
        <v>114.3</v>
      </c>
      <c r="T48">
        <v>116.1</v>
      </c>
      <c r="U48">
        <v>438.74196721311483</v>
      </c>
      <c r="V48">
        <v>394.97781639344259</v>
      </c>
      <c r="W48">
        <v>54</v>
      </c>
      <c r="X48">
        <v>72</v>
      </c>
      <c r="Y48">
        <v>55</v>
      </c>
      <c r="Z48">
        <v>36</v>
      </c>
      <c r="AA48">
        <v>47</v>
      </c>
      <c r="AB48">
        <v>51</v>
      </c>
      <c r="AC48">
        <v>47</v>
      </c>
      <c r="AD48">
        <v>38</v>
      </c>
      <c r="AE48">
        <v>31</v>
      </c>
      <c r="AF48">
        <v>79</v>
      </c>
      <c r="AG48">
        <v>94</v>
      </c>
      <c r="AH48">
        <v>73</v>
      </c>
      <c r="AI48">
        <v>42</v>
      </c>
      <c r="AJ48">
        <v>65</v>
      </c>
      <c r="AK48">
        <v>36</v>
      </c>
      <c r="AL48">
        <v>68</v>
      </c>
    </row>
    <row r="49" spans="1:38" x14ac:dyDescent="0.3">
      <c r="A49">
        <v>2003</v>
      </c>
      <c r="B49">
        <v>3</v>
      </c>
      <c r="C49">
        <v>7</v>
      </c>
      <c r="D49" s="2">
        <v>37803</v>
      </c>
      <c r="H49">
        <v>106.2</v>
      </c>
      <c r="I49">
        <v>113.4</v>
      </c>
      <c r="K49">
        <v>8.3000000000000007</v>
      </c>
      <c r="L49">
        <v>15.326999999999998</v>
      </c>
      <c r="O49">
        <v>46.399999999999864</v>
      </c>
      <c r="P49">
        <v>30.61</v>
      </c>
      <c r="S49">
        <v>117.6</v>
      </c>
      <c r="T49">
        <v>118.8</v>
      </c>
      <c r="U49">
        <v>505.76984848484847</v>
      </c>
      <c r="V49">
        <v>463.08454545454549</v>
      </c>
      <c r="W49">
        <v>54</v>
      </c>
      <c r="X49">
        <v>69</v>
      </c>
      <c r="Y49">
        <v>52</v>
      </c>
      <c r="Z49">
        <v>38</v>
      </c>
      <c r="AA49">
        <v>44</v>
      </c>
      <c r="AB49">
        <v>53</v>
      </c>
      <c r="AC49">
        <v>40</v>
      </c>
      <c r="AD49">
        <v>41</v>
      </c>
      <c r="AE49">
        <v>29</v>
      </c>
      <c r="AF49">
        <v>75</v>
      </c>
      <c r="AG49">
        <v>90</v>
      </c>
      <c r="AH49">
        <v>73</v>
      </c>
      <c r="AI49">
        <v>44</v>
      </c>
      <c r="AJ49">
        <v>60</v>
      </c>
      <c r="AK49">
        <v>34</v>
      </c>
      <c r="AL49">
        <v>64</v>
      </c>
    </row>
    <row r="50" spans="1:38" x14ac:dyDescent="0.3">
      <c r="A50">
        <v>2003</v>
      </c>
      <c r="B50">
        <v>4</v>
      </c>
      <c r="C50">
        <v>10</v>
      </c>
      <c r="D50" s="2">
        <v>37895</v>
      </c>
      <c r="H50">
        <v>107.7</v>
      </c>
      <c r="I50">
        <v>112.1</v>
      </c>
      <c r="K50">
        <v>8.3000000000000007</v>
      </c>
      <c r="L50">
        <v>15.886000000000003</v>
      </c>
      <c r="O50">
        <v>-90</v>
      </c>
      <c r="P50">
        <v>29.45</v>
      </c>
      <c r="S50">
        <v>138.5</v>
      </c>
      <c r="T50">
        <v>122.6</v>
      </c>
      <c r="U50">
        <v>559.43515625000009</v>
      </c>
      <c r="V50">
        <v>508.54253968253977</v>
      </c>
      <c r="W50">
        <v>58</v>
      </c>
      <c r="X50">
        <v>71</v>
      </c>
      <c r="Y50">
        <v>53</v>
      </c>
      <c r="Z50">
        <v>38</v>
      </c>
      <c r="AA50">
        <v>46</v>
      </c>
      <c r="AB50">
        <v>48</v>
      </c>
      <c r="AC50">
        <v>47</v>
      </c>
      <c r="AD50">
        <v>37</v>
      </c>
      <c r="AE50">
        <v>32</v>
      </c>
      <c r="AF50">
        <v>73</v>
      </c>
      <c r="AG50">
        <v>90</v>
      </c>
      <c r="AH50">
        <v>67</v>
      </c>
      <c r="AI50">
        <v>40</v>
      </c>
      <c r="AJ50">
        <v>53</v>
      </c>
      <c r="AK50">
        <v>33</v>
      </c>
      <c r="AL50">
        <v>54</v>
      </c>
    </row>
    <row r="51" spans="1:38" x14ac:dyDescent="0.3">
      <c r="A51">
        <v>2004</v>
      </c>
      <c r="B51">
        <v>1</v>
      </c>
      <c r="C51">
        <v>1</v>
      </c>
      <c r="D51" s="2">
        <v>37987</v>
      </c>
      <c r="H51">
        <v>107.2</v>
      </c>
      <c r="I51">
        <v>115</v>
      </c>
      <c r="K51">
        <v>9.1</v>
      </c>
      <c r="L51">
        <v>17.381999999999998</v>
      </c>
      <c r="O51">
        <v>155.49999999999989</v>
      </c>
      <c r="P51">
        <v>28.49</v>
      </c>
      <c r="S51">
        <v>118.2</v>
      </c>
      <c r="T51">
        <v>125.7</v>
      </c>
      <c r="U51">
        <v>649.04616666666686</v>
      </c>
      <c r="V51">
        <v>575.12649999999996</v>
      </c>
      <c r="W51">
        <v>60</v>
      </c>
      <c r="X51">
        <v>78</v>
      </c>
      <c r="Y51">
        <v>54</v>
      </c>
      <c r="Z51">
        <v>41</v>
      </c>
      <c r="AA51">
        <v>45</v>
      </c>
      <c r="AB51">
        <v>48</v>
      </c>
      <c r="AC51">
        <v>48</v>
      </c>
      <c r="AD51">
        <v>33</v>
      </c>
      <c r="AE51">
        <v>30</v>
      </c>
      <c r="AF51">
        <v>82</v>
      </c>
      <c r="AG51">
        <v>94</v>
      </c>
      <c r="AH51">
        <v>66</v>
      </c>
      <c r="AI51">
        <v>40</v>
      </c>
      <c r="AJ51">
        <v>48</v>
      </c>
      <c r="AK51">
        <v>33</v>
      </c>
      <c r="AL51">
        <v>56</v>
      </c>
    </row>
    <row r="52" spans="1:38" x14ac:dyDescent="0.3">
      <c r="A52">
        <v>2004</v>
      </c>
      <c r="B52">
        <v>2</v>
      </c>
      <c r="C52">
        <v>4</v>
      </c>
      <c r="D52" s="2">
        <v>38078</v>
      </c>
      <c r="H52">
        <v>108</v>
      </c>
      <c r="I52">
        <v>118.5</v>
      </c>
      <c r="K52">
        <v>8</v>
      </c>
      <c r="L52">
        <v>20.225000000000001</v>
      </c>
      <c r="O52">
        <v>256.5</v>
      </c>
      <c r="P52">
        <v>29.03</v>
      </c>
      <c r="S52">
        <v>123.8</v>
      </c>
      <c r="T52">
        <v>127.8</v>
      </c>
      <c r="U52">
        <v>640.89459016393459</v>
      </c>
      <c r="V52">
        <v>578.40704918032804</v>
      </c>
      <c r="W52">
        <v>54</v>
      </c>
      <c r="X52">
        <v>71</v>
      </c>
      <c r="Y52">
        <v>55</v>
      </c>
      <c r="Z52">
        <v>43</v>
      </c>
      <c r="AA52">
        <v>45</v>
      </c>
      <c r="AB52">
        <v>52</v>
      </c>
      <c r="AC52">
        <v>45</v>
      </c>
      <c r="AD52">
        <v>35</v>
      </c>
      <c r="AE52">
        <v>29</v>
      </c>
      <c r="AF52">
        <v>76</v>
      </c>
      <c r="AG52">
        <v>91</v>
      </c>
      <c r="AH52">
        <v>73</v>
      </c>
      <c r="AI52">
        <v>42</v>
      </c>
      <c r="AJ52">
        <v>62</v>
      </c>
      <c r="AK52">
        <v>37</v>
      </c>
      <c r="AL52">
        <v>68</v>
      </c>
    </row>
    <row r="53" spans="1:38" x14ac:dyDescent="0.3">
      <c r="A53">
        <v>2004</v>
      </c>
      <c r="B53">
        <v>3</v>
      </c>
      <c r="C53">
        <v>7</v>
      </c>
      <c r="D53" s="2">
        <v>38169</v>
      </c>
      <c r="H53">
        <v>107.3</v>
      </c>
      <c r="I53">
        <v>118.9</v>
      </c>
      <c r="K53">
        <v>7.4</v>
      </c>
      <c r="L53">
        <v>23.536999999999999</v>
      </c>
      <c r="O53">
        <v>298.29999999999995</v>
      </c>
      <c r="P53">
        <v>29.22</v>
      </c>
      <c r="S53">
        <v>128.69999999999999</v>
      </c>
      <c r="T53">
        <v>130.4</v>
      </c>
      <c r="U53">
        <v>577.69606060606066</v>
      </c>
      <c r="V53">
        <v>537.60515151515131</v>
      </c>
      <c r="W53">
        <v>54</v>
      </c>
      <c r="X53">
        <v>67</v>
      </c>
      <c r="Y53">
        <v>51</v>
      </c>
      <c r="Z53">
        <v>45</v>
      </c>
      <c r="AA53">
        <v>42</v>
      </c>
      <c r="AB53">
        <v>48</v>
      </c>
      <c r="AC53">
        <v>45</v>
      </c>
      <c r="AD53">
        <v>36</v>
      </c>
      <c r="AE53">
        <v>31</v>
      </c>
      <c r="AF53">
        <v>72</v>
      </c>
      <c r="AG53">
        <v>86</v>
      </c>
      <c r="AH53">
        <v>72</v>
      </c>
      <c r="AI53">
        <v>42</v>
      </c>
      <c r="AJ53">
        <v>63</v>
      </c>
      <c r="AK53">
        <v>37</v>
      </c>
      <c r="AL53">
        <v>65</v>
      </c>
    </row>
    <row r="54" spans="1:38" x14ac:dyDescent="0.3">
      <c r="A54">
        <v>2004</v>
      </c>
      <c r="B54">
        <v>4</v>
      </c>
      <c r="C54">
        <v>10</v>
      </c>
      <c r="D54" s="2">
        <v>38261</v>
      </c>
      <c r="H54">
        <v>106.2</v>
      </c>
      <c r="I54">
        <v>127.4</v>
      </c>
      <c r="K54">
        <v>8.1</v>
      </c>
      <c r="L54">
        <v>24.773999999999997</v>
      </c>
      <c r="O54">
        <v>47.299999999999955</v>
      </c>
      <c r="P54">
        <v>27.75</v>
      </c>
      <c r="S54">
        <v>153.5</v>
      </c>
      <c r="T54">
        <v>134.80000000000001</v>
      </c>
      <c r="U54">
        <v>634.74640624999995</v>
      </c>
      <c r="V54">
        <v>597.37444444444452</v>
      </c>
      <c r="W54">
        <v>52</v>
      </c>
      <c r="X54">
        <v>69</v>
      </c>
      <c r="Y54">
        <v>49</v>
      </c>
      <c r="Z54">
        <v>44</v>
      </c>
      <c r="AA54">
        <v>39</v>
      </c>
      <c r="AB54">
        <v>42</v>
      </c>
      <c r="AC54">
        <v>48</v>
      </c>
      <c r="AD54">
        <v>36</v>
      </c>
      <c r="AE54">
        <v>30</v>
      </c>
      <c r="AF54">
        <v>73</v>
      </c>
      <c r="AG54">
        <v>88</v>
      </c>
      <c r="AH54">
        <v>63</v>
      </c>
      <c r="AI54">
        <v>40</v>
      </c>
      <c r="AJ54">
        <v>51</v>
      </c>
      <c r="AK54">
        <v>32</v>
      </c>
      <c r="AL54">
        <v>52</v>
      </c>
    </row>
    <row r="55" spans="1:38" x14ac:dyDescent="0.3">
      <c r="A55">
        <v>2005</v>
      </c>
      <c r="B55">
        <v>1</v>
      </c>
      <c r="C55">
        <v>1</v>
      </c>
      <c r="D55" s="2">
        <v>38353</v>
      </c>
      <c r="H55">
        <v>105.6</v>
      </c>
      <c r="I55">
        <v>120.1</v>
      </c>
      <c r="J55">
        <v>105.09</v>
      </c>
      <c r="K55">
        <v>8.3000000000000007</v>
      </c>
      <c r="L55">
        <v>23.8</v>
      </c>
      <c r="O55">
        <v>655.39999999999986</v>
      </c>
      <c r="P55">
        <v>27.83</v>
      </c>
      <c r="S55">
        <v>125.1</v>
      </c>
      <c r="T55">
        <v>139.9</v>
      </c>
      <c r="U55">
        <v>659.24464285714282</v>
      </c>
      <c r="V55">
        <v>585.4619642857142</v>
      </c>
      <c r="W55">
        <v>57</v>
      </c>
      <c r="X55">
        <v>68</v>
      </c>
      <c r="Y55">
        <v>49</v>
      </c>
      <c r="Z55">
        <v>40</v>
      </c>
      <c r="AA55">
        <v>42</v>
      </c>
      <c r="AB55">
        <v>46</v>
      </c>
      <c r="AC55">
        <v>53</v>
      </c>
      <c r="AD55">
        <v>35</v>
      </c>
      <c r="AE55">
        <v>27</v>
      </c>
      <c r="AF55">
        <v>82</v>
      </c>
      <c r="AG55">
        <v>94</v>
      </c>
      <c r="AH55">
        <v>69</v>
      </c>
      <c r="AI55">
        <v>39</v>
      </c>
      <c r="AJ55">
        <v>50</v>
      </c>
      <c r="AK55">
        <v>33</v>
      </c>
      <c r="AL55">
        <v>53</v>
      </c>
    </row>
    <row r="56" spans="1:38" x14ac:dyDescent="0.3">
      <c r="A56">
        <v>2005</v>
      </c>
      <c r="B56">
        <v>2</v>
      </c>
      <c r="C56">
        <v>4</v>
      </c>
      <c r="D56" s="2">
        <v>38443</v>
      </c>
      <c r="H56">
        <v>106</v>
      </c>
      <c r="I56">
        <v>120.6</v>
      </c>
      <c r="J56">
        <v>103.2</v>
      </c>
      <c r="K56">
        <v>7.5</v>
      </c>
      <c r="L56">
        <v>29.821000000000002</v>
      </c>
      <c r="O56">
        <v>415.29999999999995</v>
      </c>
      <c r="P56">
        <v>28.67</v>
      </c>
      <c r="S56">
        <v>142.6</v>
      </c>
      <c r="T56">
        <v>144.1</v>
      </c>
      <c r="U56">
        <v>677.87096774193583</v>
      </c>
      <c r="V56">
        <v>606.27483870967728</v>
      </c>
      <c r="W56">
        <v>49</v>
      </c>
      <c r="X56">
        <v>64</v>
      </c>
      <c r="Y56">
        <v>54</v>
      </c>
      <c r="Z56">
        <v>39</v>
      </c>
      <c r="AA56">
        <v>47</v>
      </c>
      <c r="AB56">
        <v>51</v>
      </c>
      <c r="AC56">
        <v>47</v>
      </c>
      <c r="AD56">
        <v>38</v>
      </c>
      <c r="AE56">
        <v>32</v>
      </c>
      <c r="AF56">
        <v>73</v>
      </c>
      <c r="AG56">
        <v>90</v>
      </c>
      <c r="AH56">
        <v>74</v>
      </c>
      <c r="AI56">
        <v>41</v>
      </c>
      <c r="AJ56">
        <v>65</v>
      </c>
      <c r="AK56">
        <v>37</v>
      </c>
      <c r="AL56">
        <v>71</v>
      </c>
    </row>
    <row r="57" spans="1:38" x14ac:dyDescent="0.3">
      <c r="A57">
        <v>2005</v>
      </c>
      <c r="B57">
        <v>3</v>
      </c>
      <c r="C57">
        <v>7</v>
      </c>
      <c r="D57" s="2">
        <v>38534</v>
      </c>
      <c r="H57">
        <v>106</v>
      </c>
      <c r="I57">
        <v>120.1</v>
      </c>
      <c r="J57">
        <v>101.15</v>
      </c>
      <c r="K57">
        <v>7.2</v>
      </c>
      <c r="L57">
        <v>31.914999999999999</v>
      </c>
      <c r="O57">
        <v>255.20000000000005</v>
      </c>
      <c r="P57">
        <v>28.5</v>
      </c>
      <c r="S57">
        <v>146.9</v>
      </c>
      <c r="T57">
        <v>148.30000000000001</v>
      </c>
      <c r="U57">
        <v>839.95727272727277</v>
      </c>
      <c r="V57">
        <v>748.40878787878773</v>
      </c>
      <c r="W57">
        <v>51</v>
      </c>
      <c r="X57">
        <v>63</v>
      </c>
      <c r="Y57">
        <v>55</v>
      </c>
      <c r="Z57">
        <v>42</v>
      </c>
      <c r="AA57">
        <v>48</v>
      </c>
      <c r="AB57">
        <v>49</v>
      </c>
      <c r="AC57">
        <v>41</v>
      </c>
      <c r="AD57">
        <v>41</v>
      </c>
      <c r="AE57">
        <v>34</v>
      </c>
      <c r="AF57">
        <v>68</v>
      </c>
      <c r="AG57">
        <v>83</v>
      </c>
      <c r="AH57">
        <v>72</v>
      </c>
      <c r="AI57">
        <v>42</v>
      </c>
      <c r="AJ57">
        <v>59</v>
      </c>
      <c r="AK57">
        <v>33</v>
      </c>
      <c r="AL57">
        <v>63</v>
      </c>
    </row>
    <row r="58" spans="1:38" x14ac:dyDescent="0.3">
      <c r="A58">
        <v>2005</v>
      </c>
      <c r="B58">
        <v>4</v>
      </c>
      <c r="C58">
        <v>10</v>
      </c>
      <c r="D58" s="2">
        <v>38626</v>
      </c>
      <c r="H58">
        <v>107.8</v>
      </c>
      <c r="I58">
        <v>116.8</v>
      </c>
      <c r="J58">
        <v>101.44</v>
      </c>
      <c r="K58">
        <v>7.4</v>
      </c>
      <c r="L58">
        <v>30.725999999999999</v>
      </c>
      <c r="O58">
        <v>344.29999999999995</v>
      </c>
      <c r="P58">
        <v>28.79</v>
      </c>
      <c r="S58">
        <v>175.3</v>
      </c>
      <c r="T58">
        <v>152.19999999999999</v>
      </c>
      <c r="U58">
        <v>1014.15140625</v>
      </c>
      <c r="V58">
        <v>917.2371875</v>
      </c>
      <c r="W58">
        <v>52</v>
      </c>
      <c r="X58">
        <v>65</v>
      </c>
      <c r="Y58">
        <v>51</v>
      </c>
      <c r="Z58">
        <v>42</v>
      </c>
      <c r="AA58">
        <v>43</v>
      </c>
      <c r="AB58">
        <v>47</v>
      </c>
      <c r="AC58">
        <v>45</v>
      </c>
      <c r="AD58">
        <v>38</v>
      </c>
      <c r="AE58">
        <v>30</v>
      </c>
      <c r="AF58">
        <v>71</v>
      </c>
      <c r="AG58">
        <v>86</v>
      </c>
      <c r="AH58">
        <v>67</v>
      </c>
      <c r="AI58">
        <v>37</v>
      </c>
      <c r="AJ58">
        <v>53</v>
      </c>
      <c r="AK58">
        <v>32</v>
      </c>
      <c r="AL58">
        <v>52</v>
      </c>
    </row>
    <row r="59" spans="1:38" x14ac:dyDescent="0.3">
      <c r="A59">
        <v>2006</v>
      </c>
      <c r="B59">
        <v>1</v>
      </c>
      <c r="C59">
        <v>1</v>
      </c>
      <c r="D59" s="2">
        <v>38718</v>
      </c>
      <c r="H59">
        <v>107.3</v>
      </c>
      <c r="I59">
        <v>121.1</v>
      </c>
      <c r="J59">
        <v>104.67</v>
      </c>
      <c r="K59">
        <v>7.8</v>
      </c>
      <c r="L59">
        <v>35.657000000000011</v>
      </c>
      <c r="O59">
        <v>715.3</v>
      </c>
      <c r="P59">
        <v>27.76</v>
      </c>
      <c r="S59">
        <v>137.6</v>
      </c>
      <c r="T59">
        <v>157.5</v>
      </c>
      <c r="U59">
        <v>1370.0777192982455</v>
      </c>
      <c r="V59">
        <v>1238.1215789473688</v>
      </c>
      <c r="W59">
        <v>55</v>
      </c>
      <c r="X59">
        <v>72</v>
      </c>
      <c r="Y59">
        <v>51</v>
      </c>
      <c r="Z59">
        <v>45</v>
      </c>
      <c r="AA59">
        <v>48</v>
      </c>
      <c r="AB59">
        <v>50</v>
      </c>
      <c r="AC59">
        <v>53</v>
      </c>
      <c r="AD59">
        <v>36</v>
      </c>
      <c r="AE59">
        <v>31</v>
      </c>
      <c r="AF59">
        <v>79</v>
      </c>
      <c r="AG59">
        <v>92</v>
      </c>
      <c r="AH59">
        <v>64</v>
      </c>
      <c r="AI59">
        <v>38</v>
      </c>
      <c r="AJ59">
        <v>51</v>
      </c>
      <c r="AK59">
        <v>33</v>
      </c>
      <c r="AL59">
        <v>55</v>
      </c>
    </row>
    <row r="60" spans="1:38" x14ac:dyDescent="0.3">
      <c r="A60">
        <v>2006</v>
      </c>
      <c r="B60">
        <v>2</v>
      </c>
      <c r="C60">
        <v>4</v>
      </c>
      <c r="D60" s="2">
        <v>38808</v>
      </c>
      <c r="H60">
        <v>108.1</v>
      </c>
      <c r="I60">
        <v>116</v>
      </c>
      <c r="J60">
        <v>101.87</v>
      </c>
      <c r="K60">
        <v>7.5</v>
      </c>
      <c r="L60">
        <v>36.841999999999992</v>
      </c>
      <c r="O60">
        <v>687.40000000000009</v>
      </c>
      <c r="P60">
        <v>27.08</v>
      </c>
      <c r="S60">
        <v>164.8</v>
      </c>
      <c r="T60">
        <v>164.6</v>
      </c>
      <c r="U60">
        <v>1509.4220967741931</v>
      </c>
      <c r="V60">
        <v>1346.2340322580644</v>
      </c>
      <c r="W60">
        <v>51</v>
      </c>
      <c r="X60">
        <v>61</v>
      </c>
      <c r="Y60">
        <v>56</v>
      </c>
      <c r="Z60">
        <v>46</v>
      </c>
      <c r="AA60">
        <v>51</v>
      </c>
      <c r="AB60">
        <v>54</v>
      </c>
      <c r="AC60">
        <v>47</v>
      </c>
      <c r="AD60">
        <v>41</v>
      </c>
      <c r="AE60">
        <v>35</v>
      </c>
      <c r="AF60">
        <v>72</v>
      </c>
      <c r="AG60">
        <v>88</v>
      </c>
      <c r="AH60">
        <v>74</v>
      </c>
      <c r="AI60">
        <v>44</v>
      </c>
      <c r="AJ60">
        <v>67</v>
      </c>
      <c r="AK60">
        <v>39</v>
      </c>
      <c r="AL60">
        <v>68</v>
      </c>
    </row>
    <row r="61" spans="1:38" x14ac:dyDescent="0.3">
      <c r="A61">
        <v>2006</v>
      </c>
      <c r="B61">
        <v>3</v>
      </c>
      <c r="C61">
        <v>7</v>
      </c>
      <c r="D61" s="2">
        <v>38899</v>
      </c>
      <c r="H61">
        <v>108.2</v>
      </c>
      <c r="I61">
        <v>115.1</v>
      </c>
      <c r="J61">
        <v>101.17</v>
      </c>
      <c r="K61">
        <v>6.8</v>
      </c>
      <c r="L61">
        <v>36.639000000000003</v>
      </c>
      <c r="O61">
        <v>728.29999999999973</v>
      </c>
      <c r="P61">
        <v>26.75</v>
      </c>
      <c r="S61">
        <v>168.1</v>
      </c>
      <c r="T61">
        <v>170.2</v>
      </c>
      <c r="U61">
        <v>1570.4767692307692</v>
      </c>
      <c r="V61">
        <v>1391.037538461539</v>
      </c>
      <c r="W61">
        <v>53</v>
      </c>
      <c r="X61">
        <v>65</v>
      </c>
      <c r="Y61">
        <v>60</v>
      </c>
      <c r="Z61">
        <v>47</v>
      </c>
      <c r="AA61">
        <v>53</v>
      </c>
      <c r="AB61">
        <v>57</v>
      </c>
      <c r="AC61">
        <v>41</v>
      </c>
      <c r="AD61">
        <v>39</v>
      </c>
      <c r="AE61">
        <v>39</v>
      </c>
      <c r="AF61">
        <v>71</v>
      </c>
      <c r="AG61">
        <v>83</v>
      </c>
      <c r="AH61">
        <v>75</v>
      </c>
      <c r="AI61">
        <v>44</v>
      </c>
      <c r="AJ61">
        <v>66</v>
      </c>
      <c r="AK61">
        <v>43</v>
      </c>
      <c r="AL61">
        <v>64</v>
      </c>
    </row>
    <row r="62" spans="1:38" x14ac:dyDescent="0.3">
      <c r="A62">
        <v>2006</v>
      </c>
      <c r="B62">
        <v>4</v>
      </c>
      <c r="C62">
        <v>10</v>
      </c>
      <c r="D62" s="2">
        <v>38991</v>
      </c>
      <c r="H62">
        <v>108.9</v>
      </c>
      <c r="I62">
        <v>110.3</v>
      </c>
      <c r="J62">
        <v>101.09</v>
      </c>
      <c r="K62">
        <v>6.7</v>
      </c>
      <c r="L62">
        <v>25.173999999999999</v>
      </c>
      <c r="O62">
        <v>127.79999999999973</v>
      </c>
      <c r="P62">
        <v>26.38</v>
      </c>
      <c r="S62">
        <v>199.1</v>
      </c>
      <c r="T62">
        <v>173.1</v>
      </c>
      <c r="U62">
        <v>1712.915</v>
      </c>
      <c r="V62">
        <v>1508.8840625000009</v>
      </c>
      <c r="W62">
        <v>54</v>
      </c>
      <c r="X62">
        <v>65</v>
      </c>
      <c r="Y62">
        <v>56</v>
      </c>
      <c r="Z62">
        <v>49</v>
      </c>
      <c r="AA62">
        <v>51</v>
      </c>
      <c r="AB62">
        <v>52</v>
      </c>
      <c r="AC62">
        <v>40</v>
      </c>
      <c r="AD62">
        <v>42</v>
      </c>
      <c r="AE62">
        <v>36</v>
      </c>
      <c r="AF62">
        <v>76</v>
      </c>
      <c r="AG62">
        <v>90</v>
      </c>
      <c r="AH62">
        <v>71</v>
      </c>
      <c r="AI62">
        <v>44</v>
      </c>
      <c r="AJ62">
        <v>54</v>
      </c>
      <c r="AK62">
        <v>41</v>
      </c>
      <c r="AL62">
        <v>54</v>
      </c>
    </row>
    <row r="63" spans="1:38" x14ac:dyDescent="0.3">
      <c r="A63">
        <v>2007</v>
      </c>
      <c r="B63">
        <v>1</v>
      </c>
      <c r="C63">
        <v>1</v>
      </c>
      <c r="D63" s="2">
        <v>39083</v>
      </c>
      <c r="H63">
        <v>108.1</v>
      </c>
      <c r="I63">
        <v>108.3</v>
      </c>
      <c r="J63">
        <v>103.39</v>
      </c>
      <c r="K63">
        <v>7</v>
      </c>
      <c r="L63">
        <v>27.588000000000001</v>
      </c>
      <c r="M63">
        <v>87.1</v>
      </c>
      <c r="N63">
        <v>143.80000000000001</v>
      </c>
      <c r="O63">
        <v>775.60000000000014</v>
      </c>
      <c r="P63">
        <v>26.02</v>
      </c>
      <c r="S63">
        <v>153.9</v>
      </c>
      <c r="T63">
        <v>176.4</v>
      </c>
      <c r="U63">
        <v>1856.9657894736845</v>
      </c>
      <c r="V63">
        <v>1653.2066666666667</v>
      </c>
      <c r="W63">
        <v>56</v>
      </c>
      <c r="X63">
        <v>71</v>
      </c>
      <c r="Y63">
        <v>53</v>
      </c>
      <c r="Z63">
        <v>48</v>
      </c>
      <c r="AA63">
        <v>49</v>
      </c>
      <c r="AB63">
        <v>53</v>
      </c>
      <c r="AC63">
        <v>45</v>
      </c>
      <c r="AD63">
        <v>38</v>
      </c>
      <c r="AE63">
        <v>38</v>
      </c>
      <c r="AF63">
        <v>83</v>
      </c>
      <c r="AG63">
        <v>93</v>
      </c>
      <c r="AH63">
        <v>69</v>
      </c>
      <c r="AI63">
        <v>46</v>
      </c>
      <c r="AJ63">
        <v>52</v>
      </c>
      <c r="AK63">
        <v>40</v>
      </c>
      <c r="AL63">
        <v>54</v>
      </c>
    </row>
    <row r="64" spans="1:38" x14ac:dyDescent="0.3">
      <c r="A64">
        <v>2007</v>
      </c>
      <c r="B64">
        <v>2</v>
      </c>
      <c r="C64">
        <v>4</v>
      </c>
      <c r="D64" s="2">
        <v>39173</v>
      </c>
      <c r="H64">
        <v>108.6</v>
      </c>
      <c r="I64">
        <v>112.3</v>
      </c>
      <c r="J64">
        <v>102.08</v>
      </c>
      <c r="K64">
        <v>6.2</v>
      </c>
      <c r="L64">
        <v>29.211000000000006</v>
      </c>
      <c r="M64">
        <v>132.9</v>
      </c>
      <c r="N64">
        <v>146.5</v>
      </c>
      <c r="O64">
        <v>688.80000000000018</v>
      </c>
      <c r="P64">
        <v>25.8</v>
      </c>
      <c r="S64">
        <v>181.3</v>
      </c>
      <c r="T64">
        <v>182.7</v>
      </c>
      <c r="U64">
        <v>1888.1519354838715</v>
      </c>
      <c r="V64">
        <v>1666.5211290322575</v>
      </c>
      <c r="W64">
        <v>58</v>
      </c>
      <c r="X64">
        <v>71</v>
      </c>
      <c r="Y64">
        <v>60</v>
      </c>
      <c r="Z64">
        <v>48</v>
      </c>
      <c r="AA64">
        <v>54</v>
      </c>
      <c r="AB64">
        <v>54</v>
      </c>
      <c r="AC64">
        <v>42</v>
      </c>
      <c r="AD64">
        <v>40</v>
      </c>
      <c r="AE64">
        <v>41</v>
      </c>
      <c r="AF64">
        <v>76</v>
      </c>
      <c r="AG64">
        <v>88</v>
      </c>
      <c r="AH64">
        <v>77</v>
      </c>
      <c r="AI64">
        <v>51</v>
      </c>
      <c r="AJ64">
        <v>69</v>
      </c>
      <c r="AK64">
        <v>46</v>
      </c>
      <c r="AL64">
        <v>72</v>
      </c>
    </row>
    <row r="65" spans="1:63" x14ac:dyDescent="0.3">
      <c r="A65">
        <v>2007</v>
      </c>
      <c r="B65">
        <v>3</v>
      </c>
      <c r="C65">
        <v>7</v>
      </c>
      <c r="D65" s="2">
        <v>39264</v>
      </c>
      <c r="H65">
        <v>108.2</v>
      </c>
      <c r="I65">
        <v>113.1</v>
      </c>
      <c r="J65">
        <v>102.04</v>
      </c>
      <c r="K65">
        <v>5.7</v>
      </c>
      <c r="L65">
        <v>29.080999999999996</v>
      </c>
      <c r="M65">
        <v>156.5</v>
      </c>
      <c r="N65">
        <v>151.4</v>
      </c>
      <c r="O65">
        <v>718.19999999999982</v>
      </c>
      <c r="P65">
        <v>24.96</v>
      </c>
      <c r="S65">
        <v>189</v>
      </c>
      <c r="T65">
        <v>191</v>
      </c>
      <c r="U65">
        <v>1957.5272307692305</v>
      </c>
      <c r="V65">
        <v>1698.8769230769228</v>
      </c>
      <c r="W65">
        <v>60</v>
      </c>
      <c r="X65">
        <v>74</v>
      </c>
      <c r="Y65">
        <v>64</v>
      </c>
      <c r="Z65">
        <v>48</v>
      </c>
      <c r="AA65">
        <v>53</v>
      </c>
      <c r="AB65">
        <v>55</v>
      </c>
      <c r="AC65">
        <v>40</v>
      </c>
      <c r="AD65">
        <v>40</v>
      </c>
      <c r="AE65">
        <v>35</v>
      </c>
      <c r="AF65">
        <v>75</v>
      </c>
      <c r="AG65">
        <v>86</v>
      </c>
      <c r="AH65">
        <v>77</v>
      </c>
      <c r="AI65">
        <v>51</v>
      </c>
      <c r="AJ65">
        <v>67</v>
      </c>
      <c r="AK65">
        <v>45</v>
      </c>
      <c r="AL65">
        <v>68</v>
      </c>
    </row>
    <row r="66" spans="1:63" x14ac:dyDescent="0.3">
      <c r="A66">
        <v>2007</v>
      </c>
      <c r="B66">
        <v>4</v>
      </c>
      <c r="C66">
        <v>10</v>
      </c>
      <c r="D66" s="2">
        <v>39356</v>
      </c>
      <c r="H66">
        <v>109.2</v>
      </c>
      <c r="I66">
        <v>120</v>
      </c>
      <c r="J66">
        <v>103.42</v>
      </c>
      <c r="K66">
        <v>5.7</v>
      </c>
      <c r="L66">
        <v>37.63600000000001</v>
      </c>
      <c r="M66">
        <v>226.7</v>
      </c>
      <c r="N66">
        <v>161.1</v>
      </c>
      <c r="O66">
        <v>-177.69999999999982</v>
      </c>
      <c r="P66">
        <v>24.64</v>
      </c>
      <c r="S66">
        <v>225.2</v>
      </c>
      <c r="T66">
        <v>194.2</v>
      </c>
      <c r="U66">
        <v>2208.4417187499998</v>
      </c>
      <c r="V66">
        <v>1854.4275</v>
      </c>
      <c r="W66">
        <v>60</v>
      </c>
      <c r="X66">
        <v>77</v>
      </c>
      <c r="Y66">
        <v>61</v>
      </c>
      <c r="Z66">
        <v>50</v>
      </c>
      <c r="AA66">
        <v>51</v>
      </c>
      <c r="AB66">
        <v>50</v>
      </c>
      <c r="AC66">
        <v>41</v>
      </c>
      <c r="AD66">
        <v>37</v>
      </c>
      <c r="AE66">
        <v>34</v>
      </c>
      <c r="AF66">
        <v>77</v>
      </c>
      <c r="AG66">
        <v>87</v>
      </c>
      <c r="AH66">
        <v>71</v>
      </c>
      <c r="AI66">
        <v>46</v>
      </c>
      <c r="AJ66">
        <v>51</v>
      </c>
      <c r="AK66">
        <v>38</v>
      </c>
      <c r="AL66">
        <v>53</v>
      </c>
    </row>
    <row r="67" spans="1:63" x14ac:dyDescent="0.3">
      <c r="A67">
        <v>2008</v>
      </c>
      <c r="B67">
        <v>1</v>
      </c>
      <c r="C67">
        <v>1</v>
      </c>
      <c r="D67" s="2">
        <v>39448</v>
      </c>
      <c r="H67">
        <v>109.2</v>
      </c>
      <c r="I67">
        <v>119.9</v>
      </c>
      <c r="J67">
        <v>104.74</v>
      </c>
      <c r="K67">
        <v>6.7</v>
      </c>
      <c r="L67">
        <v>48.626000000000005</v>
      </c>
      <c r="M67">
        <v>107.5</v>
      </c>
      <c r="N67">
        <v>170.9</v>
      </c>
      <c r="O67">
        <v>998.29999999999973</v>
      </c>
      <c r="P67">
        <v>23.52</v>
      </c>
      <c r="S67">
        <v>165.9</v>
      </c>
      <c r="T67">
        <v>192.4</v>
      </c>
      <c r="U67">
        <v>2044.4205263157894</v>
      </c>
      <c r="V67">
        <v>1677.3500000000001</v>
      </c>
      <c r="W67">
        <v>64</v>
      </c>
      <c r="X67">
        <v>81</v>
      </c>
      <c r="Y67">
        <v>58</v>
      </c>
      <c r="Z67">
        <v>49</v>
      </c>
      <c r="AA67">
        <v>51</v>
      </c>
      <c r="AB67">
        <v>50</v>
      </c>
      <c r="AC67">
        <v>49</v>
      </c>
      <c r="AD67">
        <v>34</v>
      </c>
      <c r="AE67">
        <v>35</v>
      </c>
      <c r="AF67">
        <v>85</v>
      </c>
      <c r="AG67">
        <v>94</v>
      </c>
      <c r="AH67">
        <v>71</v>
      </c>
      <c r="AI67">
        <v>49</v>
      </c>
      <c r="AJ67">
        <v>50</v>
      </c>
      <c r="AK67">
        <v>38</v>
      </c>
      <c r="AL67">
        <v>54</v>
      </c>
    </row>
    <row r="68" spans="1:63" x14ac:dyDescent="0.3">
      <c r="A68">
        <v>2008</v>
      </c>
      <c r="B68">
        <v>2</v>
      </c>
      <c r="C68">
        <v>4</v>
      </c>
      <c r="D68" s="2">
        <v>39539</v>
      </c>
      <c r="H68">
        <v>107.9</v>
      </c>
      <c r="I68">
        <v>122.2</v>
      </c>
      <c r="J68">
        <v>103.89</v>
      </c>
      <c r="K68">
        <v>5.8</v>
      </c>
      <c r="L68">
        <v>51.192999999999998</v>
      </c>
      <c r="M68">
        <v>156.19999999999999</v>
      </c>
      <c r="N68">
        <v>173.7</v>
      </c>
      <c r="O68">
        <v>1029.9000000000001</v>
      </c>
      <c r="P68">
        <v>23.46</v>
      </c>
      <c r="S68">
        <v>192.3</v>
      </c>
      <c r="T68">
        <v>191.6</v>
      </c>
      <c r="U68">
        <v>2275.921935483871</v>
      </c>
      <c r="V68">
        <v>1777.6570967741936</v>
      </c>
      <c r="W68">
        <v>59</v>
      </c>
      <c r="X68">
        <v>79</v>
      </c>
      <c r="Y68">
        <v>61</v>
      </c>
      <c r="Z68">
        <v>42</v>
      </c>
      <c r="AA68">
        <v>49</v>
      </c>
      <c r="AB68">
        <v>50</v>
      </c>
      <c r="AC68">
        <v>51</v>
      </c>
      <c r="AD68">
        <v>32</v>
      </c>
      <c r="AE68">
        <v>38</v>
      </c>
      <c r="AF68">
        <v>80</v>
      </c>
      <c r="AG68">
        <v>90</v>
      </c>
      <c r="AH68">
        <v>77</v>
      </c>
      <c r="AI68">
        <v>53</v>
      </c>
      <c r="AJ68">
        <v>67</v>
      </c>
      <c r="AK68">
        <v>45</v>
      </c>
      <c r="AL68">
        <v>71</v>
      </c>
    </row>
    <row r="69" spans="1:63" x14ac:dyDescent="0.3">
      <c r="A69">
        <v>2008</v>
      </c>
      <c r="B69">
        <v>3</v>
      </c>
      <c r="C69">
        <v>7</v>
      </c>
      <c r="D69" s="2">
        <v>39630</v>
      </c>
      <c r="H69">
        <v>106.4</v>
      </c>
      <c r="I69">
        <v>121.8</v>
      </c>
      <c r="J69">
        <v>102.13</v>
      </c>
      <c r="K69">
        <v>5.8</v>
      </c>
      <c r="L69">
        <v>51.453999999999994</v>
      </c>
      <c r="M69">
        <v>175.6</v>
      </c>
      <c r="N69">
        <v>166.8</v>
      </c>
      <c r="O69">
        <v>1409.1999999999998</v>
      </c>
      <c r="P69">
        <v>25.25</v>
      </c>
      <c r="S69">
        <v>198.3</v>
      </c>
      <c r="T69">
        <v>192.2</v>
      </c>
      <c r="U69">
        <v>1742.4845454545457</v>
      </c>
      <c r="V69">
        <v>1379.0987878787878</v>
      </c>
      <c r="W69">
        <v>55</v>
      </c>
      <c r="X69">
        <v>76</v>
      </c>
      <c r="Y69">
        <v>61</v>
      </c>
      <c r="Z69">
        <v>40</v>
      </c>
      <c r="AA69">
        <v>49</v>
      </c>
      <c r="AB69">
        <v>48</v>
      </c>
      <c r="AC69">
        <v>48</v>
      </c>
      <c r="AD69">
        <v>36</v>
      </c>
      <c r="AE69">
        <v>36</v>
      </c>
      <c r="AF69">
        <v>74</v>
      </c>
      <c r="AG69">
        <v>88</v>
      </c>
      <c r="AH69">
        <v>77</v>
      </c>
      <c r="AI69">
        <v>47</v>
      </c>
      <c r="AJ69">
        <v>62</v>
      </c>
      <c r="AK69">
        <v>42</v>
      </c>
      <c r="AL69">
        <v>64</v>
      </c>
    </row>
    <row r="70" spans="1:63" x14ac:dyDescent="0.3">
      <c r="A70">
        <v>2008</v>
      </c>
      <c r="B70">
        <v>4</v>
      </c>
      <c r="C70">
        <v>10</v>
      </c>
      <c r="D70" s="2">
        <v>39722</v>
      </c>
      <c r="H70">
        <v>98.7</v>
      </c>
      <c r="I70">
        <v>109.8</v>
      </c>
      <c r="J70">
        <v>102.38</v>
      </c>
      <c r="K70">
        <v>6.9</v>
      </c>
      <c r="L70">
        <v>26.355000000000004</v>
      </c>
      <c r="M70">
        <v>223.7</v>
      </c>
      <c r="N70">
        <v>155.19999999999999</v>
      </c>
      <c r="O70">
        <v>-1425.3000000000002</v>
      </c>
      <c r="P70">
        <v>29.23</v>
      </c>
      <c r="S70">
        <v>211.2</v>
      </c>
      <c r="T70">
        <v>191.4</v>
      </c>
      <c r="U70">
        <v>703.96095238095234</v>
      </c>
      <c r="V70">
        <v>646.21123076923061</v>
      </c>
      <c r="W70">
        <v>43</v>
      </c>
      <c r="X70">
        <v>57</v>
      </c>
      <c r="Y70">
        <v>40</v>
      </c>
      <c r="Z70">
        <v>34</v>
      </c>
      <c r="AA70">
        <v>30</v>
      </c>
      <c r="AB70">
        <v>22</v>
      </c>
      <c r="AC70">
        <v>58</v>
      </c>
      <c r="AD70">
        <v>36</v>
      </c>
      <c r="AE70">
        <v>23</v>
      </c>
      <c r="AF70">
        <v>72</v>
      </c>
      <c r="AG70">
        <v>87</v>
      </c>
      <c r="AH70">
        <v>68</v>
      </c>
      <c r="AI70">
        <v>43</v>
      </c>
      <c r="AJ70">
        <v>47</v>
      </c>
      <c r="AK70">
        <v>35</v>
      </c>
      <c r="AL70">
        <v>51</v>
      </c>
    </row>
    <row r="71" spans="1:63" x14ac:dyDescent="0.3">
      <c r="A71">
        <v>2009</v>
      </c>
      <c r="B71">
        <v>1</v>
      </c>
      <c r="C71">
        <v>1</v>
      </c>
      <c r="D71" s="2">
        <v>39814</v>
      </c>
      <c r="H71">
        <v>90.8</v>
      </c>
      <c r="I71">
        <v>103.4</v>
      </c>
      <c r="J71">
        <v>104.72</v>
      </c>
      <c r="K71">
        <v>8.9</v>
      </c>
      <c r="L71">
        <v>20.079000000000001</v>
      </c>
      <c r="M71">
        <v>88.2</v>
      </c>
      <c r="N71">
        <v>145</v>
      </c>
      <c r="O71">
        <v>226.40000000000009</v>
      </c>
      <c r="P71">
        <v>34.01</v>
      </c>
      <c r="S71">
        <v>167.9</v>
      </c>
      <c r="T71">
        <v>193.3</v>
      </c>
      <c r="U71">
        <v>591.27660714285707</v>
      </c>
      <c r="V71">
        <v>682.10035714285709</v>
      </c>
      <c r="W71">
        <v>46</v>
      </c>
      <c r="X71">
        <v>74</v>
      </c>
      <c r="Y71">
        <v>31</v>
      </c>
      <c r="Z71">
        <v>30</v>
      </c>
      <c r="AA71">
        <v>31</v>
      </c>
      <c r="AB71">
        <v>27</v>
      </c>
      <c r="AC71">
        <v>53</v>
      </c>
      <c r="AD71">
        <v>27</v>
      </c>
      <c r="AE71">
        <v>15</v>
      </c>
      <c r="AF71">
        <v>60</v>
      </c>
      <c r="AG71">
        <v>73</v>
      </c>
      <c r="AH71">
        <v>44</v>
      </c>
      <c r="AI71">
        <v>27</v>
      </c>
      <c r="AJ71">
        <v>25</v>
      </c>
      <c r="AK71">
        <v>19</v>
      </c>
      <c r="AL71">
        <v>38</v>
      </c>
    </row>
    <row r="72" spans="1:63" x14ac:dyDescent="0.3">
      <c r="A72">
        <v>2009</v>
      </c>
      <c r="B72">
        <v>2</v>
      </c>
      <c r="C72">
        <v>4</v>
      </c>
      <c r="D72" s="2">
        <v>39904</v>
      </c>
      <c r="H72">
        <v>88.8</v>
      </c>
      <c r="I72">
        <v>101.6</v>
      </c>
      <c r="J72">
        <v>102.71</v>
      </c>
      <c r="K72">
        <v>8.6999999999999993</v>
      </c>
      <c r="L72">
        <v>21.670999999999999</v>
      </c>
      <c r="M72">
        <v>123.7</v>
      </c>
      <c r="N72">
        <v>139.5</v>
      </c>
      <c r="O72">
        <v>-803.40000000000009</v>
      </c>
      <c r="P72">
        <v>31.29</v>
      </c>
      <c r="S72">
        <v>198.4</v>
      </c>
      <c r="T72">
        <v>195.6</v>
      </c>
      <c r="U72">
        <v>933.67629032258037</v>
      </c>
      <c r="V72">
        <v>991.20774193548368</v>
      </c>
      <c r="W72">
        <v>42</v>
      </c>
      <c r="X72">
        <v>62</v>
      </c>
      <c r="Y72">
        <v>42</v>
      </c>
      <c r="Z72">
        <v>33</v>
      </c>
      <c r="AA72">
        <v>37</v>
      </c>
      <c r="AB72">
        <v>35</v>
      </c>
      <c r="AC72">
        <v>43</v>
      </c>
      <c r="AD72">
        <v>41</v>
      </c>
      <c r="AE72">
        <v>20</v>
      </c>
      <c r="AF72">
        <v>58</v>
      </c>
      <c r="AG72">
        <v>78</v>
      </c>
      <c r="AH72">
        <v>45</v>
      </c>
      <c r="AI72">
        <v>30</v>
      </c>
      <c r="AJ72">
        <v>42</v>
      </c>
      <c r="AK72">
        <v>22</v>
      </c>
      <c r="AL72">
        <v>56</v>
      </c>
    </row>
    <row r="73" spans="1:63" x14ac:dyDescent="0.3">
      <c r="A73">
        <v>2009</v>
      </c>
      <c r="B73">
        <v>3</v>
      </c>
      <c r="C73">
        <v>7</v>
      </c>
      <c r="D73" s="2">
        <v>39995</v>
      </c>
      <c r="H73">
        <v>91.4</v>
      </c>
      <c r="I73">
        <v>98.7</v>
      </c>
      <c r="J73">
        <v>101.21</v>
      </c>
      <c r="K73">
        <v>8</v>
      </c>
      <c r="L73">
        <v>34.756999999999991</v>
      </c>
      <c r="M73">
        <v>144.6</v>
      </c>
      <c r="N73">
        <v>137.30000000000001</v>
      </c>
      <c r="O73">
        <v>-371.89999999999964</v>
      </c>
      <c r="P73">
        <v>30.01</v>
      </c>
      <c r="S73">
        <v>191.9</v>
      </c>
      <c r="T73">
        <v>196</v>
      </c>
      <c r="U73">
        <v>1060.7509090909093</v>
      </c>
      <c r="V73">
        <v>1071.9360606060609</v>
      </c>
      <c r="W73">
        <v>45</v>
      </c>
      <c r="X73">
        <v>71</v>
      </c>
      <c r="Y73">
        <v>46</v>
      </c>
      <c r="Z73">
        <v>36</v>
      </c>
      <c r="AA73">
        <v>42</v>
      </c>
      <c r="AB73">
        <v>43</v>
      </c>
      <c r="AC73">
        <v>42</v>
      </c>
      <c r="AD73">
        <v>39</v>
      </c>
      <c r="AE73">
        <v>24</v>
      </c>
      <c r="AF73">
        <v>53</v>
      </c>
      <c r="AG73">
        <v>75</v>
      </c>
      <c r="AH73">
        <v>48</v>
      </c>
      <c r="AI73">
        <v>36</v>
      </c>
      <c r="AJ73">
        <v>43</v>
      </c>
      <c r="AK73">
        <v>26</v>
      </c>
      <c r="AL73">
        <v>54</v>
      </c>
    </row>
    <row r="74" spans="1:63" x14ac:dyDescent="0.3">
      <c r="A74">
        <v>2009</v>
      </c>
      <c r="B74">
        <v>4</v>
      </c>
      <c r="C74">
        <v>10</v>
      </c>
      <c r="D74" s="2">
        <v>40087</v>
      </c>
      <c r="H74">
        <v>97.4</v>
      </c>
      <c r="I74">
        <v>104.6</v>
      </c>
      <c r="J74">
        <v>100.3</v>
      </c>
      <c r="K74">
        <v>7.9</v>
      </c>
      <c r="L74">
        <v>36.769000000000005</v>
      </c>
      <c r="M74">
        <v>203.1</v>
      </c>
      <c r="N74">
        <v>138</v>
      </c>
      <c r="O74">
        <v>-1477.6999999999998</v>
      </c>
      <c r="P74">
        <v>30.19</v>
      </c>
      <c r="S74">
        <v>228.7</v>
      </c>
      <c r="T74">
        <v>200.2</v>
      </c>
      <c r="U74">
        <v>1400.535230769231</v>
      </c>
      <c r="V74">
        <v>1317.5187692307686</v>
      </c>
      <c r="W74">
        <v>48</v>
      </c>
      <c r="X74">
        <v>69</v>
      </c>
      <c r="Y74">
        <v>46</v>
      </c>
      <c r="Z74">
        <v>41</v>
      </c>
      <c r="AA74">
        <v>45</v>
      </c>
      <c r="AB74">
        <v>40</v>
      </c>
      <c r="AC74">
        <v>41</v>
      </c>
      <c r="AD74">
        <v>41</v>
      </c>
      <c r="AE74">
        <v>26</v>
      </c>
      <c r="AF74">
        <v>57</v>
      </c>
      <c r="AG74">
        <v>81</v>
      </c>
      <c r="AH74">
        <v>48</v>
      </c>
      <c r="AI74">
        <v>33</v>
      </c>
      <c r="AJ74">
        <v>41</v>
      </c>
      <c r="AK74">
        <v>26</v>
      </c>
      <c r="AL74">
        <v>43</v>
      </c>
    </row>
    <row r="75" spans="1:63" x14ac:dyDescent="0.3">
      <c r="A75">
        <v>2010</v>
      </c>
      <c r="B75">
        <v>1</v>
      </c>
      <c r="C75">
        <v>1</v>
      </c>
      <c r="D75" s="2">
        <v>40179</v>
      </c>
      <c r="H75">
        <v>104.1</v>
      </c>
      <c r="I75">
        <v>115.2</v>
      </c>
      <c r="J75">
        <v>102.81</v>
      </c>
      <c r="K75">
        <v>8.6</v>
      </c>
      <c r="L75">
        <v>45.282999999999994</v>
      </c>
      <c r="M75">
        <v>83.9</v>
      </c>
      <c r="N75">
        <v>140.69999999999999</v>
      </c>
      <c r="O75">
        <v>242.40000000000009</v>
      </c>
      <c r="P75">
        <v>29.5</v>
      </c>
      <c r="S75">
        <v>183.4</v>
      </c>
      <c r="T75">
        <v>206.8</v>
      </c>
      <c r="U75">
        <v>1482.9473214285717</v>
      </c>
      <c r="V75">
        <v>1396.7233928571427</v>
      </c>
      <c r="W75">
        <v>53</v>
      </c>
      <c r="X75">
        <v>74</v>
      </c>
      <c r="Y75">
        <v>46</v>
      </c>
      <c r="Z75">
        <v>41</v>
      </c>
      <c r="AA75">
        <v>47</v>
      </c>
      <c r="AB75">
        <v>44</v>
      </c>
      <c r="AC75">
        <v>47</v>
      </c>
      <c r="AD75">
        <v>39</v>
      </c>
      <c r="AE75">
        <v>26</v>
      </c>
      <c r="AF75">
        <v>67</v>
      </c>
      <c r="AG75">
        <v>87</v>
      </c>
      <c r="AH75">
        <v>47</v>
      </c>
      <c r="AI75">
        <v>36</v>
      </c>
      <c r="AJ75">
        <v>33</v>
      </c>
      <c r="AK75">
        <v>28</v>
      </c>
      <c r="AL75">
        <v>46</v>
      </c>
    </row>
    <row r="76" spans="1:63" x14ac:dyDescent="0.3">
      <c r="A76">
        <v>2010</v>
      </c>
      <c r="B76">
        <v>2</v>
      </c>
      <c r="C76">
        <v>4</v>
      </c>
      <c r="D76" s="2">
        <v>40269</v>
      </c>
      <c r="H76">
        <v>105</v>
      </c>
      <c r="I76">
        <v>113.1</v>
      </c>
      <c r="J76">
        <v>101.47</v>
      </c>
      <c r="K76">
        <v>7.6</v>
      </c>
      <c r="L76">
        <v>38.117000000000004</v>
      </c>
      <c r="M76">
        <v>130.5</v>
      </c>
      <c r="N76">
        <v>145</v>
      </c>
      <c r="O76">
        <v>29.899999999999636</v>
      </c>
      <c r="P76">
        <v>31.26</v>
      </c>
      <c r="S76">
        <v>207.7</v>
      </c>
      <c r="T76">
        <v>208.5</v>
      </c>
      <c r="U76">
        <v>1468.621290322581</v>
      </c>
      <c r="V76">
        <v>1386.6548387096771</v>
      </c>
      <c r="W76">
        <v>52</v>
      </c>
      <c r="X76">
        <v>74</v>
      </c>
      <c r="Y76">
        <v>53</v>
      </c>
      <c r="Z76">
        <v>45</v>
      </c>
      <c r="AA76">
        <v>49</v>
      </c>
      <c r="AB76">
        <v>55</v>
      </c>
      <c r="AC76">
        <v>42</v>
      </c>
      <c r="AD76">
        <v>40</v>
      </c>
      <c r="AE76">
        <v>30</v>
      </c>
      <c r="AF76">
        <v>69</v>
      </c>
      <c r="AG76">
        <v>84</v>
      </c>
      <c r="AH76">
        <v>64</v>
      </c>
      <c r="AI76">
        <v>44</v>
      </c>
      <c r="AJ76">
        <v>61</v>
      </c>
      <c r="AK76">
        <v>32</v>
      </c>
      <c r="AL76">
        <v>66</v>
      </c>
    </row>
    <row r="77" spans="1:63" x14ac:dyDescent="0.3">
      <c r="A77">
        <v>2010</v>
      </c>
      <c r="B77">
        <v>3</v>
      </c>
      <c r="C77">
        <v>7</v>
      </c>
      <c r="D77" s="2">
        <v>40360</v>
      </c>
      <c r="H77">
        <v>103.8</v>
      </c>
      <c r="I77">
        <v>111.8</v>
      </c>
      <c r="J77">
        <v>101.44</v>
      </c>
      <c r="K77">
        <v>6.7</v>
      </c>
      <c r="L77">
        <v>28.100000000000009</v>
      </c>
      <c r="M77">
        <v>152.19999999999999</v>
      </c>
      <c r="N77">
        <v>148.19999999999999</v>
      </c>
      <c r="O77">
        <v>-162.69999999999982</v>
      </c>
      <c r="P77">
        <v>30.51</v>
      </c>
      <c r="S77">
        <v>203.9</v>
      </c>
      <c r="T77">
        <v>207.3</v>
      </c>
      <c r="U77">
        <v>1446.1948484848485</v>
      </c>
      <c r="V77">
        <v>1384.7504545454547</v>
      </c>
      <c r="W77">
        <v>56</v>
      </c>
      <c r="X77">
        <v>77</v>
      </c>
      <c r="Y77">
        <v>55</v>
      </c>
      <c r="Z77">
        <v>46</v>
      </c>
      <c r="AA77">
        <v>45</v>
      </c>
      <c r="AB77">
        <v>52</v>
      </c>
      <c r="AC77">
        <v>41</v>
      </c>
      <c r="AD77">
        <v>40</v>
      </c>
      <c r="AE77">
        <v>26</v>
      </c>
      <c r="AF77">
        <v>66</v>
      </c>
      <c r="AG77">
        <v>84</v>
      </c>
      <c r="AH77">
        <v>63</v>
      </c>
      <c r="AI77">
        <v>49</v>
      </c>
      <c r="AJ77">
        <v>57</v>
      </c>
      <c r="AK77">
        <v>33</v>
      </c>
      <c r="AL77">
        <v>65</v>
      </c>
    </row>
    <row r="78" spans="1:63" x14ac:dyDescent="0.3">
      <c r="A78">
        <v>2010</v>
      </c>
      <c r="B78">
        <v>4</v>
      </c>
      <c r="C78">
        <v>10</v>
      </c>
      <c r="D78" s="2">
        <v>40452</v>
      </c>
      <c r="G78" s="1"/>
      <c r="H78">
        <v>105.1</v>
      </c>
      <c r="I78">
        <v>116.6</v>
      </c>
      <c r="J78" s="1">
        <v>102.15</v>
      </c>
      <c r="K78" s="1">
        <v>6.7</v>
      </c>
      <c r="L78">
        <v>35.599999999999994</v>
      </c>
      <c r="M78" s="1">
        <v>225.7</v>
      </c>
      <c r="N78" s="1">
        <v>149.6</v>
      </c>
      <c r="O78">
        <v>-1694.6999999999998</v>
      </c>
      <c r="P78" s="1">
        <v>30.35</v>
      </c>
      <c r="Q78" s="1"/>
      <c r="R78" s="1"/>
      <c r="S78" s="1">
        <v>238.8</v>
      </c>
      <c r="T78" s="1">
        <v>207.2</v>
      </c>
      <c r="U78">
        <v>1641.2759375000003</v>
      </c>
      <c r="V78">
        <v>1571.6628124999997</v>
      </c>
      <c r="W78">
        <v>58</v>
      </c>
      <c r="X78">
        <v>81</v>
      </c>
      <c r="Y78">
        <v>53</v>
      </c>
      <c r="Z78">
        <v>48</v>
      </c>
      <c r="AA78">
        <v>48</v>
      </c>
      <c r="AB78">
        <v>44</v>
      </c>
      <c r="AC78">
        <v>41</v>
      </c>
      <c r="AD78">
        <v>35</v>
      </c>
      <c r="AE78">
        <v>29</v>
      </c>
      <c r="AF78">
        <v>65</v>
      </c>
      <c r="AG78">
        <v>83</v>
      </c>
      <c r="AH78">
        <v>57</v>
      </c>
      <c r="AI78">
        <v>41</v>
      </c>
      <c r="AJ78">
        <v>46</v>
      </c>
      <c r="AK78">
        <v>31</v>
      </c>
      <c r="AL78">
        <v>47</v>
      </c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</row>
    <row r="79" spans="1:63" x14ac:dyDescent="0.3">
      <c r="A79">
        <v>2011</v>
      </c>
      <c r="B79">
        <v>1</v>
      </c>
      <c r="C79">
        <v>1</v>
      </c>
      <c r="D79" s="2">
        <v>40544</v>
      </c>
      <c r="E79" s="1">
        <v>13024.8</v>
      </c>
      <c r="F79" s="1">
        <v>26368.400000000001</v>
      </c>
      <c r="G79" s="1">
        <v>28599.599999999999</v>
      </c>
      <c r="H79">
        <v>103.3</v>
      </c>
      <c r="I79">
        <v>115.8</v>
      </c>
      <c r="J79" s="1">
        <v>104.13</v>
      </c>
      <c r="K79" s="1">
        <v>7.4</v>
      </c>
      <c r="L79">
        <v>47</v>
      </c>
      <c r="M79" s="1">
        <v>87.4</v>
      </c>
      <c r="N79" s="1">
        <v>152</v>
      </c>
      <c r="O79">
        <v>817.09999999999991</v>
      </c>
      <c r="P79" s="1">
        <v>28.52</v>
      </c>
      <c r="Q79" s="1"/>
      <c r="R79" s="1"/>
      <c r="S79" s="1">
        <v>181.2</v>
      </c>
      <c r="T79" s="1">
        <v>206</v>
      </c>
      <c r="U79">
        <v>1928.6369642857142</v>
      </c>
      <c r="V79">
        <v>1745.1496428571425</v>
      </c>
      <c r="W79">
        <v>64</v>
      </c>
      <c r="X79">
        <v>83</v>
      </c>
      <c r="Y79">
        <v>53</v>
      </c>
      <c r="Z79">
        <v>48</v>
      </c>
      <c r="AA79">
        <v>50</v>
      </c>
      <c r="AB79">
        <v>50</v>
      </c>
      <c r="AC79">
        <v>49</v>
      </c>
      <c r="AD79">
        <v>32</v>
      </c>
      <c r="AE79">
        <v>30</v>
      </c>
      <c r="AF79">
        <v>80</v>
      </c>
      <c r="AG79">
        <v>94</v>
      </c>
      <c r="AH79">
        <v>53</v>
      </c>
      <c r="AI79">
        <v>44</v>
      </c>
      <c r="AJ79">
        <v>38</v>
      </c>
      <c r="AK79">
        <v>28</v>
      </c>
      <c r="AL79">
        <v>44</v>
      </c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</row>
    <row r="80" spans="1:63" x14ac:dyDescent="0.3">
      <c r="A80">
        <v>2011</v>
      </c>
      <c r="B80">
        <v>2</v>
      </c>
      <c r="C80">
        <v>4</v>
      </c>
      <c r="D80" s="2">
        <v>40634</v>
      </c>
      <c r="E80" s="1">
        <v>14434.8</v>
      </c>
      <c r="F80" s="1">
        <v>28407.599999999999</v>
      </c>
      <c r="G80" s="1">
        <v>28967.8</v>
      </c>
      <c r="H80">
        <v>103.3</v>
      </c>
      <c r="I80">
        <v>118</v>
      </c>
      <c r="J80">
        <v>101.5</v>
      </c>
      <c r="K80">
        <v>6.6</v>
      </c>
      <c r="L80">
        <v>51.2</v>
      </c>
      <c r="M80">
        <v>140.6</v>
      </c>
      <c r="N80">
        <v>157.5</v>
      </c>
      <c r="O80">
        <v>929.30000000000018</v>
      </c>
      <c r="P80">
        <v>27.87</v>
      </c>
      <c r="S80">
        <v>204.6</v>
      </c>
      <c r="T80">
        <v>206.2</v>
      </c>
      <c r="U80">
        <v>1936.0717741935487</v>
      </c>
      <c r="V80">
        <v>1695.7041935483878</v>
      </c>
      <c r="W80">
        <v>53</v>
      </c>
      <c r="X80">
        <v>72</v>
      </c>
      <c r="Y80">
        <v>57</v>
      </c>
      <c r="Z80">
        <v>47</v>
      </c>
      <c r="AA80">
        <v>52</v>
      </c>
      <c r="AB80">
        <v>51</v>
      </c>
      <c r="AC80">
        <v>53</v>
      </c>
      <c r="AD80">
        <v>39</v>
      </c>
      <c r="AE80">
        <v>32</v>
      </c>
      <c r="AF80">
        <v>74</v>
      </c>
      <c r="AG80">
        <v>89</v>
      </c>
      <c r="AH80">
        <v>66</v>
      </c>
      <c r="AI80">
        <v>49</v>
      </c>
      <c r="AJ80">
        <v>63</v>
      </c>
      <c r="AK80">
        <v>36</v>
      </c>
      <c r="AL80">
        <v>66</v>
      </c>
    </row>
    <row r="81" spans="1:38" x14ac:dyDescent="0.3">
      <c r="A81">
        <v>2011</v>
      </c>
      <c r="B81">
        <v>3</v>
      </c>
      <c r="C81">
        <v>7</v>
      </c>
      <c r="D81" s="2">
        <v>40725</v>
      </c>
      <c r="E81" s="1">
        <v>15745.6</v>
      </c>
      <c r="F81" s="1">
        <v>29883</v>
      </c>
      <c r="G81" s="1">
        <v>29400.400000000001</v>
      </c>
      <c r="H81">
        <v>105</v>
      </c>
      <c r="I81">
        <v>116</v>
      </c>
      <c r="J81">
        <v>100.12</v>
      </c>
      <c r="K81">
        <v>6.1</v>
      </c>
      <c r="L81">
        <v>45.200000000000017</v>
      </c>
      <c r="M81">
        <v>169.6</v>
      </c>
      <c r="N81">
        <v>165.4</v>
      </c>
      <c r="O81">
        <v>679</v>
      </c>
      <c r="P81">
        <v>32.11</v>
      </c>
      <c r="S81">
        <v>205.4</v>
      </c>
      <c r="T81">
        <v>208.4</v>
      </c>
      <c r="U81">
        <v>1712.6034848484844</v>
      </c>
      <c r="V81">
        <v>1562.8928787878792</v>
      </c>
      <c r="W81">
        <v>55</v>
      </c>
      <c r="X81">
        <v>72</v>
      </c>
      <c r="Y81">
        <v>54</v>
      </c>
      <c r="Z81">
        <v>48</v>
      </c>
      <c r="AA81">
        <v>48</v>
      </c>
      <c r="AB81">
        <v>51</v>
      </c>
      <c r="AC81">
        <v>44</v>
      </c>
      <c r="AD81">
        <v>44</v>
      </c>
      <c r="AE81">
        <v>31</v>
      </c>
      <c r="AF81">
        <v>69</v>
      </c>
      <c r="AG81">
        <v>82</v>
      </c>
      <c r="AH81">
        <v>65</v>
      </c>
      <c r="AI81">
        <v>51</v>
      </c>
      <c r="AJ81">
        <v>60</v>
      </c>
      <c r="AK81">
        <v>37</v>
      </c>
      <c r="AL81">
        <v>63</v>
      </c>
    </row>
    <row r="82" spans="1:38" x14ac:dyDescent="0.3">
      <c r="A82">
        <v>2011</v>
      </c>
      <c r="B82">
        <v>4</v>
      </c>
      <c r="C82">
        <v>10</v>
      </c>
      <c r="D82" s="2">
        <v>40817</v>
      </c>
      <c r="E82" s="1">
        <v>16908.8</v>
      </c>
      <c r="F82" s="1">
        <v>32019.1</v>
      </c>
      <c r="G82" s="1">
        <v>29751.599999999999</v>
      </c>
      <c r="H82">
        <v>105.2</v>
      </c>
      <c r="I82">
        <v>114.1</v>
      </c>
      <c r="J82">
        <v>100.8</v>
      </c>
      <c r="K82">
        <v>6.1</v>
      </c>
      <c r="L82">
        <v>53.5</v>
      </c>
      <c r="M82">
        <v>259.5</v>
      </c>
      <c r="N82">
        <v>170.3</v>
      </c>
      <c r="O82">
        <v>-1564.5999999999995</v>
      </c>
      <c r="P82">
        <v>32.200000000000003</v>
      </c>
      <c r="S82">
        <v>242.4</v>
      </c>
      <c r="T82">
        <v>210.2</v>
      </c>
      <c r="U82">
        <v>1444.6562499999995</v>
      </c>
      <c r="V82">
        <v>1428.4354687499997</v>
      </c>
      <c r="W82">
        <v>54</v>
      </c>
      <c r="X82">
        <v>67</v>
      </c>
      <c r="Y82">
        <v>55</v>
      </c>
      <c r="Z82">
        <v>49</v>
      </c>
      <c r="AA82">
        <v>51</v>
      </c>
      <c r="AB82">
        <v>47</v>
      </c>
      <c r="AC82">
        <v>47</v>
      </c>
      <c r="AD82">
        <v>43</v>
      </c>
      <c r="AE82">
        <v>33</v>
      </c>
      <c r="AF82">
        <v>65</v>
      </c>
      <c r="AG82">
        <v>80</v>
      </c>
      <c r="AH82">
        <v>55</v>
      </c>
      <c r="AI82">
        <v>47</v>
      </c>
      <c r="AJ82">
        <v>53</v>
      </c>
      <c r="AK82">
        <v>33</v>
      </c>
      <c r="AL82">
        <v>54</v>
      </c>
    </row>
    <row r="83" spans="1:38" x14ac:dyDescent="0.3">
      <c r="A83">
        <v>2012</v>
      </c>
      <c r="B83">
        <v>1</v>
      </c>
      <c r="C83">
        <v>1</v>
      </c>
      <c r="D83" s="2">
        <v>40909</v>
      </c>
      <c r="E83" s="1">
        <v>15182.8</v>
      </c>
      <c r="F83" s="1">
        <v>27871.3</v>
      </c>
      <c r="G83" s="1">
        <v>30229.5</v>
      </c>
      <c r="H83">
        <v>105.7</v>
      </c>
      <c r="I83">
        <v>110.3</v>
      </c>
      <c r="J83">
        <v>101.38</v>
      </c>
      <c r="K83">
        <v>6.3</v>
      </c>
      <c r="L83">
        <v>58.8</v>
      </c>
      <c r="M83">
        <v>99.4</v>
      </c>
      <c r="N83">
        <v>172.5</v>
      </c>
      <c r="O83">
        <v>519.89999999999964</v>
      </c>
      <c r="P83">
        <v>29.33</v>
      </c>
      <c r="S83">
        <v>185.2</v>
      </c>
      <c r="T83">
        <v>212</v>
      </c>
      <c r="U83">
        <v>1613.1979032258068</v>
      </c>
      <c r="V83">
        <v>1538.4617741935485</v>
      </c>
      <c r="W83">
        <v>59</v>
      </c>
      <c r="X83">
        <v>71</v>
      </c>
      <c r="Y83">
        <v>51</v>
      </c>
      <c r="Z83">
        <v>46</v>
      </c>
      <c r="AA83">
        <v>48</v>
      </c>
      <c r="AB83">
        <v>46</v>
      </c>
      <c r="AC83">
        <v>49</v>
      </c>
      <c r="AD83">
        <v>43</v>
      </c>
      <c r="AE83">
        <v>30</v>
      </c>
      <c r="AF83">
        <v>69</v>
      </c>
      <c r="AG83">
        <v>84</v>
      </c>
      <c r="AH83">
        <v>56</v>
      </c>
      <c r="AI83">
        <v>46</v>
      </c>
      <c r="AJ83">
        <v>42</v>
      </c>
      <c r="AK83">
        <v>33</v>
      </c>
      <c r="AL83">
        <v>47</v>
      </c>
    </row>
    <row r="84" spans="1:38" x14ac:dyDescent="0.3">
      <c r="A84">
        <v>2012</v>
      </c>
      <c r="B84">
        <v>2</v>
      </c>
      <c r="C84">
        <v>4</v>
      </c>
      <c r="D84" s="2">
        <v>41000</v>
      </c>
      <c r="E84" s="1">
        <v>16436</v>
      </c>
      <c r="F84" s="1">
        <v>29785.7</v>
      </c>
      <c r="G84" s="1">
        <v>30324.9</v>
      </c>
      <c r="H84">
        <v>104.9</v>
      </c>
      <c r="I84">
        <v>108.6</v>
      </c>
      <c r="J84">
        <v>101.47</v>
      </c>
      <c r="K84">
        <v>5.5</v>
      </c>
      <c r="L84">
        <v>49.299999999999983</v>
      </c>
      <c r="M84">
        <v>155.30000000000001</v>
      </c>
      <c r="N84">
        <v>174.2</v>
      </c>
      <c r="O84">
        <v>620.39999999999964</v>
      </c>
      <c r="P84">
        <v>32.82</v>
      </c>
      <c r="S84">
        <v>214.5</v>
      </c>
      <c r="T84">
        <v>215.1</v>
      </c>
      <c r="U84">
        <v>1430.3764062500002</v>
      </c>
      <c r="V84">
        <v>1392.1378124999999</v>
      </c>
      <c r="W84">
        <v>49</v>
      </c>
      <c r="X84">
        <v>71</v>
      </c>
      <c r="Y84">
        <v>60</v>
      </c>
      <c r="Z84">
        <v>44</v>
      </c>
      <c r="AA84">
        <v>53</v>
      </c>
      <c r="AB84">
        <v>53</v>
      </c>
      <c r="AC84">
        <v>48</v>
      </c>
      <c r="AD84">
        <v>41</v>
      </c>
      <c r="AE84">
        <v>31</v>
      </c>
      <c r="AF84">
        <v>64</v>
      </c>
      <c r="AG84">
        <v>79</v>
      </c>
      <c r="AH84">
        <v>66</v>
      </c>
      <c r="AI84">
        <v>53</v>
      </c>
      <c r="AJ84">
        <v>68</v>
      </c>
      <c r="AK84">
        <v>34</v>
      </c>
      <c r="AL84">
        <v>68</v>
      </c>
    </row>
    <row r="85" spans="1:38" x14ac:dyDescent="0.3">
      <c r="A85">
        <v>2012</v>
      </c>
      <c r="B85">
        <v>3</v>
      </c>
      <c r="C85">
        <v>7</v>
      </c>
      <c r="D85" s="2">
        <v>41091</v>
      </c>
      <c r="E85" s="1">
        <v>17715.8</v>
      </c>
      <c r="F85" s="1">
        <v>30925.4</v>
      </c>
      <c r="G85" s="1">
        <v>30426.7</v>
      </c>
      <c r="H85">
        <v>103.5</v>
      </c>
      <c r="I85">
        <v>108.7</v>
      </c>
      <c r="J85">
        <v>102.26</v>
      </c>
      <c r="K85">
        <v>5.0999999999999996</v>
      </c>
      <c r="L85">
        <v>38.200000000000003</v>
      </c>
      <c r="M85">
        <v>178.8</v>
      </c>
      <c r="N85">
        <v>175.2</v>
      </c>
      <c r="O85">
        <v>445.09999999999945</v>
      </c>
      <c r="P85">
        <v>30.92</v>
      </c>
      <c r="S85">
        <v>214.7</v>
      </c>
      <c r="T85">
        <v>218.4</v>
      </c>
      <c r="U85">
        <v>1423.7046153846159</v>
      </c>
      <c r="V85">
        <v>1442.1955384615385</v>
      </c>
      <c r="W85">
        <v>55</v>
      </c>
      <c r="X85">
        <v>73</v>
      </c>
      <c r="Y85">
        <v>61</v>
      </c>
      <c r="Z85">
        <v>46</v>
      </c>
      <c r="AA85">
        <v>50</v>
      </c>
      <c r="AB85">
        <v>52</v>
      </c>
      <c r="AC85">
        <v>42</v>
      </c>
      <c r="AD85">
        <v>42</v>
      </c>
      <c r="AE85">
        <v>35</v>
      </c>
      <c r="AF85">
        <v>66</v>
      </c>
      <c r="AG85">
        <v>83</v>
      </c>
      <c r="AH85">
        <v>66</v>
      </c>
      <c r="AI85">
        <v>49</v>
      </c>
      <c r="AJ85">
        <v>60</v>
      </c>
      <c r="AK85">
        <v>36</v>
      </c>
      <c r="AL85">
        <v>64</v>
      </c>
    </row>
    <row r="86" spans="1:38" x14ac:dyDescent="0.3">
      <c r="A86">
        <v>2012</v>
      </c>
      <c r="B86">
        <v>4</v>
      </c>
      <c r="C86">
        <v>10</v>
      </c>
      <c r="D86" s="2">
        <v>41183</v>
      </c>
      <c r="E86" s="1">
        <v>18768.900000000001</v>
      </c>
      <c r="F86" s="1">
        <v>32791</v>
      </c>
      <c r="G86" s="1">
        <v>30418.9</v>
      </c>
      <c r="H86">
        <v>102.4</v>
      </c>
      <c r="I86">
        <v>108.4</v>
      </c>
      <c r="J86">
        <v>101.27</v>
      </c>
      <c r="K86">
        <v>5.0999999999999996</v>
      </c>
      <c r="L86">
        <v>45.400000000000006</v>
      </c>
      <c r="M86">
        <v>267.7</v>
      </c>
      <c r="N86">
        <v>175.8</v>
      </c>
      <c r="O86">
        <v>-1322.5</v>
      </c>
      <c r="P86">
        <v>30.37</v>
      </c>
      <c r="S86">
        <v>257</v>
      </c>
      <c r="T86">
        <v>221.8</v>
      </c>
      <c r="U86">
        <v>1462.8628124999993</v>
      </c>
      <c r="V86">
        <v>1441.0526562499999</v>
      </c>
      <c r="W86">
        <v>52</v>
      </c>
      <c r="X86">
        <v>69</v>
      </c>
      <c r="Y86">
        <v>50</v>
      </c>
      <c r="Z86">
        <v>45</v>
      </c>
      <c r="AA86">
        <v>48</v>
      </c>
      <c r="AB86">
        <v>46</v>
      </c>
      <c r="AC86">
        <v>46</v>
      </c>
      <c r="AD86">
        <v>42</v>
      </c>
      <c r="AE86">
        <v>31</v>
      </c>
      <c r="AF86">
        <v>66</v>
      </c>
      <c r="AG86">
        <v>82</v>
      </c>
      <c r="AH86">
        <v>59</v>
      </c>
      <c r="AI86">
        <v>50</v>
      </c>
      <c r="AJ86">
        <v>51</v>
      </c>
      <c r="AK86">
        <v>41</v>
      </c>
      <c r="AL86">
        <v>52</v>
      </c>
    </row>
    <row r="87" spans="1:38" x14ac:dyDescent="0.3">
      <c r="A87">
        <v>2013</v>
      </c>
      <c r="B87">
        <v>1</v>
      </c>
      <c r="C87">
        <v>1</v>
      </c>
      <c r="D87" s="2">
        <v>41275</v>
      </c>
      <c r="E87" s="1">
        <v>16370</v>
      </c>
      <c r="F87" s="1">
        <v>28186.7</v>
      </c>
      <c r="G87" s="1">
        <v>30734.9</v>
      </c>
      <c r="H87">
        <v>101.1</v>
      </c>
      <c r="I87">
        <v>106.6</v>
      </c>
      <c r="J87">
        <v>101.94</v>
      </c>
      <c r="K87">
        <v>5.7</v>
      </c>
      <c r="L87">
        <v>48.2</v>
      </c>
      <c r="M87">
        <v>102</v>
      </c>
      <c r="N87">
        <v>176.4</v>
      </c>
      <c r="O87">
        <v>290.90000000000055</v>
      </c>
      <c r="P87">
        <v>31.08</v>
      </c>
      <c r="S87">
        <v>196.6</v>
      </c>
      <c r="T87">
        <v>224.3</v>
      </c>
      <c r="U87">
        <v>1556.8713793103448</v>
      </c>
      <c r="V87">
        <v>1502.7184482758621</v>
      </c>
      <c r="W87">
        <v>51</v>
      </c>
      <c r="X87">
        <v>72</v>
      </c>
      <c r="Y87">
        <v>51</v>
      </c>
      <c r="Z87">
        <v>47</v>
      </c>
      <c r="AA87">
        <v>46</v>
      </c>
      <c r="AB87">
        <v>44</v>
      </c>
      <c r="AC87">
        <v>51</v>
      </c>
      <c r="AD87">
        <v>40</v>
      </c>
      <c r="AE87">
        <v>31</v>
      </c>
      <c r="AF87">
        <v>73</v>
      </c>
      <c r="AG87">
        <v>87</v>
      </c>
      <c r="AH87">
        <v>57</v>
      </c>
      <c r="AI87">
        <v>45</v>
      </c>
      <c r="AJ87">
        <v>46</v>
      </c>
      <c r="AK87">
        <v>34</v>
      </c>
      <c r="AL87">
        <v>50</v>
      </c>
    </row>
    <row r="88" spans="1:38" x14ac:dyDescent="0.3">
      <c r="A88">
        <v>2013</v>
      </c>
      <c r="B88">
        <v>2</v>
      </c>
      <c r="C88">
        <v>4</v>
      </c>
      <c r="D88" s="2">
        <v>41365</v>
      </c>
      <c r="E88" s="1">
        <v>17507.900000000001</v>
      </c>
      <c r="F88" s="1">
        <v>30298.7</v>
      </c>
      <c r="G88" s="1">
        <v>30863.200000000001</v>
      </c>
      <c r="H88">
        <v>101.7</v>
      </c>
      <c r="I88">
        <v>104.7</v>
      </c>
      <c r="J88">
        <v>101.51</v>
      </c>
      <c r="K88">
        <v>5.4</v>
      </c>
      <c r="L88">
        <v>42.400000000000006</v>
      </c>
      <c r="M88">
        <v>155.80000000000001</v>
      </c>
      <c r="N88">
        <v>176.4</v>
      </c>
      <c r="O88">
        <v>244.40000000000055</v>
      </c>
      <c r="P88">
        <v>32.71</v>
      </c>
      <c r="S88">
        <v>222.7</v>
      </c>
      <c r="T88">
        <v>224.6</v>
      </c>
      <c r="U88">
        <v>1362.6233870967744</v>
      </c>
      <c r="V88">
        <v>1368.4501612903227</v>
      </c>
      <c r="W88">
        <v>48</v>
      </c>
      <c r="X88">
        <v>64</v>
      </c>
      <c r="Y88">
        <v>53</v>
      </c>
      <c r="Z88">
        <v>44</v>
      </c>
      <c r="AA88">
        <v>46</v>
      </c>
      <c r="AB88">
        <v>43</v>
      </c>
      <c r="AC88">
        <v>52</v>
      </c>
      <c r="AD88">
        <v>43</v>
      </c>
      <c r="AE88">
        <v>33</v>
      </c>
      <c r="AF88">
        <v>64</v>
      </c>
      <c r="AG88">
        <v>80</v>
      </c>
      <c r="AH88">
        <v>65</v>
      </c>
      <c r="AI88">
        <v>51</v>
      </c>
      <c r="AJ88">
        <v>64</v>
      </c>
      <c r="AK88">
        <v>41</v>
      </c>
      <c r="AL88">
        <v>64</v>
      </c>
    </row>
    <row r="89" spans="1:38" x14ac:dyDescent="0.3">
      <c r="A89">
        <v>2013</v>
      </c>
      <c r="B89">
        <v>3</v>
      </c>
      <c r="C89">
        <v>7</v>
      </c>
      <c r="D89" s="2">
        <v>41456</v>
      </c>
      <c r="E89" s="1">
        <v>19003.5</v>
      </c>
      <c r="F89" s="1">
        <v>31392.5</v>
      </c>
      <c r="G89" s="1">
        <v>30799.200000000001</v>
      </c>
      <c r="H89">
        <v>101.5</v>
      </c>
      <c r="I89">
        <v>105.7</v>
      </c>
      <c r="J89">
        <v>101.48</v>
      </c>
      <c r="K89">
        <v>5.3</v>
      </c>
      <c r="L89">
        <v>43.399999999999991</v>
      </c>
      <c r="M89">
        <v>178.3</v>
      </c>
      <c r="N89">
        <v>175.9</v>
      </c>
      <c r="O89">
        <v>378</v>
      </c>
      <c r="P89">
        <v>32.479999999999997</v>
      </c>
      <c r="S89">
        <v>221.6</v>
      </c>
      <c r="T89">
        <v>224.8</v>
      </c>
      <c r="U89">
        <v>1349.0712121212121</v>
      </c>
      <c r="V89">
        <v>1403.6657575757572</v>
      </c>
      <c r="W89">
        <v>52</v>
      </c>
      <c r="X89">
        <v>70</v>
      </c>
      <c r="Y89">
        <v>56</v>
      </c>
      <c r="Z89">
        <v>39</v>
      </c>
      <c r="AA89">
        <v>44</v>
      </c>
      <c r="AB89">
        <v>43</v>
      </c>
      <c r="AC89">
        <v>47</v>
      </c>
      <c r="AD89">
        <v>41</v>
      </c>
      <c r="AE89">
        <v>32</v>
      </c>
      <c r="AF89">
        <v>62</v>
      </c>
      <c r="AG89">
        <v>76</v>
      </c>
      <c r="AH89">
        <v>59</v>
      </c>
      <c r="AI89">
        <v>44</v>
      </c>
      <c r="AJ89">
        <v>53</v>
      </c>
      <c r="AK89">
        <v>36</v>
      </c>
      <c r="AL89">
        <v>61</v>
      </c>
    </row>
    <row r="90" spans="1:38" x14ac:dyDescent="0.3">
      <c r="A90">
        <v>2013</v>
      </c>
      <c r="B90">
        <v>4</v>
      </c>
      <c r="C90">
        <v>10</v>
      </c>
      <c r="D90" s="2">
        <v>41548</v>
      </c>
      <c r="E90" s="1">
        <v>20104.3</v>
      </c>
      <c r="F90" s="1">
        <v>33626</v>
      </c>
      <c r="G90" s="1">
        <v>30994.400000000001</v>
      </c>
      <c r="H90">
        <v>102.5</v>
      </c>
      <c r="I90">
        <v>104.5</v>
      </c>
      <c r="J90">
        <v>101.29</v>
      </c>
      <c r="K90">
        <v>5.4</v>
      </c>
      <c r="L90">
        <v>46.5</v>
      </c>
      <c r="M90">
        <v>270.8</v>
      </c>
      <c r="N90">
        <v>175.6</v>
      </c>
      <c r="O90">
        <v>-1762</v>
      </c>
      <c r="P90">
        <v>32.659999999999997</v>
      </c>
      <c r="S90">
        <v>266.39999999999998</v>
      </c>
      <c r="T90">
        <v>225.7</v>
      </c>
      <c r="U90">
        <v>1444.8665625000003</v>
      </c>
      <c r="V90">
        <v>1492.3521874999999</v>
      </c>
      <c r="W90">
        <v>52</v>
      </c>
      <c r="X90">
        <v>67</v>
      </c>
      <c r="Y90">
        <v>54</v>
      </c>
      <c r="Z90">
        <v>43</v>
      </c>
      <c r="AA90">
        <v>46</v>
      </c>
      <c r="AB90">
        <v>41</v>
      </c>
      <c r="AC90">
        <v>48</v>
      </c>
      <c r="AD90">
        <v>43</v>
      </c>
      <c r="AE90">
        <v>31</v>
      </c>
      <c r="AF90">
        <v>56</v>
      </c>
      <c r="AG90">
        <v>77</v>
      </c>
      <c r="AH90">
        <v>58</v>
      </c>
      <c r="AI90">
        <v>42</v>
      </c>
      <c r="AJ90">
        <v>46</v>
      </c>
      <c r="AK90">
        <v>37</v>
      </c>
      <c r="AL90">
        <v>45</v>
      </c>
    </row>
    <row r="91" spans="1:38" x14ac:dyDescent="0.3">
      <c r="A91">
        <v>2014</v>
      </c>
      <c r="B91">
        <v>1</v>
      </c>
      <c r="C91">
        <v>1</v>
      </c>
      <c r="D91" s="2">
        <v>41640</v>
      </c>
      <c r="E91" s="1">
        <v>17311.400000000001</v>
      </c>
      <c r="F91" s="1">
        <v>28173.7</v>
      </c>
      <c r="G91" s="1">
        <v>30948.1</v>
      </c>
      <c r="H91">
        <v>100</v>
      </c>
      <c r="I91">
        <v>105.8</v>
      </c>
      <c r="J91">
        <v>101.94</v>
      </c>
      <c r="K91">
        <v>5.6</v>
      </c>
      <c r="L91">
        <v>50.399999999999991</v>
      </c>
      <c r="M91">
        <v>98.8</v>
      </c>
      <c r="N91">
        <v>175.8</v>
      </c>
      <c r="O91">
        <v>528.39999999999964</v>
      </c>
      <c r="P91">
        <v>35.61</v>
      </c>
      <c r="Q91">
        <v>100</v>
      </c>
      <c r="R91">
        <v>104.6</v>
      </c>
      <c r="S91">
        <v>191</v>
      </c>
      <c r="T91">
        <v>226.7</v>
      </c>
      <c r="U91">
        <v>1277.9600000000005</v>
      </c>
      <c r="V91">
        <v>1422.402542372881</v>
      </c>
      <c r="W91">
        <v>53</v>
      </c>
      <c r="X91">
        <v>76</v>
      </c>
      <c r="Y91">
        <v>47</v>
      </c>
      <c r="Z91">
        <v>44</v>
      </c>
      <c r="AA91">
        <v>40</v>
      </c>
      <c r="AB91">
        <v>41</v>
      </c>
      <c r="AC91">
        <v>54</v>
      </c>
      <c r="AD91">
        <v>35</v>
      </c>
      <c r="AE91">
        <v>30</v>
      </c>
      <c r="AF91">
        <v>67</v>
      </c>
      <c r="AG91">
        <v>83</v>
      </c>
      <c r="AH91">
        <v>54</v>
      </c>
      <c r="AI91">
        <v>41</v>
      </c>
      <c r="AJ91">
        <v>39</v>
      </c>
      <c r="AK91">
        <v>36</v>
      </c>
      <c r="AL91">
        <v>47</v>
      </c>
    </row>
    <row r="92" spans="1:38" x14ac:dyDescent="0.3">
      <c r="A92">
        <v>2014</v>
      </c>
      <c r="B92">
        <v>2</v>
      </c>
      <c r="C92">
        <v>4</v>
      </c>
      <c r="D92" s="2">
        <v>41730</v>
      </c>
      <c r="E92" s="1">
        <v>19044.2</v>
      </c>
      <c r="F92" s="1">
        <v>30467.3</v>
      </c>
      <c r="G92" s="1">
        <v>31169.7</v>
      </c>
      <c r="H92">
        <v>100.6</v>
      </c>
      <c r="I92">
        <v>108.2</v>
      </c>
      <c r="J92">
        <v>102.65</v>
      </c>
      <c r="K92">
        <v>5.0999999999999996</v>
      </c>
      <c r="L92">
        <v>51.399999999999991</v>
      </c>
      <c r="M92">
        <v>156.19999999999999</v>
      </c>
      <c r="N92">
        <v>177.2</v>
      </c>
      <c r="O92">
        <v>559.19999999999982</v>
      </c>
      <c r="P92">
        <v>33.840000000000003</v>
      </c>
      <c r="Q92">
        <v>102.32</v>
      </c>
      <c r="R92">
        <v>104.8</v>
      </c>
      <c r="S92">
        <v>226.1</v>
      </c>
      <c r="T92">
        <v>228.6</v>
      </c>
      <c r="U92">
        <v>1264.6373770491809</v>
      </c>
      <c r="V92">
        <v>1402.6421311475412</v>
      </c>
      <c r="W92">
        <v>51</v>
      </c>
      <c r="X92">
        <v>72</v>
      </c>
      <c r="Y92">
        <v>56</v>
      </c>
      <c r="Z92">
        <v>42</v>
      </c>
      <c r="AA92">
        <v>49</v>
      </c>
      <c r="AB92">
        <v>44</v>
      </c>
      <c r="AC92">
        <v>46</v>
      </c>
      <c r="AD92">
        <v>41</v>
      </c>
      <c r="AE92">
        <v>28</v>
      </c>
      <c r="AF92">
        <v>61</v>
      </c>
      <c r="AG92">
        <v>81</v>
      </c>
      <c r="AH92">
        <v>60</v>
      </c>
      <c r="AI92">
        <v>45</v>
      </c>
      <c r="AJ92">
        <v>58</v>
      </c>
      <c r="AK92">
        <v>37</v>
      </c>
      <c r="AL92">
        <v>63</v>
      </c>
    </row>
    <row r="93" spans="1:38" x14ac:dyDescent="0.3">
      <c r="A93">
        <v>2014</v>
      </c>
      <c r="B93">
        <v>3</v>
      </c>
      <c r="C93">
        <v>7</v>
      </c>
      <c r="D93" s="2">
        <v>41821</v>
      </c>
      <c r="E93" s="1">
        <v>20544</v>
      </c>
      <c r="F93" s="1">
        <v>31833.9</v>
      </c>
      <c r="G93" s="1">
        <v>31087.3</v>
      </c>
      <c r="H93">
        <v>101.4</v>
      </c>
      <c r="I93">
        <v>106.6</v>
      </c>
      <c r="J93">
        <v>101.59</v>
      </c>
      <c r="K93">
        <v>4.9000000000000004</v>
      </c>
      <c r="L93">
        <v>45.2</v>
      </c>
      <c r="M93">
        <v>177.9</v>
      </c>
      <c r="N93">
        <v>176</v>
      </c>
      <c r="O93">
        <v>454.69999999999982</v>
      </c>
      <c r="P93">
        <v>39.380000000000003</v>
      </c>
      <c r="Q93">
        <v>103.94</v>
      </c>
      <c r="R93">
        <v>104.6</v>
      </c>
      <c r="S93">
        <v>230</v>
      </c>
      <c r="T93">
        <v>227.7</v>
      </c>
      <c r="U93">
        <v>1245.6130303030309</v>
      </c>
      <c r="V93">
        <v>1432.2901515151516</v>
      </c>
      <c r="W93">
        <v>52</v>
      </c>
      <c r="X93">
        <v>76</v>
      </c>
      <c r="Y93">
        <v>50</v>
      </c>
      <c r="Z93">
        <v>42</v>
      </c>
      <c r="AA93">
        <v>39</v>
      </c>
      <c r="AB93">
        <v>42</v>
      </c>
      <c r="AC93">
        <v>48</v>
      </c>
      <c r="AD93">
        <v>39</v>
      </c>
      <c r="AE93">
        <v>30</v>
      </c>
      <c r="AF93">
        <v>61</v>
      </c>
      <c r="AG93">
        <v>81</v>
      </c>
      <c r="AH93">
        <v>63</v>
      </c>
      <c r="AI93">
        <v>40</v>
      </c>
      <c r="AJ93">
        <v>55</v>
      </c>
      <c r="AK93">
        <v>34</v>
      </c>
      <c r="AL93">
        <v>60</v>
      </c>
    </row>
    <row r="94" spans="1:38" x14ac:dyDescent="0.3">
      <c r="A94">
        <v>2014</v>
      </c>
      <c r="B94">
        <v>4</v>
      </c>
      <c r="C94">
        <v>10</v>
      </c>
      <c r="D94" s="2">
        <v>41913</v>
      </c>
      <c r="E94" s="1">
        <v>22130.5</v>
      </c>
      <c r="F94" s="1">
        <v>33938.300000000003</v>
      </c>
      <c r="G94" s="1">
        <v>31052</v>
      </c>
      <c r="H94">
        <v>100.9</v>
      </c>
      <c r="I94">
        <v>109.1</v>
      </c>
      <c r="J94">
        <v>103.11</v>
      </c>
      <c r="K94">
        <v>5.0999999999999996</v>
      </c>
      <c r="L94">
        <v>42</v>
      </c>
      <c r="M94">
        <v>263.39999999999998</v>
      </c>
      <c r="N94">
        <v>169.7</v>
      </c>
      <c r="O94">
        <v>-2387.1999999999998</v>
      </c>
      <c r="P94">
        <v>56.24</v>
      </c>
      <c r="Q94">
        <v>113.48</v>
      </c>
      <c r="R94">
        <v>104.5</v>
      </c>
      <c r="S94">
        <v>257.10000000000002</v>
      </c>
      <c r="T94">
        <v>223.1</v>
      </c>
      <c r="U94">
        <v>975.00859375000005</v>
      </c>
      <c r="V94">
        <v>1456.6079687500003</v>
      </c>
      <c r="W94">
        <v>58</v>
      </c>
      <c r="X94">
        <v>87</v>
      </c>
      <c r="Y94">
        <v>51</v>
      </c>
      <c r="Z94">
        <v>37</v>
      </c>
      <c r="AA94">
        <v>43</v>
      </c>
      <c r="AB94">
        <v>40</v>
      </c>
      <c r="AC94">
        <v>42</v>
      </c>
      <c r="AD94">
        <v>27</v>
      </c>
      <c r="AE94">
        <v>24</v>
      </c>
      <c r="AF94">
        <v>65</v>
      </c>
      <c r="AG94">
        <v>82</v>
      </c>
      <c r="AH94">
        <v>53</v>
      </c>
      <c r="AI94">
        <v>42</v>
      </c>
      <c r="AJ94">
        <v>46</v>
      </c>
      <c r="AK94">
        <v>35</v>
      </c>
      <c r="AL94">
        <v>51</v>
      </c>
    </row>
    <row r="95" spans="1:38" x14ac:dyDescent="0.3">
      <c r="A95">
        <v>2015</v>
      </c>
      <c r="B95">
        <v>1</v>
      </c>
      <c r="C95">
        <v>1</v>
      </c>
      <c r="D95" s="2">
        <v>42005</v>
      </c>
      <c r="E95" s="1">
        <v>18467.900000000001</v>
      </c>
      <c r="F95" s="1">
        <v>27743.7</v>
      </c>
      <c r="G95" s="1">
        <v>30596.6</v>
      </c>
      <c r="H95">
        <v>98.5</v>
      </c>
      <c r="I95">
        <v>108.3</v>
      </c>
      <c r="J95">
        <v>108.1</v>
      </c>
      <c r="K95">
        <v>5.6</v>
      </c>
      <c r="L95">
        <v>45.5</v>
      </c>
      <c r="M95">
        <v>91.7</v>
      </c>
      <c r="N95">
        <v>162.30000000000001</v>
      </c>
      <c r="O95">
        <v>-447.19999999999982</v>
      </c>
      <c r="P95">
        <v>57.65</v>
      </c>
      <c r="Q95">
        <v>101</v>
      </c>
      <c r="R95">
        <v>104.8</v>
      </c>
      <c r="S95">
        <v>191.3</v>
      </c>
      <c r="T95">
        <v>220.7</v>
      </c>
      <c r="U95">
        <v>833.27881355932209</v>
      </c>
      <c r="V95">
        <v>1664.300338983051</v>
      </c>
      <c r="W95">
        <v>68</v>
      </c>
      <c r="X95">
        <v>85</v>
      </c>
      <c r="Y95">
        <v>49</v>
      </c>
      <c r="Z95">
        <v>46</v>
      </c>
      <c r="AA95">
        <v>43</v>
      </c>
      <c r="AB95">
        <v>41</v>
      </c>
      <c r="AC95">
        <v>49</v>
      </c>
      <c r="AD95">
        <v>29</v>
      </c>
      <c r="AE95">
        <v>24</v>
      </c>
      <c r="AF95">
        <v>81</v>
      </c>
      <c r="AG95">
        <v>93</v>
      </c>
      <c r="AH95">
        <v>51</v>
      </c>
      <c r="AI95">
        <v>37</v>
      </c>
      <c r="AJ95">
        <v>34</v>
      </c>
      <c r="AK95">
        <v>27</v>
      </c>
      <c r="AL95">
        <v>43</v>
      </c>
    </row>
    <row r="96" spans="1:38" x14ac:dyDescent="0.3">
      <c r="A96">
        <v>2015</v>
      </c>
      <c r="B96">
        <v>2</v>
      </c>
      <c r="C96">
        <v>4</v>
      </c>
      <c r="D96" s="2">
        <v>42095</v>
      </c>
      <c r="E96" s="1">
        <v>19751</v>
      </c>
      <c r="F96" s="1">
        <v>29526.2</v>
      </c>
      <c r="G96" s="1">
        <v>30382.7</v>
      </c>
      <c r="H96">
        <v>96.9</v>
      </c>
      <c r="I96">
        <v>107</v>
      </c>
      <c r="J96">
        <v>102.3</v>
      </c>
      <c r="K96">
        <v>5.7</v>
      </c>
      <c r="L96">
        <v>43.8</v>
      </c>
      <c r="M96">
        <v>138.19999999999999</v>
      </c>
      <c r="N96">
        <v>157.19999999999999</v>
      </c>
      <c r="O96">
        <v>-435.69999999999982</v>
      </c>
      <c r="P96">
        <v>55.84</v>
      </c>
      <c r="Q96">
        <v>101.81</v>
      </c>
      <c r="R96">
        <v>104.8</v>
      </c>
      <c r="S96">
        <v>220.4</v>
      </c>
      <c r="T96">
        <v>221.3</v>
      </c>
      <c r="U96">
        <v>997.78918032786873</v>
      </c>
      <c r="V96">
        <v>1666.9357377049187</v>
      </c>
      <c r="W96">
        <v>51</v>
      </c>
      <c r="X96">
        <v>72</v>
      </c>
      <c r="Y96">
        <v>45</v>
      </c>
      <c r="Z96">
        <v>45</v>
      </c>
      <c r="AA96">
        <v>37</v>
      </c>
      <c r="AB96">
        <v>45</v>
      </c>
      <c r="AC96">
        <v>56</v>
      </c>
      <c r="AD96">
        <v>39</v>
      </c>
      <c r="AE96">
        <v>29</v>
      </c>
      <c r="AF96">
        <v>74</v>
      </c>
      <c r="AG96">
        <v>88</v>
      </c>
      <c r="AH96">
        <v>62</v>
      </c>
      <c r="AI96">
        <v>43</v>
      </c>
      <c r="AJ96">
        <v>51</v>
      </c>
      <c r="AK96">
        <v>30</v>
      </c>
      <c r="AL96">
        <v>59</v>
      </c>
    </row>
    <row r="97" spans="1:38" x14ac:dyDescent="0.3">
      <c r="A97">
        <v>2015</v>
      </c>
      <c r="B97">
        <v>3</v>
      </c>
      <c r="C97">
        <v>7</v>
      </c>
      <c r="D97" s="2">
        <v>42186</v>
      </c>
      <c r="E97" s="1">
        <v>21788.6</v>
      </c>
      <c r="F97" s="1">
        <v>31292.799999999999</v>
      </c>
      <c r="G97" s="1">
        <v>30524.400000000001</v>
      </c>
      <c r="H97">
        <v>98.3</v>
      </c>
      <c r="I97">
        <v>107.9</v>
      </c>
      <c r="J97">
        <v>101.47</v>
      </c>
      <c r="K97">
        <v>5.3</v>
      </c>
      <c r="L97">
        <v>28.900000000000006</v>
      </c>
      <c r="M97">
        <v>153.4</v>
      </c>
      <c r="N97">
        <v>154.4</v>
      </c>
      <c r="O97">
        <v>131.10000000000036</v>
      </c>
      <c r="P97">
        <v>65.739999999999995</v>
      </c>
      <c r="Q97">
        <v>104.46</v>
      </c>
      <c r="R97">
        <v>104.6</v>
      </c>
      <c r="S97">
        <v>217.1</v>
      </c>
      <c r="T97">
        <v>222.3</v>
      </c>
      <c r="U97">
        <v>835.1371212121212</v>
      </c>
      <c r="V97">
        <v>1667.1593939393933</v>
      </c>
      <c r="W97">
        <v>53</v>
      </c>
      <c r="X97">
        <v>80</v>
      </c>
      <c r="Y97">
        <v>48</v>
      </c>
      <c r="Z97">
        <v>43</v>
      </c>
      <c r="AA97">
        <v>39</v>
      </c>
      <c r="AB97">
        <v>43</v>
      </c>
      <c r="AC97">
        <v>49</v>
      </c>
      <c r="AD97">
        <v>33</v>
      </c>
      <c r="AE97">
        <v>23</v>
      </c>
      <c r="AF97">
        <v>58</v>
      </c>
      <c r="AG97">
        <v>77</v>
      </c>
      <c r="AH97">
        <v>59</v>
      </c>
      <c r="AI97">
        <v>48</v>
      </c>
      <c r="AJ97">
        <v>50</v>
      </c>
      <c r="AK97">
        <v>28</v>
      </c>
      <c r="AL97">
        <v>57</v>
      </c>
    </row>
    <row r="98" spans="1:38" x14ac:dyDescent="0.3">
      <c r="A98">
        <v>2015</v>
      </c>
      <c r="B98">
        <v>4</v>
      </c>
      <c r="C98">
        <v>10</v>
      </c>
      <c r="D98" s="2">
        <v>42278</v>
      </c>
      <c r="E98" s="1">
        <v>23079.8</v>
      </c>
      <c r="F98" s="1">
        <v>33396.199999999997</v>
      </c>
      <c r="G98" s="1">
        <v>30505.7</v>
      </c>
      <c r="H98">
        <v>98.4</v>
      </c>
      <c r="I98">
        <v>106</v>
      </c>
      <c r="J98">
        <v>102.01</v>
      </c>
      <c r="K98">
        <v>5.6</v>
      </c>
      <c r="L98">
        <v>30.199999999999996</v>
      </c>
      <c r="M98">
        <v>238.9</v>
      </c>
      <c r="N98">
        <v>152</v>
      </c>
      <c r="O98">
        <v>-2061.8999999999996</v>
      </c>
      <c r="P98">
        <v>72.930000000000007</v>
      </c>
      <c r="Q98">
        <v>113.33</v>
      </c>
      <c r="R98">
        <v>104.8</v>
      </c>
      <c r="S98">
        <v>259.39999999999998</v>
      </c>
      <c r="T98">
        <v>220.4</v>
      </c>
      <c r="U98">
        <v>831.36468750000029</v>
      </c>
      <c r="V98">
        <v>1740.6582812500008</v>
      </c>
      <c r="W98">
        <v>52</v>
      </c>
      <c r="X98">
        <v>77</v>
      </c>
      <c r="Y98">
        <v>49</v>
      </c>
      <c r="Z98">
        <v>43</v>
      </c>
      <c r="AA98">
        <v>45</v>
      </c>
      <c r="AB98">
        <v>44</v>
      </c>
      <c r="AC98">
        <v>44</v>
      </c>
      <c r="AD98">
        <v>36</v>
      </c>
      <c r="AE98">
        <v>24</v>
      </c>
      <c r="AF98">
        <v>62</v>
      </c>
      <c r="AG98">
        <v>84</v>
      </c>
      <c r="AH98">
        <v>52</v>
      </c>
      <c r="AI98">
        <v>37</v>
      </c>
      <c r="AJ98">
        <v>40</v>
      </c>
      <c r="AK98">
        <v>24</v>
      </c>
      <c r="AL98">
        <v>50</v>
      </c>
    </row>
    <row r="99" spans="1:38" x14ac:dyDescent="0.3">
      <c r="A99">
        <v>2016</v>
      </c>
      <c r="B99">
        <v>1</v>
      </c>
      <c r="C99">
        <v>1</v>
      </c>
      <c r="D99" s="2">
        <v>42370</v>
      </c>
      <c r="E99" s="1">
        <v>18885.099999999999</v>
      </c>
      <c r="F99" s="1">
        <v>27686.6</v>
      </c>
      <c r="G99" s="1">
        <v>30499.3</v>
      </c>
      <c r="H99">
        <v>99.8</v>
      </c>
      <c r="I99">
        <v>102.5</v>
      </c>
      <c r="J99">
        <v>102.31</v>
      </c>
      <c r="K99">
        <v>5.9</v>
      </c>
      <c r="L99">
        <v>22.4</v>
      </c>
      <c r="M99">
        <v>86</v>
      </c>
      <c r="N99">
        <v>150.19999999999999</v>
      </c>
      <c r="O99">
        <v>-463</v>
      </c>
      <c r="P99">
        <v>67.86</v>
      </c>
      <c r="Q99">
        <v>101.66</v>
      </c>
      <c r="R99">
        <v>105</v>
      </c>
      <c r="S99">
        <v>186.3</v>
      </c>
      <c r="T99">
        <v>215.5</v>
      </c>
      <c r="U99">
        <v>757.83114754098347</v>
      </c>
      <c r="V99">
        <v>1787.51606557377</v>
      </c>
      <c r="W99">
        <v>54</v>
      </c>
      <c r="X99">
        <v>77</v>
      </c>
      <c r="Y99">
        <v>44</v>
      </c>
      <c r="Z99">
        <v>43</v>
      </c>
      <c r="AA99">
        <v>39</v>
      </c>
      <c r="AB99">
        <v>43</v>
      </c>
      <c r="AC99">
        <v>52</v>
      </c>
      <c r="AD99">
        <v>37</v>
      </c>
      <c r="AE99">
        <v>24</v>
      </c>
      <c r="AF99">
        <v>72</v>
      </c>
      <c r="AG99">
        <v>86</v>
      </c>
      <c r="AH99">
        <v>49</v>
      </c>
      <c r="AI99">
        <v>33</v>
      </c>
      <c r="AJ99">
        <v>32</v>
      </c>
      <c r="AK99">
        <v>24</v>
      </c>
      <c r="AL99">
        <v>43</v>
      </c>
    </row>
    <row r="100" spans="1:38" x14ac:dyDescent="0.3">
      <c r="A100">
        <v>2016</v>
      </c>
      <c r="B100">
        <v>2</v>
      </c>
      <c r="C100">
        <v>4</v>
      </c>
      <c r="D100" s="2">
        <v>42461</v>
      </c>
      <c r="E100" s="1">
        <v>20452.2</v>
      </c>
      <c r="F100" s="1">
        <v>29621.1</v>
      </c>
      <c r="G100" s="1">
        <v>30475.200000000001</v>
      </c>
      <c r="H100">
        <v>100.3</v>
      </c>
      <c r="I100">
        <v>103.2</v>
      </c>
      <c r="J100">
        <v>101.36</v>
      </c>
      <c r="K100">
        <v>5.8</v>
      </c>
      <c r="L100">
        <v>22.299999999999997</v>
      </c>
      <c r="M100">
        <v>130.69999999999999</v>
      </c>
      <c r="N100">
        <v>149.19999999999999</v>
      </c>
      <c r="O100">
        <v>-598.40000000000055</v>
      </c>
      <c r="P100">
        <v>64.180000000000007</v>
      </c>
      <c r="Q100">
        <v>102.37</v>
      </c>
      <c r="R100">
        <v>105.6</v>
      </c>
      <c r="S100">
        <v>209.2</v>
      </c>
      <c r="T100">
        <v>211.7</v>
      </c>
      <c r="U100">
        <v>912.89426229508206</v>
      </c>
      <c r="V100">
        <v>1905.3142622950813</v>
      </c>
      <c r="W100">
        <v>53</v>
      </c>
      <c r="X100">
        <v>75</v>
      </c>
      <c r="Y100">
        <v>50</v>
      </c>
      <c r="Z100">
        <v>43</v>
      </c>
      <c r="AA100">
        <v>44</v>
      </c>
      <c r="AB100">
        <v>51</v>
      </c>
      <c r="AC100">
        <v>50</v>
      </c>
      <c r="AD100">
        <v>39</v>
      </c>
      <c r="AE100">
        <v>29</v>
      </c>
      <c r="AF100">
        <v>64</v>
      </c>
      <c r="AG100">
        <v>80</v>
      </c>
      <c r="AH100">
        <v>55</v>
      </c>
      <c r="AI100">
        <v>43</v>
      </c>
      <c r="AJ100">
        <v>53</v>
      </c>
      <c r="AK100">
        <v>31</v>
      </c>
      <c r="AL100">
        <v>61</v>
      </c>
    </row>
    <row r="101" spans="1:38" x14ac:dyDescent="0.3">
      <c r="A101">
        <v>2016</v>
      </c>
      <c r="B101">
        <v>3</v>
      </c>
      <c r="C101">
        <v>7</v>
      </c>
      <c r="D101" s="2">
        <v>42552</v>
      </c>
      <c r="E101" s="1">
        <v>22235.1</v>
      </c>
      <c r="F101" s="1">
        <v>31311.3</v>
      </c>
      <c r="G101" s="1">
        <v>30525.200000000001</v>
      </c>
      <c r="H101">
        <v>100.1</v>
      </c>
      <c r="I101">
        <v>102</v>
      </c>
      <c r="J101">
        <v>100.98</v>
      </c>
      <c r="K101">
        <v>5.3</v>
      </c>
      <c r="L101">
        <v>18.300000000000004</v>
      </c>
      <c r="M101">
        <v>149.6</v>
      </c>
      <c r="N101">
        <v>151.69999999999999</v>
      </c>
      <c r="O101">
        <v>-57.699999999999818</v>
      </c>
      <c r="P101">
        <v>63.4</v>
      </c>
      <c r="Q101">
        <v>106.36</v>
      </c>
      <c r="R101">
        <v>107.1</v>
      </c>
      <c r="S101">
        <v>208.7</v>
      </c>
      <c r="T101">
        <v>211.2</v>
      </c>
      <c r="U101">
        <v>958.29772727272723</v>
      </c>
      <c r="V101">
        <v>1964.3469696969698</v>
      </c>
      <c r="W101">
        <v>51</v>
      </c>
      <c r="X101">
        <v>70</v>
      </c>
      <c r="Y101">
        <v>52</v>
      </c>
      <c r="Z101">
        <v>44</v>
      </c>
      <c r="AA101">
        <v>44</v>
      </c>
      <c r="AB101">
        <v>47</v>
      </c>
      <c r="AC101">
        <v>50</v>
      </c>
      <c r="AD101">
        <v>40</v>
      </c>
      <c r="AE101">
        <v>27</v>
      </c>
      <c r="AF101">
        <v>64</v>
      </c>
      <c r="AG101">
        <v>81</v>
      </c>
      <c r="AH101">
        <v>57</v>
      </c>
      <c r="AI101">
        <v>42</v>
      </c>
      <c r="AJ101">
        <v>52</v>
      </c>
      <c r="AK101">
        <v>31</v>
      </c>
      <c r="AL101">
        <v>58</v>
      </c>
    </row>
    <row r="102" spans="1:38" x14ac:dyDescent="0.3">
      <c r="A102">
        <v>2016</v>
      </c>
      <c r="B102">
        <v>4</v>
      </c>
      <c r="C102">
        <v>10</v>
      </c>
      <c r="D102" s="2">
        <v>42644</v>
      </c>
      <c r="E102" s="1">
        <v>24043.599999999999</v>
      </c>
      <c r="F102" s="1">
        <v>33576.1</v>
      </c>
      <c r="G102" s="1">
        <v>30785.4</v>
      </c>
      <c r="H102">
        <v>100.5</v>
      </c>
      <c r="I102">
        <v>103.6</v>
      </c>
      <c r="J102">
        <v>100.98</v>
      </c>
      <c r="K102">
        <v>5.3</v>
      </c>
      <c r="L102">
        <v>27.1</v>
      </c>
      <c r="M102">
        <v>246.2</v>
      </c>
      <c r="N102">
        <v>155.69999999999999</v>
      </c>
      <c r="O102">
        <v>-2023</v>
      </c>
      <c r="P102">
        <v>60.66</v>
      </c>
      <c r="Q102">
        <v>118.06</v>
      </c>
      <c r="R102">
        <v>108.7</v>
      </c>
      <c r="S102">
        <v>244.9</v>
      </c>
      <c r="T102">
        <v>211.4</v>
      </c>
      <c r="U102">
        <v>1037.1679687499998</v>
      </c>
      <c r="V102">
        <v>2072.0156249999995</v>
      </c>
      <c r="W102">
        <v>52</v>
      </c>
      <c r="X102">
        <v>72</v>
      </c>
      <c r="Y102">
        <v>57</v>
      </c>
      <c r="Z102">
        <v>50</v>
      </c>
      <c r="AA102">
        <v>50</v>
      </c>
      <c r="AB102">
        <v>44</v>
      </c>
      <c r="AC102">
        <v>45</v>
      </c>
      <c r="AD102">
        <v>41</v>
      </c>
      <c r="AE102">
        <v>25</v>
      </c>
      <c r="AF102">
        <v>65</v>
      </c>
      <c r="AG102">
        <v>82</v>
      </c>
      <c r="AH102">
        <v>56</v>
      </c>
      <c r="AI102">
        <v>44</v>
      </c>
      <c r="AJ102">
        <v>45</v>
      </c>
      <c r="AK102">
        <v>28</v>
      </c>
      <c r="AL102">
        <v>48</v>
      </c>
    </row>
    <row r="103" spans="1:38" x14ac:dyDescent="0.3">
      <c r="A103">
        <v>2017</v>
      </c>
      <c r="B103">
        <v>1</v>
      </c>
      <c r="C103">
        <v>1</v>
      </c>
      <c r="D103" s="2">
        <v>42736</v>
      </c>
      <c r="E103" s="1">
        <v>20586.099999999999</v>
      </c>
      <c r="F103" s="1">
        <v>28049.4</v>
      </c>
      <c r="G103" s="1">
        <v>30881.7</v>
      </c>
      <c r="H103">
        <v>101.3</v>
      </c>
      <c r="I103">
        <v>107.6</v>
      </c>
      <c r="J103">
        <v>101.23</v>
      </c>
      <c r="K103">
        <v>5.5</v>
      </c>
      <c r="L103">
        <v>34.499999999999993</v>
      </c>
      <c r="M103">
        <v>91.4</v>
      </c>
      <c r="N103">
        <v>158.30000000000001</v>
      </c>
      <c r="O103">
        <v>144.20000000000073</v>
      </c>
      <c r="P103">
        <v>55.96</v>
      </c>
      <c r="Q103">
        <v>105.79</v>
      </c>
      <c r="R103">
        <v>109.7</v>
      </c>
      <c r="S103">
        <v>186.8</v>
      </c>
      <c r="T103">
        <v>211.6</v>
      </c>
      <c r="U103">
        <v>1140.7108064516128</v>
      </c>
      <c r="V103">
        <v>2125.9622580645168</v>
      </c>
      <c r="W103">
        <v>56</v>
      </c>
      <c r="X103">
        <v>75</v>
      </c>
      <c r="Y103">
        <v>50</v>
      </c>
      <c r="Z103">
        <v>45</v>
      </c>
      <c r="AA103">
        <v>43</v>
      </c>
      <c r="AB103">
        <v>41</v>
      </c>
      <c r="AC103">
        <v>52</v>
      </c>
      <c r="AD103">
        <v>38</v>
      </c>
      <c r="AE103">
        <v>28</v>
      </c>
      <c r="AF103">
        <v>69</v>
      </c>
      <c r="AG103">
        <v>87</v>
      </c>
      <c r="AH103">
        <v>51</v>
      </c>
      <c r="AI103">
        <v>43</v>
      </c>
      <c r="AJ103">
        <v>37</v>
      </c>
      <c r="AK103">
        <v>31</v>
      </c>
      <c r="AL103">
        <v>48</v>
      </c>
    </row>
    <row r="104" spans="1:38" x14ac:dyDescent="0.3">
      <c r="A104">
        <v>2017</v>
      </c>
      <c r="B104">
        <v>2</v>
      </c>
      <c r="C104">
        <v>4</v>
      </c>
      <c r="D104" s="2">
        <v>42826</v>
      </c>
      <c r="E104" s="1">
        <v>21917.599999999999</v>
      </c>
      <c r="F104" s="1">
        <v>30314.799999999999</v>
      </c>
      <c r="G104" s="1">
        <v>31099.4</v>
      </c>
      <c r="H104">
        <v>102.3</v>
      </c>
      <c r="I104">
        <v>104.7</v>
      </c>
      <c r="J104">
        <v>100.94</v>
      </c>
      <c r="K104">
        <v>5.2</v>
      </c>
      <c r="L104">
        <v>25.099999999999994</v>
      </c>
      <c r="M104">
        <v>137.80000000000001</v>
      </c>
      <c r="N104">
        <v>157.80000000000001</v>
      </c>
      <c r="O104">
        <v>-79.700000000000728</v>
      </c>
      <c r="P104">
        <v>59.39</v>
      </c>
      <c r="Q104">
        <v>107.9</v>
      </c>
      <c r="R104">
        <v>110.6</v>
      </c>
      <c r="S104">
        <v>207.9</v>
      </c>
      <c r="T104">
        <v>210.9</v>
      </c>
      <c r="U104">
        <v>1068.1999999999996</v>
      </c>
      <c r="V104">
        <v>1938.4022950819681</v>
      </c>
      <c r="W104">
        <v>51</v>
      </c>
      <c r="X104">
        <v>71</v>
      </c>
      <c r="Y104">
        <v>51</v>
      </c>
      <c r="Z104">
        <v>45</v>
      </c>
      <c r="AA104">
        <v>45</v>
      </c>
      <c r="AB104">
        <v>46</v>
      </c>
      <c r="AC104">
        <v>47</v>
      </c>
      <c r="AD104">
        <v>38</v>
      </c>
      <c r="AE104">
        <v>29</v>
      </c>
      <c r="AF104">
        <v>64</v>
      </c>
      <c r="AG104">
        <v>80</v>
      </c>
      <c r="AH104">
        <v>63</v>
      </c>
      <c r="AI104">
        <v>48</v>
      </c>
      <c r="AJ104">
        <v>58</v>
      </c>
      <c r="AK104">
        <v>35</v>
      </c>
      <c r="AL104">
        <v>64</v>
      </c>
    </row>
    <row r="105" spans="1:38" x14ac:dyDescent="0.3">
      <c r="A105">
        <v>2017</v>
      </c>
      <c r="B105">
        <v>3</v>
      </c>
      <c r="C105">
        <v>7</v>
      </c>
      <c r="D105" s="2">
        <v>42917</v>
      </c>
      <c r="E105" s="1">
        <v>23718.2</v>
      </c>
      <c r="F105" s="1">
        <v>32137.4</v>
      </c>
      <c r="G105" s="1">
        <v>31275.4</v>
      </c>
      <c r="H105">
        <v>102.6</v>
      </c>
      <c r="I105">
        <v>103.9</v>
      </c>
      <c r="J105">
        <v>100.19</v>
      </c>
      <c r="K105">
        <v>5</v>
      </c>
      <c r="L105">
        <v>20.600000000000009</v>
      </c>
      <c r="M105">
        <v>156.4</v>
      </c>
      <c r="N105">
        <v>158.69999999999999</v>
      </c>
      <c r="O105">
        <v>324.80000000000018</v>
      </c>
      <c r="P105">
        <v>58.02</v>
      </c>
      <c r="Q105">
        <v>111.25</v>
      </c>
      <c r="R105">
        <v>111.2</v>
      </c>
      <c r="S105">
        <v>206.9</v>
      </c>
      <c r="T105">
        <v>209.8</v>
      </c>
      <c r="U105">
        <v>1059.6287692307692</v>
      </c>
      <c r="V105">
        <v>1981.3620000000008</v>
      </c>
      <c r="W105">
        <v>48</v>
      </c>
      <c r="X105">
        <v>69</v>
      </c>
      <c r="Y105">
        <v>51</v>
      </c>
      <c r="Z105">
        <v>44</v>
      </c>
      <c r="AA105">
        <v>42</v>
      </c>
      <c r="AB105">
        <v>43</v>
      </c>
      <c r="AC105">
        <v>48</v>
      </c>
      <c r="AD105">
        <v>41</v>
      </c>
      <c r="AE105">
        <v>30</v>
      </c>
      <c r="AF105">
        <v>60</v>
      </c>
      <c r="AG105">
        <v>81</v>
      </c>
      <c r="AH105">
        <v>58</v>
      </c>
      <c r="AI105">
        <v>46</v>
      </c>
      <c r="AJ105">
        <v>46</v>
      </c>
      <c r="AK105">
        <v>28</v>
      </c>
      <c r="AL105">
        <v>54</v>
      </c>
    </row>
    <row r="106" spans="1:38" x14ac:dyDescent="0.3">
      <c r="A106">
        <v>2017</v>
      </c>
      <c r="B106">
        <v>4</v>
      </c>
      <c r="C106">
        <v>10</v>
      </c>
      <c r="D106" s="2">
        <v>43009</v>
      </c>
      <c r="E106" s="1">
        <v>25621.200000000001</v>
      </c>
      <c r="F106" s="1">
        <v>33925.599999999999</v>
      </c>
      <c r="G106" s="1">
        <v>31206.400000000001</v>
      </c>
      <c r="H106">
        <v>101</v>
      </c>
      <c r="I106">
        <v>105.5</v>
      </c>
      <c r="J106">
        <v>100.2</v>
      </c>
      <c r="K106">
        <v>5</v>
      </c>
      <c r="L106">
        <v>34.399999999999991</v>
      </c>
      <c r="M106">
        <v>255.6</v>
      </c>
      <c r="N106">
        <v>162.1</v>
      </c>
      <c r="O106">
        <v>-1738.3999999999996</v>
      </c>
      <c r="P106">
        <v>57.6</v>
      </c>
      <c r="Q106">
        <v>119.48</v>
      </c>
      <c r="R106">
        <v>111.3</v>
      </c>
      <c r="S106">
        <v>244.6</v>
      </c>
      <c r="T106">
        <v>211.5</v>
      </c>
      <c r="U106">
        <v>1138.68015625</v>
      </c>
      <c r="V106">
        <v>2111.6409375000007</v>
      </c>
      <c r="W106">
        <v>53</v>
      </c>
      <c r="X106">
        <v>70</v>
      </c>
      <c r="Y106">
        <v>51</v>
      </c>
      <c r="Z106">
        <v>44</v>
      </c>
      <c r="AA106">
        <v>45</v>
      </c>
      <c r="AB106">
        <v>41</v>
      </c>
      <c r="AC106">
        <v>43</v>
      </c>
      <c r="AD106">
        <v>42</v>
      </c>
      <c r="AE106">
        <v>29</v>
      </c>
      <c r="AF106">
        <v>58</v>
      </c>
      <c r="AG106">
        <v>81</v>
      </c>
      <c r="AH106">
        <v>49</v>
      </c>
      <c r="AI106">
        <v>44</v>
      </c>
      <c r="AJ106">
        <v>45</v>
      </c>
      <c r="AK106">
        <v>34</v>
      </c>
      <c r="AL106">
        <v>49</v>
      </c>
    </row>
    <row r="107" spans="1:38" x14ac:dyDescent="0.3">
      <c r="A107">
        <v>2018</v>
      </c>
      <c r="B107">
        <v>1</v>
      </c>
      <c r="C107">
        <v>1</v>
      </c>
      <c r="D107" s="2">
        <v>43101</v>
      </c>
      <c r="E107" s="1">
        <v>22474.5</v>
      </c>
      <c r="F107" s="1">
        <v>28768.400000000001</v>
      </c>
      <c r="G107" s="1">
        <v>31720.2</v>
      </c>
      <c r="H107">
        <v>102.6</v>
      </c>
      <c r="I107">
        <v>106.4</v>
      </c>
      <c r="J107">
        <v>100.9</v>
      </c>
      <c r="K107">
        <v>5.0999999999999996</v>
      </c>
      <c r="L107">
        <v>44.099999999999994</v>
      </c>
      <c r="M107">
        <v>97.1</v>
      </c>
      <c r="N107">
        <v>166.5</v>
      </c>
      <c r="O107">
        <v>712.69999999999982</v>
      </c>
      <c r="P107">
        <v>57.26</v>
      </c>
      <c r="Q107">
        <v>108.73</v>
      </c>
      <c r="R107">
        <v>112.7</v>
      </c>
      <c r="S107">
        <v>189.3</v>
      </c>
      <c r="T107">
        <v>213.5</v>
      </c>
      <c r="U107">
        <v>1260.4150000000002</v>
      </c>
      <c r="V107">
        <v>2275.4325000000003</v>
      </c>
      <c r="W107">
        <v>52</v>
      </c>
      <c r="X107">
        <v>70</v>
      </c>
      <c r="Y107">
        <v>49</v>
      </c>
      <c r="Z107">
        <v>48</v>
      </c>
      <c r="AA107">
        <v>43</v>
      </c>
      <c r="AB107">
        <v>43</v>
      </c>
      <c r="AC107">
        <v>43</v>
      </c>
      <c r="AD107">
        <v>39</v>
      </c>
      <c r="AE107">
        <v>30</v>
      </c>
      <c r="AF107">
        <v>71</v>
      </c>
      <c r="AG107">
        <v>82</v>
      </c>
      <c r="AH107">
        <v>51</v>
      </c>
      <c r="AI107">
        <v>43</v>
      </c>
      <c r="AJ107">
        <v>40</v>
      </c>
      <c r="AK107">
        <v>33</v>
      </c>
      <c r="AL107">
        <v>48</v>
      </c>
    </row>
    <row r="108" spans="1:38" x14ac:dyDescent="0.3">
      <c r="A108">
        <v>2018</v>
      </c>
      <c r="B108">
        <v>2</v>
      </c>
      <c r="C108">
        <v>4</v>
      </c>
      <c r="D108" s="2">
        <v>43191</v>
      </c>
      <c r="E108" s="1">
        <v>24969.8</v>
      </c>
      <c r="F108" s="1">
        <v>31142.2</v>
      </c>
      <c r="G108" s="1">
        <v>31937.9</v>
      </c>
      <c r="H108">
        <v>102.7</v>
      </c>
      <c r="I108">
        <v>110.9</v>
      </c>
      <c r="J108">
        <v>101.06</v>
      </c>
      <c r="K108">
        <v>4.8</v>
      </c>
      <c r="L108">
        <v>45.500000000000007</v>
      </c>
      <c r="M108">
        <v>145.6</v>
      </c>
      <c r="N108">
        <v>170.1</v>
      </c>
      <c r="O108">
        <v>802.00000000000091</v>
      </c>
      <c r="P108">
        <v>62.76</v>
      </c>
      <c r="Q108">
        <v>111.01</v>
      </c>
      <c r="R108">
        <v>114.5</v>
      </c>
      <c r="S108">
        <v>209</v>
      </c>
      <c r="T108">
        <v>213</v>
      </c>
      <c r="U108">
        <v>1154.5717187500002</v>
      </c>
      <c r="V108">
        <v>2271.6620312499999</v>
      </c>
      <c r="W108">
        <v>49</v>
      </c>
      <c r="X108">
        <v>76</v>
      </c>
      <c r="Y108">
        <v>56</v>
      </c>
      <c r="Z108">
        <v>47</v>
      </c>
      <c r="AA108">
        <v>43</v>
      </c>
      <c r="AB108">
        <v>45</v>
      </c>
      <c r="AC108">
        <v>41</v>
      </c>
      <c r="AD108">
        <v>41</v>
      </c>
      <c r="AE108">
        <v>37</v>
      </c>
      <c r="AF108">
        <v>63</v>
      </c>
      <c r="AG108">
        <v>84</v>
      </c>
      <c r="AH108">
        <v>62</v>
      </c>
      <c r="AI108">
        <v>52</v>
      </c>
      <c r="AJ108">
        <v>55</v>
      </c>
      <c r="AK108">
        <v>40</v>
      </c>
      <c r="AL108">
        <v>61</v>
      </c>
    </row>
    <row r="109" spans="1:38" x14ac:dyDescent="0.3">
      <c r="A109">
        <v>2018</v>
      </c>
      <c r="B109">
        <v>3</v>
      </c>
      <c r="C109">
        <v>7</v>
      </c>
      <c r="D109" s="2">
        <v>43282</v>
      </c>
      <c r="E109" s="1">
        <v>27196.799999999999</v>
      </c>
      <c r="F109" s="1">
        <v>32983.9</v>
      </c>
      <c r="G109" s="1">
        <v>32028.3</v>
      </c>
      <c r="H109">
        <v>102.6</v>
      </c>
      <c r="I109">
        <v>111.7</v>
      </c>
      <c r="J109">
        <v>100.79</v>
      </c>
      <c r="K109">
        <v>4.5999999999999996</v>
      </c>
      <c r="L109">
        <v>47.899999999999991</v>
      </c>
      <c r="M109">
        <v>172.9</v>
      </c>
      <c r="N109">
        <v>170.7</v>
      </c>
      <c r="O109">
        <v>1919.3999999999996</v>
      </c>
      <c r="P109">
        <v>65.59</v>
      </c>
      <c r="Q109">
        <v>114.34</v>
      </c>
      <c r="R109">
        <v>115.1</v>
      </c>
      <c r="S109">
        <v>207.7</v>
      </c>
      <c r="T109">
        <v>210.8</v>
      </c>
      <c r="U109">
        <v>1119.6049230769229</v>
      </c>
      <c r="V109">
        <v>2327.433692307693</v>
      </c>
      <c r="W109">
        <v>52</v>
      </c>
      <c r="X109">
        <v>81</v>
      </c>
      <c r="Y109">
        <v>48</v>
      </c>
      <c r="Z109">
        <v>42</v>
      </c>
      <c r="AA109">
        <v>38</v>
      </c>
      <c r="AB109">
        <v>37</v>
      </c>
      <c r="AC109">
        <v>40</v>
      </c>
      <c r="AD109">
        <v>37</v>
      </c>
      <c r="AE109">
        <v>27</v>
      </c>
      <c r="AF109">
        <v>57</v>
      </c>
      <c r="AG109">
        <v>81</v>
      </c>
      <c r="AH109">
        <v>58</v>
      </c>
      <c r="AI109">
        <v>46</v>
      </c>
      <c r="AJ109">
        <v>50</v>
      </c>
      <c r="AK109">
        <v>37</v>
      </c>
      <c r="AL109">
        <v>57</v>
      </c>
    </row>
    <row r="110" spans="1:38" x14ac:dyDescent="0.3">
      <c r="A110">
        <v>2018</v>
      </c>
      <c r="B110">
        <v>4</v>
      </c>
      <c r="C110">
        <v>10</v>
      </c>
      <c r="D110" s="2">
        <v>43374</v>
      </c>
      <c r="E110" s="1">
        <v>29220.6</v>
      </c>
      <c r="F110" s="1">
        <v>35024.5</v>
      </c>
      <c r="G110" s="1">
        <v>32125.9</v>
      </c>
      <c r="H110">
        <v>103.2</v>
      </c>
      <c r="I110">
        <v>110.5</v>
      </c>
      <c r="J110">
        <v>101.07</v>
      </c>
      <c r="K110">
        <v>4.7</v>
      </c>
      <c r="L110">
        <v>57.7</v>
      </c>
      <c r="M110">
        <v>260.7</v>
      </c>
      <c r="N110">
        <v>167.7</v>
      </c>
      <c r="O110">
        <v>-397.89999999999964</v>
      </c>
      <c r="P110">
        <v>69.47</v>
      </c>
      <c r="Q110">
        <v>125.89</v>
      </c>
      <c r="R110">
        <v>115.4</v>
      </c>
      <c r="S110">
        <v>243.2</v>
      </c>
      <c r="T110">
        <v>209.2</v>
      </c>
      <c r="U110">
        <v>1125.5792307692304</v>
      </c>
      <c r="V110">
        <v>2379.5712307692302</v>
      </c>
      <c r="W110">
        <v>50</v>
      </c>
      <c r="X110">
        <v>77</v>
      </c>
      <c r="Y110">
        <v>51</v>
      </c>
      <c r="Z110">
        <v>40</v>
      </c>
      <c r="AA110">
        <v>41</v>
      </c>
      <c r="AB110">
        <v>34</v>
      </c>
      <c r="AC110">
        <v>38</v>
      </c>
      <c r="AD110">
        <v>34</v>
      </c>
      <c r="AE110">
        <v>34</v>
      </c>
      <c r="AF110">
        <v>53</v>
      </c>
      <c r="AG110">
        <v>83</v>
      </c>
      <c r="AH110">
        <v>46</v>
      </c>
      <c r="AI110">
        <v>35</v>
      </c>
      <c r="AJ110">
        <v>42</v>
      </c>
      <c r="AK110">
        <v>28</v>
      </c>
      <c r="AL110">
        <v>41</v>
      </c>
    </row>
    <row r="111" spans="1:38" x14ac:dyDescent="0.3">
      <c r="A111">
        <v>2019</v>
      </c>
      <c r="B111">
        <v>1</v>
      </c>
      <c r="C111">
        <v>1</v>
      </c>
      <c r="D111" s="2">
        <v>43466</v>
      </c>
      <c r="E111" s="1">
        <v>24608.6</v>
      </c>
      <c r="F111" s="1">
        <v>29168.3</v>
      </c>
      <c r="G111" s="1">
        <v>32242.9</v>
      </c>
      <c r="H111">
        <v>101.4</v>
      </c>
      <c r="I111">
        <v>108</v>
      </c>
      <c r="J111">
        <v>102.14</v>
      </c>
      <c r="K111">
        <v>4.8</v>
      </c>
      <c r="L111">
        <v>47.099999999999994</v>
      </c>
      <c r="M111">
        <v>98.3</v>
      </c>
      <c r="N111">
        <v>166.5</v>
      </c>
      <c r="O111">
        <v>1334.7999999999993</v>
      </c>
      <c r="P111">
        <v>64.73</v>
      </c>
      <c r="Q111">
        <v>112.17</v>
      </c>
      <c r="R111">
        <v>116.6</v>
      </c>
      <c r="S111">
        <v>185.3</v>
      </c>
      <c r="T111">
        <v>211</v>
      </c>
      <c r="U111">
        <v>1186.1648333333335</v>
      </c>
      <c r="V111">
        <v>2479.6995000000002</v>
      </c>
      <c r="W111">
        <v>56</v>
      </c>
      <c r="X111">
        <v>74</v>
      </c>
      <c r="Y111">
        <v>45</v>
      </c>
      <c r="Z111">
        <v>46</v>
      </c>
      <c r="AA111">
        <v>38</v>
      </c>
      <c r="AB111">
        <v>37</v>
      </c>
      <c r="AC111">
        <v>46</v>
      </c>
      <c r="AD111">
        <v>40</v>
      </c>
      <c r="AE111">
        <v>27</v>
      </c>
      <c r="AF111">
        <v>73</v>
      </c>
      <c r="AG111">
        <v>93</v>
      </c>
      <c r="AH111">
        <v>51</v>
      </c>
      <c r="AI111">
        <v>37</v>
      </c>
      <c r="AJ111">
        <v>34</v>
      </c>
      <c r="AK111">
        <v>33</v>
      </c>
      <c r="AL111">
        <v>46</v>
      </c>
    </row>
    <row r="112" spans="1:38" x14ac:dyDescent="0.3">
      <c r="A112">
        <v>2019</v>
      </c>
      <c r="B112">
        <v>2</v>
      </c>
      <c r="C112">
        <v>4</v>
      </c>
      <c r="D112" s="2">
        <v>43556</v>
      </c>
      <c r="E112" s="1">
        <v>26628.6</v>
      </c>
      <c r="F112" s="1">
        <v>31565.4</v>
      </c>
      <c r="G112" s="1">
        <v>32499.1</v>
      </c>
      <c r="H112">
        <v>101.4</v>
      </c>
      <c r="I112">
        <v>105.2</v>
      </c>
      <c r="J112">
        <v>100.89</v>
      </c>
      <c r="K112">
        <v>4.5999999999999996</v>
      </c>
      <c r="L112">
        <v>39.699999999999996</v>
      </c>
      <c r="M112">
        <v>145.9</v>
      </c>
      <c r="N112">
        <v>170.8</v>
      </c>
      <c r="O112">
        <v>1302.7000000000007</v>
      </c>
      <c r="P112">
        <v>63.05</v>
      </c>
      <c r="Q112">
        <v>114.52</v>
      </c>
      <c r="R112">
        <v>118.5</v>
      </c>
      <c r="S112">
        <v>210.3</v>
      </c>
      <c r="T112">
        <v>214.4</v>
      </c>
      <c r="U112">
        <v>1283.3040322580646</v>
      </c>
      <c r="V112">
        <v>2627.7533870967741</v>
      </c>
      <c r="W112">
        <v>53</v>
      </c>
      <c r="X112">
        <v>65</v>
      </c>
      <c r="Y112">
        <v>53</v>
      </c>
      <c r="Z112">
        <v>40</v>
      </c>
      <c r="AA112">
        <v>45</v>
      </c>
      <c r="AB112">
        <v>44</v>
      </c>
      <c r="AC112">
        <v>45</v>
      </c>
      <c r="AD112">
        <v>42</v>
      </c>
      <c r="AE112">
        <v>30</v>
      </c>
      <c r="AF112">
        <v>64</v>
      </c>
      <c r="AG112">
        <v>84</v>
      </c>
      <c r="AH112">
        <v>57</v>
      </c>
      <c r="AI112">
        <v>44</v>
      </c>
      <c r="AJ112">
        <v>53</v>
      </c>
      <c r="AK112">
        <v>36</v>
      </c>
      <c r="AL112">
        <v>56</v>
      </c>
    </row>
    <row r="113" spans="1:38" x14ac:dyDescent="0.3">
      <c r="A113">
        <v>2019</v>
      </c>
      <c r="B113">
        <v>3</v>
      </c>
      <c r="C113">
        <v>7</v>
      </c>
      <c r="D113" s="2">
        <v>43647</v>
      </c>
      <c r="E113" s="1">
        <v>28346</v>
      </c>
      <c r="F113" s="1">
        <v>33897.1</v>
      </c>
      <c r="G113" s="1">
        <v>32969.199999999997</v>
      </c>
      <c r="H113">
        <v>102.8</v>
      </c>
      <c r="I113">
        <v>101.4</v>
      </c>
      <c r="J113">
        <v>100.12</v>
      </c>
      <c r="K113">
        <v>4.4000000000000004</v>
      </c>
      <c r="L113">
        <v>38</v>
      </c>
      <c r="M113">
        <v>176</v>
      </c>
      <c r="N113">
        <v>173.8</v>
      </c>
      <c r="O113">
        <v>1356.2000000000007</v>
      </c>
      <c r="P113">
        <v>64.64</v>
      </c>
      <c r="Q113">
        <v>119.45</v>
      </c>
      <c r="R113">
        <v>119.7</v>
      </c>
      <c r="S113">
        <v>212.8</v>
      </c>
      <c r="T113">
        <v>215.7</v>
      </c>
      <c r="U113">
        <v>1336.4227272727269</v>
      </c>
      <c r="V113">
        <v>2740.1789393939384</v>
      </c>
      <c r="W113">
        <v>50</v>
      </c>
      <c r="X113">
        <v>71</v>
      </c>
      <c r="Y113">
        <v>51</v>
      </c>
      <c r="Z113">
        <v>39</v>
      </c>
      <c r="AA113">
        <v>37</v>
      </c>
      <c r="AB113">
        <v>40</v>
      </c>
      <c r="AC113">
        <v>46</v>
      </c>
      <c r="AD113">
        <v>42</v>
      </c>
      <c r="AE113">
        <v>34</v>
      </c>
      <c r="AF113">
        <v>57</v>
      </c>
      <c r="AG113">
        <v>77</v>
      </c>
      <c r="AH113">
        <v>56</v>
      </c>
      <c r="AI113">
        <v>40</v>
      </c>
      <c r="AJ113">
        <v>51</v>
      </c>
      <c r="AK113">
        <v>34</v>
      </c>
      <c r="AL113">
        <v>56</v>
      </c>
    </row>
    <row r="114" spans="1:38" x14ac:dyDescent="0.3">
      <c r="A114">
        <v>2019</v>
      </c>
      <c r="B114">
        <v>4</v>
      </c>
      <c r="C114">
        <v>10</v>
      </c>
      <c r="D114" s="2">
        <v>43739</v>
      </c>
      <c r="E114" s="1">
        <v>30025.1</v>
      </c>
      <c r="F114" s="1">
        <v>36100</v>
      </c>
      <c r="G114" s="1">
        <v>32872.300000000003</v>
      </c>
      <c r="H114">
        <v>103.1</v>
      </c>
      <c r="I114">
        <v>99.7</v>
      </c>
      <c r="J114">
        <v>100.25</v>
      </c>
      <c r="K114">
        <v>4.5999999999999996</v>
      </c>
      <c r="L114">
        <v>41</v>
      </c>
      <c r="M114">
        <v>267.5</v>
      </c>
      <c r="N114">
        <v>172.3</v>
      </c>
      <c r="O114">
        <v>-1878.5</v>
      </c>
      <c r="P114">
        <v>61.91</v>
      </c>
      <c r="Q114">
        <v>129.47999999999999</v>
      </c>
      <c r="R114">
        <v>118.9</v>
      </c>
      <c r="S114">
        <v>249.4</v>
      </c>
      <c r="T114">
        <v>215.2</v>
      </c>
      <c r="U114">
        <v>1432.4162499999998</v>
      </c>
      <c r="V114">
        <v>2895.9889062500006</v>
      </c>
      <c r="W114">
        <v>46</v>
      </c>
      <c r="X114">
        <v>63</v>
      </c>
      <c r="Y114">
        <v>49</v>
      </c>
      <c r="Z114">
        <v>44</v>
      </c>
      <c r="AA114">
        <v>42</v>
      </c>
      <c r="AB114">
        <v>45</v>
      </c>
      <c r="AC114">
        <v>40</v>
      </c>
      <c r="AD114">
        <v>41</v>
      </c>
      <c r="AE114">
        <v>29</v>
      </c>
      <c r="AF114">
        <v>52</v>
      </c>
      <c r="AG114">
        <v>78</v>
      </c>
      <c r="AH114">
        <v>49</v>
      </c>
      <c r="AI114">
        <v>38</v>
      </c>
      <c r="AJ114">
        <v>43</v>
      </c>
      <c r="AK114">
        <v>38</v>
      </c>
      <c r="AL114">
        <v>46</v>
      </c>
    </row>
    <row r="115" spans="1:38" x14ac:dyDescent="0.3">
      <c r="A115">
        <v>2020</v>
      </c>
      <c r="B115">
        <v>1</v>
      </c>
      <c r="C115">
        <v>1</v>
      </c>
      <c r="D115" s="2">
        <v>43831</v>
      </c>
      <c r="E115" s="1">
        <v>24866</v>
      </c>
      <c r="F115" s="1">
        <v>29609.5</v>
      </c>
      <c r="G115" s="1">
        <v>32646.400000000001</v>
      </c>
      <c r="H115">
        <v>101.5</v>
      </c>
      <c r="I115">
        <v>99.5</v>
      </c>
      <c r="J115">
        <v>101.14</v>
      </c>
      <c r="K115">
        <v>4.5999999999999996</v>
      </c>
      <c r="L115">
        <v>33.299999999999997</v>
      </c>
      <c r="M115">
        <v>101.7</v>
      </c>
      <c r="N115">
        <v>167.9</v>
      </c>
      <c r="O115">
        <v>621.39999999999964</v>
      </c>
      <c r="P115">
        <v>77.73</v>
      </c>
      <c r="Q115">
        <v>115.75</v>
      </c>
      <c r="R115">
        <v>116.6</v>
      </c>
      <c r="S115">
        <v>189.6</v>
      </c>
      <c r="T115">
        <v>211.6</v>
      </c>
      <c r="U115">
        <v>1375.6466666666668</v>
      </c>
      <c r="V115">
        <v>2876.641833333334</v>
      </c>
      <c r="W115">
        <v>53</v>
      </c>
      <c r="X115">
        <v>71</v>
      </c>
      <c r="Y115">
        <v>50</v>
      </c>
      <c r="Z115">
        <v>44</v>
      </c>
      <c r="AA115">
        <v>39</v>
      </c>
      <c r="AB115">
        <v>44</v>
      </c>
      <c r="AC115">
        <v>49</v>
      </c>
      <c r="AD115">
        <v>39</v>
      </c>
      <c r="AE115">
        <v>30</v>
      </c>
      <c r="AF115">
        <v>64</v>
      </c>
      <c r="AG115">
        <v>85</v>
      </c>
      <c r="AH115">
        <v>52</v>
      </c>
      <c r="AI115">
        <v>41</v>
      </c>
      <c r="AJ115">
        <v>35</v>
      </c>
      <c r="AK115">
        <v>34</v>
      </c>
      <c r="AL115">
        <v>43</v>
      </c>
    </row>
    <row r="116" spans="1:38" x14ac:dyDescent="0.3">
      <c r="A116">
        <v>2020</v>
      </c>
      <c r="B116">
        <v>2</v>
      </c>
      <c r="C116">
        <v>4</v>
      </c>
      <c r="D116" s="2">
        <v>43922</v>
      </c>
      <c r="E116" s="1">
        <v>23775.4</v>
      </c>
      <c r="F116" s="1">
        <v>29255.200000000001</v>
      </c>
      <c r="G116" s="1">
        <v>30160.3</v>
      </c>
      <c r="H116">
        <v>92.7</v>
      </c>
      <c r="I116">
        <v>96.3</v>
      </c>
      <c r="J116">
        <v>101.57</v>
      </c>
      <c r="K116">
        <v>5.7</v>
      </c>
      <c r="L116">
        <v>16.700000000000003</v>
      </c>
      <c r="M116">
        <v>138.1</v>
      </c>
      <c r="N116">
        <v>165.9</v>
      </c>
      <c r="O116">
        <v>-1471.2000000000007</v>
      </c>
      <c r="P116">
        <v>70.44</v>
      </c>
      <c r="Q116">
        <v>107.42</v>
      </c>
      <c r="R116">
        <v>115</v>
      </c>
      <c r="S116">
        <v>197.7</v>
      </c>
      <c r="T116">
        <v>206</v>
      </c>
      <c r="U116">
        <v>1166.9940983606552</v>
      </c>
      <c r="V116">
        <v>2676.7413114754095</v>
      </c>
      <c r="W116">
        <v>45</v>
      </c>
      <c r="X116">
        <v>67</v>
      </c>
      <c r="Y116">
        <v>45</v>
      </c>
      <c r="Z116">
        <v>43</v>
      </c>
      <c r="AA116">
        <v>35</v>
      </c>
      <c r="AB116">
        <v>38</v>
      </c>
      <c r="AC116">
        <v>43</v>
      </c>
      <c r="AD116">
        <v>38</v>
      </c>
      <c r="AE116">
        <v>28</v>
      </c>
      <c r="AF116">
        <v>65</v>
      </c>
      <c r="AG116">
        <v>80</v>
      </c>
      <c r="AH116">
        <v>55</v>
      </c>
      <c r="AI116">
        <v>45</v>
      </c>
      <c r="AJ116">
        <v>49</v>
      </c>
      <c r="AK116">
        <v>39</v>
      </c>
      <c r="AL116">
        <v>53</v>
      </c>
    </row>
    <row r="117" spans="1:38" x14ac:dyDescent="0.3">
      <c r="A117">
        <v>2020</v>
      </c>
      <c r="B117">
        <v>3</v>
      </c>
      <c r="C117">
        <v>7</v>
      </c>
      <c r="D117" s="2">
        <v>44013</v>
      </c>
      <c r="E117" s="1">
        <v>27786.3</v>
      </c>
      <c r="F117" s="1">
        <v>32767.9</v>
      </c>
      <c r="G117" s="1">
        <v>32119.1</v>
      </c>
      <c r="H117">
        <v>96.7</v>
      </c>
      <c r="I117">
        <v>101.4</v>
      </c>
      <c r="J117">
        <v>100.54</v>
      </c>
      <c r="K117">
        <v>6.3</v>
      </c>
      <c r="L117">
        <v>18.799999999999997</v>
      </c>
      <c r="M117">
        <v>167.2</v>
      </c>
      <c r="N117">
        <v>168.4</v>
      </c>
      <c r="O117">
        <v>-1010.6000000000004</v>
      </c>
      <c r="P117">
        <v>78.78</v>
      </c>
      <c r="Q117">
        <v>114.29</v>
      </c>
      <c r="R117">
        <v>115.4</v>
      </c>
      <c r="S117">
        <v>204.4</v>
      </c>
      <c r="T117">
        <v>205.8</v>
      </c>
      <c r="U117">
        <v>1245.1992307692301</v>
      </c>
      <c r="V117">
        <v>2917.4513846153855</v>
      </c>
      <c r="W117">
        <v>49</v>
      </c>
      <c r="X117">
        <v>71</v>
      </c>
      <c r="Y117">
        <v>48</v>
      </c>
      <c r="Z117">
        <v>49</v>
      </c>
      <c r="AA117">
        <v>44</v>
      </c>
      <c r="AB117">
        <v>49</v>
      </c>
      <c r="AC117">
        <v>41</v>
      </c>
      <c r="AD117">
        <v>35</v>
      </c>
      <c r="AE117">
        <v>36</v>
      </c>
      <c r="AF117">
        <v>52</v>
      </c>
      <c r="AG117">
        <v>73</v>
      </c>
      <c r="AH117">
        <v>51</v>
      </c>
      <c r="AI117">
        <v>38</v>
      </c>
      <c r="AJ117">
        <v>46</v>
      </c>
      <c r="AK117">
        <v>36</v>
      </c>
      <c r="AL117">
        <v>50</v>
      </c>
    </row>
    <row r="118" spans="1:38" x14ac:dyDescent="0.3">
      <c r="A118">
        <v>2020</v>
      </c>
      <c r="B118">
        <v>4</v>
      </c>
      <c r="C118">
        <v>10</v>
      </c>
      <c r="D118" s="2">
        <v>44105</v>
      </c>
      <c r="E118" s="1">
        <v>31230.5</v>
      </c>
      <c r="F118" s="1">
        <v>35629.1</v>
      </c>
      <c r="G118" s="1">
        <v>32403</v>
      </c>
      <c r="H118">
        <v>98.7</v>
      </c>
      <c r="I118">
        <v>105.4</v>
      </c>
      <c r="J118">
        <v>101.12</v>
      </c>
      <c r="K118">
        <v>6.2</v>
      </c>
      <c r="L118">
        <v>25</v>
      </c>
      <c r="M118">
        <v>270.8</v>
      </c>
      <c r="N118">
        <v>171.9</v>
      </c>
      <c r="O118">
        <v>-2433.7999999999993</v>
      </c>
      <c r="P118">
        <v>73.88</v>
      </c>
      <c r="Q118">
        <v>128.47</v>
      </c>
      <c r="R118">
        <v>117.3</v>
      </c>
      <c r="S118">
        <v>249</v>
      </c>
      <c r="T118">
        <v>209.8</v>
      </c>
      <c r="U118">
        <v>1252.03515625</v>
      </c>
      <c r="V118">
        <v>3019.6828124999993</v>
      </c>
      <c r="W118">
        <v>50</v>
      </c>
      <c r="X118">
        <v>80</v>
      </c>
      <c r="Y118">
        <v>51</v>
      </c>
      <c r="Z118">
        <v>52</v>
      </c>
      <c r="AA118">
        <v>48</v>
      </c>
      <c r="AB118">
        <v>45</v>
      </c>
      <c r="AC118">
        <v>38</v>
      </c>
      <c r="AD118">
        <v>34</v>
      </c>
      <c r="AE118">
        <v>38</v>
      </c>
      <c r="AF118">
        <v>58</v>
      </c>
      <c r="AG118">
        <v>82</v>
      </c>
      <c r="AH118">
        <v>55</v>
      </c>
      <c r="AI118">
        <v>48</v>
      </c>
      <c r="AJ118">
        <v>46</v>
      </c>
      <c r="AK118">
        <v>37</v>
      </c>
      <c r="AL118">
        <v>50</v>
      </c>
    </row>
    <row r="119" spans="1:38" x14ac:dyDescent="0.3">
      <c r="A119">
        <v>2021</v>
      </c>
      <c r="B119">
        <v>1</v>
      </c>
      <c r="C119">
        <v>1</v>
      </c>
      <c r="D119" s="2">
        <v>44197</v>
      </c>
      <c r="E119" s="1">
        <v>27854.5</v>
      </c>
      <c r="F119" s="1">
        <v>29907.7</v>
      </c>
      <c r="G119" s="1">
        <v>32972.199999999997</v>
      </c>
      <c r="H119">
        <v>101</v>
      </c>
      <c r="I119">
        <v>110.9</v>
      </c>
      <c r="J119">
        <v>102.22</v>
      </c>
      <c r="K119">
        <v>5.7</v>
      </c>
      <c r="L119">
        <v>28.600000000000009</v>
      </c>
      <c r="M119">
        <v>105.8</v>
      </c>
      <c r="N119">
        <v>175.2</v>
      </c>
      <c r="O119">
        <v>662.10000000000036</v>
      </c>
      <c r="P119">
        <v>75.64</v>
      </c>
      <c r="Q119">
        <v>115.24</v>
      </c>
      <c r="R119">
        <v>120.2</v>
      </c>
      <c r="S119">
        <v>182.8</v>
      </c>
      <c r="T119">
        <v>212.8</v>
      </c>
      <c r="U119">
        <v>1454.8137704918038</v>
      </c>
      <c r="V119">
        <v>3436.8962295081965</v>
      </c>
      <c r="W119">
        <v>67</v>
      </c>
      <c r="X119">
        <v>86</v>
      </c>
      <c r="Y119">
        <v>52</v>
      </c>
      <c r="Z119">
        <v>48</v>
      </c>
      <c r="AA119">
        <v>41</v>
      </c>
      <c r="AB119">
        <v>50</v>
      </c>
      <c r="AC119">
        <v>39</v>
      </c>
      <c r="AD119">
        <v>31</v>
      </c>
      <c r="AE119">
        <v>38</v>
      </c>
      <c r="AF119">
        <v>70</v>
      </c>
      <c r="AG119">
        <v>89</v>
      </c>
      <c r="AH119">
        <v>53</v>
      </c>
      <c r="AI119">
        <v>48</v>
      </c>
      <c r="AJ119">
        <v>40</v>
      </c>
      <c r="AK119">
        <v>39</v>
      </c>
      <c r="AL119">
        <v>46</v>
      </c>
    </row>
    <row r="120" spans="1:38" x14ac:dyDescent="0.3">
      <c r="A120">
        <v>2021</v>
      </c>
      <c r="B120">
        <v>2</v>
      </c>
      <c r="C120">
        <v>4</v>
      </c>
      <c r="D120" s="2">
        <v>44287</v>
      </c>
      <c r="E120" s="1">
        <v>31784.400000000001</v>
      </c>
      <c r="F120" s="1">
        <v>32596.3</v>
      </c>
      <c r="G120" s="1">
        <v>33554.400000000001</v>
      </c>
      <c r="H120">
        <v>111.4</v>
      </c>
      <c r="I120">
        <v>120</v>
      </c>
      <c r="J120">
        <v>102.01</v>
      </c>
      <c r="K120">
        <v>5.0999999999999996</v>
      </c>
      <c r="L120">
        <v>38.799999999999997</v>
      </c>
      <c r="M120">
        <v>154.6</v>
      </c>
      <c r="N120">
        <v>179.6</v>
      </c>
      <c r="O120">
        <v>745.90000000000146</v>
      </c>
      <c r="P120">
        <v>72.72</v>
      </c>
      <c r="Q120">
        <v>119.15</v>
      </c>
      <c r="R120">
        <v>122.7</v>
      </c>
      <c r="S120">
        <v>210.7</v>
      </c>
      <c r="T120">
        <v>218.3</v>
      </c>
      <c r="U120">
        <v>1565.0864062500004</v>
      </c>
      <c r="V120">
        <v>3681.0514062500006</v>
      </c>
      <c r="W120">
        <v>68</v>
      </c>
      <c r="X120">
        <v>88</v>
      </c>
      <c r="Y120">
        <v>63</v>
      </c>
      <c r="Z120">
        <v>49</v>
      </c>
      <c r="AA120">
        <v>47</v>
      </c>
      <c r="AB120">
        <v>53</v>
      </c>
      <c r="AC120">
        <v>37</v>
      </c>
      <c r="AD120">
        <v>31</v>
      </c>
      <c r="AE120">
        <v>46</v>
      </c>
      <c r="AF120">
        <v>77</v>
      </c>
      <c r="AG120">
        <v>87</v>
      </c>
      <c r="AH120">
        <v>64</v>
      </c>
      <c r="AI120">
        <v>54</v>
      </c>
      <c r="AJ120">
        <v>55</v>
      </c>
      <c r="AK120">
        <v>46</v>
      </c>
      <c r="AL120">
        <v>61</v>
      </c>
    </row>
    <row r="121" spans="1:38" x14ac:dyDescent="0.3">
      <c r="A121">
        <v>2021</v>
      </c>
      <c r="B121">
        <v>3</v>
      </c>
      <c r="C121">
        <v>7</v>
      </c>
      <c r="D121" s="2">
        <v>44378</v>
      </c>
      <c r="E121" s="1">
        <v>35219.5</v>
      </c>
      <c r="F121" s="1">
        <v>34474</v>
      </c>
      <c r="G121" s="1">
        <v>33785.699999999997</v>
      </c>
      <c r="H121">
        <v>105.2</v>
      </c>
      <c r="I121">
        <v>120.5</v>
      </c>
      <c r="J121">
        <v>101.33</v>
      </c>
      <c r="K121">
        <v>4.5</v>
      </c>
      <c r="L121">
        <v>55.000000000000014</v>
      </c>
      <c r="M121">
        <v>180.4</v>
      </c>
      <c r="N121">
        <v>184.7</v>
      </c>
      <c r="O121">
        <v>1197.2999999999993</v>
      </c>
      <c r="P121">
        <v>72.66</v>
      </c>
      <c r="Q121">
        <v>122.3</v>
      </c>
      <c r="R121">
        <v>124.6</v>
      </c>
      <c r="S121">
        <v>222.3</v>
      </c>
      <c r="T121">
        <v>221.6</v>
      </c>
      <c r="U121">
        <v>1672.2071212121211</v>
      </c>
      <c r="V121">
        <v>3900.0048484848498</v>
      </c>
      <c r="W121">
        <v>62</v>
      </c>
      <c r="X121">
        <v>88</v>
      </c>
      <c r="Y121">
        <v>62</v>
      </c>
      <c r="Z121">
        <v>49</v>
      </c>
      <c r="AA121">
        <v>48</v>
      </c>
      <c r="AB121">
        <v>51</v>
      </c>
      <c r="AC121">
        <v>44</v>
      </c>
      <c r="AD121">
        <v>29</v>
      </c>
      <c r="AE121">
        <v>39</v>
      </c>
      <c r="AF121">
        <v>74</v>
      </c>
      <c r="AG121">
        <v>93</v>
      </c>
      <c r="AH121">
        <v>66</v>
      </c>
      <c r="AI121">
        <v>57</v>
      </c>
      <c r="AJ121">
        <v>58</v>
      </c>
      <c r="AK121">
        <v>43</v>
      </c>
      <c r="AL121">
        <v>55</v>
      </c>
    </row>
    <row r="122" spans="1:38" x14ac:dyDescent="0.3">
      <c r="A122">
        <v>2021</v>
      </c>
      <c r="B122">
        <v>4</v>
      </c>
      <c r="C122">
        <v>10</v>
      </c>
      <c r="D122" s="2">
        <v>44470</v>
      </c>
      <c r="E122" s="1">
        <v>39869</v>
      </c>
      <c r="F122" s="1">
        <v>37749.5</v>
      </c>
      <c r="G122" s="1">
        <v>34139.199999999997</v>
      </c>
      <c r="H122">
        <v>106</v>
      </c>
      <c r="I122">
        <v>120.5</v>
      </c>
      <c r="J122">
        <v>102.5</v>
      </c>
      <c r="K122">
        <v>4.3</v>
      </c>
      <c r="L122">
        <v>67.5</v>
      </c>
      <c r="M122">
        <v>296.60000000000002</v>
      </c>
      <c r="N122">
        <v>190.8</v>
      </c>
      <c r="O122">
        <v>-1559.5</v>
      </c>
      <c r="P122">
        <v>74.290000000000006</v>
      </c>
      <c r="Q122">
        <v>138.56</v>
      </c>
      <c r="R122">
        <v>126.3</v>
      </c>
      <c r="S122">
        <v>250.8</v>
      </c>
      <c r="T122">
        <v>216.3</v>
      </c>
      <c r="U122">
        <v>1741.19625</v>
      </c>
      <c r="V122">
        <v>4014.1956250000003</v>
      </c>
      <c r="W122">
        <v>59</v>
      </c>
      <c r="X122">
        <v>88</v>
      </c>
      <c r="Y122">
        <v>56</v>
      </c>
      <c r="Z122">
        <v>46</v>
      </c>
      <c r="AA122">
        <v>49</v>
      </c>
      <c r="AB122">
        <v>50</v>
      </c>
      <c r="AC122">
        <v>41</v>
      </c>
      <c r="AD122">
        <v>38</v>
      </c>
      <c r="AE122">
        <v>43</v>
      </c>
      <c r="AF122">
        <v>66</v>
      </c>
      <c r="AG122">
        <v>87</v>
      </c>
      <c r="AH122">
        <v>62</v>
      </c>
      <c r="AI122">
        <v>51</v>
      </c>
      <c r="AJ122">
        <v>54</v>
      </c>
      <c r="AK122">
        <v>41</v>
      </c>
      <c r="AL122">
        <v>54</v>
      </c>
    </row>
    <row r="123" spans="1:38" x14ac:dyDescent="0.3">
      <c r="A123">
        <v>2022</v>
      </c>
      <c r="B123">
        <v>1</v>
      </c>
      <c r="C123">
        <v>1</v>
      </c>
      <c r="D123" s="2">
        <v>44562</v>
      </c>
      <c r="E123" s="1">
        <v>37137.699999999997</v>
      </c>
      <c r="F123" s="1">
        <v>30917.3</v>
      </c>
      <c r="G123" s="1">
        <v>34146.400000000001</v>
      </c>
      <c r="H123">
        <v>103.4</v>
      </c>
      <c r="I123">
        <v>129</v>
      </c>
      <c r="J123">
        <v>105.27</v>
      </c>
      <c r="K123">
        <v>4.2</v>
      </c>
      <c r="M123">
        <v>122.2</v>
      </c>
      <c r="N123">
        <v>193.7</v>
      </c>
      <c r="O123">
        <v>2547.3999999999996</v>
      </c>
      <c r="P123">
        <v>83.41</v>
      </c>
      <c r="Q123">
        <v>122.49</v>
      </c>
      <c r="R123">
        <v>125.8</v>
      </c>
      <c r="S123">
        <v>186.1</v>
      </c>
      <c r="T123">
        <v>212.2</v>
      </c>
      <c r="U123">
        <v>1351.1609090909092</v>
      </c>
      <c r="V123">
        <v>3346.6428888888895</v>
      </c>
      <c r="W123">
        <v>68</v>
      </c>
      <c r="X123">
        <v>92</v>
      </c>
      <c r="Y123">
        <v>57</v>
      </c>
      <c r="Z123">
        <v>50</v>
      </c>
      <c r="AA123">
        <v>51</v>
      </c>
      <c r="AB123">
        <v>55</v>
      </c>
      <c r="AC123">
        <v>39</v>
      </c>
      <c r="AD123">
        <v>30</v>
      </c>
      <c r="AE123">
        <v>29</v>
      </c>
      <c r="AF123">
        <v>78</v>
      </c>
      <c r="AG123">
        <v>94</v>
      </c>
      <c r="AH123">
        <v>64</v>
      </c>
      <c r="AI123">
        <v>51</v>
      </c>
      <c r="AJ123">
        <v>50</v>
      </c>
      <c r="AK123">
        <v>37</v>
      </c>
      <c r="AL123">
        <v>53</v>
      </c>
    </row>
    <row r="124" spans="1:38" x14ac:dyDescent="0.3">
      <c r="A124">
        <v>2022</v>
      </c>
      <c r="B124">
        <v>2</v>
      </c>
      <c r="C124">
        <v>4</v>
      </c>
      <c r="D124" s="2">
        <v>44652</v>
      </c>
      <c r="E124" s="1">
        <v>37406.199999999997</v>
      </c>
      <c r="F124" s="1">
        <v>31389.200000000001</v>
      </c>
      <c r="G124" s="1">
        <v>32472</v>
      </c>
      <c r="H124">
        <v>96.3</v>
      </c>
      <c r="I124">
        <v>122.2</v>
      </c>
      <c r="J124">
        <v>106.95</v>
      </c>
      <c r="K124">
        <v>4</v>
      </c>
      <c r="M124">
        <v>161.69999999999999</v>
      </c>
      <c r="N124">
        <v>191.3</v>
      </c>
      <c r="O124">
        <v>282.09999999999854</v>
      </c>
      <c r="P124">
        <v>52.51</v>
      </c>
      <c r="Q124">
        <v>117.47</v>
      </c>
      <c r="R124">
        <v>123.3</v>
      </c>
      <c r="S124">
        <v>209.3</v>
      </c>
      <c r="T124">
        <v>213.9</v>
      </c>
      <c r="U124">
        <v>1163.7205000000004</v>
      </c>
      <c r="V124">
        <v>2394.1166666666672</v>
      </c>
      <c r="W124">
        <v>54</v>
      </c>
      <c r="X124">
        <v>78</v>
      </c>
      <c r="Y124">
        <v>61</v>
      </c>
      <c r="Z124">
        <v>52</v>
      </c>
      <c r="AA124">
        <v>52</v>
      </c>
      <c r="AB124">
        <v>50</v>
      </c>
      <c r="AC124">
        <v>41</v>
      </c>
      <c r="AD124">
        <v>38</v>
      </c>
      <c r="AE124">
        <v>28</v>
      </c>
      <c r="AF124">
        <v>79</v>
      </c>
      <c r="AG124">
        <v>92</v>
      </c>
      <c r="AH124">
        <v>68</v>
      </c>
      <c r="AI124">
        <v>53</v>
      </c>
      <c r="AJ124">
        <v>56</v>
      </c>
      <c r="AK124">
        <v>35</v>
      </c>
      <c r="AL124">
        <v>61</v>
      </c>
    </row>
    <row r="125" spans="1:38" x14ac:dyDescent="0.3">
      <c r="A125">
        <v>2022</v>
      </c>
      <c r="B125">
        <v>3</v>
      </c>
      <c r="C125">
        <v>7</v>
      </c>
      <c r="D125" s="2">
        <v>44743</v>
      </c>
      <c r="E125" s="1">
        <v>39156.1</v>
      </c>
      <c r="F125" s="1">
        <v>33460.800000000003</v>
      </c>
      <c r="G125" s="1">
        <v>32833.699999999997</v>
      </c>
      <c r="H125">
        <v>97.1</v>
      </c>
      <c r="I125">
        <v>114.5</v>
      </c>
      <c r="J125">
        <v>99.09</v>
      </c>
      <c r="K125">
        <v>3.8</v>
      </c>
      <c r="M125">
        <v>186.4</v>
      </c>
      <c r="N125">
        <v>191.4</v>
      </c>
      <c r="O125">
        <v>-1388.9000000000015</v>
      </c>
      <c r="P125">
        <v>55.3</v>
      </c>
      <c r="Q125">
        <v>122.05</v>
      </c>
      <c r="R125">
        <v>123.1</v>
      </c>
      <c r="S125">
        <v>212.9</v>
      </c>
      <c r="T125">
        <v>215.2</v>
      </c>
      <c r="U125">
        <v>1167.950757575758</v>
      </c>
      <c r="V125">
        <v>2207.9307575757566</v>
      </c>
      <c r="W125">
        <v>47</v>
      </c>
      <c r="X125">
        <v>66</v>
      </c>
      <c r="Y125">
        <v>55</v>
      </c>
      <c r="Z125">
        <v>44</v>
      </c>
      <c r="AA125">
        <v>42</v>
      </c>
      <c r="AB125">
        <v>53</v>
      </c>
      <c r="AC125">
        <v>43</v>
      </c>
      <c r="AD125">
        <v>49</v>
      </c>
      <c r="AE125">
        <v>35</v>
      </c>
      <c r="AF125">
        <v>59</v>
      </c>
      <c r="AG125">
        <v>80</v>
      </c>
      <c r="AH125">
        <v>59</v>
      </c>
      <c r="AI125">
        <v>49</v>
      </c>
      <c r="AJ125">
        <v>57</v>
      </c>
      <c r="AK125">
        <v>39</v>
      </c>
      <c r="AL125">
        <v>59</v>
      </c>
    </row>
    <row r="126" spans="1:38" x14ac:dyDescent="0.3">
      <c r="A126">
        <v>2022</v>
      </c>
      <c r="B126">
        <v>4</v>
      </c>
      <c r="C126">
        <v>10</v>
      </c>
      <c r="D126" s="2">
        <v>44835</v>
      </c>
      <c r="E126" s="1">
        <v>43241</v>
      </c>
      <c r="F126" s="1">
        <v>37025.699999999997</v>
      </c>
      <c r="G126" s="1">
        <v>33377.4</v>
      </c>
      <c r="H126">
        <v>98.1</v>
      </c>
      <c r="I126">
        <v>110.6</v>
      </c>
      <c r="J126">
        <v>100.55</v>
      </c>
      <c r="K126">
        <v>3.8</v>
      </c>
      <c r="M126">
        <v>306.8</v>
      </c>
      <c r="N126">
        <v>194.6</v>
      </c>
      <c r="O126">
        <v>-3548.0999999999985</v>
      </c>
      <c r="P126">
        <v>70.34</v>
      </c>
      <c r="Q126">
        <v>136.69</v>
      </c>
      <c r="R126">
        <v>124.6</v>
      </c>
      <c r="S126">
        <v>250.6</v>
      </c>
      <c r="T126">
        <v>217.6</v>
      </c>
      <c r="U126">
        <v>1069.5659374999998</v>
      </c>
      <c r="V126">
        <v>2129.6709374999996</v>
      </c>
      <c r="W126">
        <v>54</v>
      </c>
      <c r="X126">
        <v>75</v>
      </c>
      <c r="Y126">
        <v>64</v>
      </c>
      <c r="Z126">
        <v>55</v>
      </c>
      <c r="AA126">
        <v>47</v>
      </c>
      <c r="AB126">
        <v>55</v>
      </c>
      <c r="AC126">
        <v>40</v>
      </c>
      <c r="AD126">
        <v>44</v>
      </c>
      <c r="AE126">
        <v>36</v>
      </c>
      <c r="AF126">
        <v>53</v>
      </c>
      <c r="AG126">
        <v>76</v>
      </c>
      <c r="AH126">
        <v>55</v>
      </c>
      <c r="AI126">
        <v>54</v>
      </c>
      <c r="AJ126">
        <v>49</v>
      </c>
      <c r="AK126">
        <v>43</v>
      </c>
      <c r="AL126">
        <v>54</v>
      </c>
    </row>
    <row r="127" spans="1:38" x14ac:dyDescent="0.3">
      <c r="A127">
        <v>2023</v>
      </c>
      <c r="B127">
        <v>1</v>
      </c>
      <c r="C127">
        <v>1</v>
      </c>
      <c r="D127" s="2">
        <v>44927</v>
      </c>
      <c r="E127" s="1">
        <v>36921.5</v>
      </c>
      <c r="F127" s="1">
        <v>30642.799999999999</v>
      </c>
      <c r="G127" s="1">
        <v>33792.1</v>
      </c>
      <c r="H127">
        <v>99.1</v>
      </c>
      <c r="I127">
        <v>100.3</v>
      </c>
      <c r="J127">
        <v>101.92</v>
      </c>
      <c r="K127">
        <v>3.6</v>
      </c>
      <c r="M127">
        <v>122.7</v>
      </c>
      <c r="N127">
        <v>200.1</v>
      </c>
      <c r="O127">
        <v>-1731.3000000000011</v>
      </c>
      <c r="P127">
        <v>77.09</v>
      </c>
      <c r="Q127">
        <v>121.52</v>
      </c>
      <c r="R127">
        <v>126.2</v>
      </c>
      <c r="S127">
        <v>199.7</v>
      </c>
      <c r="T127">
        <v>220.6</v>
      </c>
      <c r="U127">
        <v>971.46177419354854</v>
      </c>
      <c r="V127">
        <v>2253.9853225806455</v>
      </c>
      <c r="W127">
        <v>54</v>
      </c>
      <c r="X127">
        <v>80</v>
      </c>
      <c r="Y127">
        <v>63</v>
      </c>
      <c r="Z127">
        <v>54</v>
      </c>
      <c r="AA127">
        <v>49</v>
      </c>
      <c r="AB127">
        <v>56</v>
      </c>
      <c r="AC127">
        <v>47</v>
      </c>
      <c r="AD127">
        <v>39</v>
      </c>
      <c r="AE127">
        <v>34</v>
      </c>
      <c r="AF127">
        <v>67</v>
      </c>
      <c r="AG127">
        <v>86</v>
      </c>
      <c r="AH127">
        <v>62</v>
      </c>
      <c r="AI127">
        <v>56</v>
      </c>
      <c r="AJ127">
        <v>42</v>
      </c>
      <c r="AK127">
        <v>39</v>
      </c>
      <c r="AL127">
        <v>53</v>
      </c>
    </row>
    <row r="128" spans="1:38" x14ac:dyDescent="0.3">
      <c r="A128">
        <v>2023</v>
      </c>
      <c r="B128">
        <v>2</v>
      </c>
      <c r="C128">
        <v>4</v>
      </c>
      <c r="D128" s="2">
        <v>45017</v>
      </c>
      <c r="E128" s="1">
        <v>40737.9</v>
      </c>
      <c r="F128" s="1">
        <v>33061.9</v>
      </c>
      <c r="G128" s="1">
        <v>34272.9</v>
      </c>
      <c r="H128">
        <v>105.3</v>
      </c>
      <c r="I128">
        <v>103.4</v>
      </c>
      <c r="J128">
        <v>101.12</v>
      </c>
      <c r="K128">
        <v>3.2</v>
      </c>
      <c r="M128">
        <v>181.7</v>
      </c>
      <c r="N128">
        <v>208.4</v>
      </c>
      <c r="O128">
        <v>-459.80000000000109</v>
      </c>
      <c r="P128">
        <v>87.03</v>
      </c>
      <c r="Q128">
        <v>124.44</v>
      </c>
      <c r="R128">
        <v>128.69999999999999</v>
      </c>
      <c r="S128">
        <v>210.7</v>
      </c>
      <c r="T128">
        <v>218.2</v>
      </c>
      <c r="U128">
        <v>1024.9951612903228</v>
      </c>
      <c r="V128">
        <v>2651.7806451612905</v>
      </c>
      <c r="W128">
        <v>55</v>
      </c>
      <c r="X128">
        <v>83</v>
      </c>
      <c r="Y128">
        <v>60</v>
      </c>
      <c r="Z128">
        <v>49</v>
      </c>
      <c r="AA128">
        <v>51</v>
      </c>
      <c r="AB128">
        <v>60</v>
      </c>
      <c r="AC128">
        <v>47</v>
      </c>
      <c r="AD128">
        <v>41</v>
      </c>
      <c r="AE128">
        <v>39</v>
      </c>
      <c r="AF128">
        <v>65</v>
      </c>
      <c r="AG128">
        <v>86</v>
      </c>
      <c r="AH128">
        <v>63</v>
      </c>
      <c r="AI128">
        <v>58</v>
      </c>
      <c r="AJ128">
        <v>65</v>
      </c>
      <c r="AK128">
        <v>43</v>
      </c>
      <c r="AL128">
        <v>63</v>
      </c>
    </row>
    <row r="129" spans="1:38" x14ac:dyDescent="0.3">
      <c r="A129">
        <v>2023</v>
      </c>
      <c r="B129">
        <v>3</v>
      </c>
      <c r="C129">
        <v>7</v>
      </c>
      <c r="D129" s="2">
        <v>45108</v>
      </c>
      <c r="E129" s="1">
        <v>46199.7</v>
      </c>
      <c r="F129" s="1">
        <v>35525.300000000003</v>
      </c>
      <c r="G129" s="1">
        <v>34873.699999999997</v>
      </c>
      <c r="H129">
        <v>106.2</v>
      </c>
      <c r="I129">
        <v>111.1</v>
      </c>
      <c r="J129">
        <v>101.47</v>
      </c>
      <c r="K129">
        <v>3</v>
      </c>
      <c r="M129">
        <v>210</v>
      </c>
      <c r="N129">
        <v>216.7</v>
      </c>
      <c r="O129">
        <v>-577.39999999999782</v>
      </c>
      <c r="P129">
        <v>97.41</v>
      </c>
      <c r="Q129">
        <v>129.54</v>
      </c>
      <c r="R129">
        <v>130.69999999999999</v>
      </c>
      <c r="S129">
        <v>214.3</v>
      </c>
      <c r="T129">
        <v>219.7</v>
      </c>
      <c r="U129">
        <v>1022.2184615384615</v>
      </c>
      <c r="V129">
        <v>3060.9112307692312</v>
      </c>
      <c r="W129">
        <v>60</v>
      </c>
      <c r="X129">
        <v>86</v>
      </c>
      <c r="Y129">
        <v>62</v>
      </c>
      <c r="Z129">
        <v>52</v>
      </c>
      <c r="AA129">
        <v>54</v>
      </c>
      <c r="AB129">
        <v>57</v>
      </c>
      <c r="AC129">
        <v>34</v>
      </c>
      <c r="AD129">
        <v>35</v>
      </c>
      <c r="AE129">
        <v>45</v>
      </c>
      <c r="AF129">
        <v>66</v>
      </c>
      <c r="AG129">
        <v>87</v>
      </c>
      <c r="AH129">
        <v>67</v>
      </c>
      <c r="AI129">
        <v>65</v>
      </c>
      <c r="AJ129">
        <v>59</v>
      </c>
      <c r="AK129">
        <v>44</v>
      </c>
      <c r="AL129">
        <v>64</v>
      </c>
    </row>
    <row r="130" spans="1:38" x14ac:dyDescent="0.3">
      <c r="A130">
        <v>2023</v>
      </c>
      <c r="B130">
        <v>4</v>
      </c>
      <c r="C130">
        <v>10</v>
      </c>
      <c r="D130" s="2">
        <v>45200</v>
      </c>
      <c r="E130" s="1">
        <v>52554.400000000001</v>
      </c>
      <c r="F130" s="1">
        <v>38984.300000000003</v>
      </c>
      <c r="G130" s="1">
        <v>35101.300000000003</v>
      </c>
      <c r="H130">
        <v>105.3</v>
      </c>
      <c r="I130">
        <v>115.4</v>
      </c>
      <c r="J130">
        <v>102.51</v>
      </c>
      <c r="K130">
        <v>3</v>
      </c>
      <c r="M130">
        <v>333.3</v>
      </c>
      <c r="N130">
        <v>226.3</v>
      </c>
      <c r="O130">
        <v>-3332.8999999999978</v>
      </c>
      <c r="P130">
        <v>89.69</v>
      </c>
      <c r="Q130">
        <v>143.27000000000001</v>
      </c>
      <c r="R130">
        <v>131.5</v>
      </c>
      <c r="S130">
        <v>268.10000000000002</v>
      </c>
      <c r="T130">
        <v>229.5</v>
      </c>
      <c r="U130">
        <v>1076.5750769230767</v>
      </c>
      <c r="V130">
        <v>3167.7316923076919</v>
      </c>
      <c r="AF130">
        <v>69</v>
      </c>
      <c r="AG130">
        <v>92</v>
      </c>
      <c r="AH130">
        <v>62</v>
      </c>
      <c r="AI130">
        <v>60</v>
      </c>
      <c r="AJ130">
        <v>59</v>
      </c>
      <c r="AK130">
        <v>46</v>
      </c>
      <c r="AL130">
        <v>54</v>
      </c>
    </row>
    <row r="131" spans="1:38" x14ac:dyDescent="0.3">
      <c r="A131">
        <v>2024</v>
      </c>
      <c r="B131">
        <v>1</v>
      </c>
      <c r="C131">
        <v>1</v>
      </c>
      <c r="D131" s="2">
        <v>45292</v>
      </c>
      <c r="E131" s="1">
        <v>44133.7</v>
      </c>
      <c r="F131" s="1">
        <v>32283.8</v>
      </c>
      <c r="G131" s="1">
        <v>35523.599999999999</v>
      </c>
      <c r="H131">
        <v>105.4</v>
      </c>
      <c r="I131">
        <v>113.5</v>
      </c>
      <c r="J131">
        <v>102.32</v>
      </c>
      <c r="K131">
        <v>2.8</v>
      </c>
      <c r="O131">
        <v>606.09999999999854</v>
      </c>
      <c r="P131">
        <v>92.37</v>
      </c>
      <c r="Q131">
        <v>128.37</v>
      </c>
      <c r="R131">
        <v>132.80000000000001</v>
      </c>
      <c r="S131">
        <v>212.3</v>
      </c>
      <c r="T131">
        <v>236.6</v>
      </c>
      <c r="U131">
        <v>1120.0683606557377</v>
      </c>
      <c r="V131">
        <v>3231.1249180327868</v>
      </c>
    </row>
    <row r="132" spans="1:38" x14ac:dyDescent="0.3">
      <c r="A132">
        <v>2024</v>
      </c>
      <c r="B132">
        <v>2</v>
      </c>
      <c r="C132">
        <v>4</v>
      </c>
      <c r="D132" s="2">
        <v>45383</v>
      </c>
      <c r="E132" s="1">
        <v>47281.9</v>
      </c>
      <c r="F132" s="1">
        <v>34483.300000000003</v>
      </c>
      <c r="G132" s="1">
        <v>35800.9</v>
      </c>
      <c r="H132">
        <v>104.3</v>
      </c>
      <c r="I132">
        <v>111.3</v>
      </c>
      <c r="J132">
        <v>101.71</v>
      </c>
      <c r="K132">
        <v>2.6</v>
      </c>
      <c r="O132">
        <v>-480</v>
      </c>
      <c r="P132">
        <v>85.75</v>
      </c>
      <c r="Q132">
        <v>129.52000000000001</v>
      </c>
      <c r="R132">
        <v>134.30000000000001</v>
      </c>
      <c r="S132">
        <v>230.8</v>
      </c>
      <c r="T132">
        <v>239.4</v>
      </c>
      <c r="U132">
        <v>1162.6819047619049</v>
      </c>
      <c r="V132">
        <v>3343.0395238095239</v>
      </c>
    </row>
    <row r="133" spans="1:38" x14ac:dyDescent="0.3">
      <c r="A133">
        <v>2024</v>
      </c>
      <c r="B133">
        <v>3</v>
      </c>
      <c r="C133">
        <v>7</v>
      </c>
      <c r="D133" s="2">
        <v>45474</v>
      </c>
      <c r="E133" s="1">
        <v>50857.1</v>
      </c>
      <c r="F133" s="1">
        <v>36700.800000000003</v>
      </c>
      <c r="G133" s="1">
        <v>36120.5</v>
      </c>
      <c r="H133">
        <v>103.3</v>
      </c>
      <c r="I133">
        <v>106.6</v>
      </c>
      <c r="J133">
        <v>102.12</v>
      </c>
      <c r="K133">
        <v>2.4</v>
      </c>
      <c r="U133">
        <v>1009.1495454545454</v>
      </c>
      <c r="V133">
        <v>2855.6081818181819</v>
      </c>
    </row>
    <row r="134" spans="1:38" x14ac:dyDescent="0.3">
      <c r="A134">
        <v>2024</v>
      </c>
      <c r="B134">
        <v>4</v>
      </c>
      <c r="C134">
        <v>10</v>
      </c>
      <c r="D134" s="2">
        <v>45566</v>
      </c>
      <c r="E134" s="1">
        <v>58879.4</v>
      </c>
      <c r="F134" s="1">
        <v>40750.800000000003</v>
      </c>
      <c r="G134" s="1">
        <v>36680.6</v>
      </c>
      <c r="H134">
        <v>104.5</v>
      </c>
      <c r="I134">
        <v>107.2</v>
      </c>
      <c r="J134">
        <v>102.55</v>
      </c>
      <c r="K134">
        <v>2.2999999999999998</v>
      </c>
      <c r="U134">
        <v>839.59484848484863</v>
      </c>
      <c r="V134">
        <v>2652.0269696969708</v>
      </c>
    </row>
    <row r="135" spans="1:38" x14ac:dyDescent="0.3">
      <c r="A135">
        <v>2025</v>
      </c>
      <c r="B135">
        <v>1</v>
      </c>
      <c r="C135">
        <v>1</v>
      </c>
      <c r="D135" s="2">
        <v>45658</v>
      </c>
      <c r="J135">
        <v>103.37</v>
      </c>
      <c r="U135">
        <v>1052.7532786885242</v>
      </c>
      <c r="V135">
        <v>3073.9122950819665</v>
      </c>
    </row>
    <row r="136" spans="1:38" x14ac:dyDescent="0.3">
      <c r="A136">
        <v>2025</v>
      </c>
      <c r="B136">
        <v>2</v>
      </c>
      <c r="C136">
        <v>4</v>
      </c>
      <c r="D136" s="2">
        <v>45748</v>
      </c>
      <c r="U136">
        <v>1090.1000000000001</v>
      </c>
      <c r="V136">
        <v>2863.2021428571425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BE200-35E1-468A-A85C-7466CF3540E7}">
  <dimension ref="A1:AF414"/>
  <sheetViews>
    <sheetView topLeftCell="D298" zoomScale="68" workbookViewId="0">
      <selection activeCell="AA379" sqref="AA379"/>
    </sheetView>
  </sheetViews>
  <sheetFormatPr defaultRowHeight="14.4" x14ac:dyDescent="0.3"/>
  <cols>
    <col min="3" max="3" width="11.109375" bestFit="1" customWidth="1"/>
  </cols>
  <sheetData>
    <row r="1" spans="1:32" x14ac:dyDescent="0.3">
      <c r="A1" t="s">
        <v>83</v>
      </c>
      <c r="B1" t="s">
        <v>84</v>
      </c>
      <c r="C1" t="s">
        <v>85</v>
      </c>
      <c r="D1" t="s">
        <v>46</v>
      </c>
      <c r="E1" t="s">
        <v>45</v>
      </c>
      <c r="F1" t="s">
        <v>43</v>
      </c>
      <c r="G1" t="s">
        <v>47</v>
      </c>
      <c r="H1" t="s">
        <v>48</v>
      </c>
      <c r="I1" t="s">
        <v>49</v>
      </c>
      <c r="J1" t="s">
        <v>50</v>
      </c>
      <c r="K1" t="s">
        <v>52</v>
      </c>
      <c r="L1" t="s">
        <v>53</v>
      </c>
      <c r="M1" t="s">
        <v>55</v>
      </c>
      <c r="N1" t="s">
        <v>56</v>
      </c>
      <c r="O1" t="s">
        <v>58</v>
      </c>
      <c r="P1" t="s">
        <v>59</v>
      </c>
      <c r="Q1" t="s">
        <v>67</v>
      </c>
      <c r="R1" t="s">
        <v>68</v>
      </c>
      <c r="S1" t="s">
        <v>69</v>
      </c>
      <c r="T1" t="s">
        <v>70</v>
      </c>
      <c r="U1" t="s">
        <v>71</v>
      </c>
      <c r="V1" t="s">
        <v>72</v>
      </c>
      <c r="W1" t="s">
        <v>73</v>
      </c>
      <c r="X1" t="s">
        <v>75</v>
      </c>
      <c r="Y1" t="s">
        <v>74</v>
      </c>
      <c r="Z1" t="s">
        <v>76</v>
      </c>
      <c r="AA1" t="s">
        <v>77</v>
      </c>
      <c r="AB1" t="s">
        <v>78</v>
      </c>
      <c r="AC1" t="s">
        <v>79</v>
      </c>
      <c r="AD1" t="s">
        <v>80</v>
      </c>
      <c r="AE1" t="s">
        <v>81</v>
      </c>
      <c r="AF1" t="s">
        <v>82</v>
      </c>
    </row>
    <row r="2" spans="1:32" x14ac:dyDescent="0.3">
      <c r="A2">
        <v>1991</v>
      </c>
      <c r="B2">
        <v>1</v>
      </c>
      <c r="C2" s="2">
        <f t="shared" ref="C2:C62" si="0">DATE(A2,B2,1)</f>
        <v>33239</v>
      </c>
      <c r="D2">
        <v>106.2</v>
      </c>
    </row>
    <row r="3" spans="1:32" x14ac:dyDescent="0.3">
      <c r="A3">
        <v>1991</v>
      </c>
      <c r="B3">
        <v>2</v>
      </c>
      <c r="C3" s="2">
        <f t="shared" si="0"/>
        <v>33270</v>
      </c>
      <c r="D3">
        <v>104.8</v>
      </c>
    </row>
    <row r="4" spans="1:32" x14ac:dyDescent="0.3">
      <c r="A4">
        <v>1991</v>
      </c>
      <c r="B4">
        <v>3</v>
      </c>
      <c r="C4" s="2">
        <f t="shared" si="0"/>
        <v>33298</v>
      </c>
      <c r="D4">
        <v>106.3</v>
      </c>
    </row>
    <row r="5" spans="1:32" x14ac:dyDescent="0.3">
      <c r="A5">
        <v>1991</v>
      </c>
      <c r="B5">
        <v>4</v>
      </c>
      <c r="C5" s="2">
        <f t="shared" si="0"/>
        <v>33329</v>
      </c>
      <c r="D5">
        <v>163.5</v>
      </c>
    </row>
    <row r="6" spans="1:32" x14ac:dyDescent="0.3">
      <c r="A6">
        <v>1991</v>
      </c>
      <c r="B6">
        <v>5</v>
      </c>
      <c r="C6" s="2">
        <f t="shared" si="0"/>
        <v>33359</v>
      </c>
      <c r="D6">
        <v>103</v>
      </c>
    </row>
    <row r="7" spans="1:32" x14ac:dyDescent="0.3">
      <c r="A7">
        <v>1991</v>
      </c>
      <c r="B7">
        <v>6</v>
      </c>
      <c r="C7" s="2">
        <f t="shared" si="0"/>
        <v>33390</v>
      </c>
      <c r="D7">
        <v>101.2</v>
      </c>
    </row>
    <row r="8" spans="1:32" x14ac:dyDescent="0.3">
      <c r="A8">
        <v>1991</v>
      </c>
      <c r="B8">
        <v>7</v>
      </c>
      <c r="C8" s="2">
        <f t="shared" si="0"/>
        <v>33420</v>
      </c>
      <c r="D8">
        <v>100.6</v>
      </c>
    </row>
    <row r="9" spans="1:32" x14ac:dyDescent="0.3">
      <c r="A9">
        <v>1991</v>
      </c>
      <c r="B9">
        <v>8</v>
      </c>
      <c r="C9" s="2">
        <f t="shared" si="0"/>
        <v>33451</v>
      </c>
      <c r="D9">
        <v>100.5</v>
      </c>
    </row>
    <row r="10" spans="1:32" x14ac:dyDescent="0.3">
      <c r="A10">
        <v>1991</v>
      </c>
      <c r="B10">
        <v>9</v>
      </c>
      <c r="C10" s="2">
        <f t="shared" si="0"/>
        <v>33482</v>
      </c>
      <c r="D10">
        <v>101.1</v>
      </c>
    </row>
    <row r="11" spans="1:32" x14ac:dyDescent="0.3">
      <c r="A11">
        <v>1991</v>
      </c>
      <c r="B11">
        <v>10</v>
      </c>
      <c r="C11" s="2">
        <f t="shared" si="0"/>
        <v>33512</v>
      </c>
      <c r="D11">
        <v>103.5</v>
      </c>
    </row>
    <row r="12" spans="1:32" x14ac:dyDescent="0.3">
      <c r="A12">
        <v>1991</v>
      </c>
      <c r="B12">
        <v>11</v>
      </c>
      <c r="C12" s="2">
        <f t="shared" si="0"/>
        <v>33543</v>
      </c>
      <c r="D12">
        <v>108.9</v>
      </c>
    </row>
    <row r="13" spans="1:32" x14ac:dyDescent="0.3">
      <c r="A13">
        <v>1991</v>
      </c>
      <c r="B13">
        <v>12</v>
      </c>
      <c r="C13" s="2">
        <f t="shared" si="0"/>
        <v>33573</v>
      </c>
      <c r="D13">
        <v>112.1</v>
      </c>
      <c r="Q13">
        <v>88</v>
      </c>
      <c r="R13">
        <v>99</v>
      </c>
      <c r="S13">
        <v>92</v>
      </c>
      <c r="T13">
        <v>55</v>
      </c>
      <c r="V13">
        <v>61</v>
      </c>
    </row>
    <row r="14" spans="1:32" x14ac:dyDescent="0.3">
      <c r="A14">
        <v>1992</v>
      </c>
      <c r="B14">
        <v>1</v>
      </c>
      <c r="C14" s="2">
        <f t="shared" si="0"/>
        <v>33604</v>
      </c>
      <c r="D14">
        <v>345.3</v>
      </c>
      <c r="Q14">
        <v>97</v>
      </c>
      <c r="R14">
        <v>97</v>
      </c>
      <c r="S14">
        <v>94</v>
      </c>
      <c r="T14">
        <v>53</v>
      </c>
      <c r="U14">
        <v>44</v>
      </c>
      <c r="V14">
        <v>32</v>
      </c>
      <c r="W14">
        <v>56</v>
      </c>
    </row>
    <row r="15" spans="1:32" x14ac:dyDescent="0.3">
      <c r="A15">
        <v>1992</v>
      </c>
      <c r="B15">
        <v>2</v>
      </c>
      <c r="C15" s="2">
        <f t="shared" si="0"/>
        <v>33635</v>
      </c>
      <c r="D15">
        <v>138</v>
      </c>
      <c r="Q15">
        <v>70</v>
      </c>
      <c r="R15">
        <v>94</v>
      </c>
      <c r="S15">
        <v>78</v>
      </c>
      <c r="T15">
        <v>41</v>
      </c>
      <c r="U15">
        <v>42</v>
      </c>
      <c r="V15">
        <v>29</v>
      </c>
      <c r="W15">
        <v>76</v>
      </c>
      <c r="X15">
        <v>42</v>
      </c>
    </row>
    <row r="16" spans="1:32" x14ac:dyDescent="0.3">
      <c r="A16">
        <v>1992</v>
      </c>
      <c r="B16">
        <v>3</v>
      </c>
      <c r="C16" s="2">
        <f t="shared" si="0"/>
        <v>33664</v>
      </c>
      <c r="D16">
        <v>129.9</v>
      </c>
      <c r="Q16">
        <v>72</v>
      </c>
      <c r="R16">
        <v>91</v>
      </c>
      <c r="S16">
        <v>77</v>
      </c>
      <c r="T16">
        <v>37</v>
      </c>
      <c r="U16">
        <v>39</v>
      </c>
      <c r="V16">
        <v>29</v>
      </c>
      <c r="W16">
        <v>75</v>
      </c>
      <c r="X16">
        <v>44</v>
      </c>
    </row>
    <row r="17" spans="1:31" x14ac:dyDescent="0.3">
      <c r="A17">
        <v>1992</v>
      </c>
      <c r="B17">
        <v>4</v>
      </c>
      <c r="C17" s="2">
        <f t="shared" si="0"/>
        <v>33695</v>
      </c>
      <c r="D17">
        <v>121.7</v>
      </c>
      <c r="Q17">
        <v>67</v>
      </c>
      <c r="R17">
        <v>87</v>
      </c>
      <c r="S17">
        <v>65</v>
      </c>
      <c r="T17">
        <v>36</v>
      </c>
      <c r="U17">
        <v>48</v>
      </c>
      <c r="V17">
        <v>30</v>
      </c>
      <c r="W17">
        <v>72</v>
      </c>
      <c r="X17">
        <v>41</v>
      </c>
    </row>
    <row r="18" spans="1:31" x14ac:dyDescent="0.3">
      <c r="A18">
        <v>1992</v>
      </c>
      <c r="B18">
        <v>5</v>
      </c>
      <c r="C18" s="2">
        <f t="shared" si="0"/>
        <v>33725</v>
      </c>
      <c r="D18">
        <v>111.9</v>
      </c>
      <c r="Q18">
        <v>68</v>
      </c>
      <c r="R18">
        <v>89</v>
      </c>
      <c r="S18">
        <v>66</v>
      </c>
      <c r="T18">
        <v>32</v>
      </c>
      <c r="U18">
        <v>36</v>
      </c>
      <c r="V18">
        <v>25</v>
      </c>
      <c r="W18">
        <v>70</v>
      </c>
      <c r="X18">
        <v>24</v>
      </c>
    </row>
    <row r="19" spans="1:31" x14ac:dyDescent="0.3">
      <c r="A19">
        <v>1992</v>
      </c>
      <c r="B19">
        <v>6</v>
      </c>
      <c r="C19" s="2">
        <f t="shared" si="0"/>
        <v>33756</v>
      </c>
      <c r="D19">
        <v>119.1</v>
      </c>
      <c r="Q19">
        <v>64</v>
      </c>
      <c r="R19">
        <v>90</v>
      </c>
      <c r="S19">
        <v>81</v>
      </c>
      <c r="T19">
        <v>30</v>
      </c>
      <c r="U19">
        <v>36</v>
      </c>
      <c r="V19">
        <v>32</v>
      </c>
      <c r="W19">
        <v>67</v>
      </c>
      <c r="X19">
        <v>31</v>
      </c>
    </row>
    <row r="20" spans="1:31" x14ac:dyDescent="0.3">
      <c r="A20">
        <v>1992</v>
      </c>
      <c r="B20">
        <v>7</v>
      </c>
      <c r="C20" s="2">
        <f t="shared" si="0"/>
        <v>33786</v>
      </c>
      <c r="D20">
        <v>110.6</v>
      </c>
      <c r="Q20">
        <v>66</v>
      </c>
      <c r="R20">
        <v>85</v>
      </c>
      <c r="S20">
        <v>69</v>
      </c>
      <c r="T20">
        <v>28</v>
      </c>
      <c r="U20">
        <v>37</v>
      </c>
      <c r="V20">
        <v>27</v>
      </c>
      <c r="W20">
        <v>73</v>
      </c>
      <c r="X20">
        <v>28</v>
      </c>
      <c r="Z20">
        <v>78</v>
      </c>
      <c r="AA20">
        <v>89</v>
      </c>
      <c r="AB20">
        <v>72</v>
      </c>
      <c r="AC20">
        <v>34</v>
      </c>
      <c r="AD20">
        <v>39</v>
      </c>
    </row>
    <row r="21" spans="1:31" x14ac:dyDescent="0.3">
      <c r="A21">
        <v>1992</v>
      </c>
      <c r="B21">
        <v>8</v>
      </c>
      <c r="C21" s="2">
        <f t="shared" si="0"/>
        <v>33817</v>
      </c>
      <c r="D21">
        <v>108.6</v>
      </c>
      <c r="Q21">
        <v>57</v>
      </c>
      <c r="R21">
        <v>82</v>
      </c>
      <c r="S21">
        <v>60</v>
      </c>
      <c r="T21">
        <v>27</v>
      </c>
      <c r="U21">
        <v>31</v>
      </c>
      <c r="V21">
        <v>31</v>
      </c>
      <c r="W21">
        <v>66</v>
      </c>
      <c r="X21">
        <v>28</v>
      </c>
      <c r="Z21">
        <v>86</v>
      </c>
      <c r="AA21">
        <v>94</v>
      </c>
      <c r="AB21">
        <v>78</v>
      </c>
      <c r="AC21">
        <v>28</v>
      </c>
      <c r="AD21">
        <v>33</v>
      </c>
    </row>
    <row r="22" spans="1:31" x14ac:dyDescent="0.3">
      <c r="A22">
        <v>1992</v>
      </c>
      <c r="B22">
        <v>9</v>
      </c>
      <c r="C22" s="2">
        <f t="shared" si="0"/>
        <v>33848</v>
      </c>
      <c r="D22">
        <v>111.5</v>
      </c>
      <c r="Q22">
        <v>67</v>
      </c>
      <c r="R22">
        <v>85</v>
      </c>
      <c r="S22">
        <v>67</v>
      </c>
      <c r="T22">
        <v>26</v>
      </c>
      <c r="U22">
        <v>31</v>
      </c>
      <c r="V22">
        <v>31</v>
      </c>
      <c r="W22">
        <v>62</v>
      </c>
      <c r="X22">
        <v>29</v>
      </c>
      <c r="Z22">
        <v>74</v>
      </c>
      <c r="AA22">
        <v>91</v>
      </c>
      <c r="AB22">
        <v>76</v>
      </c>
      <c r="AC22">
        <v>27</v>
      </c>
      <c r="AD22">
        <v>38</v>
      </c>
    </row>
    <row r="23" spans="1:31" x14ac:dyDescent="0.3">
      <c r="A23">
        <v>1992</v>
      </c>
      <c r="B23">
        <v>10</v>
      </c>
      <c r="C23" s="2">
        <f t="shared" si="0"/>
        <v>33878</v>
      </c>
      <c r="D23">
        <v>122.9</v>
      </c>
      <c r="Q23">
        <v>75</v>
      </c>
      <c r="R23">
        <v>89</v>
      </c>
      <c r="S23">
        <v>72</v>
      </c>
      <c r="T23">
        <v>30</v>
      </c>
      <c r="U23">
        <v>48</v>
      </c>
      <c r="V23">
        <v>42</v>
      </c>
      <c r="W23">
        <v>58</v>
      </c>
      <c r="X23">
        <v>27</v>
      </c>
      <c r="Z23">
        <v>78</v>
      </c>
      <c r="AA23">
        <v>91</v>
      </c>
      <c r="AB23">
        <v>83</v>
      </c>
      <c r="AC23">
        <v>25</v>
      </c>
      <c r="AD23">
        <v>32</v>
      </c>
    </row>
    <row r="24" spans="1:31" x14ac:dyDescent="0.3">
      <c r="A24">
        <v>1992</v>
      </c>
      <c r="B24">
        <v>11</v>
      </c>
      <c r="C24" s="2">
        <f t="shared" si="0"/>
        <v>33909</v>
      </c>
      <c r="D24">
        <v>126.1</v>
      </c>
      <c r="Q24">
        <v>80</v>
      </c>
      <c r="R24">
        <v>93</v>
      </c>
      <c r="S24">
        <v>73</v>
      </c>
      <c r="T24">
        <v>31</v>
      </c>
      <c r="U24">
        <v>35</v>
      </c>
      <c r="V24">
        <v>40</v>
      </c>
      <c r="W24">
        <v>53</v>
      </c>
      <c r="X24">
        <v>29</v>
      </c>
      <c r="Z24">
        <v>84</v>
      </c>
      <c r="AA24">
        <v>92</v>
      </c>
      <c r="AB24">
        <v>82</v>
      </c>
      <c r="AC24">
        <v>22</v>
      </c>
      <c r="AD24">
        <v>33</v>
      </c>
    </row>
    <row r="25" spans="1:31" x14ac:dyDescent="0.3">
      <c r="A25">
        <v>1992</v>
      </c>
      <c r="B25">
        <v>12</v>
      </c>
      <c r="C25" s="2">
        <f t="shared" si="0"/>
        <v>33939</v>
      </c>
      <c r="D25">
        <v>125.2</v>
      </c>
      <c r="M25">
        <v>100</v>
      </c>
      <c r="N25">
        <v>85.4</v>
      </c>
      <c r="Q25">
        <v>73</v>
      </c>
      <c r="R25">
        <v>89</v>
      </c>
      <c r="S25">
        <v>77</v>
      </c>
      <c r="T25">
        <v>30</v>
      </c>
      <c r="U25">
        <v>54</v>
      </c>
      <c r="V25">
        <v>48</v>
      </c>
      <c r="W25">
        <v>51</v>
      </c>
      <c r="X25">
        <v>32</v>
      </c>
      <c r="Z25">
        <v>91</v>
      </c>
      <c r="AA25">
        <v>97</v>
      </c>
      <c r="AB25">
        <v>85</v>
      </c>
      <c r="AC25">
        <v>25</v>
      </c>
      <c r="AD25">
        <v>30</v>
      </c>
    </row>
    <row r="26" spans="1:31" x14ac:dyDescent="0.3">
      <c r="A26">
        <v>1993</v>
      </c>
      <c r="B26">
        <v>1</v>
      </c>
      <c r="C26" s="2">
        <f t="shared" si="0"/>
        <v>33970</v>
      </c>
      <c r="D26">
        <v>125.8</v>
      </c>
      <c r="I26">
        <v>0.10000000000000009</v>
      </c>
      <c r="J26">
        <v>0.56999999999999995</v>
      </c>
      <c r="M26">
        <v>73</v>
      </c>
      <c r="N26">
        <v>85.9</v>
      </c>
      <c r="Q26">
        <v>84</v>
      </c>
      <c r="R26">
        <v>95</v>
      </c>
      <c r="S26">
        <v>75</v>
      </c>
      <c r="T26">
        <v>33</v>
      </c>
      <c r="U26">
        <v>35</v>
      </c>
      <c r="V26">
        <v>41</v>
      </c>
      <c r="W26">
        <v>56</v>
      </c>
      <c r="X26">
        <v>28</v>
      </c>
      <c r="Y26">
        <v>24</v>
      </c>
      <c r="Z26">
        <v>95</v>
      </c>
      <c r="AA26">
        <v>100</v>
      </c>
      <c r="AB26">
        <v>85</v>
      </c>
      <c r="AC26">
        <v>24</v>
      </c>
      <c r="AD26">
        <v>34</v>
      </c>
    </row>
    <row r="27" spans="1:31" x14ac:dyDescent="0.3">
      <c r="A27">
        <v>1993</v>
      </c>
      <c r="B27">
        <v>2</v>
      </c>
      <c r="C27" s="2">
        <f t="shared" si="0"/>
        <v>34001</v>
      </c>
      <c r="D27">
        <v>124.7</v>
      </c>
      <c r="I27">
        <v>-0.20000000000000007</v>
      </c>
      <c r="J27">
        <v>0.59</v>
      </c>
      <c r="M27">
        <v>79.599999999999994</v>
      </c>
      <c r="N27">
        <v>86.5</v>
      </c>
      <c r="Q27">
        <v>83</v>
      </c>
      <c r="R27">
        <v>93</v>
      </c>
      <c r="S27">
        <v>79</v>
      </c>
      <c r="T27">
        <v>32</v>
      </c>
      <c r="U27">
        <v>51</v>
      </c>
      <c r="V27">
        <v>49</v>
      </c>
      <c r="W27">
        <v>55</v>
      </c>
      <c r="X27">
        <v>31</v>
      </c>
      <c r="Y27">
        <v>22</v>
      </c>
      <c r="Z27">
        <v>94</v>
      </c>
      <c r="AA27">
        <v>97</v>
      </c>
      <c r="AB27">
        <v>84</v>
      </c>
      <c r="AC27">
        <v>22</v>
      </c>
      <c r="AD27">
        <v>37</v>
      </c>
    </row>
    <row r="28" spans="1:31" x14ac:dyDescent="0.3">
      <c r="A28">
        <v>1993</v>
      </c>
      <c r="B28">
        <v>3</v>
      </c>
      <c r="C28" s="2">
        <f t="shared" si="0"/>
        <v>34029</v>
      </c>
      <c r="D28">
        <v>120.1</v>
      </c>
      <c r="I28">
        <v>-1.2999999999999998</v>
      </c>
      <c r="J28">
        <v>0.68</v>
      </c>
      <c r="M28">
        <v>85.9</v>
      </c>
      <c r="N28">
        <v>87.1</v>
      </c>
      <c r="Q28">
        <v>83</v>
      </c>
      <c r="R28">
        <v>94</v>
      </c>
      <c r="S28">
        <v>80</v>
      </c>
      <c r="T28">
        <v>35</v>
      </c>
      <c r="U28">
        <v>55</v>
      </c>
      <c r="V28">
        <v>46</v>
      </c>
      <c r="W28">
        <v>61</v>
      </c>
      <c r="X28">
        <v>28</v>
      </c>
      <c r="Y28">
        <v>28</v>
      </c>
      <c r="Z28">
        <v>94</v>
      </c>
      <c r="AA28">
        <v>98</v>
      </c>
      <c r="AB28">
        <v>88</v>
      </c>
      <c r="AC28">
        <v>32</v>
      </c>
      <c r="AD28">
        <v>47</v>
      </c>
    </row>
    <row r="29" spans="1:31" x14ac:dyDescent="0.3">
      <c r="A29">
        <v>1993</v>
      </c>
      <c r="B29">
        <v>4</v>
      </c>
      <c r="C29" s="2">
        <f t="shared" si="0"/>
        <v>34060</v>
      </c>
      <c r="D29">
        <v>118.7</v>
      </c>
      <c r="I29">
        <v>0.19999999999999996</v>
      </c>
      <c r="J29">
        <v>0.82</v>
      </c>
      <c r="M29">
        <v>85</v>
      </c>
      <c r="N29">
        <v>87.9</v>
      </c>
      <c r="Q29">
        <v>83</v>
      </c>
      <c r="R29">
        <v>96</v>
      </c>
      <c r="S29">
        <v>84</v>
      </c>
      <c r="T29">
        <v>33</v>
      </c>
      <c r="U29">
        <v>49</v>
      </c>
      <c r="V29">
        <v>42</v>
      </c>
      <c r="W29">
        <v>57</v>
      </c>
      <c r="X29">
        <v>23</v>
      </c>
      <c r="Y29">
        <v>19</v>
      </c>
      <c r="Z29">
        <v>93</v>
      </c>
      <c r="AA29">
        <v>99</v>
      </c>
      <c r="AB29">
        <v>87</v>
      </c>
      <c r="AC29">
        <v>30</v>
      </c>
      <c r="AD29">
        <v>46</v>
      </c>
      <c r="AE29">
        <v>32</v>
      </c>
    </row>
    <row r="30" spans="1:31" x14ac:dyDescent="0.3">
      <c r="A30">
        <v>1993</v>
      </c>
      <c r="B30">
        <v>5</v>
      </c>
      <c r="C30" s="2">
        <f t="shared" si="0"/>
        <v>34090</v>
      </c>
      <c r="D30">
        <v>118.1</v>
      </c>
      <c r="I30">
        <v>-0.19999999999999996</v>
      </c>
      <c r="J30">
        <v>0.99</v>
      </c>
      <c r="M30">
        <v>83.3</v>
      </c>
      <c r="N30">
        <v>88.6</v>
      </c>
      <c r="Q30">
        <v>78</v>
      </c>
      <c r="R30">
        <v>94</v>
      </c>
      <c r="S30">
        <v>82</v>
      </c>
      <c r="T30">
        <v>35</v>
      </c>
      <c r="U30">
        <v>46</v>
      </c>
      <c r="V30">
        <v>45</v>
      </c>
      <c r="W30">
        <v>57</v>
      </c>
      <c r="X30">
        <v>25</v>
      </c>
      <c r="Y30">
        <v>30</v>
      </c>
      <c r="Z30">
        <v>94</v>
      </c>
      <c r="AA30">
        <v>98</v>
      </c>
      <c r="AB30">
        <v>87</v>
      </c>
      <c r="AC30">
        <v>32</v>
      </c>
      <c r="AD30">
        <v>48</v>
      </c>
      <c r="AE30">
        <v>28</v>
      </c>
    </row>
    <row r="31" spans="1:31" x14ac:dyDescent="0.3">
      <c r="A31">
        <v>1993</v>
      </c>
      <c r="B31">
        <v>6</v>
      </c>
      <c r="C31" s="2">
        <f t="shared" si="0"/>
        <v>34121</v>
      </c>
      <c r="D31">
        <v>119.9</v>
      </c>
      <c r="I31">
        <v>0</v>
      </c>
      <c r="J31">
        <v>1.06</v>
      </c>
      <c r="M31">
        <v>98.3</v>
      </c>
      <c r="N31">
        <v>89.2</v>
      </c>
      <c r="Q31">
        <v>78</v>
      </c>
      <c r="R31">
        <v>92</v>
      </c>
      <c r="S31">
        <v>81</v>
      </c>
      <c r="T31">
        <v>32</v>
      </c>
      <c r="U31">
        <v>43</v>
      </c>
      <c r="V31">
        <v>44</v>
      </c>
      <c r="W31">
        <v>58</v>
      </c>
      <c r="X31">
        <v>22</v>
      </c>
      <c r="Y31">
        <v>20</v>
      </c>
      <c r="Z31">
        <v>94</v>
      </c>
      <c r="AA31">
        <v>97</v>
      </c>
      <c r="AB31">
        <v>94</v>
      </c>
      <c r="AC31">
        <v>33</v>
      </c>
      <c r="AD31">
        <v>48</v>
      </c>
      <c r="AE31">
        <v>33</v>
      </c>
    </row>
    <row r="32" spans="1:31" x14ac:dyDescent="0.3">
      <c r="A32">
        <v>1993</v>
      </c>
      <c r="B32">
        <v>7</v>
      </c>
      <c r="C32" s="2">
        <f t="shared" si="0"/>
        <v>34151</v>
      </c>
      <c r="D32">
        <v>122.39</v>
      </c>
      <c r="I32">
        <v>-1.6999999999999997</v>
      </c>
      <c r="J32">
        <v>0.99</v>
      </c>
      <c r="M32">
        <v>95.3</v>
      </c>
      <c r="N32">
        <v>89.7</v>
      </c>
      <c r="Q32">
        <v>82</v>
      </c>
      <c r="R32">
        <v>91</v>
      </c>
      <c r="S32">
        <v>82</v>
      </c>
      <c r="T32">
        <v>40</v>
      </c>
      <c r="U32">
        <v>43</v>
      </c>
      <c r="V32">
        <v>36</v>
      </c>
      <c r="W32">
        <v>48</v>
      </c>
      <c r="X32">
        <v>21</v>
      </c>
      <c r="Y32">
        <v>27</v>
      </c>
      <c r="Z32">
        <v>89</v>
      </c>
      <c r="AA32">
        <v>97</v>
      </c>
      <c r="AB32">
        <v>91</v>
      </c>
      <c r="AC32">
        <v>33</v>
      </c>
      <c r="AD32">
        <v>45</v>
      </c>
      <c r="AE32">
        <v>28</v>
      </c>
    </row>
    <row r="33" spans="1:32" x14ac:dyDescent="0.3">
      <c r="A33">
        <v>1993</v>
      </c>
      <c r="B33">
        <v>8</v>
      </c>
      <c r="C33" s="2">
        <f t="shared" si="0"/>
        <v>34182</v>
      </c>
      <c r="D33">
        <v>126</v>
      </c>
      <c r="I33">
        <v>-0.89999999999999991</v>
      </c>
      <c r="J33">
        <v>0.99</v>
      </c>
      <c r="M33">
        <v>95.1</v>
      </c>
      <c r="N33">
        <v>90.1</v>
      </c>
      <c r="Q33">
        <v>83</v>
      </c>
      <c r="R33">
        <v>94</v>
      </c>
      <c r="S33">
        <v>76</v>
      </c>
      <c r="T33">
        <v>33</v>
      </c>
      <c r="U33">
        <v>40</v>
      </c>
      <c r="V33">
        <v>37</v>
      </c>
      <c r="W33">
        <v>64</v>
      </c>
      <c r="X33">
        <v>25</v>
      </c>
      <c r="Y33">
        <v>22</v>
      </c>
      <c r="Z33">
        <v>94</v>
      </c>
      <c r="AA33">
        <v>95</v>
      </c>
      <c r="AB33">
        <v>91</v>
      </c>
      <c r="AC33">
        <v>36</v>
      </c>
      <c r="AD33">
        <v>46</v>
      </c>
      <c r="AE33">
        <v>33</v>
      </c>
    </row>
    <row r="34" spans="1:32" x14ac:dyDescent="0.3">
      <c r="A34">
        <v>1993</v>
      </c>
      <c r="B34">
        <v>9</v>
      </c>
      <c r="C34" s="2">
        <f t="shared" si="0"/>
        <v>34213</v>
      </c>
      <c r="D34">
        <v>123</v>
      </c>
      <c r="I34">
        <v>-1.4000000000000004</v>
      </c>
      <c r="J34">
        <v>1.2</v>
      </c>
      <c r="M34">
        <v>93.2</v>
      </c>
      <c r="N34">
        <v>90.5</v>
      </c>
      <c r="Q34">
        <v>85</v>
      </c>
      <c r="R34">
        <v>96</v>
      </c>
      <c r="S34">
        <v>77</v>
      </c>
      <c r="T34">
        <v>37</v>
      </c>
      <c r="U34">
        <v>47</v>
      </c>
      <c r="V34">
        <v>46</v>
      </c>
      <c r="W34">
        <v>57</v>
      </c>
      <c r="X34">
        <v>28</v>
      </c>
      <c r="Y34">
        <v>23</v>
      </c>
      <c r="Z34">
        <v>95</v>
      </c>
      <c r="AA34">
        <v>97</v>
      </c>
      <c r="AB34">
        <v>92</v>
      </c>
      <c r="AC34">
        <v>34</v>
      </c>
      <c r="AD34">
        <v>49</v>
      </c>
      <c r="AE34">
        <v>22</v>
      </c>
    </row>
    <row r="35" spans="1:32" x14ac:dyDescent="0.3">
      <c r="A35">
        <v>1993</v>
      </c>
      <c r="B35">
        <v>10</v>
      </c>
      <c r="C35" s="2">
        <f t="shared" si="0"/>
        <v>34243</v>
      </c>
      <c r="D35">
        <v>119.5</v>
      </c>
      <c r="I35">
        <v>-1.1000000000000001</v>
      </c>
      <c r="J35">
        <v>1.19</v>
      </c>
      <c r="M35">
        <v>84.8</v>
      </c>
      <c r="N35">
        <v>90.8</v>
      </c>
      <c r="Q35">
        <v>80</v>
      </c>
      <c r="R35">
        <v>94</v>
      </c>
      <c r="S35">
        <v>74</v>
      </c>
      <c r="T35">
        <v>32</v>
      </c>
      <c r="U35">
        <v>40</v>
      </c>
      <c r="V35">
        <v>35</v>
      </c>
      <c r="W35">
        <v>69</v>
      </c>
      <c r="X35">
        <v>21</v>
      </c>
      <c r="Y35">
        <v>20</v>
      </c>
      <c r="Z35">
        <v>89</v>
      </c>
      <c r="AA35">
        <v>91</v>
      </c>
      <c r="AB35">
        <v>84</v>
      </c>
      <c r="AC35">
        <v>34</v>
      </c>
      <c r="AD35">
        <v>40</v>
      </c>
      <c r="AE35">
        <v>28</v>
      </c>
    </row>
    <row r="36" spans="1:32" x14ac:dyDescent="0.3">
      <c r="A36">
        <v>1993</v>
      </c>
      <c r="B36">
        <v>11</v>
      </c>
      <c r="C36" s="2">
        <f t="shared" si="0"/>
        <v>34274</v>
      </c>
      <c r="D36">
        <v>116.39</v>
      </c>
      <c r="I36">
        <v>-1.4000000000000004</v>
      </c>
      <c r="J36">
        <v>1.21</v>
      </c>
      <c r="M36">
        <v>89.9</v>
      </c>
      <c r="N36">
        <v>91.6</v>
      </c>
      <c r="Q36">
        <v>76</v>
      </c>
      <c r="R36">
        <v>95</v>
      </c>
      <c r="S36">
        <v>67</v>
      </c>
      <c r="T36">
        <v>30</v>
      </c>
      <c r="U36">
        <v>32</v>
      </c>
      <c r="V36">
        <v>34</v>
      </c>
      <c r="W36">
        <v>61</v>
      </c>
      <c r="X36">
        <v>24</v>
      </c>
      <c r="Y36">
        <v>21</v>
      </c>
      <c r="Z36">
        <v>98</v>
      </c>
      <c r="AA36">
        <v>99</v>
      </c>
      <c r="AB36">
        <v>93</v>
      </c>
      <c r="AC36">
        <v>33</v>
      </c>
      <c r="AD36">
        <v>37</v>
      </c>
      <c r="AE36">
        <v>24</v>
      </c>
    </row>
    <row r="37" spans="1:32" x14ac:dyDescent="0.3">
      <c r="A37">
        <v>1993</v>
      </c>
      <c r="B37">
        <v>12</v>
      </c>
      <c r="C37" s="2">
        <f t="shared" si="0"/>
        <v>34304</v>
      </c>
      <c r="D37">
        <v>112.5</v>
      </c>
      <c r="I37">
        <v>-0.70000000000000018</v>
      </c>
      <c r="J37">
        <v>1.25</v>
      </c>
      <c r="M37">
        <v>116.9</v>
      </c>
      <c r="N37">
        <v>93.1</v>
      </c>
      <c r="Q37">
        <v>74</v>
      </c>
      <c r="R37">
        <v>92</v>
      </c>
      <c r="S37">
        <v>67</v>
      </c>
      <c r="T37">
        <v>29</v>
      </c>
      <c r="U37">
        <v>37</v>
      </c>
      <c r="V37">
        <v>34</v>
      </c>
      <c r="W37">
        <v>67</v>
      </c>
      <c r="X37">
        <v>26</v>
      </c>
      <c r="Y37">
        <v>23</v>
      </c>
      <c r="Z37">
        <v>95</v>
      </c>
      <c r="AA37">
        <v>99</v>
      </c>
      <c r="AB37">
        <v>87</v>
      </c>
      <c r="AC37">
        <v>33</v>
      </c>
      <c r="AD37">
        <v>42</v>
      </c>
      <c r="AE37">
        <v>25</v>
      </c>
    </row>
    <row r="38" spans="1:32" x14ac:dyDescent="0.3">
      <c r="A38">
        <v>1994</v>
      </c>
      <c r="B38">
        <v>1</v>
      </c>
      <c r="C38" s="2">
        <f t="shared" si="0"/>
        <v>34335</v>
      </c>
      <c r="D38">
        <v>117.9</v>
      </c>
      <c r="E38">
        <v>6.4</v>
      </c>
      <c r="F38">
        <v>0.5</v>
      </c>
      <c r="G38">
        <v>100</v>
      </c>
      <c r="H38">
        <v>142.9</v>
      </c>
      <c r="I38">
        <v>-1.6999999999999997</v>
      </c>
      <c r="J38">
        <v>1.54</v>
      </c>
      <c r="M38">
        <v>78.3</v>
      </c>
      <c r="N38">
        <v>95.1</v>
      </c>
      <c r="Q38">
        <v>79</v>
      </c>
      <c r="R38">
        <v>95</v>
      </c>
      <c r="S38">
        <v>62</v>
      </c>
      <c r="T38">
        <v>30</v>
      </c>
      <c r="U38">
        <v>31</v>
      </c>
      <c r="V38">
        <v>33</v>
      </c>
      <c r="W38">
        <v>59</v>
      </c>
      <c r="X38">
        <v>21</v>
      </c>
      <c r="Y38">
        <v>23</v>
      </c>
      <c r="Z38">
        <v>95</v>
      </c>
      <c r="AA38">
        <v>99</v>
      </c>
      <c r="AB38">
        <v>85</v>
      </c>
      <c r="AC38">
        <v>27</v>
      </c>
      <c r="AD38">
        <v>36</v>
      </c>
      <c r="AE38">
        <v>20</v>
      </c>
    </row>
    <row r="39" spans="1:32" x14ac:dyDescent="0.3">
      <c r="A39">
        <v>1994</v>
      </c>
      <c r="B39">
        <v>2</v>
      </c>
      <c r="C39" s="2">
        <f t="shared" si="0"/>
        <v>34366</v>
      </c>
      <c r="D39">
        <v>110.82</v>
      </c>
      <c r="E39">
        <v>6.8</v>
      </c>
      <c r="F39">
        <v>0.79999999999999982</v>
      </c>
      <c r="G39">
        <v>101.9</v>
      </c>
      <c r="H39">
        <v>141.69999999999999</v>
      </c>
      <c r="I39">
        <v>-4.5</v>
      </c>
      <c r="J39">
        <v>1.66</v>
      </c>
      <c r="M39">
        <v>87.7</v>
      </c>
      <c r="N39">
        <v>97.1</v>
      </c>
      <c r="Q39">
        <v>75</v>
      </c>
      <c r="R39">
        <v>95</v>
      </c>
      <c r="S39">
        <v>52</v>
      </c>
      <c r="T39">
        <v>26</v>
      </c>
      <c r="U39">
        <v>35</v>
      </c>
      <c r="V39">
        <v>33</v>
      </c>
      <c r="W39">
        <v>61</v>
      </c>
      <c r="X39">
        <v>24</v>
      </c>
      <c r="Y39">
        <v>17</v>
      </c>
      <c r="Z39">
        <v>95</v>
      </c>
      <c r="AA39">
        <v>97</v>
      </c>
      <c r="AB39">
        <v>91</v>
      </c>
      <c r="AC39">
        <v>26</v>
      </c>
      <c r="AD39">
        <v>33</v>
      </c>
      <c r="AE39">
        <v>25</v>
      </c>
    </row>
    <row r="40" spans="1:32" x14ac:dyDescent="0.3">
      <c r="A40">
        <v>1994</v>
      </c>
      <c r="B40">
        <v>3</v>
      </c>
      <c r="C40" s="2">
        <f t="shared" si="0"/>
        <v>34394</v>
      </c>
      <c r="D40">
        <v>107.41</v>
      </c>
      <c r="E40">
        <v>7.1</v>
      </c>
      <c r="F40">
        <v>0.60000000000000053</v>
      </c>
      <c r="G40">
        <v>92.3</v>
      </c>
      <c r="H40">
        <v>140.19999999999999</v>
      </c>
      <c r="I40">
        <v>-2.8</v>
      </c>
      <c r="J40">
        <v>1.75</v>
      </c>
      <c r="M40">
        <v>96.5</v>
      </c>
      <c r="N40">
        <v>98.8</v>
      </c>
      <c r="Q40">
        <v>68</v>
      </c>
      <c r="R40">
        <v>94</v>
      </c>
      <c r="S40">
        <v>56</v>
      </c>
      <c r="T40">
        <v>26</v>
      </c>
      <c r="U40">
        <v>32</v>
      </c>
      <c r="V40">
        <v>31</v>
      </c>
      <c r="W40">
        <v>61</v>
      </c>
      <c r="X40">
        <v>18</v>
      </c>
      <c r="Y40">
        <v>15</v>
      </c>
      <c r="Z40">
        <v>96</v>
      </c>
      <c r="AA40">
        <v>99</v>
      </c>
      <c r="AB40">
        <v>89</v>
      </c>
      <c r="AC40">
        <v>27</v>
      </c>
      <c r="AD40">
        <v>33</v>
      </c>
      <c r="AE40">
        <v>22</v>
      </c>
    </row>
    <row r="41" spans="1:32" x14ac:dyDescent="0.3">
      <c r="A41">
        <v>1994</v>
      </c>
      <c r="B41">
        <v>4</v>
      </c>
      <c r="C41" s="2">
        <f t="shared" si="0"/>
        <v>34425</v>
      </c>
      <c r="D41">
        <v>108.49</v>
      </c>
      <c r="E41">
        <v>7.4</v>
      </c>
      <c r="F41">
        <v>1.2000000000000002</v>
      </c>
      <c r="G41">
        <v>106.7</v>
      </c>
      <c r="H41">
        <v>138.5</v>
      </c>
      <c r="I41">
        <v>-4.1999999999999993</v>
      </c>
      <c r="J41">
        <v>1.82</v>
      </c>
      <c r="M41">
        <v>103.3</v>
      </c>
      <c r="N41">
        <v>100.5</v>
      </c>
      <c r="Q41">
        <v>77</v>
      </c>
      <c r="R41">
        <v>97</v>
      </c>
      <c r="S41">
        <v>60</v>
      </c>
      <c r="T41">
        <v>27</v>
      </c>
      <c r="U41">
        <v>32</v>
      </c>
      <c r="V41">
        <v>31</v>
      </c>
      <c r="W41">
        <v>65</v>
      </c>
      <c r="X41">
        <v>28</v>
      </c>
      <c r="Y41">
        <v>16</v>
      </c>
      <c r="Z41">
        <v>91</v>
      </c>
      <c r="AA41">
        <v>98</v>
      </c>
      <c r="AB41">
        <v>82</v>
      </c>
      <c r="AC41">
        <v>24</v>
      </c>
      <c r="AD41">
        <v>37</v>
      </c>
      <c r="AE41">
        <v>21</v>
      </c>
      <c r="AF41">
        <v>48</v>
      </c>
    </row>
    <row r="42" spans="1:32" x14ac:dyDescent="0.3">
      <c r="A42">
        <v>1994</v>
      </c>
      <c r="B42">
        <v>5</v>
      </c>
      <c r="C42" s="2">
        <f t="shared" si="0"/>
        <v>34455</v>
      </c>
      <c r="D42">
        <v>106.91</v>
      </c>
      <c r="E42">
        <v>7.4</v>
      </c>
      <c r="F42">
        <v>1.9000000000000004</v>
      </c>
      <c r="G42">
        <v>129.19999999999999</v>
      </c>
      <c r="H42">
        <v>136.6</v>
      </c>
      <c r="I42">
        <v>1.5</v>
      </c>
      <c r="J42">
        <v>1.9</v>
      </c>
      <c r="M42">
        <v>95</v>
      </c>
      <c r="N42">
        <v>102.3</v>
      </c>
      <c r="Q42">
        <v>74</v>
      </c>
      <c r="R42">
        <v>96</v>
      </c>
      <c r="S42">
        <v>55</v>
      </c>
      <c r="T42">
        <v>22</v>
      </c>
      <c r="U42">
        <v>26</v>
      </c>
      <c r="V42">
        <v>31</v>
      </c>
      <c r="W42">
        <v>55</v>
      </c>
      <c r="X42">
        <v>23</v>
      </c>
      <c r="Y42">
        <v>15</v>
      </c>
      <c r="Z42">
        <v>93</v>
      </c>
      <c r="AA42">
        <v>99</v>
      </c>
      <c r="AB42">
        <v>80</v>
      </c>
      <c r="AC42">
        <v>25</v>
      </c>
      <c r="AD42">
        <v>39</v>
      </c>
      <c r="AE42">
        <v>20</v>
      </c>
      <c r="AF42">
        <v>50</v>
      </c>
    </row>
    <row r="43" spans="1:32" x14ac:dyDescent="0.3">
      <c r="A43">
        <v>1994</v>
      </c>
      <c r="B43">
        <v>6</v>
      </c>
      <c r="C43" s="2">
        <f t="shared" si="0"/>
        <v>34486</v>
      </c>
      <c r="D43">
        <v>106</v>
      </c>
      <c r="E43">
        <v>7.4</v>
      </c>
      <c r="F43">
        <v>2.3999999999999995</v>
      </c>
      <c r="G43">
        <v>134.19999999999999</v>
      </c>
      <c r="H43">
        <v>134.1</v>
      </c>
      <c r="I43">
        <v>-3.8</v>
      </c>
      <c r="J43">
        <v>1.99</v>
      </c>
      <c r="M43">
        <v>105.5</v>
      </c>
      <c r="N43">
        <v>104.4</v>
      </c>
      <c r="Q43">
        <v>61</v>
      </c>
      <c r="R43">
        <v>92</v>
      </c>
      <c r="S43">
        <v>60</v>
      </c>
      <c r="T43">
        <v>24</v>
      </c>
      <c r="U43">
        <v>38</v>
      </c>
      <c r="V43">
        <v>40</v>
      </c>
      <c r="W43">
        <v>50</v>
      </c>
      <c r="X43">
        <v>25</v>
      </c>
      <c r="Y43">
        <v>16</v>
      </c>
      <c r="Z43">
        <v>88</v>
      </c>
      <c r="AA43">
        <v>95</v>
      </c>
      <c r="AB43">
        <v>77</v>
      </c>
      <c r="AC43">
        <v>23</v>
      </c>
      <c r="AD43">
        <v>29</v>
      </c>
      <c r="AE43">
        <v>19</v>
      </c>
      <c r="AF43">
        <v>46</v>
      </c>
    </row>
    <row r="44" spans="1:32" x14ac:dyDescent="0.3">
      <c r="A44">
        <v>1994</v>
      </c>
      <c r="B44">
        <v>7</v>
      </c>
      <c r="C44" s="2">
        <f t="shared" si="0"/>
        <v>34516</v>
      </c>
      <c r="D44">
        <v>105.33</v>
      </c>
      <c r="E44">
        <v>7.5</v>
      </c>
      <c r="F44">
        <v>1.9</v>
      </c>
      <c r="G44">
        <v>125.8</v>
      </c>
      <c r="H44">
        <v>130.9</v>
      </c>
      <c r="I44">
        <v>-8.5</v>
      </c>
      <c r="J44">
        <v>2.0499999999999998</v>
      </c>
      <c r="M44">
        <v>108.6</v>
      </c>
      <c r="N44">
        <v>106.3</v>
      </c>
      <c r="Q44">
        <v>69</v>
      </c>
      <c r="R44">
        <v>94</v>
      </c>
      <c r="S44">
        <v>63</v>
      </c>
      <c r="T44">
        <v>22</v>
      </c>
      <c r="U44">
        <v>29</v>
      </c>
      <c r="V44">
        <v>36</v>
      </c>
      <c r="W44">
        <v>44</v>
      </c>
      <c r="X44">
        <v>23</v>
      </c>
      <c r="Y44">
        <v>18</v>
      </c>
      <c r="Z44">
        <v>91</v>
      </c>
      <c r="AA44">
        <v>99</v>
      </c>
      <c r="AB44">
        <v>77</v>
      </c>
      <c r="AC44">
        <v>22</v>
      </c>
      <c r="AD44">
        <v>37</v>
      </c>
      <c r="AE44">
        <v>17</v>
      </c>
      <c r="AF44">
        <v>47</v>
      </c>
    </row>
    <row r="45" spans="1:32" x14ac:dyDescent="0.3">
      <c r="A45">
        <v>1994</v>
      </c>
      <c r="B45">
        <v>8</v>
      </c>
      <c r="C45" s="2">
        <f t="shared" si="0"/>
        <v>34547</v>
      </c>
      <c r="D45">
        <v>104.62</v>
      </c>
      <c r="E45">
        <v>7.7</v>
      </c>
      <c r="F45">
        <v>2</v>
      </c>
      <c r="G45">
        <v>129.6</v>
      </c>
      <c r="H45">
        <v>127.1</v>
      </c>
      <c r="I45">
        <v>-8.4</v>
      </c>
      <c r="J45">
        <v>2.15</v>
      </c>
      <c r="M45">
        <v>115.1</v>
      </c>
      <c r="N45">
        <v>107.7</v>
      </c>
      <c r="Q45">
        <v>73</v>
      </c>
      <c r="R45">
        <v>93</v>
      </c>
      <c r="S45">
        <v>58</v>
      </c>
      <c r="T45">
        <v>21</v>
      </c>
      <c r="U45">
        <v>39</v>
      </c>
      <c r="V45">
        <v>41</v>
      </c>
      <c r="W45">
        <v>47</v>
      </c>
      <c r="X45">
        <v>31</v>
      </c>
      <c r="Y45">
        <v>20</v>
      </c>
      <c r="Z45">
        <v>86</v>
      </c>
      <c r="AA45">
        <v>98</v>
      </c>
      <c r="AB45">
        <v>74</v>
      </c>
      <c r="AC45">
        <v>19</v>
      </c>
      <c r="AD45">
        <v>35</v>
      </c>
      <c r="AE45">
        <v>21</v>
      </c>
      <c r="AF45">
        <v>42</v>
      </c>
    </row>
    <row r="46" spans="1:32" x14ac:dyDescent="0.3">
      <c r="A46">
        <v>1994</v>
      </c>
      <c r="B46">
        <v>9</v>
      </c>
      <c r="C46" s="2">
        <f t="shared" si="0"/>
        <v>34578</v>
      </c>
      <c r="D46">
        <v>107.96</v>
      </c>
      <c r="E46">
        <v>7.7</v>
      </c>
      <c r="F46">
        <v>2.2000000000000002</v>
      </c>
      <c r="G46">
        <v>123.5</v>
      </c>
      <c r="H46">
        <v>123.4</v>
      </c>
      <c r="I46">
        <v>-5.6</v>
      </c>
      <c r="J46">
        <v>2.6</v>
      </c>
      <c r="M46">
        <v>114.8</v>
      </c>
      <c r="N46">
        <v>108.1</v>
      </c>
      <c r="Q46">
        <v>71</v>
      </c>
      <c r="R46">
        <v>93</v>
      </c>
      <c r="S46">
        <v>61</v>
      </c>
      <c r="T46">
        <v>24</v>
      </c>
      <c r="U46">
        <v>34</v>
      </c>
      <c r="V46">
        <v>43</v>
      </c>
      <c r="W46">
        <v>43</v>
      </c>
      <c r="X46">
        <v>27</v>
      </c>
      <c r="Y46">
        <v>18</v>
      </c>
      <c r="Z46">
        <v>86</v>
      </c>
      <c r="AA46">
        <v>95</v>
      </c>
      <c r="AB46">
        <v>77</v>
      </c>
      <c r="AC46">
        <v>19</v>
      </c>
      <c r="AD46">
        <v>33</v>
      </c>
      <c r="AE46">
        <v>19</v>
      </c>
      <c r="AF46">
        <v>47</v>
      </c>
    </row>
    <row r="47" spans="1:32" x14ac:dyDescent="0.3">
      <c r="A47">
        <v>1994</v>
      </c>
      <c r="B47">
        <v>10</v>
      </c>
      <c r="C47" s="2">
        <f t="shared" si="0"/>
        <v>34608</v>
      </c>
      <c r="D47">
        <v>115</v>
      </c>
      <c r="E47">
        <v>7.7</v>
      </c>
      <c r="F47">
        <v>1.5</v>
      </c>
      <c r="G47">
        <v>121.6</v>
      </c>
      <c r="H47">
        <v>120.2</v>
      </c>
      <c r="I47">
        <v>-7.6</v>
      </c>
      <c r="J47">
        <v>3.06</v>
      </c>
      <c r="M47">
        <v>109.1</v>
      </c>
      <c r="N47">
        <v>107</v>
      </c>
      <c r="Q47">
        <v>81</v>
      </c>
      <c r="R47">
        <v>97</v>
      </c>
      <c r="S47">
        <v>68</v>
      </c>
      <c r="T47">
        <v>22</v>
      </c>
      <c r="U47">
        <v>41</v>
      </c>
      <c r="V47">
        <v>39</v>
      </c>
      <c r="W47">
        <v>41</v>
      </c>
      <c r="X47">
        <v>26</v>
      </c>
      <c r="Y47">
        <v>14</v>
      </c>
      <c r="Z47">
        <v>91</v>
      </c>
      <c r="AA47">
        <v>98</v>
      </c>
      <c r="AB47">
        <v>78</v>
      </c>
      <c r="AC47">
        <v>20</v>
      </c>
      <c r="AD47">
        <v>37</v>
      </c>
      <c r="AE47">
        <v>20</v>
      </c>
      <c r="AF47">
        <v>47</v>
      </c>
    </row>
    <row r="48" spans="1:32" x14ac:dyDescent="0.3">
      <c r="A48">
        <v>1994</v>
      </c>
      <c r="B48">
        <v>11</v>
      </c>
      <c r="C48" s="2">
        <f t="shared" si="0"/>
        <v>34639</v>
      </c>
      <c r="D48">
        <v>114.61</v>
      </c>
      <c r="E48">
        <v>7.8</v>
      </c>
      <c r="F48">
        <v>1.4000000000000004</v>
      </c>
      <c r="G48">
        <v>166.4</v>
      </c>
      <c r="H48">
        <v>117.6</v>
      </c>
      <c r="I48">
        <v>-5.3000000000000007</v>
      </c>
      <c r="J48">
        <v>3.23</v>
      </c>
      <c r="M48">
        <v>103.6</v>
      </c>
      <c r="N48">
        <v>104.3</v>
      </c>
      <c r="Q48">
        <v>77</v>
      </c>
      <c r="R48">
        <v>94</v>
      </c>
      <c r="S48">
        <v>67</v>
      </c>
      <c r="T48">
        <v>25</v>
      </c>
      <c r="U48">
        <v>41</v>
      </c>
      <c r="V48">
        <v>41</v>
      </c>
      <c r="W48">
        <v>39</v>
      </c>
      <c r="X48">
        <v>23</v>
      </c>
      <c r="Y48">
        <v>20</v>
      </c>
      <c r="Z48">
        <v>93</v>
      </c>
      <c r="AA48">
        <v>97</v>
      </c>
      <c r="AB48">
        <v>75</v>
      </c>
      <c r="AC48">
        <v>19</v>
      </c>
      <c r="AD48">
        <v>36</v>
      </c>
      <c r="AE48">
        <v>25</v>
      </c>
      <c r="AF48">
        <v>45</v>
      </c>
    </row>
    <row r="49" spans="1:32" x14ac:dyDescent="0.3">
      <c r="A49">
        <v>1994</v>
      </c>
      <c r="B49">
        <v>12</v>
      </c>
      <c r="C49" s="2">
        <f t="shared" si="0"/>
        <v>34669</v>
      </c>
      <c r="D49">
        <v>116.44</v>
      </c>
      <c r="E49">
        <v>7.8</v>
      </c>
      <c r="F49">
        <v>0.90000000000000036</v>
      </c>
      <c r="G49">
        <v>229.1</v>
      </c>
      <c r="H49">
        <v>115.8</v>
      </c>
      <c r="I49">
        <v>-9.1999999999999993</v>
      </c>
      <c r="J49">
        <v>3.55</v>
      </c>
      <c r="M49">
        <v>121.2</v>
      </c>
      <c r="N49">
        <v>100.5</v>
      </c>
      <c r="Q49">
        <v>80</v>
      </c>
      <c r="R49">
        <v>95</v>
      </c>
      <c r="S49">
        <v>69</v>
      </c>
      <c r="T49">
        <v>33</v>
      </c>
      <c r="U49">
        <v>40</v>
      </c>
      <c r="V49">
        <v>47</v>
      </c>
      <c r="W49">
        <v>38</v>
      </c>
      <c r="X49">
        <v>30</v>
      </c>
      <c r="Y49">
        <v>23</v>
      </c>
      <c r="Z49">
        <v>92</v>
      </c>
      <c r="AA49">
        <v>98</v>
      </c>
      <c r="AB49">
        <v>80</v>
      </c>
      <c r="AC49">
        <v>20</v>
      </c>
      <c r="AD49">
        <v>30</v>
      </c>
      <c r="AE49">
        <v>19</v>
      </c>
      <c r="AF49">
        <v>45</v>
      </c>
    </row>
    <row r="50" spans="1:32" x14ac:dyDescent="0.3">
      <c r="A50">
        <v>1995</v>
      </c>
      <c r="B50">
        <v>1</v>
      </c>
      <c r="C50" s="2">
        <f t="shared" si="0"/>
        <v>34700</v>
      </c>
      <c r="D50">
        <v>117.77</v>
      </c>
      <c r="E50">
        <v>7.9</v>
      </c>
      <c r="F50">
        <v>1.8000000000000003</v>
      </c>
      <c r="G50">
        <v>63.7</v>
      </c>
      <c r="H50">
        <v>115</v>
      </c>
      <c r="I50">
        <v>1.1000000000000014</v>
      </c>
      <c r="J50">
        <v>4</v>
      </c>
      <c r="M50">
        <v>82.4</v>
      </c>
      <c r="N50">
        <v>96.6</v>
      </c>
      <c r="Q50">
        <v>90</v>
      </c>
      <c r="R50">
        <v>98</v>
      </c>
      <c r="S50">
        <v>60</v>
      </c>
      <c r="T50">
        <v>34</v>
      </c>
      <c r="U50">
        <v>31</v>
      </c>
      <c r="V50">
        <v>44</v>
      </c>
      <c r="W50">
        <v>48</v>
      </c>
      <c r="X50">
        <v>25</v>
      </c>
      <c r="Y50">
        <v>19</v>
      </c>
      <c r="Z50">
        <v>93</v>
      </c>
      <c r="AA50">
        <v>99</v>
      </c>
      <c r="AB50">
        <v>83</v>
      </c>
      <c r="AC50">
        <v>25</v>
      </c>
      <c r="AD50">
        <v>31</v>
      </c>
      <c r="AE50">
        <v>20</v>
      </c>
      <c r="AF50">
        <v>45</v>
      </c>
    </row>
    <row r="51" spans="1:32" x14ac:dyDescent="0.3">
      <c r="A51">
        <v>1995</v>
      </c>
      <c r="B51">
        <v>2</v>
      </c>
      <c r="C51" s="2">
        <f t="shared" si="0"/>
        <v>34731</v>
      </c>
      <c r="D51">
        <v>111.02</v>
      </c>
      <c r="E51">
        <v>8.1</v>
      </c>
      <c r="F51">
        <v>1.7999999999999998</v>
      </c>
      <c r="G51">
        <v>88.2</v>
      </c>
      <c r="H51">
        <v>115.1</v>
      </c>
      <c r="I51">
        <v>-0.59999999999999964</v>
      </c>
      <c r="J51">
        <v>4.41</v>
      </c>
      <c r="M51">
        <v>80.8</v>
      </c>
      <c r="N51">
        <v>93.6</v>
      </c>
      <c r="Q51">
        <v>83</v>
      </c>
      <c r="R51">
        <v>97</v>
      </c>
      <c r="S51">
        <v>64</v>
      </c>
      <c r="T51">
        <v>33</v>
      </c>
      <c r="U51">
        <v>46</v>
      </c>
      <c r="V51">
        <v>44</v>
      </c>
      <c r="W51">
        <v>46</v>
      </c>
      <c r="X51">
        <v>27</v>
      </c>
      <c r="Y51">
        <v>17</v>
      </c>
      <c r="Z51">
        <v>94</v>
      </c>
      <c r="AA51">
        <v>99</v>
      </c>
      <c r="AB51">
        <v>86</v>
      </c>
      <c r="AC51">
        <v>28</v>
      </c>
      <c r="AD51">
        <v>41</v>
      </c>
      <c r="AE51">
        <v>23</v>
      </c>
      <c r="AF51">
        <v>49</v>
      </c>
    </row>
    <row r="52" spans="1:32" x14ac:dyDescent="0.3">
      <c r="A52">
        <v>1995</v>
      </c>
      <c r="B52">
        <v>3</v>
      </c>
      <c r="C52" s="2">
        <f t="shared" si="0"/>
        <v>34759</v>
      </c>
      <c r="D52">
        <v>108.94</v>
      </c>
      <c r="E52">
        <v>8</v>
      </c>
      <c r="F52">
        <v>2</v>
      </c>
      <c r="G52">
        <v>86.1</v>
      </c>
      <c r="H52">
        <v>115.8</v>
      </c>
      <c r="I52">
        <v>-3.7999999999999989</v>
      </c>
      <c r="J52">
        <v>4.9000000000000004</v>
      </c>
      <c r="M52">
        <v>88.9</v>
      </c>
      <c r="N52">
        <v>91.6</v>
      </c>
      <c r="Q52">
        <v>81</v>
      </c>
      <c r="R52">
        <v>96</v>
      </c>
      <c r="S52">
        <v>67</v>
      </c>
      <c r="T52">
        <v>34</v>
      </c>
      <c r="U52">
        <v>47</v>
      </c>
      <c r="V52">
        <v>42</v>
      </c>
      <c r="W52">
        <v>55</v>
      </c>
      <c r="X52">
        <v>29</v>
      </c>
      <c r="Y52">
        <v>21</v>
      </c>
      <c r="Z52">
        <v>95</v>
      </c>
      <c r="AA52">
        <v>95</v>
      </c>
      <c r="AB52">
        <v>90</v>
      </c>
      <c r="AC52">
        <v>27</v>
      </c>
      <c r="AD52">
        <v>40</v>
      </c>
      <c r="AE52">
        <v>24</v>
      </c>
      <c r="AF52">
        <v>52</v>
      </c>
    </row>
    <row r="53" spans="1:32" x14ac:dyDescent="0.3">
      <c r="A53">
        <v>1995</v>
      </c>
      <c r="B53">
        <v>4</v>
      </c>
      <c r="C53" s="2">
        <f t="shared" si="0"/>
        <v>34790</v>
      </c>
      <c r="D53">
        <v>108.47</v>
      </c>
      <c r="E53">
        <v>8.1999999999999993</v>
      </c>
      <c r="F53">
        <v>2.2999999999999998</v>
      </c>
      <c r="G53">
        <v>88.8</v>
      </c>
      <c r="H53">
        <v>116.4</v>
      </c>
      <c r="I53">
        <v>-1.5999999999999996</v>
      </c>
      <c r="J53">
        <v>5.0999999999999996</v>
      </c>
      <c r="M53">
        <v>89.7</v>
      </c>
      <c r="N53">
        <v>90.6</v>
      </c>
      <c r="Q53">
        <v>83</v>
      </c>
      <c r="R53">
        <v>97</v>
      </c>
      <c r="S53">
        <v>68</v>
      </c>
      <c r="T53">
        <v>33</v>
      </c>
      <c r="U53">
        <v>33</v>
      </c>
      <c r="V53">
        <v>42</v>
      </c>
      <c r="W53">
        <v>49</v>
      </c>
      <c r="X53">
        <v>30</v>
      </c>
      <c r="Y53">
        <v>20</v>
      </c>
      <c r="Z53">
        <v>96</v>
      </c>
      <c r="AA53">
        <v>98</v>
      </c>
      <c r="AB53">
        <v>86</v>
      </c>
      <c r="AC53">
        <v>32</v>
      </c>
      <c r="AD53">
        <v>48</v>
      </c>
      <c r="AE53">
        <v>25</v>
      </c>
      <c r="AF53">
        <v>50</v>
      </c>
    </row>
    <row r="54" spans="1:32" x14ac:dyDescent="0.3">
      <c r="A54">
        <v>1995</v>
      </c>
      <c r="B54">
        <v>5</v>
      </c>
      <c r="C54" s="2">
        <f t="shared" si="0"/>
        <v>34820</v>
      </c>
      <c r="D54">
        <v>107.93</v>
      </c>
      <c r="E54">
        <v>8.3000000000000007</v>
      </c>
      <c r="F54">
        <v>2</v>
      </c>
      <c r="G54">
        <v>104.4</v>
      </c>
      <c r="H54">
        <v>116.6</v>
      </c>
      <c r="I54">
        <v>-0.89999999999999858</v>
      </c>
      <c r="J54">
        <v>5</v>
      </c>
      <c r="M54">
        <v>90.6</v>
      </c>
      <c r="N54">
        <v>90.1</v>
      </c>
      <c r="Q54">
        <v>77</v>
      </c>
      <c r="R54">
        <v>95</v>
      </c>
      <c r="S54">
        <v>64</v>
      </c>
      <c r="T54">
        <v>32</v>
      </c>
      <c r="U54">
        <v>38</v>
      </c>
      <c r="V54">
        <v>43</v>
      </c>
      <c r="W54">
        <v>50</v>
      </c>
      <c r="X54">
        <v>28</v>
      </c>
      <c r="Y54">
        <v>19</v>
      </c>
      <c r="Z54">
        <v>92</v>
      </c>
      <c r="AA54">
        <v>99</v>
      </c>
      <c r="AB54">
        <v>84</v>
      </c>
      <c r="AC54">
        <v>32</v>
      </c>
      <c r="AD54">
        <v>46</v>
      </c>
      <c r="AE54">
        <v>22</v>
      </c>
      <c r="AF54">
        <v>56</v>
      </c>
    </row>
    <row r="55" spans="1:32" x14ac:dyDescent="0.3">
      <c r="A55">
        <v>1995</v>
      </c>
      <c r="B55">
        <v>6</v>
      </c>
      <c r="C55" s="2">
        <f t="shared" si="0"/>
        <v>34851</v>
      </c>
      <c r="D55">
        <v>106.66</v>
      </c>
      <c r="E55">
        <v>8.4</v>
      </c>
      <c r="F55">
        <v>1.7999999999999998</v>
      </c>
      <c r="G55">
        <v>115.4</v>
      </c>
      <c r="H55">
        <v>116.3</v>
      </c>
      <c r="I55">
        <v>-4</v>
      </c>
      <c r="J55">
        <v>4.54</v>
      </c>
      <c r="M55">
        <v>94.3</v>
      </c>
      <c r="N55">
        <v>89.8</v>
      </c>
      <c r="Q55">
        <v>72</v>
      </c>
      <c r="R55">
        <v>93</v>
      </c>
      <c r="S55">
        <v>70</v>
      </c>
      <c r="T55">
        <v>35</v>
      </c>
      <c r="U55">
        <v>46</v>
      </c>
      <c r="V55">
        <v>48</v>
      </c>
      <c r="W55">
        <v>44</v>
      </c>
      <c r="X55">
        <v>29</v>
      </c>
      <c r="Y55">
        <v>24</v>
      </c>
      <c r="Z55">
        <v>91</v>
      </c>
      <c r="AA55">
        <v>97</v>
      </c>
      <c r="AB55">
        <v>84</v>
      </c>
      <c r="AC55">
        <v>34</v>
      </c>
      <c r="AD55">
        <v>47</v>
      </c>
      <c r="AE55">
        <v>31</v>
      </c>
      <c r="AF55">
        <v>53</v>
      </c>
    </row>
    <row r="56" spans="1:32" x14ac:dyDescent="0.3">
      <c r="A56">
        <v>1995</v>
      </c>
      <c r="B56">
        <v>7</v>
      </c>
      <c r="C56" s="2">
        <f t="shared" si="0"/>
        <v>34881</v>
      </c>
      <c r="D56">
        <v>105.38</v>
      </c>
      <c r="E56">
        <v>8.5</v>
      </c>
      <c r="F56">
        <v>1.0999999999999996</v>
      </c>
      <c r="G56">
        <v>111.5</v>
      </c>
      <c r="H56">
        <v>115.9</v>
      </c>
      <c r="I56">
        <v>0.5</v>
      </c>
      <c r="J56">
        <v>4.42</v>
      </c>
      <c r="M56">
        <v>91.4</v>
      </c>
      <c r="N56">
        <v>89.3</v>
      </c>
      <c r="Q56">
        <v>72</v>
      </c>
      <c r="R56">
        <v>92</v>
      </c>
      <c r="S56">
        <v>69</v>
      </c>
      <c r="T56">
        <v>39</v>
      </c>
      <c r="U56">
        <v>42</v>
      </c>
      <c r="V56">
        <v>42</v>
      </c>
      <c r="W56">
        <v>43</v>
      </c>
      <c r="X56">
        <v>29</v>
      </c>
      <c r="Y56">
        <v>25</v>
      </c>
      <c r="Z56">
        <v>89</v>
      </c>
      <c r="AA56">
        <v>98</v>
      </c>
      <c r="AB56">
        <v>87</v>
      </c>
      <c r="AC56">
        <v>34</v>
      </c>
      <c r="AD56">
        <v>48</v>
      </c>
      <c r="AE56">
        <v>28</v>
      </c>
      <c r="AF56">
        <v>51</v>
      </c>
    </row>
    <row r="57" spans="1:32" x14ac:dyDescent="0.3">
      <c r="A57">
        <v>1995</v>
      </c>
      <c r="B57">
        <v>8</v>
      </c>
      <c r="C57" s="2">
        <f t="shared" si="0"/>
        <v>34912</v>
      </c>
      <c r="D57">
        <v>104.56</v>
      </c>
      <c r="E57">
        <v>8.8000000000000007</v>
      </c>
      <c r="F57">
        <v>1.5</v>
      </c>
      <c r="G57">
        <v>115.5</v>
      </c>
      <c r="H57">
        <v>115.9</v>
      </c>
      <c r="I57">
        <v>3.8999999999999986</v>
      </c>
      <c r="J57">
        <v>4.4400000000000004</v>
      </c>
      <c r="M57">
        <v>91.4</v>
      </c>
      <c r="N57">
        <v>88.6</v>
      </c>
      <c r="Q57">
        <v>74</v>
      </c>
      <c r="R57">
        <v>93</v>
      </c>
      <c r="S57">
        <v>66</v>
      </c>
      <c r="T57">
        <v>33</v>
      </c>
      <c r="U57">
        <v>45</v>
      </c>
      <c r="V57">
        <v>45</v>
      </c>
      <c r="W57">
        <v>46</v>
      </c>
      <c r="X57">
        <v>33</v>
      </c>
      <c r="Y57">
        <v>18</v>
      </c>
      <c r="Z57">
        <v>90</v>
      </c>
      <c r="AA57">
        <v>97</v>
      </c>
      <c r="AB57">
        <v>83</v>
      </c>
      <c r="AC57">
        <v>32</v>
      </c>
      <c r="AD57">
        <v>42</v>
      </c>
      <c r="AE57">
        <v>26</v>
      </c>
      <c r="AF57">
        <v>47</v>
      </c>
    </row>
    <row r="58" spans="1:32" x14ac:dyDescent="0.3">
      <c r="A58">
        <v>1995</v>
      </c>
      <c r="B58">
        <v>9</v>
      </c>
      <c r="C58" s="2">
        <f t="shared" si="0"/>
        <v>34943</v>
      </c>
      <c r="D58">
        <v>104.46</v>
      </c>
      <c r="E58">
        <v>8.9</v>
      </c>
      <c r="F58">
        <v>2.1000000000000005</v>
      </c>
      <c r="G58">
        <v>117.1</v>
      </c>
      <c r="H58">
        <v>116.7</v>
      </c>
      <c r="I58">
        <v>1.6999999999999993</v>
      </c>
      <c r="J58">
        <v>4.51</v>
      </c>
      <c r="M58">
        <v>92.4</v>
      </c>
      <c r="N58">
        <v>87.9</v>
      </c>
      <c r="O58">
        <v>96.772714285714287</v>
      </c>
      <c r="Q58">
        <v>76</v>
      </c>
      <c r="R58">
        <v>94</v>
      </c>
      <c r="S58">
        <v>65</v>
      </c>
      <c r="T58">
        <v>37</v>
      </c>
      <c r="U58">
        <v>35</v>
      </c>
      <c r="V58">
        <v>38</v>
      </c>
      <c r="W58">
        <v>50</v>
      </c>
      <c r="X58">
        <v>33</v>
      </c>
      <c r="Y58">
        <v>20</v>
      </c>
      <c r="Z58">
        <v>91</v>
      </c>
      <c r="AA58">
        <v>97</v>
      </c>
      <c r="AB58">
        <v>85</v>
      </c>
      <c r="AC58">
        <v>34</v>
      </c>
      <c r="AD58">
        <v>47</v>
      </c>
      <c r="AE58">
        <v>27</v>
      </c>
      <c r="AF58">
        <v>51</v>
      </c>
    </row>
    <row r="59" spans="1:32" x14ac:dyDescent="0.3">
      <c r="A59">
        <v>1995</v>
      </c>
      <c r="B59">
        <v>10</v>
      </c>
      <c r="C59" s="2">
        <f t="shared" si="0"/>
        <v>34973</v>
      </c>
      <c r="D59">
        <v>104.72</v>
      </c>
      <c r="E59">
        <v>9.1999999999999993</v>
      </c>
      <c r="F59">
        <v>1.3999999999999995</v>
      </c>
      <c r="G59">
        <v>120.4</v>
      </c>
      <c r="H59">
        <v>118.2</v>
      </c>
      <c r="I59">
        <v>-6.4000000000000021</v>
      </c>
      <c r="J59">
        <v>4.5</v>
      </c>
      <c r="M59">
        <v>86.8</v>
      </c>
      <c r="N59">
        <v>87.6</v>
      </c>
      <c r="O59">
        <v>77.282909090909101</v>
      </c>
      <c r="Q59">
        <v>70</v>
      </c>
      <c r="R59">
        <v>90</v>
      </c>
      <c r="S59">
        <v>62</v>
      </c>
      <c r="T59">
        <v>32</v>
      </c>
      <c r="U59">
        <v>39</v>
      </c>
      <c r="V59">
        <v>34</v>
      </c>
      <c r="W59">
        <v>56</v>
      </c>
      <c r="X59">
        <v>32</v>
      </c>
      <c r="Y59">
        <v>22</v>
      </c>
      <c r="Z59">
        <v>95</v>
      </c>
      <c r="AA59">
        <v>99</v>
      </c>
      <c r="AB59">
        <v>87</v>
      </c>
      <c r="AC59">
        <v>35</v>
      </c>
      <c r="AD59">
        <v>43</v>
      </c>
      <c r="AE59">
        <v>23</v>
      </c>
      <c r="AF59">
        <v>47</v>
      </c>
    </row>
    <row r="60" spans="1:32" x14ac:dyDescent="0.3">
      <c r="A60">
        <v>1995</v>
      </c>
      <c r="B60">
        <v>11</v>
      </c>
      <c r="C60" s="2">
        <f t="shared" si="0"/>
        <v>35004</v>
      </c>
      <c r="D60">
        <v>104.56</v>
      </c>
      <c r="E60">
        <v>9.1</v>
      </c>
      <c r="F60">
        <v>1.3999999999999995</v>
      </c>
      <c r="G60">
        <v>151.1</v>
      </c>
      <c r="H60">
        <v>120.1</v>
      </c>
      <c r="I60">
        <v>-8.7000000000000028</v>
      </c>
      <c r="J60">
        <v>4.58</v>
      </c>
      <c r="M60">
        <v>87.7</v>
      </c>
      <c r="N60">
        <v>88</v>
      </c>
      <c r="O60">
        <v>71.659285714285716</v>
      </c>
      <c r="Q60">
        <v>62</v>
      </c>
      <c r="R60">
        <v>87</v>
      </c>
      <c r="S60">
        <v>55</v>
      </c>
      <c r="T60">
        <v>33</v>
      </c>
      <c r="U60">
        <v>28</v>
      </c>
      <c r="V60">
        <v>31</v>
      </c>
      <c r="W60">
        <v>52</v>
      </c>
      <c r="X60">
        <v>27</v>
      </c>
      <c r="Y60">
        <v>21</v>
      </c>
      <c r="Z60">
        <v>91</v>
      </c>
      <c r="AA60">
        <v>96</v>
      </c>
      <c r="AB60">
        <v>84</v>
      </c>
      <c r="AC60">
        <v>33</v>
      </c>
      <c r="AD60">
        <v>44</v>
      </c>
      <c r="AE60">
        <v>19</v>
      </c>
      <c r="AF60">
        <v>45</v>
      </c>
    </row>
    <row r="61" spans="1:32" x14ac:dyDescent="0.3">
      <c r="A61">
        <v>1995</v>
      </c>
      <c r="B61">
        <v>12</v>
      </c>
      <c r="C61" s="2">
        <f t="shared" si="0"/>
        <v>35034</v>
      </c>
      <c r="D61">
        <v>103.2</v>
      </c>
      <c r="E61">
        <v>9</v>
      </c>
      <c r="F61">
        <v>1.0999999999999996</v>
      </c>
      <c r="G61">
        <v>255.5</v>
      </c>
      <c r="H61">
        <v>121.3</v>
      </c>
      <c r="I61">
        <v>-29.900000000000002</v>
      </c>
      <c r="J61">
        <v>4.6399999999999997</v>
      </c>
      <c r="M61">
        <v>97.3</v>
      </c>
      <c r="N61">
        <v>88.9</v>
      </c>
      <c r="O61">
        <v>78.992157894736863</v>
      </c>
      <c r="Q61">
        <v>59</v>
      </c>
      <c r="R61">
        <v>87</v>
      </c>
      <c r="S61">
        <v>54</v>
      </c>
      <c r="T61">
        <v>29</v>
      </c>
      <c r="U61">
        <v>31</v>
      </c>
      <c r="V61">
        <v>31</v>
      </c>
      <c r="W61">
        <v>60</v>
      </c>
      <c r="X61">
        <v>33</v>
      </c>
      <c r="Y61">
        <v>19</v>
      </c>
      <c r="Z61">
        <v>89</v>
      </c>
      <c r="AA61">
        <v>95</v>
      </c>
      <c r="AB61">
        <v>79</v>
      </c>
      <c r="AC61">
        <v>30</v>
      </c>
      <c r="AD61">
        <v>44</v>
      </c>
      <c r="AE61">
        <v>22</v>
      </c>
      <c r="AF61">
        <v>45</v>
      </c>
    </row>
    <row r="62" spans="1:32" x14ac:dyDescent="0.3">
      <c r="A62">
        <v>1996</v>
      </c>
      <c r="B62">
        <v>1</v>
      </c>
      <c r="C62" s="2">
        <f t="shared" si="0"/>
        <v>35065</v>
      </c>
      <c r="D62">
        <v>104.11</v>
      </c>
      <c r="E62">
        <v>9.1</v>
      </c>
      <c r="F62">
        <v>1.1000000000000005</v>
      </c>
      <c r="G62">
        <v>83.5</v>
      </c>
      <c r="H62">
        <v>120.9</v>
      </c>
      <c r="I62">
        <v>-2.4000000000000004</v>
      </c>
      <c r="J62">
        <v>4.7300000000000004</v>
      </c>
      <c r="M62">
        <v>81.8</v>
      </c>
      <c r="N62">
        <v>89.8</v>
      </c>
      <c r="O62">
        <v>84.582588235294111</v>
      </c>
      <c r="Q62">
        <v>66</v>
      </c>
      <c r="R62">
        <v>89</v>
      </c>
      <c r="S62">
        <v>47</v>
      </c>
      <c r="T62">
        <v>27</v>
      </c>
      <c r="U62">
        <v>29</v>
      </c>
      <c r="V62">
        <v>32</v>
      </c>
      <c r="W62">
        <v>58</v>
      </c>
      <c r="X62">
        <v>29</v>
      </c>
      <c r="Y62">
        <v>17</v>
      </c>
      <c r="Z62">
        <v>90</v>
      </c>
      <c r="AA62">
        <v>95</v>
      </c>
      <c r="AB62">
        <v>81</v>
      </c>
      <c r="AC62">
        <v>29</v>
      </c>
      <c r="AD62">
        <v>34</v>
      </c>
      <c r="AE62">
        <v>23</v>
      </c>
      <c r="AF62">
        <v>43</v>
      </c>
    </row>
    <row r="63" spans="1:32" x14ac:dyDescent="0.3">
      <c r="A63">
        <v>1996</v>
      </c>
      <c r="B63">
        <v>2</v>
      </c>
      <c r="C63" s="2">
        <f t="shared" ref="C63:C126" si="1">DATE(A63,B63,1)</f>
        <v>35096</v>
      </c>
      <c r="D63">
        <v>102.79</v>
      </c>
      <c r="E63">
        <v>9.3000000000000007</v>
      </c>
      <c r="F63">
        <v>1.2999999999999998</v>
      </c>
      <c r="G63">
        <v>86.5</v>
      </c>
      <c r="H63">
        <v>118.8</v>
      </c>
      <c r="I63">
        <v>-6.6999999999999993</v>
      </c>
      <c r="J63">
        <v>4.82</v>
      </c>
      <c r="M63">
        <v>85</v>
      </c>
      <c r="N63">
        <v>90.2</v>
      </c>
      <c r="O63">
        <v>77.232857142857142</v>
      </c>
      <c r="Q63">
        <v>64</v>
      </c>
      <c r="R63">
        <v>86</v>
      </c>
      <c r="S63">
        <v>57</v>
      </c>
      <c r="T63">
        <v>29</v>
      </c>
      <c r="U63">
        <v>41</v>
      </c>
      <c r="V63">
        <v>36</v>
      </c>
      <c r="W63">
        <v>57</v>
      </c>
      <c r="X63">
        <v>35</v>
      </c>
      <c r="Y63">
        <v>18</v>
      </c>
      <c r="Z63">
        <v>89</v>
      </c>
      <c r="AA63">
        <v>95</v>
      </c>
      <c r="AB63">
        <v>77</v>
      </c>
      <c r="AC63">
        <v>27</v>
      </c>
      <c r="AD63">
        <v>37</v>
      </c>
      <c r="AE63">
        <v>24</v>
      </c>
      <c r="AF63">
        <v>46</v>
      </c>
    </row>
    <row r="64" spans="1:32" x14ac:dyDescent="0.3">
      <c r="A64">
        <v>1996</v>
      </c>
      <c r="B64">
        <v>3</v>
      </c>
      <c r="C64" s="2">
        <f t="shared" si="1"/>
        <v>35125</v>
      </c>
      <c r="D64">
        <v>102.8</v>
      </c>
      <c r="E64">
        <v>9.1999999999999993</v>
      </c>
      <c r="F64">
        <v>2</v>
      </c>
      <c r="G64">
        <v>91.7</v>
      </c>
      <c r="H64">
        <v>115.5</v>
      </c>
      <c r="I64">
        <v>-8</v>
      </c>
      <c r="J64">
        <v>4.8499999999999996</v>
      </c>
      <c r="M64">
        <v>88.4</v>
      </c>
      <c r="N64">
        <v>90.2</v>
      </c>
      <c r="O64">
        <v>71.181049999999999</v>
      </c>
      <c r="Q64">
        <v>57</v>
      </c>
      <c r="R64">
        <v>87</v>
      </c>
      <c r="S64">
        <v>50</v>
      </c>
      <c r="T64">
        <v>26</v>
      </c>
      <c r="U64">
        <v>32</v>
      </c>
      <c r="V64">
        <v>31</v>
      </c>
      <c r="W64">
        <v>56</v>
      </c>
      <c r="X64">
        <v>32</v>
      </c>
      <c r="Y64">
        <v>17</v>
      </c>
      <c r="Z64">
        <v>90</v>
      </c>
      <c r="AA64">
        <v>98</v>
      </c>
      <c r="AB64">
        <v>75</v>
      </c>
      <c r="AC64">
        <v>28</v>
      </c>
      <c r="AD64">
        <v>39</v>
      </c>
      <c r="AE64">
        <v>22</v>
      </c>
      <c r="AF64">
        <v>53</v>
      </c>
    </row>
    <row r="65" spans="1:32" x14ac:dyDescent="0.3">
      <c r="A65">
        <v>1996</v>
      </c>
      <c r="B65">
        <v>4</v>
      </c>
      <c r="C65" s="2">
        <f t="shared" si="1"/>
        <v>35156</v>
      </c>
      <c r="D65">
        <v>102.16</v>
      </c>
      <c r="E65">
        <v>9.5</v>
      </c>
      <c r="F65">
        <v>1.1000000000000005</v>
      </c>
      <c r="G65">
        <v>86.9</v>
      </c>
      <c r="H65">
        <v>111.7</v>
      </c>
      <c r="I65">
        <v>-12.900000000000002</v>
      </c>
      <c r="J65">
        <v>4.93</v>
      </c>
      <c r="M65">
        <v>90.2</v>
      </c>
      <c r="N65">
        <v>89.4</v>
      </c>
      <c r="O65">
        <v>90.708590909090901</v>
      </c>
      <c r="Q65">
        <v>57</v>
      </c>
      <c r="R65">
        <v>84</v>
      </c>
      <c r="S65">
        <v>50</v>
      </c>
      <c r="T65">
        <v>31</v>
      </c>
      <c r="U65">
        <v>36</v>
      </c>
      <c r="V65">
        <v>33</v>
      </c>
      <c r="W65">
        <v>56</v>
      </c>
      <c r="X65">
        <v>33</v>
      </c>
      <c r="Y65">
        <v>16</v>
      </c>
      <c r="Z65">
        <v>88</v>
      </c>
      <c r="AA65">
        <v>96</v>
      </c>
      <c r="AB65">
        <v>71</v>
      </c>
      <c r="AC65">
        <v>28</v>
      </c>
      <c r="AD65">
        <v>42</v>
      </c>
      <c r="AE65">
        <v>26</v>
      </c>
      <c r="AF65">
        <v>55</v>
      </c>
    </row>
    <row r="66" spans="1:32" x14ac:dyDescent="0.3">
      <c r="A66">
        <v>1996</v>
      </c>
      <c r="B66">
        <v>5</v>
      </c>
      <c r="C66" s="2">
        <f t="shared" si="1"/>
        <v>35186</v>
      </c>
      <c r="D66">
        <v>101.6</v>
      </c>
      <c r="E66">
        <v>9.6</v>
      </c>
      <c r="F66">
        <v>2.1000000000000005</v>
      </c>
      <c r="G66">
        <v>88.4</v>
      </c>
      <c r="H66">
        <v>108.5</v>
      </c>
      <c r="I66">
        <v>-7.8999999999999986</v>
      </c>
      <c r="J66">
        <v>5.01</v>
      </c>
      <c r="M66">
        <v>83.9</v>
      </c>
      <c r="N66">
        <v>88.3</v>
      </c>
      <c r="O66">
        <v>121.94815000000001</v>
      </c>
      <c r="Q66">
        <v>52</v>
      </c>
      <c r="R66">
        <v>84</v>
      </c>
      <c r="S66">
        <v>42</v>
      </c>
      <c r="T66">
        <v>29</v>
      </c>
      <c r="U66">
        <v>30</v>
      </c>
      <c r="V66">
        <v>36</v>
      </c>
      <c r="W66">
        <v>50</v>
      </c>
      <c r="X66">
        <v>34</v>
      </c>
      <c r="Y66">
        <v>16</v>
      </c>
      <c r="Z66">
        <v>88</v>
      </c>
      <c r="AA66">
        <v>96</v>
      </c>
      <c r="AB66">
        <v>76</v>
      </c>
      <c r="AC66">
        <v>30</v>
      </c>
      <c r="AD66">
        <v>45</v>
      </c>
      <c r="AE66">
        <v>25</v>
      </c>
      <c r="AF66">
        <v>56</v>
      </c>
    </row>
    <row r="67" spans="1:32" x14ac:dyDescent="0.3">
      <c r="A67">
        <v>1996</v>
      </c>
      <c r="B67">
        <v>6</v>
      </c>
      <c r="C67" s="2">
        <f t="shared" si="1"/>
        <v>35217</v>
      </c>
      <c r="D67">
        <v>101.17</v>
      </c>
      <c r="E67">
        <v>9.6</v>
      </c>
      <c r="F67">
        <v>1.5999999999999996</v>
      </c>
      <c r="G67">
        <v>102</v>
      </c>
      <c r="H67">
        <v>106.2</v>
      </c>
      <c r="I67">
        <v>-4.9000000000000021</v>
      </c>
      <c r="J67">
        <v>5.1100000000000003</v>
      </c>
      <c r="M67">
        <v>90.6</v>
      </c>
      <c r="N67">
        <v>87.5</v>
      </c>
      <c r="O67">
        <v>169.79373684210526</v>
      </c>
      <c r="Q67">
        <v>52</v>
      </c>
      <c r="R67">
        <v>81</v>
      </c>
      <c r="S67">
        <v>49</v>
      </c>
      <c r="T67">
        <v>30</v>
      </c>
      <c r="U67">
        <v>32</v>
      </c>
      <c r="V67">
        <v>37</v>
      </c>
      <c r="W67">
        <v>52</v>
      </c>
      <c r="X67">
        <v>36</v>
      </c>
      <c r="Y67">
        <v>15</v>
      </c>
      <c r="Z67">
        <v>81</v>
      </c>
      <c r="AA67">
        <v>95</v>
      </c>
      <c r="AB67">
        <v>70</v>
      </c>
      <c r="AC67">
        <v>24</v>
      </c>
      <c r="AD67">
        <v>37</v>
      </c>
      <c r="AE67">
        <v>25</v>
      </c>
      <c r="AF67">
        <v>53</v>
      </c>
    </row>
    <row r="68" spans="1:32" x14ac:dyDescent="0.3">
      <c r="A68">
        <v>1996</v>
      </c>
      <c r="B68">
        <v>7</v>
      </c>
      <c r="C68" s="2">
        <f t="shared" si="1"/>
        <v>35247</v>
      </c>
      <c r="D68">
        <v>100.72</v>
      </c>
      <c r="E68">
        <v>9.6999999999999993</v>
      </c>
      <c r="F68">
        <v>1.5</v>
      </c>
      <c r="G68">
        <v>103.3</v>
      </c>
      <c r="H68">
        <v>104.7</v>
      </c>
      <c r="I68">
        <v>-8.5</v>
      </c>
      <c r="J68">
        <v>5.19</v>
      </c>
      <c r="M68">
        <v>89.7</v>
      </c>
      <c r="N68">
        <v>87.5</v>
      </c>
      <c r="O68">
        <v>170.96763636363639</v>
      </c>
      <c r="Q68">
        <v>51</v>
      </c>
      <c r="R68">
        <v>80</v>
      </c>
      <c r="S68">
        <v>48</v>
      </c>
      <c r="T68">
        <v>29</v>
      </c>
      <c r="U68">
        <v>31</v>
      </c>
      <c r="V68">
        <v>32</v>
      </c>
      <c r="W68">
        <v>46</v>
      </c>
      <c r="X68">
        <v>35</v>
      </c>
      <c r="Y68">
        <v>17</v>
      </c>
      <c r="Z68">
        <v>73</v>
      </c>
      <c r="AA68">
        <v>92</v>
      </c>
      <c r="AB68">
        <v>66</v>
      </c>
      <c r="AC68">
        <v>27</v>
      </c>
      <c r="AD68">
        <v>42</v>
      </c>
      <c r="AE68">
        <v>18</v>
      </c>
      <c r="AF68">
        <v>52</v>
      </c>
    </row>
    <row r="69" spans="1:32" x14ac:dyDescent="0.3">
      <c r="A69">
        <v>1996</v>
      </c>
      <c r="B69">
        <v>8</v>
      </c>
      <c r="C69" s="2">
        <f t="shared" si="1"/>
        <v>35278</v>
      </c>
      <c r="D69">
        <v>99.79</v>
      </c>
      <c r="E69">
        <v>9.6999999999999993</v>
      </c>
      <c r="F69">
        <v>1.4000000000000004</v>
      </c>
      <c r="G69">
        <v>109.2</v>
      </c>
      <c r="H69">
        <v>103.8</v>
      </c>
      <c r="I69">
        <v>-8</v>
      </c>
      <c r="J69">
        <v>5.35</v>
      </c>
      <c r="M69">
        <v>90.6</v>
      </c>
      <c r="N69">
        <v>88.2</v>
      </c>
      <c r="O69">
        <v>176.77586363636365</v>
      </c>
      <c r="Q69">
        <v>54</v>
      </c>
      <c r="R69">
        <v>80</v>
      </c>
      <c r="S69">
        <v>45</v>
      </c>
      <c r="T69">
        <v>24</v>
      </c>
      <c r="U69">
        <v>30</v>
      </c>
      <c r="V69">
        <v>34</v>
      </c>
      <c r="W69">
        <v>44</v>
      </c>
      <c r="X69">
        <v>34</v>
      </c>
      <c r="Y69">
        <v>15</v>
      </c>
      <c r="Z69">
        <v>77</v>
      </c>
      <c r="AA69">
        <v>93</v>
      </c>
      <c r="AB69">
        <v>66</v>
      </c>
      <c r="AC69">
        <v>25</v>
      </c>
      <c r="AD69">
        <v>41</v>
      </c>
      <c r="AE69">
        <v>19</v>
      </c>
      <c r="AF69">
        <v>50</v>
      </c>
    </row>
    <row r="70" spans="1:32" x14ac:dyDescent="0.3">
      <c r="A70">
        <v>1996</v>
      </c>
      <c r="B70">
        <v>9</v>
      </c>
      <c r="C70" s="2">
        <f t="shared" si="1"/>
        <v>35309</v>
      </c>
      <c r="D70">
        <v>100.33</v>
      </c>
      <c r="E70">
        <v>9.8000000000000007</v>
      </c>
      <c r="F70">
        <v>2.0999999999999996</v>
      </c>
      <c r="G70">
        <v>117.7</v>
      </c>
      <c r="H70">
        <v>102.9</v>
      </c>
      <c r="I70">
        <v>-0.70000000000000284</v>
      </c>
      <c r="J70">
        <v>5.4</v>
      </c>
      <c r="M70">
        <v>87.9</v>
      </c>
      <c r="N70">
        <v>89.7</v>
      </c>
      <c r="O70">
        <v>171.95480952380953</v>
      </c>
      <c r="Q70">
        <v>52</v>
      </c>
      <c r="R70">
        <v>84</v>
      </c>
      <c r="S70">
        <v>46</v>
      </c>
      <c r="T70">
        <v>25</v>
      </c>
      <c r="U70">
        <v>30</v>
      </c>
      <c r="V70">
        <v>35</v>
      </c>
      <c r="W70">
        <v>43</v>
      </c>
      <c r="X70">
        <v>36</v>
      </c>
      <c r="Y70">
        <v>15</v>
      </c>
      <c r="Z70">
        <v>75</v>
      </c>
      <c r="AA70">
        <v>92</v>
      </c>
      <c r="AB70">
        <v>64</v>
      </c>
      <c r="AC70">
        <v>25</v>
      </c>
      <c r="AD70">
        <v>40</v>
      </c>
      <c r="AE70">
        <v>19</v>
      </c>
      <c r="AF70">
        <v>49</v>
      </c>
    </row>
    <row r="71" spans="1:32" x14ac:dyDescent="0.3">
      <c r="A71">
        <v>1996</v>
      </c>
      <c r="B71">
        <v>10</v>
      </c>
      <c r="C71" s="2">
        <f t="shared" si="1"/>
        <v>35339</v>
      </c>
      <c r="D71">
        <v>101.2</v>
      </c>
      <c r="E71">
        <v>9.8000000000000007</v>
      </c>
      <c r="F71">
        <v>3.2000000000000011</v>
      </c>
      <c r="G71">
        <v>109.2</v>
      </c>
      <c r="H71">
        <v>101.9</v>
      </c>
      <c r="I71">
        <v>-3.3000000000000007</v>
      </c>
      <c r="J71">
        <v>5.46</v>
      </c>
      <c r="M71">
        <v>96.6</v>
      </c>
      <c r="N71">
        <v>91.4</v>
      </c>
      <c r="O71">
        <v>177.29995652173912</v>
      </c>
      <c r="Q71">
        <v>52</v>
      </c>
      <c r="R71">
        <v>79</v>
      </c>
      <c r="S71">
        <v>48</v>
      </c>
      <c r="T71">
        <v>27</v>
      </c>
      <c r="U71">
        <v>37</v>
      </c>
      <c r="V71">
        <v>35</v>
      </c>
      <c r="W71">
        <v>49</v>
      </c>
      <c r="X71">
        <v>35</v>
      </c>
      <c r="Y71">
        <v>15</v>
      </c>
      <c r="Z71">
        <v>79</v>
      </c>
      <c r="AA71">
        <v>92</v>
      </c>
      <c r="AB71">
        <v>58</v>
      </c>
      <c r="AC71">
        <v>23</v>
      </c>
      <c r="AD71">
        <v>33</v>
      </c>
      <c r="AE71">
        <v>21</v>
      </c>
      <c r="AF71">
        <v>39</v>
      </c>
    </row>
    <row r="72" spans="1:32" x14ac:dyDescent="0.3">
      <c r="A72">
        <v>1996</v>
      </c>
      <c r="B72">
        <v>11</v>
      </c>
      <c r="C72" s="2">
        <f t="shared" si="1"/>
        <v>35370</v>
      </c>
      <c r="D72">
        <v>101.88</v>
      </c>
      <c r="E72">
        <v>9.9</v>
      </c>
      <c r="F72">
        <v>2.6999999999999993</v>
      </c>
      <c r="G72">
        <v>118.1</v>
      </c>
      <c r="H72">
        <v>101</v>
      </c>
      <c r="I72">
        <v>-3</v>
      </c>
      <c r="J72">
        <v>5.51</v>
      </c>
      <c r="M72">
        <v>93.7</v>
      </c>
      <c r="N72">
        <v>93.2</v>
      </c>
      <c r="O72">
        <v>188.13780000000003</v>
      </c>
      <c r="Q72">
        <v>54</v>
      </c>
      <c r="R72">
        <v>79</v>
      </c>
      <c r="S72">
        <v>37</v>
      </c>
      <c r="T72">
        <v>30</v>
      </c>
      <c r="U72">
        <v>26</v>
      </c>
      <c r="V72">
        <v>31</v>
      </c>
      <c r="W72">
        <v>43</v>
      </c>
      <c r="X72">
        <v>36</v>
      </c>
      <c r="Y72">
        <v>18</v>
      </c>
      <c r="Z72">
        <v>75</v>
      </c>
      <c r="AA72">
        <v>92</v>
      </c>
      <c r="AB72">
        <v>56</v>
      </c>
      <c r="AC72">
        <v>21</v>
      </c>
      <c r="AD72">
        <v>30</v>
      </c>
      <c r="AE72">
        <v>14</v>
      </c>
      <c r="AF72">
        <v>40</v>
      </c>
    </row>
    <row r="73" spans="1:32" x14ac:dyDescent="0.3">
      <c r="A73">
        <v>1996</v>
      </c>
      <c r="B73">
        <v>12</v>
      </c>
      <c r="C73" s="2">
        <f t="shared" si="1"/>
        <v>35400</v>
      </c>
      <c r="D73">
        <v>101.42</v>
      </c>
      <c r="E73">
        <v>10</v>
      </c>
      <c r="F73">
        <v>2.5000000000000009</v>
      </c>
      <c r="G73">
        <v>181.5</v>
      </c>
      <c r="H73">
        <v>100.5</v>
      </c>
      <c r="I73">
        <v>-8</v>
      </c>
      <c r="J73">
        <v>5.56</v>
      </c>
      <c r="M73">
        <v>115.3</v>
      </c>
      <c r="N73">
        <v>94.6</v>
      </c>
      <c r="O73">
        <v>188.56545454545451</v>
      </c>
      <c r="Q73">
        <v>54</v>
      </c>
      <c r="R73">
        <v>74</v>
      </c>
      <c r="S73">
        <v>43</v>
      </c>
      <c r="T73">
        <v>28</v>
      </c>
      <c r="U73">
        <v>36</v>
      </c>
      <c r="V73">
        <v>37</v>
      </c>
      <c r="W73">
        <v>47</v>
      </c>
      <c r="X73">
        <v>39</v>
      </c>
      <c r="Y73">
        <v>19</v>
      </c>
      <c r="Z73">
        <v>77</v>
      </c>
      <c r="AA73">
        <v>93</v>
      </c>
      <c r="AB73">
        <v>54</v>
      </c>
      <c r="AC73">
        <v>23</v>
      </c>
      <c r="AD73">
        <v>27</v>
      </c>
      <c r="AE73">
        <v>14</v>
      </c>
      <c r="AF73">
        <v>38</v>
      </c>
    </row>
    <row r="74" spans="1:32" x14ac:dyDescent="0.3">
      <c r="A74">
        <v>1997</v>
      </c>
      <c r="B74">
        <v>1</v>
      </c>
      <c r="C74" s="2">
        <f t="shared" si="1"/>
        <v>35431</v>
      </c>
      <c r="D74">
        <v>102.34</v>
      </c>
      <c r="E74">
        <v>10.1</v>
      </c>
      <c r="F74">
        <v>2</v>
      </c>
      <c r="G74">
        <v>68.2</v>
      </c>
      <c r="H74">
        <v>100.5</v>
      </c>
      <c r="I74">
        <v>-3.4000000000000021</v>
      </c>
      <c r="J74">
        <v>5.63</v>
      </c>
      <c r="M74">
        <v>89.5</v>
      </c>
      <c r="N74">
        <v>95.7</v>
      </c>
      <c r="O74">
        <v>257.23595</v>
      </c>
      <c r="Q74">
        <v>53</v>
      </c>
      <c r="R74">
        <v>74</v>
      </c>
      <c r="S74">
        <v>41</v>
      </c>
      <c r="T74">
        <v>30</v>
      </c>
      <c r="U74">
        <v>20</v>
      </c>
      <c r="V74">
        <v>34</v>
      </c>
      <c r="W74">
        <v>44</v>
      </c>
      <c r="X74">
        <v>39</v>
      </c>
      <c r="Y74">
        <v>15</v>
      </c>
      <c r="Z74">
        <v>73</v>
      </c>
      <c r="AA74">
        <v>93</v>
      </c>
      <c r="AB74">
        <v>54</v>
      </c>
      <c r="AC74">
        <v>21</v>
      </c>
      <c r="AD74">
        <v>30</v>
      </c>
      <c r="AE74">
        <v>17</v>
      </c>
      <c r="AF74">
        <v>39</v>
      </c>
    </row>
    <row r="75" spans="1:32" x14ac:dyDescent="0.3">
      <c r="A75">
        <v>1997</v>
      </c>
      <c r="B75">
        <v>2</v>
      </c>
      <c r="C75" s="2">
        <f t="shared" si="1"/>
        <v>35462</v>
      </c>
      <c r="D75">
        <v>101.54</v>
      </c>
      <c r="E75">
        <v>10.3</v>
      </c>
      <c r="F75">
        <v>1.5</v>
      </c>
      <c r="G75">
        <v>72.7</v>
      </c>
      <c r="H75">
        <v>100.9</v>
      </c>
      <c r="I75">
        <v>-5.1000000000000014</v>
      </c>
      <c r="J75">
        <v>5.68</v>
      </c>
      <c r="M75">
        <v>89.7</v>
      </c>
      <c r="N75">
        <v>96.3</v>
      </c>
      <c r="O75">
        <v>314.5489</v>
      </c>
      <c r="Q75">
        <v>52</v>
      </c>
      <c r="R75">
        <v>77</v>
      </c>
      <c r="S75">
        <v>43</v>
      </c>
      <c r="T75">
        <v>31</v>
      </c>
      <c r="U75">
        <v>34</v>
      </c>
      <c r="V75">
        <v>40</v>
      </c>
      <c r="W75">
        <v>40</v>
      </c>
      <c r="X75">
        <v>36</v>
      </c>
      <c r="Y75">
        <v>17</v>
      </c>
      <c r="Z75">
        <v>74</v>
      </c>
      <c r="AA75">
        <v>92</v>
      </c>
      <c r="AB75">
        <v>55</v>
      </c>
      <c r="AC75">
        <v>25</v>
      </c>
      <c r="AD75">
        <v>34</v>
      </c>
      <c r="AE75">
        <v>17</v>
      </c>
      <c r="AF75">
        <v>40</v>
      </c>
    </row>
    <row r="76" spans="1:32" x14ac:dyDescent="0.3">
      <c r="A76">
        <v>1997</v>
      </c>
      <c r="B76">
        <v>3</v>
      </c>
      <c r="C76" s="2">
        <f t="shared" si="1"/>
        <v>35490</v>
      </c>
      <c r="D76">
        <v>101.43</v>
      </c>
      <c r="E76">
        <v>10.5</v>
      </c>
      <c r="F76">
        <v>1.5999999999999996</v>
      </c>
      <c r="G76">
        <v>82.4</v>
      </c>
      <c r="H76">
        <v>101.3</v>
      </c>
      <c r="I76">
        <v>-14.799999999999997</v>
      </c>
      <c r="J76">
        <v>5.73</v>
      </c>
      <c r="M76">
        <v>92.2</v>
      </c>
      <c r="N76">
        <v>96.7</v>
      </c>
      <c r="O76">
        <v>316.29230000000001</v>
      </c>
      <c r="Q76">
        <v>53</v>
      </c>
      <c r="R76">
        <v>80</v>
      </c>
      <c r="S76">
        <v>51</v>
      </c>
      <c r="T76">
        <v>30</v>
      </c>
      <c r="U76">
        <v>44</v>
      </c>
      <c r="V76">
        <v>47</v>
      </c>
      <c r="W76">
        <v>51</v>
      </c>
      <c r="X76">
        <v>37</v>
      </c>
      <c r="Y76">
        <v>13</v>
      </c>
      <c r="Z76">
        <v>78</v>
      </c>
      <c r="AA76">
        <v>90</v>
      </c>
      <c r="AB76">
        <v>61</v>
      </c>
      <c r="AC76">
        <v>22</v>
      </c>
      <c r="AD76">
        <v>33</v>
      </c>
      <c r="AE76">
        <v>17</v>
      </c>
      <c r="AF76">
        <v>48</v>
      </c>
    </row>
    <row r="77" spans="1:32" x14ac:dyDescent="0.3">
      <c r="A77">
        <v>1997</v>
      </c>
      <c r="B77">
        <v>4</v>
      </c>
      <c r="C77" s="2">
        <f t="shared" si="1"/>
        <v>35521</v>
      </c>
      <c r="D77">
        <v>100.96</v>
      </c>
      <c r="E77">
        <v>10.7</v>
      </c>
      <c r="F77">
        <v>0.70000000000000018</v>
      </c>
      <c r="G77">
        <v>80.400000000000006</v>
      </c>
      <c r="H77">
        <v>101.5</v>
      </c>
      <c r="I77">
        <v>-6.6000000000000014</v>
      </c>
      <c r="J77">
        <v>5.76</v>
      </c>
      <c r="M77">
        <v>99.5</v>
      </c>
      <c r="N77">
        <v>96.7</v>
      </c>
      <c r="O77">
        <v>295.86727272727273</v>
      </c>
      <c r="Q77">
        <v>49</v>
      </c>
      <c r="R77">
        <v>77</v>
      </c>
      <c r="S77">
        <v>50</v>
      </c>
      <c r="T77">
        <v>33</v>
      </c>
      <c r="U77">
        <v>39</v>
      </c>
      <c r="V77">
        <v>46</v>
      </c>
      <c r="W77">
        <v>46</v>
      </c>
      <c r="X77">
        <v>38</v>
      </c>
      <c r="Y77">
        <v>12</v>
      </c>
      <c r="Z77">
        <v>69</v>
      </c>
      <c r="AA77">
        <v>90</v>
      </c>
      <c r="AB77">
        <v>58</v>
      </c>
      <c r="AC77">
        <v>25</v>
      </c>
      <c r="AD77">
        <v>43</v>
      </c>
      <c r="AE77">
        <v>18</v>
      </c>
      <c r="AF77">
        <v>54</v>
      </c>
    </row>
    <row r="78" spans="1:32" x14ac:dyDescent="0.3">
      <c r="A78">
        <v>1997</v>
      </c>
      <c r="B78">
        <v>5</v>
      </c>
      <c r="C78" s="2">
        <f t="shared" si="1"/>
        <v>35551</v>
      </c>
      <c r="D78">
        <v>100.94</v>
      </c>
      <c r="E78">
        <v>10.9</v>
      </c>
      <c r="F78">
        <v>1.1999999999999993</v>
      </c>
      <c r="G78">
        <v>81.599999999999994</v>
      </c>
      <c r="H78">
        <v>101.4</v>
      </c>
      <c r="I78">
        <v>-6.2999999999999972</v>
      </c>
      <c r="J78">
        <v>5.77</v>
      </c>
      <c r="M78">
        <v>91.7</v>
      </c>
      <c r="N78">
        <v>96.4</v>
      </c>
      <c r="O78">
        <v>353.31352631578943</v>
      </c>
      <c r="Q78">
        <v>48</v>
      </c>
      <c r="R78">
        <v>74</v>
      </c>
      <c r="S78">
        <v>46</v>
      </c>
      <c r="T78">
        <v>31</v>
      </c>
      <c r="U78">
        <v>35</v>
      </c>
      <c r="V78">
        <v>44</v>
      </c>
      <c r="W78">
        <v>42</v>
      </c>
      <c r="X78">
        <v>39</v>
      </c>
      <c r="Y78">
        <v>21</v>
      </c>
      <c r="Z78">
        <v>70</v>
      </c>
      <c r="AA78">
        <v>88</v>
      </c>
      <c r="AB78">
        <v>58</v>
      </c>
      <c r="AC78">
        <v>26</v>
      </c>
      <c r="AD78">
        <v>44</v>
      </c>
      <c r="AE78">
        <v>21</v>
      </c>
      <c r="AF78">
        <v>56</v>
      </c>
    </row>
    <row r="79" spans="1:32" x14ac:dyDescent="0.3">
      <c r="A79">
        <v>1997</v>
      </c>
      <c r="B79">
        <v>6</v>
      </c>
      <c r="C79" s="2">
        <f t="shared" si="1"/>
        <v>35582</v>
      </c>
      <c r="D79">
        <v>101.1</v>
      </c>
      <c r="E79">
        <v>10.9</v>
      </c>
      <c r="F79">
        <v>1.0999999999999996</v>
      </c>
      <c r="G79">
        <v>99.1</v>
      </c>
      <c r="H79">
        <v>101.3</v>
      </c>
      <c r="I79">
        <v>-14.099999999999998</v>
      </c>
      <c r="J79">
        <v>5.78</v>
      </c>
      <c r="M79">
        <v>100.7</v>
      </c>
      <c r="N79">
        <v>95.6</v>
      </c>
      <c r="O79">
        <v>382.75810000000001</v>
      </c>
      <c r="Q79">
        <v>49</v>
      </c>
      <c r="R79">
        <v>75</v>
      </c>
      <c r="S79">
        <v>57</v>
      </c>
      <c r="T79">
        <v>38</v>
      </c>
      <c r="U79">
        <v>43</v>
      </c>
      <c r="V79">
        <v>41</v>
      </c>
      <c r="W79">
        <v>41</v>
      </c>
      <c r="X79">
        <v>41</v>
      </c>
      <c r="Y79">
        <v>18</v>
      </c>
      <c r="Z79">
        <v>67</v>
      </c>
      <c r="AA79">
        <v>88</v>
      </c>
      <c r="AB79">
        <v>60</v>
      </c>
      <c r="AC79">
        <v>33</v>
      </c>
      <c r="AD79">
        <v>47</v>
      </c>
      <c r="AE79">
        <v>20</v>
      </c>
      <c r="AF79">
        <v>55</v>
      </c>
    </row>
    <row r="80" spans="1:32" x14ac:dyDescent="0.3">
      <c r="A80">
        <v>1997</v>
      </c>
      <c r="B80">
        <v>7</v>
      </c>
      <c r="C80" s="2">
        <f t="shared" si="1"/>
        <v>35612</v>
      </c>
      <c r="D80">
        <v>100.93</v>
      </c>
      <c r="E80">
        <v>10.9</v>
      </c>
      <c r="F80">
        <v>1.2000000000000002</v>
      </c>
      <c r="G80">
        <v>101.2</v>
      </c>
      <c r="H80">
        <v>101.4</v>
      </c>
      <c r="I80">
        <v>-9.5</v>
      </c>
      <c r="J80">
        <v>5.8</v>
      </c>
      <c r="M80">
        <v>96.5</v>
      </c>
      <c r="N80">
        <v>94.6</v>
      </c>
      <c r="O80">
        <v>485.4701739130436</v>
      </c>
      <c r="Q80">
        <v>48</v>
      </c>
      <c r="R80">
        <v>75</v>
      </c>
      <c r="S80">
        <v>54</v>
      </c>
      <c r="T80">
        <v>32</v>
      </c>
      <c r="U80">
        <v>41</v>
      </c>
      <c r="V80">
        <v>44</v>
      </c>
      <c r="W80">
        <v>36</v>
      </c>
      <c r="X80">
        <v>39</v>
      </c>
      <c r="Y80">
        <v>14</v>
      </c>
      <c r="Z80">
        <v>65</v>
      </c>
      <c r="AA80">
        <v>85</v>
      </c>
      <c r="AB80">
        <v>62</v>
      </c>
      <c r="AC80">
        <v>35</v>
      </c>
      <c r="AD80">
        <v>46</v>
      </c>
      <c r="AE80">
        <v>17</v>
      </c>
      <c r="AF80">
        <v>55</v>
      </c>
    </row>
    <row r="81" spans="1:32" x14ac:dyDescent="0.3">
      <c r="A81">
        <v>1997</v>
      </c>
      <c r="B81">
        <v>8</v>
      </c>
      <c r="C81" s="2">
        <f t="shared" si="1"/>
        <v>35643</v>
      </c>
      <c r="D81">
        <v>99.86</v>
      </c>
      <c r="E81">
        <v>10.9</v>
      </c>
      <c r="F81">
        <v>1</v>
      </c>
      <c r="G81">
        <v>107.5</v>
      </c>
      <c r="H81">
        <v>101.8</v>
      </c>
      <c r="I81">
        <v>-4.2999999999999972</v>
      </c>
      <c r="J81">
        <v>5.83</v>
      </c>
      <c r="M81">
        <v>94.4</v>
      </c>
      <c r="N81">
        <v>93.7</v>
      </c>
      <c r="O81">
        <v>532.4310476190476</v>
      </c>
      <c r="Q81">
        <v>52</v>
      </c>
      <c r="R81">
        <v>78</v>
      </c>
      <c r="S81">
        <v>51</v>
      </c>
      <c r="T81">
        <v>35</v>
      </c>
      <c r="U81">
        <v>36</v>
      </c>
      <c r="V81">
        <v>45</v>
      </c>
      <c r="W81">
        <v>38</v>
      </c>
      <c r="X81">
        <v>40</v>
      </c>
      <c r="Y81">
        <v>17</v>
      </c>
      <c r="Z81">
        <v>64</v>
      </c>
      <c r="AA81">
        <v>82</v>
      </c>
      <c r="AB81">
        <v>56</v>
      </c>
      <c r="AC81">
        <v>32</v>
      </c>
      <c r="AD81">
        <v>47</v>
      </c>
      <c r="AE81">
        <v>19</v>
      </c>
      <c r="AF81">
        <v>51</v>
      </c>
    </row>
    <row r="82" spans="1:32" x14ac:dyDescent="0.3">
      <c r="A82">
        <v>1997</v>
      </c>
      <c r="B82">
        <v>9</v>
      </c>
      <c r="C82" s="2">
        <f t="shared" si="1"/>
        <v>35674</v>
      </c>
      <c r="D82">
        <v>99.7</v>
      </c>
      <c r="E82">
        <v>11</v>
      </c>
      <c r="F82">
        <v>1</v>
      </c>
      <c r="G82">
        <v>119</v>
      </c>
      <c r="H82">
        <v>102.3</v>
      </c>
      <c r="I82">
        <v>-6.1000000000000014</v>
      </c>
      <c r="J82">
        <v>5.86</v>
      </c>
      <c r="M82">
        <v>92.6</v>
      </c>
      <c r="N82">
        <v>93.2</v>
      </c>
      <c r="O82">
        <v>491.41790909090906</v>
      </c>
      <c r="P82">
        <v>99.748571428571424</v>
      </c>
      <c r="Q82">
        <v>49</v>
      </c>
      <c r="R82">
        <v>64</v>
      </c>
      <c r="S82">
        <v>53</v>
      </c>
      <c r="T82">
        <v>35</v>
      </c>
      <c r="U82">
        <v>47</v>
      </c>
      <c r="V82">
        <v>45</v>
      </c>
      <c r="W82">
        <v>37</v>
      </c>
      <c r="X82">
        <v>42</v>
      </c>
      <c r="Y82">
        <v>24</v>
      </c>
      <c r="Z82">
        <v>60</v>
      </c>
      <c r="AA82">
        <v>83</v>
      </c>
      <c r="AB82">
        <v>58</v>
      </c>
      <c r="AC82">
        <v>33</v>
      </c>
      <c r="AD82">
        <v>48</v>
      </c>
      <c r="AE82">
        <v>23</v>
      </c>
      <c r="AF82">
        <v>50</v>
      </c>
    </row>
    <row r="83" spans="1:32" x14ac:dyDescent="0.3">
      <c r="A83">
        <v>1997</v>
      </c>
      <c r="B83">
        <v>10</v>
      </c>
      <c r="C83" s="2">
        <f t="shared" si="1"/>
        <v>35704</v>
      </c>
      <c r="D83">
        <v>100.17</v>
      </c>
      <c r="E83">
        <v>11.1</v>
      </c>
      <c r="F83">
        <v>1.2000000000000002</v>
      </c>
      <c r="G83">
        <v>109.6</v>
      </c>
      <c r="H83">
        <v>102.5</v>
      </c>
      <c r="I83">
        <v>-7.2999999999999972</v>
      </c>
      <c r="J83">
        <v>5.89</v>
      </c>
      <c r="M83">
        <v>94.7</v>
      </c>
      <c r="N83">
        <v>93</v>
      </c>
      <c r="O83">
        <v>515.69573913043484</v>
      </c>
      <c r="P83">
        <v>104.54478260869566</v>
      </c>
      <c r="Q83">
        <v>50</v>
      </c>
      <c r="R83">
        <v>64</v>
      </c>
      <c r="S83">
        <v>49</v>
      </c>
      <c r="T83">
        <v>31</v>
      </c>
      <c r="U83">
        <v>41</v>
      </c>
      <c r="V83">
        <v>42</v>
      </c>
      <c r="W83">
        <v>45</v>
      </c>
      <c r="X83">
        <v>44</v>
      </c>
      <c r="Y83">
        <v>21</v>
      </c>
      <c r="Z83">
        <v>64</v>
      </c>
      <c r="AA83">
        <v>86</v>
      </c>
      <c r="AB83">
        <v>55</v>
      </c>
      <c r="AC83">
        <v>30</v>
      </c>
      <c r="AD83">
        <v>40</v>
      </c>
      <c r="AE83">
        <v>23</v>
      </c>
      <c r="AF83">
        <v>45</v>
      </c>
    </row>
    <row r="84" spans="1:32" x14ac:dyDescent="0.3">
      <c r="A84">
        <v>1997</v>
      </c>
      <c r="B84">
        <v>11</v>
      </c>
      <c r="C84" s="2">
        <f t="shared" si="1"/>
        <v>35735</v>
      </c>
      <c r="D84">
        <v>100.61</v>
      </c>
      <c r="E84">
        <v>11.2</v>
      </c>
      <c r="F84">
        <v>1.7999999999999989</v>
      </c>
      <c r="G84">
        <v>117.6</v>
      </c>
      <c r="H84">
        <v>102</v>
      </c>
      <c r="I84">
        <v>-1.7999999999999972</v>
      </c>
      <c r="J84">
        <v>5.92</v>
      </c>
      <c r="M84">
        <v>93</v>
      </c>
      <c r="N84">
        <v>92.9</v>
      </c>
      <c r="O84">
        <v>374.86099999999999</v>
      </c>
      <c r="P84">
        <v>75.635789473684227</v>
      </c>
      <c r="Q84">
        <v>48</v>
      </c>
      <c r="R84">
        <v>62</v>
      </c>
      <c r="S84">
        <v>39</v>
      </c>
      <c r="T84">
        <v>37</v>
      </c>
      <c r="U84">
        <v>36</v>
      </c>
      <c r="V84">
        <v>44</v>
      </c>
      <c r="W84">
        <v>43</v>
      </c>
      <c r="X84">
        <v>42</v>
      </c>
      <c r="Y84">
        <v>20</v>
      </c>
      <c r="Z84">
        <v>66</v>
      </c>
      <c r="AA84">
        <v>84</v>
      </c>
      <c r="AB84">
        <v>55</v>
      </c>
      <c r="AC84">
        <v>33</v>
      </c>
      <c r="AD84">
        <v>46</v>
      </c>
      <c r="AE84">
        <v>20</v>
      </c>
      <c r="AF84">
        <v>45</v>
      </c>
    </row>
    <row r="85" spans="1:32" x14ac:dyDescent="0.3">
      <c r="A85">
        <v>1997</v>
      </c>
      <c r="B85">
        <v>12</v>
      </c>
      <c r="C85" s="2">
        <f t="shared" si="1"/>
        <v>35765</v>
      </c>
      <c r="D85">
        <v>100.96</v>
      </c>
      <c r="E85">
        <v>11.2</v>
      </c>
      <c r="F85">
        <v>0.70000000000000107</v>
      </c>
      <c r="G85">
        <v>188.2</v>
      </c>
      <c r="H85">
        <v>100.8</v>
      </c>
      <c r="I85">
        <v>-7.2000000000000028</v>
      </c>
      <c r="J85">
        <v>5.96</v>
      </c>
      <c r="M85">
        <v>122</v>
      </c>
      <c r="N85">
        <v>92.6</v>
      </c>
      <c r="O85">
        <v>368.3687727272727</v>
      </c>
      <c r="P85">
        <v>77.329047619047628</v>
      </c>
      <c r="Q85">
        <v>49</v>
      </c>
      <c r="R85">
        <v>66</v>
      </c>
      <c r="S85">
        <v>45</v>
      </c>
      <c r="T85">
        <v>38</v>
      </c>
      <c r="U85">
        <v>51</v>
      </c>
      <c r="V85">
        <v>42</v>
      </c>
      <c r="W85">
        <v>43</v>
      </c>
      <c r="X85">
        <v>40</v>
      </c>
      <c r="Y85">
        <v>18</v>
      </c>
      <c r="Z85">
        <v>65</v>
      </c>
      <c r="AA85">
        <v>85</v>
      </c>
      <c r="AB85">
        <v>56</v>
      </c>
      <c r="AC85">
        <v>34</v>
      </c>
      <c r="AD85">
        <v>41</v>
      </c>
      <c r="AE85">
        <v>24</v>
      </c>
      <c r="AF85">
        <v>47</v>
      </c>
    </row>
    <row r="86" spans="1:32" x14ac:dyDescent="0.3">
      <c r="A86">
        <v>1998</v>
      </c>
      <c r="B86">
        <v>1</v>
      </c>
      <c r="C86" s="2">
        <f t="shared" si="1"/>
        <v>35796</v>
      </c>
      <c r="D86">
        <v>101.51</v>
      </c>
      <c r="E86">
        <v>11.4</v>
      </c>
      <c r="F86">
        <v>0.10000000000000053</v>
      </c>
      <c r="G86">
        <v>65.3</v>
      </c>
      <c r="H86">
        <v>99.4</v>
      </c>
      <c r="I86">
        <v>-8.8000000000000007</v>
      </c>
      <c r="J86">
        <v>6.03</v>
      </c>
      <c r="M86">
        <v>79.8</v>
      </c>
      <c r="N86">
        <v>91.8</v>
      </c>
      <c r="O86">
        <v>328.34583684210526</v>
      </c>
      <c r="P86">
        <v>70.63833333333335</v>
      </c>
      <c r="Q86">
        <v>49</v>
      </c>
      <c r="R86">
        <v>63</v>
      </c>
      <c r="S86">
        <v>40</v>
      </c>
      <c r="T86">
        <v>35</v>
      </c>
      <c r="U86">
        <v>28</v>
      </c>
      <c r="V86">
        <v>42</v>
      </c>
      <c r="W86">
        <v>44</v>
      </c>
      <c r="X86">
        <v>41</v>
      </c>
      <c r="Y86">
        <v>18</v>
      </c>
      <c r="Z86">
        <v>63</v>
      </c>
      <c r="AA86">
        <v>83</v>
      </c>
      <c r="AB86">
        <v>47</v>
      </c>
      <c r="AC86">
        <v>26</v>
      </c>
      <c r="AD86">
        <v>31</v>
      </c>
      <c r="AE86">
        <v>23</v>
      </c>
      <c r="AF86">
        <v>37</v>
      </c>
    </row>
    <row r="87" spans="1:32" x14ac:dyDescent="0.3">
      <c r="A87">
        <v>1998</v>
      </c>
      <c r="B87">
        <v>2</v>
      </c>
      <c r="C87" s="2">
        <f t="shared" si="1"/>
        <v>35827</v>
      </c>
      <c r="D87">
        <v>100.89</v>
      </c>
      <c r="E87">
        <v>11.6</v>
      </c>
      <c r="F87">
        <v>-0.20000000000000018</v>
      </c>
      <c r="G87">
        <v>69.599999999999994</v>
      </c>
      <c r="H87">
        <v>97.8</v>
      </c>
      <c r="I87">
        <v>2.2000000000000028</v>
      </c>
      <c r="J87">
        <v>6.07</v>
      </c>
      <c r="M87">
        <v>82.8</v>
      </c>
      <c r="N87">
        <v>90.4</v>
      </c>
      <c r="O87">
        <v>303.94391499999995</v>
      </c>
      <c r="P87">
        <v>70.570000000000007</v>
      </c>
      <c r="Q87">
        <v>46</v>
      </c>
      <c r="R87">
        <v>59</v>
      </c>
      <c r="S87">
        <v>47</v>
      </c>
      <c r="T87">
        <v>37</v>
      </c>
      <c r="U87">
        <v>43</v>
      </c>
      <c r="V87">
        <v>42</v>
      </c>
      <c r="W87">
        <v>51</v>
      </c>
      <c r="X87">
        <v>41</v>
      </c>
      <c r="Y87">
        <v>19</v>
      </c>
      <c r="Z87">
        <v>66</v>
      </c>
      <c r="AA87">
        <v>82</v>
      </c>
      <c r="AB87">
        <v>55</v>
      </c>
      <c r="AC87">
        <v>30</v>
      </c>
      <c r="AD87">
        <v>43</v>
      </c>
      <c r="AE87">
        <v>22</v>
      </c>
      <c r="AF87">
        <v>48</v>
      </c>
    </row>
    <row r="88" spans="1:32" x14ac:dyDescent="0.3">
      <c r="A88">
        <v>1998</v>
      </c>
      <c r="B88">
        <v>3</v>
      </c>
      <c r="C88" s="2">
        <f t="shared" si="1"/>
        <v>35855</v>
      </c>
      <c r="D88">
        <v>100.64</v>
      </c>
      <c r="E88">
        <v>11.7</v>
      </c>
      <c r="F88">
        <v>0.29999999999999982</v>
      </c>
      <c r="G88">
        <v>76.3</v>
      </c>
      <c r="H88">
        <v>96.4</v>
      </c>
      <c r="I88">
        <v>-13.400000000000002</v>
      </c>
      <c r="J88">
        <v>6.11</v>
      </c>
      <c r="M88">
        <v>84.2</v>
      </c>
      <c r="N88">
        <v>88.7</v>
      </c>
      <c r="O88">
        <v>337.91447619047619</v>
      </c>
      <c r="P88">
        <v>78.485714285714295</v>
      </c>
      <c r="Q88">
        <v>43</v>
      </c>
      <c r="R88">
        <v>60</v>
      </c>
      <c r="S88">
        <v>43</v>
      </c>
      <c r="T88">
        <v>33</v>
      </c>
      <c r="U88">
        <v>43</v>
      </c>
      <c r="V88">
        <v>41</v>
      </c>
      <c r="W88">
        <v>52</v>
      </c>
      <c r="X88">
        <v>39</v>
      </c>
      <c r="Y88">
        <v>17</v>
      </c>
      <c r="Z88">
        <v>67</v>
      </c>
      <c r="AA88">
        <v>87</v>
      </c>
      <c r="AB88">
        <v>53</v>
      </c>
      <c r="AC88">
        <v>34</v>
      </c>
      <c r="AD88">
        <v>49</v>
      </c>
      <c r="AE88">
        <v>26</v>
      </c>
      <c r="AF88">
        <v>54</v>
      </c>
    </row>
    <row r="89" spans="1:32" x14ac:dyDescent="0.3">
      <c r="A89">
        <v>1998</v>
      </c>
      <c r="B89">
        <v>4</v>
      </c>
      <c r="C89" s="2">
        <f t="shared" si="1"/>
        <v>35886</v>
      </c>
      <c r="D89">
        <v>100.38</v>
      </c>
      <c r="E89">
        <v>11.7</v>
      </c>
      <c r="F89">
        <v>0.20000000000000018</v>
      </c>
      <c r="G89">
        <v>74.5</v>
      </c>
      <c r="H89">
        <v>95.2</v>
      </c>
      <c r="I89">
        <v>-8.3000000000000007</v>
      </c>
      <c r="J89">
        <v>6.13</v>
      </c>
      <c r="M89">
        <v>90.5</v>
      </c>
      <c r="N89">
        <v>87</v>
      </c>
      <c r="O89">
        <v>314.03959090909086</v>
      </c>
      <c r="P89">
        <v>75.315909090909116</v>
      </c>
      <c r="Q89">
        <v>43</v>
      </c>
      <c r="R89">
        <v>60</v>
      </c>
      <c r="S89">
        <v>43</v>
      </c>
      <c r="T89">
        <v>33</v>
      </c>
      <c r="U89">
        <v>38</v>
      </c>
      <c r="V89">
        <v>41</v>
      </c>
      <c r="W89">
        <v>46</v>
      </c>
      <c r="X89">
        <v>42</v>
      </c>
      <c r="Y89">
        <v>16</v>
      </c>
      <c r="Z89">
        <v>56</v>
      </c>
      <c r="AA89">
        <v>78</v>
      </c>
      <c r="AB89">
        <v>55</v>
      </c>
      <c r="AC89">
        <v>38</v>
      </c>
      <c r="AD89">
        <v>55</v>
      </c>
      <c r="AE89">
        <v>25</v>
      </c>
      <c r="AF89">
        <v>61</v>
      </c>
    </row>
    <row r="90" spans="1:32" x14ac:dyDescent="0.3">
      <c r="A90">
        <v>1998</v>
      </c>
      <c r="B90">
        <v>5</v>
      </c>
      <c r="C90" s="2">
        <f t="shared" si="1"/>
        <v>35916</v>
      </c>
      <c r="D90">
        <v>100.5</v>
      </c>
      <c r="E90">
        <v>11.5</v>
      </c>
      <c r="F90">
        <v>0.40000000000000036</v>
      </c>
      <c r="G90">
        <v>77.599999999999994</v>
      </c>
      <c r="H90">
        <v>93.8</v>
      </c>
      <c r="I90">
        <v>-7.1999999999999993</v>
      </c>
      <c r="J90">
        <v>6.16</v>
      </c>
      <c r="M90">
        <v>82</v>
      </c>
      <c r="N90">
        <v>85.5</v>
      </c>
      <c r="O90">
        <v>248.78087777777779</v>
      </c>
      <c r="P90">
        <v>60.282777777777774</v>
      </c>
      <c r="Q90">
        <v>41</v>
      </c>
      <c r="R90">
        <v>60</v>
      </c>
      <c r="S90">
        <v>35</v>
      </c>
      <c r="T90">
        <v>30</v>
      </c>
      <c r="U90">
        <v>30</v>
      </c>
      <c r="V90">
        <v>37</v>
      </c>
      <c r="W90">
        <v>46</v>
      </c>
      <c r="X90">
        <v>40</v>
      </c>
      <c r="Y90">
        <v>16</v>
      </c>
      <c r="Z90">
        <v>50</v>
      </c>
      <c r="AA90">
        <v>69</v>
      </c>
      <c r="AB90">
        <v>50</v>
      </c>
      <c r="AC90">
        <v>39</v>
      </c>
      <c r="AD90">
        <v>48</v>
      </c>
      <c r="AE90">
        <v>23</v>
      </c>
      <c r="AF90">
        <v>54</v>
      </c>
    </row>
    <row r="91" spans="1:32" x14ac:dyDescent="0.3">
      <c r="A91">
        <v>1998</v>
      </c>
      <c r="B91">
        <v>6</v>
      </c>
      <c r="C91" s="2">
        <f t="shared" si="1"/>
        <v>35947</v>
      </c>
      <c r="D91">
        <v>100.08</v>
      </c>
      <c r="E91">
        <v>11.3</v>
      </c>
      <c r="F91">
        <v>0.70000000000000018</v>
      </c>
      <c r="G91">
        <v>93</v>
      </c>
      <c r="H91">
        <v>92.2</v>
      </c>
      <c r="I91">
        <v>-10.7</v>
      </c>
      <c r="J91">
        <v>6.2</v>
      </c>
      <c r="M91">
        <v>83.9</v>
      </c>
      <c r="N91">
        <v>84.1</v>
      </c>
      <c r="O91">
        <v>180.33366666666666</v>
      </c>
      <c r="P91">
        <v>43.04</v>
      </c>
      <c r="Q91">
        <v>41</v>
      </c>
      <c r="R91">
        <v>58</v>
      </c>
      <c r="S91">
        <v>42</v>
      </c>
      <c r="T91">
        <v>33</v>
      </c>
      <c r="U91">
        <v>42</v>
      </c>
      <c r="V91">
        <v>38</v>
      </c>
      <c r="W91">
        <v>43</v>
      </c>
      <c r="X91">
        <v>41</v>
      </c>
      <c r="Y91">
        <v>16</v>
      </c>
      <c r="Z91">
        <v>52</v>
      </c>
      <c r="AA91">
        <v>70</v>
      </c>
      <c r="AB91">
        <v>53</v>
      </c>
      <c r="AC91">
        <v>34</v>
      </c>
      <c r="AD91">
        <v>44</v>
      </c>
      <c r="AE91">
        <v>22</v>
      </c>
      <c r="AF91">
        <v>59</v>
      </c>
    </row>
    <row r="92" spans="1:32" x14ac:dyDescent="0.3">
      <c r="A92">
        <v>1998</v>
      </c>
      <c r="B92">
        <v>7</v>
      </c>
      <c r="C92" s="2">
        <f t="shared" si="1"/>
        <v>35977</v>
      </c>
      <c r="D92">
        <v>100.17</v>
      </c>
      <c r="E92">
        <v>11.3</v>
      </c>
      <c r="F92">
        <v>1.2000000000000002</v>
      </c>
      <c r="G92">
        <v>96.1</v>
      </c>
      <c r="H92">
        <v>90.2</v>
      </c>
      <c r="I92">
        <v>-8.3999999999999986</v>
      </c>
      <c r="J92">
        <v>6.24</v>
      </c>
      <c r="M92">
        <v>85.7</v>
      </c>
      <c r="N92">
        <v>82.5</v>
      </c>
      <c r="O92">
        <v>158.72415217391307</v>
      </c>
      <c r="P92">
        <v>38.879130434782617</v>
      </c>
      <c r="Q92">
        <v>41</v>
      </c>
      <c r="R92">
        <v>54</v>
      </c>
      <c r="S92">
        <v>37</v>
      </c>
      <c r="T92">
        <v>32</v>
      </c>
      <c r="U92">
        <v>32</v>
      </c>
      <c r="V92">
        <v>36</v>
      </c>
      <c r="W92">
        <v>43</v>
      </c>
      <c r="X92">
        <v>44</v>
      </c>
      <c r="Y92">
        <v>18</v>
      </c>
      <c r="Z92">
        <v>48</v>
      </c>
      <c r="AA92">
        <v>64</v>
      </c>
      <c r="AB92">
        <v>49</v>
      </c>
      <c r="AC92">
        <v>37</v>
      </c>
      <c r="AD92">
        <v>45</v>
      </c>
      <c r="AE92">
        <v>21</v>
      </c>
      <c r="AF92">
        <v>54</v>
      </c>
    </row>
    <row r="93" spans="1:32" x14ac:dyDescent="0.3">
      <c r="A93">
        <v>1998</v>
      </c>
      <c r="B93">
        <v>8</v>
      </c>
      <c r="C93" s="2">
        <f t="shared" si="1"/>
        <v>36008</v>
      </c>
      <c r="D93">
        <v>103.67</v>
      </c>
      <c r="E93">
        <v>11.6</v>
      </c>
      <c r="F93">
        <v>1.2999999999999998</v>
      </c>
      <c r="G93">
        <v>102.3</v>
      </c>
      <c r="H93">
        <v>88.2</v>
      </c>
      <c r="I93">
        <v>-1.6000000000000014</v>
      </c>
      <c r="J93">
        <v>7.91</v>
      </c>
      <c r="M93">
        <v>83.2</v>
      </c>
      <c r="N93">
        <v>80.599999999999994</v>
      </c>
      <c r="O93">
        <v>103.46376190476191</v>
      </c>
      <c r="P93">
        <v>25.451904761904757</v>
      </c>
      <c r="Q93">
        <v>47</v>
      </c>
      <c r="R93">
        <v>68</v>
      </c>
      <c r="S93">
        <v>40</v>
      </c>
      <c r="T93">
        <v>31</v>
      </c>
      <c r="U93">
        <v>32</v>
      </c>
      <c r="V93">
        <v>38</v>
      </c>
      <c r="W93">
        <v>37</v>
      </c>
      <c r="X93">
        <v>35</v>
      </c>
      <c r="Y93">
        <v>13</v>
      </c>
      <c r="Z93">
        <v>47</v>
      </c>
      <c r="AA93">
        <v>70</v>
      </c>
      <c r="AB93">
        <v>44</v>
      </c>
      <c r="AC93">
        <v>29</v>
      </c>
      <c r="AD93">
        <v>49</v>
      </c>
      <c r="AE93">
        <v>19</v>
      </c>
      <c r="AF93">
        <v>51</v>
      </c>
    </row>
    <row r="94" spans="1:32" x14ac:dyDescent="0.3">
      <c r="A94">
        <v>1998</v>
      </c>
      <c r="B94">
        <v>9</v>
      </c>
      <c r="C94" s="2">
        <f t="shared" si="1"/>
        <v>36039</v>
      </c>
      <c r="D94">
        <v>138.43</v>
      </c>
      <c r="E94">
        <v>11.9</v>
      </c>
      <c r="F94">
        <v>3.3</v>
      </c>
      <c r="G94">
        <v>97.7</v>
      </c>
      <c r="H94">
        <v>86.4</v>
      </c>
      <c r="I94">
        <v>-0.80000000000000071</v>
      </c>
      <c r="J94">
        <v>16.07</v>
      </c>
      <c r="M94">
        <v>68.3</v>
      </c>
      <c r="N94">
        <v>78.2</v>
      </c>
      <c r="O94">
        <v>56.086240909090911</v>
      </c>
      <c r="P94">
        <v>27.54454545454546</v>
      </c>
      <c r="Q94">
        <v>71</v>
      </c>
      <c r="R94">
        <v>91</v>
      </c>
      <c r="S94">
        <v>44</v>
      </c>
      <c r="T94">
        <v>29</v>
      </c>
      <c r="U94">
        <v>32</v>
      </c>
      <c r="V94">
        <v>40</v>
      </c>
      <c r="W94">
        <v>31</v>
      </c>
      <c r="X94">
        <v>23</v>
      </c>
      <c r="Y94">
        <v>12</v>
      </c>
      <c r="Z94">
        <v>48</v>
      </c>
      <c r="AA94">
        <v>64</v>
      </c>
      <c r="AB94">
        <v>46</v>
      </c>
      <c r="AC94">
        <v>31</v>
      </c>
      <c r="AD94">
        <v>41</v>
      </c>
      <c r="AE94">
        <v>21</v>
      </c>
      <c r="AF94">
        <v>50</v>
      </c>
    </row>
    <row r="95" spans="1:32" x14ac:dyDescent="0.3">
      <c r="A95">
        <v>1998</v>
      </c>
      <c r="B95">
        <v>10</v>
      </c>
      <c r="C95" s="2">
        <f t="shared" si="1"/>
        <v>36069</v>
      </c>
      <c r="D95">
        <v>104.54</v>
      </c>
      <c r="E95">
        <v>12.3</v>
      </c>
      <c r="F95">
        <v>3.0000000000000004</v>
      </c>
      <c r="G95">
        <v>90.4</v>
      </c>
      <c r="H95">
        <v>85.5</v>
      </c>
      <c r="I95">
        <v>-9.0999999999999979</v>
      </c>
      <c r="J95">
        <v>16.010000000000002</v>
      </c>
      <c r="M95">
        <v>77.400000000000006</v>
      </c>
      <c r="N95">
        <v>75.599999999999994</v>
      </c>
      <c r="O95">
        <v>51.071427272727277</v>
      </c>
      <c r="P95">
        <v>25.935909090909096</v>
      </c>
      <c r="Q95">
        <v>74</v>
      </c>
      <c r="R95">
        <v>92</v>
      </c>
      <c r="S95">
        <v>49</v>
      </c>
      <c r="T95">
        <v>35</v>
      </c>
      <c r="U95">
        <v>42</v>
      </c>
      <c r="V95">
        <v>45</v>
      </c>
      <c r="W95">
        <v>36</v>
      </c>
      <c r="X95">
        <v>26</v>
      </c>
      <c r="Y95">
        <v>14</v>
      </c>
      <c r="Z95">
        <v>53</v>
      </c>
      <c r="AA95">
        <v>67</v>
      </c>
      <c r="AB95">
        <v>43</v>
      </c>
      <c r="AC95">
        <v>29</v>
      </c>
      <c r="AD95">
        <v>44</v>
      </c>
      <c r="AE95">
        <v>21</v>
      </c>
      <c r="AF95">
        <v>49</v>
      </c>
    </row>
    <row r="96" spans="1:32" x14ac:dyDescent="0.3">
      <c r="A96">
        <v>1998</v>
      </c>
      <c r="B96">
        <v>11</v>
      </c>
      <c r="C96" s="2">
        <f t="shared" si="1"/>
        <v>36100</v>
      </c>
      <c r="D96">
        <v>105.67</v>
      </c>
      <c r="E96">
        <v>12.8</v>
      </c>
      <c r="F96">
        <v>2.8000000000000003</v>
      </c>
      <c r="G96">
        <v>96.7</v>
      </c>
      <c r="H96">
        <v>85.6</v>
      </c>
      <c r="I96">
        <v>-11.399999999999999</v>
      </c>
      <c r="J96">
        <v>17.88</v>
      </c>
      <c r="M96">
        <v>72.8</v>
      </c>
      <c r="N96">
        <v>73</v>
      </c>
      <c r="O96">
        <v>63.474270000000004</v>
      </c>
      <c r="P96">
        <v>41.24</v>
      </c>
      <c r="Q96">
        <v>75</v>
      </c>
      <c r="R96">
        <v>92</v>
      </c>
      <c r="S96">
        <v>47</v>
      </c>
      <c r="T96">
        <v>36</v>
      </c>
      <c r="U96">
        <v>38</v>
      </c>
      <c r="V96">
        <v>46</v>
      </c>
      <c r="W96">
        <v>36</v>
      </c>
      <c r="X96">
        <v>27</v>
      </c>
      <c r="Y96">
        <v>17</v>
      </c>
      <c r="Z96">
        <v>80</v>
      </c>
      <c r="AA96">
        <v>92</v>
      </c>
      <c r="AB96">
        <v>51</v>
      </c>
      <c r="AC96">
        <v>28</v>
      </c>
      <c r="AD96">
        <v>29</v>
      </c>
      <c r="AE96">
        <v>13</v>
      </c>
      <c r="AF96">
        <v>33</v>
      </c>
    </row>
    <row r="97" spans="1:32" x14ac:dyDescent="0.3">
      <c r="A97">
        <v>1998</v>
      </c>
      <c r="B97">
        <v>12</v>
      </c>
      <c r="C97" s="2">
        <f t="shared" si="1"/>
        <v>36130</v>
      </c>
      <c r="D97">
        <v>111.61</v>
      </c>
      <c r="E97">
        <v>13.2</v>
      </c>
      <c r="F97">
        <v>3.5999999999999996</v>
      </c>
      <c r="G97">
        <v>142.5</v>
      </c>
      <c r="H97">
        <v>86.6</v>
      </c>
      <c r="I97">
        <v>-8.9999999999999929</v>
      </c>
      <c r="J97">
        <v>20.65</v>
      </c>
      <c r="M97">
        <v>89.3</v>
      </c>
      <c r="N97">
        <v>70.7</v>
      </c>
      <c r="O97">
        <v>61.15988636363636</v>
      </c>
      <c r="P97">
        <v>46.403181818181821</v>
      </c>
      <c r="Q97">
        <v>74</v>
      </c>
      <c r="R97">
        <v>93</v>
      </c>
      <c r="S97">
        <v>61</v>
      </c>
      <c r="T97">
        <v>36</v>
      </c>
      <c r="U97">
        <v>51</v>
      </c>
      <c r="V97">
        <v>52</v>
      </c>
      <c r="W97">
        <v>35</v>
      </c>
      <c r="X97">
        <v>26</v>
      </c>
      <c r="Y97">
        <v>19</v>
      </c>
      <c r="Z97">
        <v>83</v>
      </c>
      <c r="AA97">
        <v>96</v>
      </c>
      <c r="AB97">
        <v>51</v>
      </c>
      <c r="AC97">
        <v>30</v>
      </c>
      <c r="AD97">
        <v>33</v>
      </c>
      <c r="AE97">
        <v>14</v>
      </c>
      <c r="AF97">
        <v>36</v>
      </c>
    </row>
    <row r="98" spans="1:32" x14ac:dyDescent="0.3">
      <c r="A98">
        <v>1999</v>
      </c>
      <c r="B98">
        <v>1</v>
      </c>
      <c r="C98" s="2">
        <f t="shared" si="1"/>
        <v>36161</v>
      </c>
      <c r="D98">
        <v>108.38</v>
      </c>
      <c r="E98">
        <v>12.2</v>
      </c>
      <c r="F98">
        <v>1.7999999999999998</v>
      </c>
      <c r="G98">
        <v>60.6</v>
      </c>
      <c r="H98">
        <v>88.1</v>
      </c>
      <c r="I98">
        <v>0.40000000000000213</v>
      </c>
      <c r="J98">
        <v>22.6</v>
      </c>
      <c r="M98">
        <v>58.6</v>
      </c>
      <c r="N98">
        <v>69</v>
      </c>
      <c r="O98">
        <v>57.292433333333328</v>
      </c>
      <c r="P98">
        <v>45.311666666666675</v>
      </c>
      <c r="Q98">
        <v>77</v>
      </c>
      <c r="R98">
        <v>94</v>
      </c>
      <c r="S98">
        <v>52</v>
      </c>
      <c r="T98">
        <v>38</v>
      </c>
      <c r="U98">
        <v>33</v>
      </c>
      <c r="V98">
        <v>50</v>
      </c>
      <c r="W98">
        <v>40</v>
      </c>
      <c r="X98">
        <v>27</v>
      </c>
      <c r="Y98">
        <v>20</v>
      </c>
      <c r="Z98">
        <v>83</v>
      </c>
      <c r="AA98">
        <v>96</v>
      </c>
      <c r="AB98">
        <v>60</v>
      </c>
      <c r="AC98">
        <v>30</v>
      </c>
      <c r="AD98">
        <v>37</v>
      </c>
      <c r="AE98">
        <v>20</v>
      </c>
      <c r="AF98">
        <v>46</v>
      </c>
    </row>
    <row r="99" spans="1:32" x14ac:dyDescent="0.3">
      <c r="A99">
        <v>1999</v>
      </c>
      <c r="B99">
        <v>2</v>
      </c>
      <c r="C99" s="2">
        <f t="shared" si="1"/>
        <v>36192</v>
      </c>
      <c r="D99">
        <v>104.13</v>
      </c>
      <c r="E99">
        <v>14.6</v>
      </c>
      <c r="F99">
        <v>1.9000000000000004</v>
      </c>
      <c r="G99">
        <v>65.7</v>
      </c>
      <c r="H99">
        <v>89.8</v>
      </c>
      <c r="I99">
        <v>-6.7000000000000028</v>
      </c>
      <c r="J99">
        <v>22.86</v>
      </c>
      <c r="M99">
        <v>62.9</v>
      </c>
      <c r="N99">
        <v>68.099999999999994</v>
      </c>
      <c r="O99">
        <v>64.337060000000008</v>
      </c>
      <c r="P99">
        <v>54.970500000000001</v>
      </c>
      <c r="Q99">
        <v>73</v>
      </c>
      <c r="R99">
        <v>94</v>
      </c>
      <c r="S99">
        <v>61</v>
      </c>
      <c r="T99">
        <v>41</v>
      </c>
      <c r="U99">
        <v>55</v>
      </c>
      <c r="V99">
        <v>58</v>
      </c>
      <c r="W99">
        <v>40</v>
      </c>
      <c r="X99">
        <v>30</v>
      </c>
      <c r="Y99">
        <v>18</v>
      </c>
      <c r="Z99">
        <v>89</v>
      </c>
      <c r="AA99">
        <v>97</v>
      </c>
      <c r="AB99">
        <v>63</v>
      </c>
      <c r="AC99">
        <v>34</v>
      </c>
      <c r="AD99">
        <v>40</v>
      </c>
      <c r="AE99">
        <v>19</v>
      </c>
      <c r="AF99">
        <v>47</v>
      </c>
    </row>
    <row r="100" spans="1:32" x14ac:dyDescent="0.3">
      <c r="A100">
        <v>1999</v>
      </c>
      <c r="B100">
        <v>3</v>
      </c>
      <c r="C100" s="2">
        <f t="shared" si="1"/>
        <v>36220</v>
      </c>
      <c r="D100">
        <v>102.79</v>
      </c>
      <c r="E100">
        <v>14.1</v>
      </c>
      <c r="F100">
        <v>2.2999999999999998</v>
      </c>
      <c r="G100">
        <v>73</v>
      </c>
      <c r="H100">
        <v>91.3</v>
      </c>
      <c r="I100">
        <v>-12.899999999999999</v>
      </c>
      <c r="J100">
        <v>24.18</v>
      </c>
      <c r="M100">
        <v>65.5</v>
      </c>
      <c r="N100">
        <v>67.8</v>
      </c>
      <c r="O100">
        <v>79.742281818181809</v>
      </c>
      <c r="P100">
        <v>79.412727272727267</v>
      </c>
      <c r="Q100">
        <v>73</v>
      </c>
      <c r="R100">
        <v>92</v>
      </c>
      <c r="S100">
        <v>64</v>
      </c>
      <c r="T100">
        <v>42</v>
      </c>
      <c r="U100">
        <v>54</v>
      </c>
      <c r="V100">
        <v>60</v>
      </c>
      <c r="W100">
        <v>37</v>
      </c>
      <c r="X100">
        <v>29</v>
      </c>
      <c r="Y100">
        <v>20</v>
      </c>
      <c r="Z100">
        <v>89</v>
      </c>
      <c r="AA100">
        <v>97</v>
      </c>
      <c r="AB100">
        <v>68</v>
      </c>
      <c r="AC100">
        <v>35</v>
      </c>
      <c r="AD100">
        <v>47</v>
      </c>
      <c r="AE100">
        <v>22</v>
      </c>
      <c r="AF100">
        <v>55</v>
      </c>
    </row>
    <row r="101" spans="1:32" x14ac:dyDescent="0.3">
      <c r="A101">
        <v>1999</v>
      </c>
      <c r="B101">
        <v>4</v>
      </c>
      <c r="C101" s="2">
        <f t="shared" si="1"/>
        <v>36251</v>
      </c>
      <c r="D101">
        <v>103.03</v>
      </c>
      <c r="E101">
        <v>13.4</v>
      </c>
      <c r="F101">
        <v>3.3</v>
      </c>
      <c r="G101">
        <v>71</v>
      </c>
      <c r="H101">
        <v>92.4</v>
      </c>
      <c r="I101">
        <v>-7</v>
      </c>
      <c r="J101">
        <v>24.23</v>
      </c>
      <c r="M101">
        <v>70.2</v>
      </c>
      <c r="N101">
        <v>67.8</v>
      </c>
      <c r="O101">
        <v>77.997290909090907</v>
      </c>
      <c r="P101">
        <v>87.015454545454546</v>
      </c>
      <c r="Q101">
        <v>71</v>
      </c>
      <c r="R101">
        <v>91</v>
      </c>
      <c r="S101">
        <v>67</v>
      </c>
      <c r="T101">
        <v>43</v>
      </c>
      <c r="U101">
        <v>47</v>
      </c>
      <c r="V101">
        <v>56</v>
      </c>
      <c r="W101">
        <v>38</v>
      </c>
      <c r="X101">
        <v>31</v>
      </c>
      <c r="Y101">
        <v>23</v>
      </c>
      <c r="Z101">
        <v>87</v>
      </c>
      <c r="AA101">
        <v>96</v>
      </c>
      <c r="AB101">
        <v>70</v>
      </c>
      <c r="AC101">
        <v>39</v>
      </c>
      <c r="AD101">
        <v>55</v>
      </c>
      <c r="AE101">
        <v>28</v>
      </c>
      <c r="AF101">
        <v>63</v>
      </c>
    </row>
    <row r="102" spans="1:32" x14ac:dyDescent="0.3">
      <c r="A102">
        <v>1999</v>
      </c>
      <c r="B102">
        <v>5</v>
      </c>
      <c r="C102" s="2">
        <f t="shared" si="1"/>
        <v>36281</v>
      </c>
      <c r="D102">
        <v>102.22</v>
      </c>
      <c r="E102">
        <v>12.7</v>
      </c>
      <c r="F102">
        <v>2.1999999999999997</v>
      </c>
      <c r="G102">
        <v>77.5</v>
      </c>
      <c r="H102">
        <v>93.2</v>
      </c>
      <c r="I102">
        <v>-13.5</v>
      </c>
      <c r="J102">
        <v>24.44</v>
      </c>
      <c r="M102">
        <v>66.7</v>
      </c>
      <c r="N102">
        <v>68.099999999999994</v>
      </c>
      <c r="O102">
        <v>96.463438888888888</v>
      </c>
      <c r="P102">
        <v>106.74888888888889</v>
      </c>
      <c r="Q102">
        <v>67</v>
      </c>
      <c r="R102">
        <v>90</v>
      </c>
      <c r="S102">
        <v>59</v>
      </c>
      <c r="T102">
        <v>45</v>
      </c>
      <c r="U102">
        <v>39</v>
      </c>
      <c r="V102">
        <v>54</v>
      </c>
      <c r="W102">
        <v>38</v>
      </c>
      <c r="X102">
        <v>32</v>
      </c>
      <c r="Y102">
        <v>25</v>
      </c>
      <c r="Z102">
        <v>83</v>
      </c>
      <c r="AA102">
        <v>95</v>
      </c>
      <c r="AB102">
        <v>73</v>
      </c>
      <c r="AC102">
        <v>45</v>
      </c>
      <c r="AD102">
        <v>53</v>
      </c>
      <c r="AE102">
        <v>26</v>
      </c>
      <c r="AF102">
        <v>59</v>
      </c>
    </row>
    <row r="103" spans="1:32" x14ac:dyDescent="0.3">
      <c r="A103">
        <v>1999</v>
      </c>
      <c r="B103">
        <v>6</v>
      </c>
      <c r="C103" s="2">
        <f t="shared" si="1"/>
        <v>36312</v>
      </c>
      <c r="D103">
        <v>101.91</v>
      </c>
      <c r="E103">
        <v>12.3</v>
      </c>
      <c r="F103">
        <v>1.4000000000000004</v>
      </c>
      <c r="G103">
        <v>96.3</v>
      </c>
      <c r="H103">
        <v>93.8</v>
      </c>
      <c r="I103">
        <v>-5.8000000000000043</v>
      </c>
      <c r="J103">
        <v>24.22</v>
      </c>
      <c r="M103">
        <v>69.5</v>
      </c>
      <c r="N103">
        <v>68.400000000000006</v>
      </c>
      <c r="O103">
        <v>114.63597142857141</v>
      </c>
      <c r="P103">
        <v>122.43714285714285</v>
      </c>
      <c r="Q103">
        <v>70</v>
      </c>
      <c r="R103">
        <v>92</v>
      </c>
      <c r="S103">
        <v>68</v>
      </c>
      <c r="T103">
        <v>46</v>
      </c>
      <c r="U103">
        <v>53</v>
      </c>
      <c r="V103">
        <v>60</v>
      </c>
      <c r="W103">
        <v>37</v>
      </c>
      <c r="X103">
        <v>31</v>
      </c>
      <c r="Y103">
        <v>27</v>
      </c>
      <c r="Z103">
        <v>86</v>
      </c>
      <c r="AA103">
        <v>95</v>
      </c>
      <c r="AB103">
        <v>74</v>
      </c>
      <c r="AC103">
        <v>42</v>
      </c>
      <c r="AD103">
        <v>48</v>
      </c>
      <c r="AE103">
        <v>28</v>
      </c>
      <c r="AF103">
        <v>56</v>
      </c>
    </row>
    <row r="104" spans="1:32" x14ac:dyDescent="0.3">
      <c r="A104">
        <v>1999</v>
      </c>
      <c r="B104">
        <v>7</v>
      </c>
      <c r="C104" s="2">
        <f t="shared" si="1"/>
        <v>36342</v>
      </c>
      <c r="D104">
        <v>102.82</v>
      </c>
      <c r="E104">
        <v>12.1</v>
      </c>
      <c r="F104">
        <v>3.0999999999999996</v>
      </c>
      <c r="G104">
        <v>98.8</v>
      </c>
      <c r="H104">
        <v>94.3</v>
      </c>
      <c r="I104">
        <v>-1.2999999999999972</v>
      </c>
      <c r="J104">
        <v>24.19</v>
      </c>
      <c r="M104">
        <v>68.2</v>
      </c>
      <c r="N104">
        <v>68.900000000000006</v>
      </c>
      <c r="O104">
        <v>133.54693181818183</v>
      </c>
      <c r="P104">
        <v>135.95909090909089</v>
      </c>
      <c r="Q104">
        <v>69</v>
      </c>
      <c r="R104">
        <v>89</v>
      </c>
      <c r="S104">
        <v>65</v>
      </c>
      <c r="T104">
        <v>46</v>
      </c>
      <c r="U104">
        <v>48</v>
      </c>
      <c r="V104">
        <v>58</v>
      </c>
      <c r="W104">
        <v>36</v>
      </c>
      <c r="X104">
        <v>32</v>
      </c>
      <c r="Y104">
        <v>24</v>
      </c>
      <c r="Z104">
        <v>84</v>
      </c>
      <c r="AA104">
        <v>96</v>
      </c>
      <c r="AB104">
        <v>68</v>
      </c>
      <c r="AC104">
        <v>45</v>
      </c>
      <c r="AD104">
        <v>54</v>
      </c>
      <c r="AE104">
        <v>26</v>
      </c>
      <c r="AF104">
        <v>59</v>
      </c>
    </row>
    <row r="105" spans="1:32" x14ac:dyDescent="0.3">
      <c r="A105">
        <v>1999</v>
      </c>
      <c r="B105">
        <v>8</v>
      </c>
      <c r="C105" s="2">
        <f t="shared" si="1"/>
        <v>36373</v>
      </c>
      <c r="D105">
        <v>101.16</v>
      </c>
      <c r="E105">
        <v>12</v>
      </c>
      <c r="F105">
        <v>3.1</v>
      </c>
      <c r="G105">
        <v>105</v>
      </c>
      <c r="H105">
        <v>94.6</v>
      </c>
      <c r="I105">
        <v>-0.59999999999999432</v>
      </c>
      <c r="J105">
        <v>24.75</v>
      </c>
      <c r="M105">
        <v>71.3</v>
      </c>
      <c r="N105">
        <v>69.5</v>
      </c>
      <c r="O105">
        <v>107.11881363636361</v>
      </c>
      <c r="P105">
        <v>108.74636363636364</v>
      </c>
      <c r="Q105">
        <v>72</v>
      </c>
      <c r="R105">
        <v>94</v>
      </c>
      <c r="S105">
        <v>66</v>
      </c>
      <c r="T105">
        <v>44</v>
      </c>
      <c r="U105">
        <v>51</v>
      </c>
      <c r="V105">
        <v>62</v>
      </c>
      <c r="W105">
        <v>32</v>
      </c>
      <c r="X105">
        <v>31</v>
      </c>
      <c r="Y105">
        <v>28</v>
      </c>
      <c r="Z105">
        <v>80</v>
      </c>
      <c r="AA105">
        <v>94</v>
      </c>
      <c r="AB105">
        <v>71</v>
      </c>
      <c r="AC105">
        <v>45</v>
      </c>
      <c r="AD105">
        <v>52</v>
      </c>
      <c r="AE105">
        <v>29</v>
      </c>
      <c r="AF105">
        <v>58</v>
      </c>
    </row>
    <row r="106" spans="1:32" x14ac:dyDescent="0.3">
      <c r="A106">
        <v>1999</v>
      </c>
      <c r="B106">
        <v>9</v>
      </c>
      <c r="C106" s="2">
        <f t="shared" si="1"/>
        <v>36404</v>
      </c>
      <c r="D106">
        <v>101.48</v>
      </c>
      <c r="E106">
        <v>12.1</v>
      </c>
      <c r="F106">
        <v>3.3000000000000003</v>
      </c>
      <c r="G106">
        <v>109.3</v>
      </c>
      <c r="H106">
        <v>95.1</v>
      </c>
      <c r="I106">
        <v>0.5</v>
      </c>
      <c r="J106">
        <v>25.08</v>
      </c>
      <c r="M106">
        <v>70.599999999999994</v>
      </c>
      <c r="N106">
        <v>70.400000000000006</v>
      </c>
      <c r="O106">
        <v>92.308440909090919</v>
      </c>
      <c r="P106">
        <v>98.259999999999991</v>
      </c>
      <c r="Q106">
        <v>73</v>
      </c>
      <c r="R106">
        <v>92</v>
      </c>
      <c r="S106">
        <v>68</v>
      </c>
      <c r="T106">
        <v>44</v>
      </c>
      <c r="U106">
        <v>56</v>
      </c>
      <c r="V106">
        <v>61</v>
      </c>
      <c r="W106">
        <v>35</v>
      </c>
      <c r="X106">
        <v>31</v>
      </c>
      <c r="Y106">
        <v>27</v>
      </c>
      <c r="Z106">
        <v>86</v>
      </c>
      <c r="AA106">
        <v>97</v>
      </c>
      <c r="AB106">
        <v>74</v>
      </c>
      <c r="AC106">
        <v>48</v>
      </c>
      <c r="AD106">
        <v>56</v>
      </c>
      <c r="AE106">
        <v>29</v>
      </c>
      <c r="AF106">
        <v>56</v>
      </c>
    </row>
    <row r="107" spans="1:32" x14ac:dyDescent="0.3">
      <c r="A107">
        <v>1999</v>
      </c>
      <c r="B107">
        <v>10</v>
      </c>
      <c r="C107" s="2">
        <f t="shared" si="1"/>
        <v>36434</v>
      </c>
      <c r="D107">
        <v>101.37</v>
      </c>
      <c r="E107">
        <v>12.4</v>
      </c>
      <c r="F107">
        <v>3.6</v>
      </c>
      <c r="G107">
        <v>103.9</v>
      </c>
      <c r="H107">
        <v>96</v>
      </c>
      <c r="I107">
        <v>3.6999999999999957</v>
      </c>
      <c r="J107">
        <v>26.05</v>
      </c>
      <c r="M107">
        <v>72.3</v>
      </c>
      <c r="N107">
        <v>71.599999999999994</v>
      </c>
      <c r="O107">
        <v>94.565166666666656</v>
      </c>
      <c r="P107">
        <v>98.560476190476194</v>
      </c>
      <c r="Q107">
        <v>67</v>
      </c>
      <c r="R107">
        <v>89</v>
      </c>
      <c r="S107">
        <v>63</v>
      </c>
      <c r="T107">
        <v>45</v>
      </c>
      <c r="U107">
        <v>48</v>
      </c>
      <c r="V107">
        <v>52</v>
      </c>
      <c r="W107">
        <v>39</v>
      </c>
      <c r="X107">
        <v>30</v>
      </c>
      <c r="Y107">
        <v>22</v>
      </c>
      <c r="Z107">
        <v>86</v>
      </c>
      <c r="AA107">
        <v>95</v>
      </c>
      <c r="AB107">
        <v>72</v>
      </c>
      <c r="AC107">
        <v>43</v>
      </c>
      <c r="AD107">
        <v>50</v>
      </c>
      <c r="AE107">
        <v>27</v>
      </c>
      <c r="AF107">
        <v>57</v>
      </c>
    </row>
    <row r="108" spans="1:32" x14ac:dyDescent="0.3">
      <c r="A108">
        <v>1999</v>
      </c>
      <c r="B108">
        <v>11</v>
      </c>
      <c r="C108" s="2">
        <f t="shared" si="1"/>
        <v>36465</v>
      </c>
      <c r="D108">
        <v>101.23</v>
      </c>
      <c r="E108">
        <v>12.6</v>
      </c>
      <c r="F108">
        <v>4.0999999999999996</v>
      </c>
      <c r="G108">
        <v>108.4</v>
      </c>
      <c r="H108">
        <v>97.5</v>
      </c>
      <c r="I108">
        <v>17.599999999999994</v>
      </c>
      <c r="J108">
        <v>26.42</v>
      </c>
      <c r="M108">
        <v>73</v>
      </c>
      <c r="N108">
        <v>73.099999999999994</v>
      </c>
      <c r="O108">
        <v>111.38169047619047</v>
      </c>
      <c r="P108">
        <v>120.43</v>
      </c>
      <c r="Q108">
        <v>70</v>
      </c>
      <c r="R108">
        <v>88</v>
      </c>
      <c r="S108">
        <v>65</v>
      </c>
      <c r="T108">
        <v>47</v>
      </c>
      <c r="U108">
        <v>49</v>
      </c>
      <c r="V108">
        <v>51</v>
      </c>
      <c r="W108">
        <v>37</v>
      </c>
      <c r="X108">
        <v>33</v>
      </c>
      <c r="Y108">
        <v>25</v>
      </c>
      <c r="Z108">
        <v>84</v>
      </c>
      <c r="AA108">
        <v>95</v>
      </c>
      <c r="AB108">
        <v>72</v>
      </c>
      <c r="AC108">
        <v>48</v>
      </c>
      <c r="AD108">
        <v>49</v>
      </c>
      <c r="AE108">
        <v>27</v>
      </c>
      <c r="AF108">
        <v>51</v>
      </c>
    </row>
    <row r="109" spans="1:32" x14ac:dyDescent="0.3">
      <c r="A109">
        <v>1999</v>
      </c>
      <c r="B109">
        <v>12</v>
      </c>
      <c r="C109" s="2">
        <f t="shared" si="1"/>
        <v>36495</v>
      </c>
      <c r="D109">
        <v>101.26</v>
      </c>
      <c r="E109">
        <v>12.4</v>
      </c>
      <c r="F109">
        <v>5.6999999999999993</v>
      </c>
      <c r="G109">
        <v>174.8</v>
      </c>
      <c r="H109">
        <v>99.6</v>
      </c>
      <c r="I109">
        <v>-27.400000000000006</v>
      </c>
      <c r="J109">
        <v>27</v>
      </c>
      <c r="M109">
        <v>99.3</v>
      </c>
      <c r="N109">
        <v>74.599999999999994</v>
      </c>
      <c r="O109">
        <v>130.52513636363636</v>
      </c>
      <c r="P109">
        <v>133.2095238095238</v>
      </c>
      <c r="Q109">
        <v>69</v>
      </c>
      <c r="R109">
        <v>86</v>
      </c>
      <c r="S109">
        <v>67</v>
      </c>
      <c r="T109">
        <v>43</v>
      </c>
      <c r="U109">
        <v>57</v>
      </c>
      <c r="V109">
        <v>49</v>
      </c>
      <c r="W109">
        <v>39</v>
      </c>
      <c r="X109">
        <v>35</v>
      </c>
      <c r="Y109">
        <v>25</v>
      </c>
      <c r="Z109">
        <v>84</v>
      </c>
      <c r="AA109">
        <v>95</v>
      </c>
      <c r="AB109">
        <v>73</v>
      </c>
      <c r="AC109">
        <v>47</v>
      </c>
      <c r="AD109">
        <v>55</v>
      </c>
      <c r="AE109">
        <v>28</v>
      </c>
      <c r="AF109">
        <v>51</v>
      </c>
    </row>
    <row r="110" spans="1:32" x14ac:dyDescent="0.3">
      <c r="A110">
        <v>2000</v>
      </c>
      <c r="B110">
        <v>1</v>
      </c>
      <c r="C110" s="2">
        <f t="shared" si="1"/>
        <v>36526</v>
      </c>
      <c r="D110">
        <v>102.33</v>
      </c>
      <c r="E110">
        <v>12.2</v>
      </c>
      <c r="F110">
        <v>3.9</v>
      </c>
      <c r="G110">
        <v>65.400000000000006</v>
      </c>
      <c r="H110">
        <v>102.1</v>
      </c>
      <c r="I110">
        <v>12.100000000000009</v>
      </c>
      <c r="J110">
        <v>28.55</v>
      </c>
      <c r="M110">
        <v>60.2</v>
      </c>
      <c r="N110">
        <v>75.900000000000006</v>
      </c>
      <c r="O110">
        <v>188.91621666666666</v>
      </c>
      <c r="P110">
        <v>202.34500000000003</v>
      </c>
      <c r="Q110">
        <v>69</v>
      </c>
      <c r="R110">
        <v>89</v>
      </c>
      <c r="S110">
        <v>53</v>
      </c>
      <c r="T110">
        <v>43</v>
      </c>
      <c r="U110">
        <v>34</v>
      </c>
      <c r="V110">
        <v>47</v>
      </c>
      <c r="W110">
        <v>41</v>
      </c>
      <c r="X110">
        <v>30</v>
      </c>
      <c r="Y110">
        <v>26</v>
      </c>
      <c r="Z110">
        <v>86</v>
      </c>
      <c r="AA110">
        <v>97</v>
      </c>
      <c r="AB110">
        <v>69</v>
      </c>
      <c r="AC110">
        <v>46</v>
      </c>
      <c r="AD110">
        <v>49</v>
      </c>
      <c r="AE110">
        <v>28</v>
      </c>
      <c r="AF110">
        <v>52</v>
      </c>
    </row>
    <row r="111" spans="1:32" x14ac:dyDescent="0.3">
      <c r="A111">
        <v>2000</v>
      </c>
      <c r="B111">
        <v>2</v>
      </c>
      <c r="C111" s="2">
        <f t="shared" si="1"/>
        <v>36557</v>
      </c>
      <c r="D111">
        <v>101.04</v>
      </c>
      <c r="E111">
        <v>12.1</v>
      </c>
      <c r="F111">
        <v>4.5999999999999996</v>
      </c>
      <c r="G111">
        <v>76.2</v>
      </c>
      <c r="H111">
        <v>104.7</v>
      </c>
      <c r="I111">
        <v>15.000000000000007</v>
      </c>
      <c r="J111">
        <v>28.66</v>
      </c>
      <c r="M111">
        <v>71.3</v>
      </c>
      <c r="N111">
        <v>77</v>
      </c>
      <c r="O111">
        <v>179.22390952380957</v>
      </c>
      <c r="P111">
        <v>200.70761904761898</v>
      </c>
      <c r="Q111">
        <v>66</v>
      </c>
      <c r="R111">
        <v>87</v>
      </c>
      <c r="S111">
        <v>61</v>
      </c>
      <c r="T111">
        <v>46</v>
      </c>
      <c r="U111">
        <v>54</v>
      </c>
      <c r="V111">
        <v>54</v>
      </c>
      <c r="W111">
        <v>41</v>
      </c>
      <c r="X111">
        <v>36</v>
      </c>
      <c r="Y111">
        <v>26</v>
      </c>
      <c r="Z111">
        <v>87</v>
      </c>
      <c r="AA111">
        <v>95</v>
      </c>
      <c r="AB111">
        <v>72</v>
      </c>
      <c r="AC111">
        <v>49</v>
      </c>
      <c r="AD111">
        <v>51</v>
      </c>
      <c r="AE111">
        <v>29</v>
      </c>
      <c r="AF111">
        <v>56</v>
      </c>
    </row>
    <row r="112" spans="1:32" x14ac:dyDescent="0.3">
      <c r="A112">
        <v>2000</v>
      </c>
      <c r="B112">
        <v>3</v>
      </c>
      <c r="C112" s="2">
        <f t="shared" si="1"/>
        <v>36586</v>
      </c>
      <c r="D112">
        <v>100.64</v>
      </c>
      <c r="E112">
        <v>11.4</v>
      </c>
      <c r="F112">
        <v>5.3999999999999995</v>
      </c>
      <c r="G112">
        <v>84.5</v>
      </c>
      <c r="H112">
        <v>107</v>
      </c>
      <c r="I112">
        <v>3.2000000000000028</v>
      </c>
      <c r="J112">
        <v>28.46</v>
      </c>
      <c r="M112">
        <v>77.2</v>
      </c>
      <c r="N112">
        <v>77.900000000000006</v>
      </c>
      <c r="O112">
        <v>216.37916363636367</v>
      </c>
      <c r="P112">
        <v>240.66136363636363</v>
      </c>
      <c r="Q112">
        <v>59</v>
      </c>
      <c r="R112">
        <v>87</v>
      </c>
      <c r="S112">
        <v>62</v>
      </c>
      <c r="T112">
        <v>43</v>
      </c>
      <c r="U112">
        <v>56</v>
      </c>
      <c r="V112">
        <v>57</v>
      </c>
      <c r="W112">
        <v>40</v>
      </c>
      <c r="X112">
        <v>35</v>
      </c>
      <c r="Y112">
        <v>28</v>
      </c>
      <c r="Z112">
        <v>87</v>
      </c>
      <c r="AA112">
        <v>95</v>
      </c>
      <c r="AB112">
        <v>72</v>
      </c>
      <c r="AC112">
        <v>50</v>
      </c>
      <c r="AD112">
        <v>57</v>
      </c>
      <c r="AE112">
        <v>31</v>
      </c>
      <c r="AF112">
        <v>62</v>
      </c>
    </row>
    <row r="113" spans="1:32" x14ac:dyDescent="0.3">
      <c r="A113">
        <v>2000</v>
      </c>
      <c r="B113">
        <v>4</v>
      </c>
      <c r="C113" s="2">
        <f t="shared" si="1"/>
        <v>36617</v>
      </c>
      <c r="D113">
        <v>100.89</v>
      </c>
      <c r="E113">
        <v>10.8</v>
      </c>
      <c r="F113">
        <v>4.9000000000000004</v>
      </c>
      <c r="G113">
        <v>82.7</v>
      </c>
      <c r="H113">
        <v>109</v>
      </c>
      <c r="I113">
        <v>22.5</v>
      </c>
      <c r="J113">
        <v>28.4</v>
      </c>
      <c r="M113">
        <v>78.3</v>
      </c>
      <c r="N113">
        <v>78.400000000000006</v>
      </c>
      <c r="O113">
        <v>217.50118000000003</v>
      </c>
      <c r="P113">
        <v>240.39600000000002</v>
      </c>
      <c r="Q113">
        <v>61</v>
      </c>
      <c r="R113">
        <v>84</v>
      </c>
      <c r="S113">
        <v>59</v>
      </c>
      <c r="T113">
        <v>44</v>
      </c>
      <c r="U113">
        <v>44</v>
      </c>
      <c r="V113">
        <v>53</v>
      </c>
      <c r="W113">
        <v>45</v>
      </c>
      <c r="X113">
        <v>36</v>
      </c>
      <c r="Y113">
        <v>25</v>
      </c>
      <c r="Z113">
        <v>88</v>
      </c>
      <c r="AA113">
        <v>96</v>
      </c>
      <c r="AB113">
        <v>78</v>
      </c>
      <c r="AC113">
        <v>48</v>
      </c>
      <c r="AD113">
        <v>63</v>
      </c>
      <c r="AE113">
        <v>32</v>
      </c>
      <c r="AF113">
        <v>66</v>
      </c>
    </row>
    <row r="114" spans="1:32" x14ac:dyDescent="0.3">
      <c r="A114">
        <v>2000</v>
      </c>
      <c r="B114">
        <v>5</v>
      </c>
      <c r="C114" s="2">
        <f t="shared" si="1"/>
        <v>36647</v>
      </c>
      <c r="D114">
        <v>101.75</v>
      </c>
      <c r="E114">
        <v>10.199999999999999</v>
      </c>
      <c r="F114">
        <v>5.0999999999999996</v>
      </c>
      <c r="G114">
        <v>94.6</v>
      </c>
      <c r="H114">
        <v>110.5</v>
      </c>
      <c r="I114">
        <v>28.799999999999997</v>
      </c>
      <c r="J114">
        <v>28.25</v>
      </c>
      <c r="M114">
        <v>75.900000000000006</v>
      </c>
      <c r="N114">
        <v>78.7</v>
      </c>
      <c r="O114">
        <v>203.334</v>
      </c>
      <c r="P114">
        <v>227.83750000000001</v>
      </c>
      <c r="Q114">
        <v>61</v>
      </c>
      <c r="R114">
        <v>88</v>
      </c>
      <c r="S114">
        <v>59</v>
      </c>
      <c r="T114">
        <v>44</v>
      </c>
      <c r="U114">
        <v>47</v>
      </c>
      <c r="V114">
        <v>53</v>
      </c>
      <c r="W114">
        <v>46</v>
      </c>
      <c r="X114">
        <v>33</v>
      </c>
      <c r="Y114">
        <v>29</v>
      </c>
      <c r="Z114">
        <v>81</v>
      </c>
      <c r="AA114">
        <v>93</v>
      </c>
      <c r="AB114">
        <v>72</v>
      </c>
      <c r="AC114">
        <v>52</v>
      </c>
      <c r="AD114">
        <v>56</v>
      </c>
      <c r="AE114">
        <v>32</v>
      </c>
      <c r="AF114">
        <v>60</v>
      </c>
    </row>
    <row r="115" spans="1:32" x14ac:dyDescent="0.3">
      <c r="A115">
        <v>2000</v>
      </c>
      <c r="B115">
        <v>6</v>
      </c>
      <c r="C115" s="2">
        <f t="shared" si="1"/>
        <v>36678</v>
      </c>
      <c r="D115">
        <v>102.55</v>
      </c>
      <c r="E115">
        <v>10.1</v>
      </c>
      <c r="F115">
        <v>5.0999999999999996</v>
      </c>
      <c r="G115">
        <v>115.5</v>
      </c>
      <c r="H115">
        <v>111.6</v>
      </c>
      <c r="I115">
        <v>20.700000000000003</v>
      </c>
      <c r="J115">
        <v>28.07</v>
      </c>
      <c r="M115">
        <v>81</v>
      </c>
      <c r="N115">
        <v>79</v>
      </c>
      <c r="O115">
        <v>187.42859523809523</v>
      </c>
      <c r="P115">
        <v>214.84238095238092</v>
      </c>
      <c r="Q115">
        <v>67</v>
      </c>
      <c r="R115">
        <v>87</v>
      </c>
      <c r="S115">
        <v>65</v>
      </c>
      <c r="T115">
        <v>45</v>
      </c>
      <c r="U115">
        <v>50</v>
      </c>
      <c r="V115">
        <v>55</v>
      </c>
      <c r="W115">
        <v>39</v>
      </c>
      <c r="X115">
        <v>35</v>
      </c>
      <c r="Y115">
        <v>26</v>
      </c>
      <c r="Z115">
        <v>80</v>
      </c>
      <c r="AA115">
        <v>94</v>
      </c>
      <c r="AB115">
        <v>71</v>
      </c>
      <c r="AC115">
        <v>52</v>
      </c>
      <c r="AD115">
        <v>54</v>
      </c>
      <c r="AE115">
        <v>34</v>
      </c>
      <c r="AF115">
        <v>62</v>
      </c>
    </row>
    <row r="116" spans="1:32" x14ac:dyDescent="0.3">
      <c r="A116">
        <v>2000</v>
      </c>
      <c r="B116">
        <v>7</v>
      </c>
      <c r="C116" s="2">
        <f t="shared" si="1"/>
        <v>36708</v>
      </c>
      <c r="D116">
        <v>101.79</v>
      </c>
      <c r="E116">
        <v>10</v>
      </c>
      <c r="F116">
        <v>5</v>
      </c>
      <c r="G116">
        <v>115.5</v>
      </c>
      <c r="H116">
        <v>112.5</v>
      </c>
      <c r="I116">
        <v>20.5</v>
      </c>
      <c r="J116">
        <v>27.8</v>
      </c>
      <c r="M116">
        <v>78.400000000000006</v>
      </c>
      <c r="N116">
        <v>79.2</v>
      </c>
      <c r="O116">
        <v>186.0739761904762</v>
      </c>
      <c r="P116">
        <v>195.01333333333335</v>
      </c>
      <c r="Q116">
        <v>63</v>
      </c>
      <c r="R116">
        <v>88</v>
      </c>
      <c r="S116">
        <v>64</v>
      </c>
      <c r="T116">
        <v>46</v>
      </c>
      <c r="U116">
        <v>50</v>
      </c>
      <c r="V116">
        <v>59</v>
      </c>
      <c r="W116">
        <v>41</v>
      </c>
      <c r="X116">
        <v>34</v>
      </c>
      <c r="Y116">
        <v>29</v>
      </c>
      <c r="Z116">
        <v>82</v>
      </c>
      <c r="AA116">
        <v>95</v>
      </c>
      <c r="AB116">
        <v>77</v>
      </c>
      <c r="AC116">
        <v>50</v>
      </c>
      <c r="AD116">
        <v>56</v>
      </c>
      <c r="AE116">
        <v>30</v>
      </c>
      <c r="AF116">
        <v>63</v>
      </c>
    </row>
    <row r="117" spans="1:32" x14ac:dyDescent="0.3">
      <c r="A117">
        <v>2000</v>
      </c>
      <c r="B117">
        <v>8</v>
      </c>
      <c r="C117" s="2">
        <f t="shared" si="1"/>
        <v>36739</v>
      </c>
      <c r="D117">
        <v>100.98</v>
      </c>
      <c r="E117">
        <v>9.8000000000000007</v>
      </c>
      <c r="F117">
        <v>5.3</v>
      </c>
      <c r="G117">
        <v>128.4</v>
      </c>
      <c r="H117">
        <v>113</v>
      </c>
      <c r="I117">
        <v>14.200000000000003</v>
      </c>
      <c r="J117">
        <v>27.75</v>
      </c>
      <c r="M117">
        <v>80.2</v>
      </c>
      <c r="N117">
        <v>79.599999999999994</v>
      </c>
      <c r="O117">
        <v>224.2443782608695</v>
      </c>
      <c r="P117">
        <v>229.05956521739134</v>
      </c>
      <c r="Q117">
        <v>63</v>
      </c>
      <c r="R117">
        <v>85</v>
      </c>
      <c r="S117">
        <v>67</v>
      </c>
      <c r="T117">
        <v>41</v>
      </c>
      <c r="U117">
        <v>52</v>
      </c>
      <c r="V117">
        <v>57</v>
      </c>
      <c r="W117">
        <v>36</v>
      </c>
      <c r="X117">
        <v>37</v>
      </c>
      <c r="Y117">
        <v>30</v>
      </c>
      <c r="Z117">
        <v>81</v>
      </c>
      <c r="AA117">
        <v>95</v>
      </c>
      <c r="AB117">
        <v>73</v>
      </c>
      <c r="AC117">
        <v>52</v>
      </c>
      <c r="AD117">
        <v>62</v>
      </c>
      <c r="AE117">
        <v>35</v>
      </c>
      <c r="AF117">
        <v>61</v>
      </c>
    </row>
    <row r="118" spans="1:32" x14ac:dyDescent="0.3">
      <c r="A118">
        <v>2000</v>
      </c>
      <c r="B118">
        <v>9</v>
      </c>
      <c r="C118" s="2">
        <f t="shared" si="1"/>
        <v>36770</v>
      </c>
      <c r="D118">
        <v>101.32</v>
      </c>
      <c r="E118">
        <v>9.8000000000000007</v>
      </c>
      <c r="F118">
        <v>5.2</v>
      </c>
      <c r="G118">
        <v>130.6</v>
      </c>
      <c r="H118">
        <v>113.3</v>
      </c>
      <c r="I118">
        <v>14</v>
      </c>
      <c r="J118">
        <v>27.75</v>
      </c>
      <c r="M118">
        <v>81.099999999999994</v>
      </c>
      <c r="N118">
        <v>79.900000000000006</v>
      </c>
      <c r="O118">
        <v>211.44397619047621</v>
      </c>
      <c r="P118">
        <v>215.90047619047618</v>
      </c>
      <c r="Q118">
        <v>62</v>
      </c>
      <c r="R118">
        <v>86</v>
      </c>
      <c r="S118">
        <v>65</v>
      </c>
      <c r="T118">
        <v>45</v>
      </c>
      <c r="U118">
        <v>41</v>
      </c>
      <c r="V118">
        <v>52</v>
      </c>
      <c r="W118">
        <v>38</v>
      </c>
      <c r="X118">
        <v>30</v>
      </c>
      <c r="Y118">
        <v>29</v>
      </c>
      <c r="Z118">
        <v>83</v>
      </c>
      <c r="AA118">
        <v>95</v>
      </c>
      <c r="AB118">
        <v>75</v>
      </c>
      <c r="AC118">
        <v>51</v>
      </c>
      <c r="AD118">
        <v>54</v>
      </c>
      <c r="AE118">
        <v>35</v>
      </c>
      <c r="AF118">
        <v>58</v>
      </c>
    </row>
    <row r="119" spans="1:32" x14ac:dyDescent="0.3">
      <c r="A119">
        <v>2000</v>
      </c>
      <c r="B119">
        <v>10</v>
      </c>
      <c r="C119" s="2">
        <f t="shared" si="1"/>
        <v>36800</v>
      </c>
      <c r="D119">
        <v>102.11</v>
      </c>
      <c r="E119">
        <v>9.8000000000000007</v>
      </c>
      <c r="F119">
        <v>4.8000000000000007</v>
      </c>
      <c r="G119">
        <v>122.8</v>
      </c>
      <c r="H119">
        <v>113.4</v>
      </c>
      <c r="I119">
        <v>19.200000000000003</v>
      </c>
      <c r="J119">
        <v>27.83</v>
      </c>
      <c r="M119">
        <v>79.8</v>
      </c>
      <c r="N119">
        <v>80.3</v>
      </c>
      <c r="O119">
        <v>194.09279999999998</v>
      </c>
      <c r="P119">
        <v>199.6109090909091</v>
      </c>
      <c r="Q119">
        <v>67</v>
      </c>
      <c r="R119">
        <v>86</v>
      </c>
      <c r="S119">
        <v>63</v>
      </c>
      <c r="T119">
        <v>43</v>
      </c>
      <c r="U119">
        <v>48</v>
      </c>
      <c r="V119">
        <v>48</v>
      </c>
      <c r="W119">
        <v>44</v>
      </c>
      <c r="X119">
        <v>36</v>
      </c>
      <c r="Y119">
        <v>28</v>
      </c>
      <c r="Z119">
        <v>85</v>
      </c>
      <c r="AA119">
        <v>95</v>
      </c>
      <c r="AB119">
        <v>76</v>
      </c>
      <c r="AC119">
        <v>49</v>
      </c>
      <c r="AD119">
        <v>60</v>
      </c>
      <c r="AE119">
        <v>29</v>
      </c>
      <c r="AF119">
        <v>57</v>
      </c>
    </row>
    <row r="120" spans="1:32" x14ac:dyDescent="0.3">
      <c r="A120">
        <v>2000</v>
      </c>
      <c r="B120">
        <v>11</v>
      </c>
      <c r="C120" s="2">
        <f t="shared" si="1"/>
        <v>36831</v>
      </c>
      <c r="D120">
        <v>101.52</v>
      </c>
      <c r="E120">
        <v>9.8000000000000007</v>
      </c>
      <c r="F120">
        <v>5.6999999999999993</v>
      </c>
      <c r="G120">
        <v>128.4</v>
      </c>
      <c r="H120">
        <v>113.3</v>
      </c>
      <c r="I120">
        <v>20.5</v>
      </c>
      <c r="J120">
        <v>27.85</v>
      </c>
      <c r="M120">
        <v>84</v>
      </c>
      <c r="N120">
        <v>80.599999999999994</v>
      </c>
      <c r="O120">
        <v>175.3201333333333</v>
      </c>
      <c r="P120">
        <v>176.52333333333334</v>
      </c>
      <c r="Q120">
        <v>62</v>
      </c>
      <c r="R120">
        <v>85</v>
      </c>
      <c r="S120">
        <v>58</v>
      </c>
      <c r="T120">
        <v>44</v>
      </c>
      <c r="U120">
        <v>45</v>
      </c>
      <c r="V120">
        <v>43</v>
      </c>
      <c r="W120">
        <v>48</v>
      </c>
      <c r="X120">
        <v>35</v>
      </c>
      <c r="Y120">
        <v>27</v>
      </c>
      <c r="Z120">
        <v>85</v>
      </c>
      <c r="AA120">
        <v>92</v>
      </c>
      <c r="AB120">
        <v>75</v>
      </c>
      <c r="AC120">
        <v>50</v>
      </c>
      <c r="AD120">
        <v>56</v>
      </c>
      <c r="AE120">
        <v>30</v>
      </c>
      <c r="AF120">
        <v>54</v>
      </c>
    </row>
    <row r="121" spans="1:32" x14ac:dyDescent="0.3">
      <c r="A121">
        <v>2000</v>
      </c>
      <c r="B121">
        <v>12</v>
      </c>
      <c r="C121" s="2">
        <f t="shared" si="1"/>
        <v>36861</v>
      </c>
      <c r="D121">
        <v>101.64</v>
      </c>
      <c r="E121">
        <v>9.9</v>
      </c>
      <c r="F121">
        <v>5.1999999999999993</v>
      </c>
      <c r="G121">
        <v>198.2</v>
      </c>
      <c r="H121">
        <v>113.3</v>
      </c>
      <c r="I121">
        <v>-17.199999999999989</v>
      </c>
      <c r="J121">
        <v>28.16</v>
      </c>
      <c r="M121">
        <v>104.5</v>
      </c>
      <c r="N121">
        <v>81</v>
      </c>
      <c r="O121">
        <v>145.80531500000001</v>
      </c>
      <c r="P121">
        <v>145.64368421052632</v>
      </c>
      <c r="Q121">
        <v>57</v>
      </c>
      <c r="R121">
        <v>82</v>
      </c>
      <c r="S121">
        <v>62</v>
      </c>
      <c r="T121">
        <v>45</v>
      </c>
      <c r="U121">
        <v>45</v>
      </c>
      <c r="V121">
        <v>45</v>
      </c>
      <c r="W121">
        <v>45</v>
      </c>
      <c r="X121">
        <v>37</v>
      </c>
      <c r="Y121">
        <v>25</v>
      </c>
      <c r="Z121">
        <v>84</v>
      </c>
      <c r="AA121">
        <v>95</v>
      </c>
      <c r="AB121">
        <v>72</v>
      </c>
      <c r="AC121">
        <v>53</v>
      </c>
      <c r="AD121">
        <v>58</v>
      </c>
      <c r="AE121">
        <v>32</v>
      </c>
      <c r="AF121">
        <v>53</v>
      </c>
    </row>
    <row r="122" spans="1:32" x14ac:dyDescent="0.3">
      <c r="A122">
        <v>2001</v>
      </c>
      <c r="B122">
        <v>1</v>
      </c>
      <c r="C122" s="2">
        <f t="shared" si="1"/>
        <v>36892</v>
      </c>
      <c r="D122">
        <v>102.76</v>
      </c>
      <c r="E122">
        <v>10</v>
      </c>
      <c r="F122">
        <v>5.2</v>
      </c>
      <c r="G122">
        <v>70.7</v>
      </c>
      <c r="H122">
        <v>113.6</v>
      </c>
      <c r="I122">
        <v>33.999999999999993</v>
      </c>
      <c r="J122">
        <v>28.37</v>
      </c>
      <c r="M122">
        <v>67.2</v>
      </c>
      <c r="N122">
        <v>81.400000000000006</v>
      </c>
      <c r="O122">
        <v>163.10376000000002</v>
      </c>
      <c r="P122">
        <v>163.85950000000003</v>
      </c>
      <c r="Q122">
        <v>68</v>
      </c>
      <c r="R122">
        <v>88</v>
      </c>
      <c r="S122">
        <v>56</v>
      </c>
      <c r="T122">
        <v>43</v>
      </c>
      <c r="U122">
        <v>35</v>
      </c>
      <c r="V122">
        <v>44</v>
      </c>
      <c r="W122">
        <v>51</v>
      </c>
      <c r="X122">
        <v>35</v>
      </c>
      <c r="Y122">
        <v>23</v>
      </c>
      <c r="Z122">
        <v>84</v>
      </c>
      <c r="AA122">
        <v>94</v>
      </c>
      <c r="AB122">
        <v>76</v>
      </c>
      <c r="AC122">
        <v>47</v>
      </c>
      <c r="AD122">
        <v>46</v>
      </c>
      <c r="AE122">
        <v>34</v>
      </c>
      <c r="AF122">
        <v>52</v>
      </c>
    </row>
    <row r="123" spans="1:32" x14ac:dyDescent="0.3">
      <c r="A123">
        <v>2001</v>
      </c>
      <c r="B123">
        <v>2</v>
      </c>
      <c r="C123" s="2">
        <f t="shared" si="1"/>
        <v>36923</v>
      </c>
      <c r="D123">
        <v>102.28</v>
      </c>
      <c r="E123">
        <v>10.199999999999999</v>
      </c>
      <c r="F123">
        <v>4.4999999999999991</v>
      </c>
      <c r="G123">
        <v>80.400000000000006</v>
      </c>
      <c r="H123">
        <v>114.3</v>
      </c>
      <c r="I123">
        <v>-4.2999999999999972</v>
      </c>
      <c r="J123">
        <v>28.72</v>
      </c>
      <c r="M123">
        <v>75.3</v>
      </c>
      <c r="N123">
        <v>81.8</v>
      </c>
      <c r="O123">
        <v>170.69046499999999</v>
      </c>
      <c r="P123">
        <v>167.00550000000001</v>
      </c>
      <c r="Q123">
        <v>65</v>
      </c>
      <c r="R123">
        <v>85</v>
      </c>
      <c r="S123">
        <v>59</v>
      </c>
      <c r="T123">
        <v>43</v>
      </c>
      <c r="U123">
        <v>45</v>
      </c>
      <c r="V123">
        <v>49</v>
      </c>
      <c r="W123">
        <v>51</v>
      </c>
      <c r="X123">
        <v>32</v>
      </c>
      <c r="Y123">
        <v>26</v>
      </c>
      <c r="Z123">
        <v>85</v>
      </c>
      <c r="AA123">
        <v>96</v>
      </c>
      <c r="AB123">
        <v>73</v>
      </c>
      <c r="AC123">
        <v>49</v>
      </c>
      <c r="AD123">
        <v>53</v>
      </c>
      <c r="AE123">
        <v>31</v>
      </c>
      <c r="AF123">
        <v>59</v>
      </c>
    </row>
    <row r="124" spans="1:32" x14ac:dyDescent="0.3">
      <c r="A124">
        <v>2001</v>
      </c>
      <c r="B124">
        <v>3</v>
      </c>
      <c r="C124" s="2">
        <f t="shared" si="1"/>
        <v>36951</v>
      </c>
      <c r="D124">
        <v>101.86</v>
      </c>
      <c r="E124">
        <v>9.6</v>
      </c>
      <c r="F124">
        <v>4.6000000000000005</v>
      </c>
      <c r="G124">
        <v>88.2</v>
      </c>
      <c r="H124">
        <v>115.4</v>
      </c>
      <c r="I124">
        <v>19.5</v>
      </c>
      <c r="J124">
        <v>28.76</v>
      </c>
      <c r="M124">
        <v>82.1</v>
      </c>
      <c r="N124">
        <v>82.5</v>
      </c>
      <c r="O124">
        <v>173.05857619047617</v>
      </c>
      <c r="P124">
        <v>166.61380952380952</v>
      </c>
      <c r="Q124">
        <v>58</v>
      </c>
      <c r="R124">
        <v>83</v>
      </c>
      <c r="S124">
        <v>60</v>
      </c>
      <c r="T124">
        <v>42</v>
      </c>
      <c r="U124">
        <v>51</v>
      </c>
      <c r="V124">
        <v>55</v>
      </c>
      <c r="W124">
        <v>53</v>
      </c>
      <c r="X124">
        <v>36</v>
      </c>
      <c r="Y124">
        <v>24</v>
      </c>
      <c r="Z124">
        <v>85</v>
      </c>
      <c r="AA124">
        <v>95</v>
      </c>
      <c r="AB124">
        <v>73</v>
      </c>
      <c r="AC124">
        <v>51</v>
      </c>
      <c r="AD124">
        <v>57</v>
      </c>
      <c r="AE124">
        <v>32</v>
      </c>
      <c r="AF124">
        <v>62</v>
      </c>
    </row>
    <row r="125" spans="1:32" x14ac:dyDescent="0.3">
      <c r="A125">
        <v>2001</v>
      </c>
      <c r="B125">
        <v>4</v>
      </c>
      <c r="C125" s="2">
        <f t="shared" si="1"/>
        <v>36982</v>
      </c>
      <c r="D125">
        <v>101.79</v>
      </c>
      <c r="E125">
        <v>9.1</v>
      </c>
      <c r="F125">
        <v>4.0999999999999996</v>
      </c>
      <c r="G125">
        <v>88.7</v>
      </c>
      <c r="H125">
        <v>116.9</v>
      </c>
      <c r="I125">
        <v>37.5</v>
      </c>
      <c r="J125">
        <v>28.86</v>
      </c>
      <c r="M125">
        <v>84.7</v>
      </c>
      <c r="N125">
        <v>83.6</v>
      </c>
      <c r="O125">
        <v>170.40668095238092</v>
      </c>
      <c r="P125">
        <v>168.69619047619045</v>
      </c>
      <c r="Q125">
        <v>60</v>
      </c>
      <c r="R125">
        <v>81</v>
      </c>
      <c r="S125">
        <v>64</v>
      </c>
      <c r="T125">
        <v>43</v>
      </c>
      <c r="U125">
        <v>48</v>
      </c>
      <c r="V125">
        <v>50</v>
      </c>
      <c r="W125">
        <v>50</v>
      </c>
      <c r="X125">
        <v>40</v>
      </c>
      <c r="Y125">
        <v>27</v>
      </c>
      <c r="Z125">
        <v>86</v>
      </c>
      <c r="AA125">
        <v>95</v>
      </c>
      <c r="AB125">
        <v>76</v>
      </c>
      <c r="AC125">
        <v>53</v>
      </c>
      <c r="AD125">
        <v>66</v>
      </c>
      <c r="AE125">
        <v>33</v>
      </c>
      <c r="AF125">
        <v>69</v>
      </c>
    </row>
    <row r="126" spans="1:32" x14ac:dyDescent="0.3">
      <c r="A126">
        <v>2001</v>
      </c>
      <c r="B126">
        <v>5</v>
      </c>
      <c r="C126" s="2">
        <f t="shared" si="1"/>
        <v>37012</v>
      </c>
      <c r="D126">
        <v>101.78</v>
      </c>
      <c r="E126">
        <v>8.6</v>
      </c>
      <c r="F126">
        <v>3.9000000000000004</v>
      </c>
      <c r="G126">
        <v>105.6</v>
      </c>
      <c r="H126">
        <v>118.5</v>
      </c>
      <c r="I126">
        <v>33.600000000000009</v>
      </c>
      <c r="J126">
        <v>29.09</v>
      </c>
      <c r="M126">
        <v>79.099999999999994</v>
      </c>
      <c r="N126">
        <v>84.8</v>
      </c>
      <c r="O126">
        <v>198.79164499999996</v>
      </c>
      <c r="P126">
        <v>195.89899999999997</v>
      </c>
      <c r="Q126">
        <v>56</v>
      </c>
      <c r="R126">
        <v>79</v>
      </c>
      <c r="S126">
        <v>61</v>
      </c>
      <c r="T126">
        <v>41</v>
      </c>
      <c r="U126">
        <v>40</v>
      </c>
      <c r="V126">
        <v>45</v>
      </c>
      <c r="W126">
        <v>51</v>
      </c>
      <c r="X126">
        <v>37</v>
      </c>
      <c r="Y126">
        <v>29</v>
      </c>
      <c r="Z126">
        <v>80</v>
      </c>
      <c r="AA126">
        <v>92</v>
      </c>
      <c r="AB126">
        <v>71</v>
      </c>
      <c r="AC126">
        <v>50</v>
      </c>
      <c r="AD126">
        <v>59</v>
      </c>
      <c r="AE126">
        <v>33</v>
      </c>
      <c r="AF126">
        <v>61</v>
      </c>
    </row>
    <row r="127" spans="1:32" x14ac:dyDescent="0.3">
      <c r="A127">
        <v>2001</v>
      </c>
      <c r="B127">
        <v>6</v>
      </c>
      <c r="C127" s="2">
        <f t="shared" ref="C127:C190" si="2">DATE(A127,B127,1)</f>
        <v>37043</v>
      </c>
      <c r="D127">
        <v>101.62</v>
      </c>
      <c r="E127">
        <v>8.6</v>
      </c>
      <c r="F127">
        <v>4.4999999999999991</v>
      </c>
      <c r="G127">
        <v>123.1</v>
      </c>
      <c r="H127">
        <v>120.2</v>
      </c>
      <c r="I127">
        <v>14</v>
      </c>
      <c r="J127">
        <v>29.11</v>
      </c>
      <c r="M127">
        <v>88.9</v>
      </c>
      <c r="N127">
        <v>86.2</v>
      </c>
      <c r="O127">
        <v>216.33699999999999</v>
      </c>
      <c r="P127">
        <v>219.8005</v>
      </c>
      <c r="Q127">
        <v>55</v>
      </c>
      <c r="R127">
        <v>78</v>
      </c>
      <c r="S127">
        <v>60</v>
      </c>
      <c r="T127">
        <v>41</v>
      </c>
      <c r="U127">
        <v>44</v>
      </c>
      <c r="V127">
        <v>50</v>
      </c>
      <c r="W127">
        <v>46</v>
      </c>
      <c r="X127">
        <v>38</v>
      </c>
      <c r="Y127">
        <v>33</v>
      </c>
      <c r="Z127">
        <v>79</v>
      </c>
      <c r="AA127">
        <v>92</v>
      </c>
      <c r="AB127">
        <v>77</v>
      </c>
      <c r="AC127">
        <v>49</v>
      </c>
      <c r="AD127">
        <v>61</v>
      </c>
      <c r="AE127">
        <v>34</v>
      </c>
      <c r="AF127">
        <v>64</v>
      </c>
    </row>
    <row r="128" spans="1:32" x14ac:dyDescent="0.3">
      <c r="A128">
        <v>2001</v>
      </c>
      <c r="B128">
        <v>7</v>
      </c>
      <c r="C128" s="2">
        <f t="shared" si="2"/>
        <v>37073</v>
      </c>
      <c r="D128">
        <v>100.45</v>
      </c>
      <c r="E128">
        <v>8.6</v>
      </c>
      <c r="F128">
        <v>3.6999999999999993</v>
      </c>
      <c r="G128">
        <v>124.7</v>
      </c>
      <c r="H128">
        <v>121.8</v>
      </c>
      <c r="I128">
        <v>33.500000000000014</v>
      </c>
      <c r="J128">
        <v>29.27</v>
      </c>
      <c r="M128">
        <v>86.4</v>
      </c>
      <c r="N128">
        <v>87.4</v>
      </c>
      <c r="O128">
        <v>203.10499999999999</v>
      </c>
      <c r="P128">
        <v>207.43909090909099</v>
      </c>
      <c r="Q128">
        <v>51</v>
      </c>
      <c r="R128">
        <v>68</v>
      </c>
      <c r="S128">
        <v>58</v>
      </c>
      <c r="T128">
        <v>40</v>
      </c>
      <c r="U128">
        <v>44</v>
      </c>
      <c r="V128">
        <v>52</v>
      </c>
      <c r="W128">
        <v>38</v>
      </c>
      <c r="X128">
        <v>41</v>
      </c>
      <c r="Y128">
        <v>30</v>
      </c>
      <c r="Z128">
        <v>73</v>
      </c>
      <c r="AA128">
        <v>88</v>
      </c>
      <c r="AB128">
        <v>72</v>
      </c>
      <c r="AC128">
        <v>47</v>
      </c>
      <c r="AD128">
        <v>59</v>
      </c>
      <c r="AE128">
        <v>33</v>
      </c>
      <c r="AF128">
        <v>61</v>
      </c>
    </row>
    <row r="129" spans="1:32" x14ac:dyDescent="0.3">
      <c r="A129">
        <v>2001</v>
      </c>
      <c r="B129">
        <v>8</v>
      </c>
      <c r="C129" s="2">
        <f t="shared" si="2"/>
        <v>37104</v>
      </c>
      <c r="D129">
        <v>100.01</v>
      </c>
      <c r="E129">
        <v>8.6</v>
      </c>
      <c r="F129">
        <v>4.4000000000000004</v>
      </c>
      <c r="G129">
        <v>139.4</v>
      </c>
      <c r="H129">
        <v>122.9</v>
      </c>
      <c r="I129">
        <v>6.7999999999999972</v>
      </c>
      <c r="J129">
        <v>29.37</v>
      </c>
      <c r="M129">
        <v>90.5</v>
      </c>
      <c r="N129">
        <v>88.1</v>
      </c>
      <c r="O129">
        <v>197.61130434782609</v>
      </c>
      <c r="P129">
        <v>192.03565217391306</v>
      </c>
      <c r="Q129">
        <v>49</v>
      </c>
      <c r="R129">
        <v>66</v>
      </c>
      <c r="S129">
        <v>58</v>
      </c>
      <c r="T129">
        <v>40</v>
      </c>
      <c r="U129">
        <v>54</v>
      </c>
      <c r="V129">
        <v>56</v>
      </c>
      <c r="W129">
        <v>42</v>
      </c>
      <c r="X129">
        <v>40</v>
      </c>
      <c r="Y129">
        <v>30</v>
      </c>
      <c r="Z129">
        <v>78</v>
      </c>
      <c r="AA129">
        <v>90</v>
      </c>
      <c r="AB129">
        <v>73</v>
      </c>
      <c r="AC129">
        <v>48</v>
      </c>
      <c r="AD129">
        <v>58</v>
      </c>
      <c r="AE129">
        <v>32</v>
      </c>
      <c r="AF129">
        <v>63</v>
      </c>
    </row>
    <row r="130" spans="1:32" x14ac:dyDescent="0.3">
      <c r="A130">
        <v>2001</v>
      </c>
      <c r="B130">
        <v>9</v>
      </c>
      <c r="C130" s="2">
        <f t="shared" si="2"/>
        <v>37135</v>
      </c>
      <c r="D130">
        <v>100.6</v>
      </c>
      <c r="E130">
        <v>8.6999999999999993</v>
      </c>
      <c r="F130">
        <v>4.3</v>
      </c>
      <c r="G130">
        <v>143.1</v>
      </c>
      <c r="H130">
        <v>123.6</v>
      </c>
      <c r="I130">
        <v>4.2000000000000028</v>
      </c>
      <c r="J130">
        <v>29.4</v>
      </c>
      <c r="M130">
        <v>89.8</v>
      </c>
      <c r="N130">
        <v>88.5</v>
      </c>
      <c r="O130">
        <v>195.13749999999999</v>
      </c>
      <c r="P130">
        <v>183.887</v>
      </c>
      <c r="Q130">
        <v>53</v>
      </c>
      <c r="R130">
        <v>75</v>
      </c>
      <c r="S130">
        <v>61</v>
      </c>
      <c r="T130">
        <v>36</v>
      </c>
      <c r="U130">
        <v>39</v>
      </c>
      <c r="V130">
        <v>46</v>
      </c>
      <c r="W130">
        <v>46</v>
      </c>
      <c r="X130">
        <v>41</v>
      </c>
      <c r="Y130">
        <v>33</v>
      </c>
      <c r="Z130">
        <v>76</v>
      </c>
      <c r="AA130">
        <v>90</v>
      </c>
      <c r="AB130">
        <v>75</v>
      </c>
      <c r="AC130">
        <v>45</v>
      </c>
      <c r="AD130">
        <v>53</v>
      </c>
      <c r="AE130">
        <v>34</v>
      </c>
      <c r="AF130">
        <v>61</v>
      </c>
    </row>
    <row r="131" spans="1:32" x14ac:dyDescent="0.3">
      <c r="A131">
        <v>2001</v>
      </c>
      <c r="B131">
        <v>10</v>
      </c>
      <c r="C131" s="2">
        <f t="shared" si="2"/>
        <v>37165</v>
      </c>
      <c r="D131">
        <v>101.09</v>
      </c>
      <c r="E131">
        <v>8.8000000000000007</v>
      </c>
      <c r="F131">
        <v>3.2</v>
      </c>
      <c r="G131">
        <v>136.4</v>
      </c>
      <c r="H131">
        <v>123.7</v>
      </c>
      <c r="I131">
        <v>36.100000000000009</v>
      </c>
      <c r="J131">
        <v>29.7</v>
      </c>
      <c r="M131">
        <v>89.9</v>
      </c>
      <c r="N131">
        <v>88.6</v>
      </c>
      <c r="O131">
        <v>189.7704347826087</v>
      </c>
      <c r="P131">
        <v>172.77608695652177</v>
      </c>
      <c r="Q131">
        <v>52</v>
      </c>
      <c r="R131">
        <v>68</v>
      </c>
      <c r="S131">
        <v>58</v>
      </c>
      <c r="T131">
        <v>40</v>
      </c>
      <c r="U131">
        <v>48</v>
      </c>
      <c r="V131">
        <v>52</v>
      </c>
      <c r="W131">
        <v>45</v>
      </c>
      <c r="X131">
        <v>41</v>
      </c>
      <c r="Y131">
        <v>33</v>
      </c>
      <c r="Z131">
        <v>75</v>
      </c>
      <c r="AA131">
        <v>88</v>
      </c>
      <c r="AB131">
        <v>72</v>
      </c>
      <c r="AC131">
        <v>48</v>
      </c>
      <c r="AD131">
        <v>55</v>
      </c>
      <c r="AE131">
        <v>35</v>
      </c>
      <c r="AF131">
        <v>59</v>
      </c>
    </row>
    <row r="132" spans="1:32" x14ac:dyDescent="0.3">
      <c r="A132">
        <v>2001</v>
      </c>
      <c r="B132">
        <v>11</v>
      </c>
      <c r="C132" s="2">
        <f t="shared" si="2"/>
        <v>37196</v>
      </c>
      <c r="D132">
        <v>101.36</v>
      </c>
      <c r="E132">
        <v>8.9</v>
      </c>
      <c r="F132">
        <v>3.3000000000000007</v>
      </c>
      <c r="G132">
        <v>139.80000000000001</v>
      </c>
      <c r="H132">
        <v>123.3</v>
      </c>
      <c r="I132">
        <v>42.800000000000011</v>
      </c>
      <c r="J132">
        <v>29.9</v>
      </c>
      <c r="M132">
        <v>90.5</v>
      </c>
      <c r="N132">
        <v>88.6</v>
      </c>
      <c r="O132">
        <v>220.30238095238093</v>
      </c>
      <c r="P132">
        <v>206.79238095238097</v>
      </c>
      <c r="Q132">
        <v>50</v>
      </c>
      <c r="R132">
        <v>64</v>
      </c>
      <c r="S132">
        <v>51</v>
      </c>
      <c r="T132">
        <v>42</v>
      </c>
      <c r="U132">
        <v>38</v>
      </c>
      <c r="V132">
        <v>42</v>
      </c>
      <c r="W132">
        <v>48</v>
      </c>
      <c r="X132">
        <v>41</v>
      </c>
      <c r="Y132">
        <v>31</v>
      </c>
      <c r="Z132">
        <v>74</v>
      </c>
      <c r="AA132">
        <v>89</v>
      </c>
      <c r="AB132">
        <v>71</v>
      </c>
      <c r="AC132">
        <v>44</v>
      </c>
      <c r="AD132">
        <v>51</v>
      </c>
      <c r="AE132">
        <v>33</v>
      </c>
      <c r="AF132">
        <v>56</v>
      </c>
    </row>
    <row r="133" spans="1:32" x14ac:dyDescent="0.3">
      <c r="A133">
        <v>2001</v>
      </c>
      <c r="B133">
        <v>12</v>
      </c>
      <c r="C133" s="2">
        <f t="shared" si="2"/>
        <v>37226</v>
      </c>
      <c r="D133">
        <v>101.6</v>
      </c>
      <c r="E133">
        <v>8.6999999999999993</v>
      </c>
      <c r="F133">
        <v>2.4999999999999991</v>
      </c>
      <c r="G133">
        <v>220.9</v>
      </c>
      <c r="H133">
        <v>122.5</v>
      </c>
      <c r="I133">
        <v>7.2999999999999829</v>
      </c>
      <c r="J133">
        <v>30.14</v>
      </c>
      <c r="M133">
        <v>111.6</v>
      </c>
      <c r="N133">
        <v>88.7</v>
      </c>
      <c r="O133">
        <v>242.84650000000002</v>
      </c>
      <c r="P133">
        <v>226.10050000000001</v>
      </c>
      <c r="Q133">
        <v>51</v>
      </c>
      <c r="R133">
        <v>63</v>
      </c>
      <c r="S133">
        <v>54</v>
      </c>
      <c r="T133">
        <v>38</v>
      </c>
      <c r="U133">
        <v>37</v>
      </c>
      <c r="V133">
        <v>40</v>
      </c>
      <c r="W133">
        <v>51</v>
      </c>
      <c r="X133">
        <v>41</v>
      </c>
      <c r="Y133">
        <v>31</v>
      </c>
      <c r="Z133">
        <v>70</v>
      </c>
      <c r="AA133">
        <v>89</v>
      </c>
      <c r="AB133">
        <v>68</v>
      </c>
      <c r="AC133">
        <v>44</v>
      </c>
      <c r="AD133">
        <v>48</v>
      </c>
      <c r="AE133">
        <v>34</v>
      </c>
      <c r="AF133">
        <v>51</v>
      </c>
    </row>
    <row r="134" spans="1:32" x14ac:dyDescent="0.3">
      <c r="A134">
        <v>2002</v>
      </c>
      <c r="B134">
        <v>1</v>
      </c>
      <c r="C134" s="2">
        <f t="shared" si="2"/>
        <v>37257</v>
      </c>
      <c r="D134">
        <v>103.09</v>
      </c>
      <c r="E134">
        <v>8.6</v>
      </c>
      <c r="F134">
        <v>3</v>
      </c>
      <c r="G134">
        <v>70.7</v>
      </c>
      <c r="H134">
        <v>121.5</v>
      </c>
      <c r="I134">
        <v>82.899999999999991</v>
      </c>
      <c r="J134">
        <v>30.69</v>
      </c>
      <c r="M134">
        <v>75.400000000000006</v>
      </c>
      <c r="N134">
        <v>88.9</v>
      </c>
      <c r="O134">
        <v>286.49650000000003</v>
      </c>
      <c r="P134">
        <v>261.96799999999996</v>
      </c>
      <c r="Q134">
        <v>57</v>
      </c>
      <c r="R134">
        <v>71</v>
      </c>
      <c r="S134">
        <v>44</v>
      </c>
      <c r="T134">
        <v>40</v>
      </c>
      <c r="U134">
        <v>31</v>
      </c>
      <c r="V134">
        <v>41</v>
      </c>
      <c r="W134">
        <v>55</v>
      </c>
      <c r="X134">
        <v>40</v>
      </c>
      <c r="Y134">
        <v>28</v>
      </c>
      <c r="Z134">
        <v>81</v>
      </c>
      <c r="AA134">
        <v>92</v>
      </c>
      <c r="AB134">
        <v>69</v>
      </c>
      <c r="AC134">
        <v>47</v>
      </c>
      <c r="AD134">
        <v>47</v>
      </c>
      <c r="AE134">
        <v>31</v>
      </c>
      <c r="AF134">
        <v>54</v>
      </c>
    </row>
    <row r="135" spans="1:32" x14ac:dyDescent="0.3">
      <c r="A135">
        <v>2002</v>
      </c>
      <c r="B135">
        <v>2</v>
      </c>
      <c r="C135" s="2">
        <f t="shared" si="2"/>
        <v>37288</v>
      </c>
      <c r="D135">
        <v>101.16</v>
      </c>
      <c r="E135">
        <v>8.4</v>
      </c>
      <c r="F135">
        <v>2.7</v>
      </c>
      <c r="G135">
        <v>80.3</v>
      </c>
      <c r="H135">
        <v>120.7</v>
      </c>
      <c r="I135">
        <v>6.1999999999999886</v>
      </c>
      <c r="J135">
        <v>30.93</v>
      </c>
      <c r="M135">
        <v>83.3</v>
      </c>
      <c r="N135">
        <v>89.3</v>
      </c>
      <c r="O135">
        <v>291.78000000000009</v>
      </c>
      <c r="P135">
        <v>261.7842105263158</v>
      </c>
      <c r="Q135">
        <v>51</v>
      </c>
      <c r="R135">
        <v>67</v>
      </c>
      <c r="S135">
        <v>51</v>
      </c>
      <c r="T135">
        <v>39</v>
      </c>
      <c r="U135">
        <v>42</v>
      </c>
      <c r="V135">
        <v>44</v>
      </c>
      <c r="W135">
        <v>55</v>
      </c>
      <c r="X135">
        <v>36</v>
      </c>
      <c r="Y135">
        <v>25</v>
      </c>
      <c r="Z135">
        <v>83</v>
      </c>
      <c r="AA135">
        <v>93</v>
      </c>
      <c r="AB135">
        <v>71</v>
      </c>
      <c r="AC135">
        <v>48</v>
      </c>
      <c r="AD135">
        <v>46</v>
      </c>
      <c r="AE135">
        <v>32</v>
      </c>
      <c r="AF135">
        <v>53</v>
      </c>
    </row>
    <row r="136" spans="1:32" x14ac:dyDescent="0.3">
      <c r="A136">
        <v>2002</v>
      </c>
      <c r="B136">
        <v>3</v>
      </c>
      <c r="C136" s="2">
        <f t="shared" si="2"/>
        <v>37316</v>
      </c>
      <c r="D136">
        <v>101.08</v>
      </c>
      <c r="E136">
        <v>8.3000000000000007</v>
      </c>
      <c r="F136">
        <v>3.8</v>
      </c>
      <c r="G136">
        <v>91.1</v>
      </c>
      <c r="H136">
        <v>120.5</v>
      </c>
      <c r="I136">
        <v>18.900000000000006</v>
      </c>
      <c r="J136">
        <v>31.07</v>
      </c>
      <c r="M136">
        <v>88.4</v>
      </c>
      <c r="N136">
        <v>89.9</v>
      </c>
      <c r="O136">
        <v>333.553</v>
      </c>
      <c r="P136">
        <v>285.94449999999995</v>
      </c>
      <c r="Q136">
        <v>52</v>
      </c>
      <c r="R136">
        <v>67</v>
      </c>
      <c r="S136">
        <v>54</v>
      </c>
      <c r="T136">
        <v>42</v>
      </c>
      <c r="U136">
        <v>48</v>
      </c>
      <c r="V136">
        <v>49</v>
      </c>
      <c r="W136">
        <v>52</v>
      </c>
      <c r="X136">
        <v>40</v>
      </c>
      <c r="Y136">
        <v>26</v>
      </c>
      <c r="Z136">
        <v>83</v>
      </c>
      <c r="AA136">
        <v>92</v>
      </c>
      <c r="AB136">
        <v>74</v>
      </c>
      <c r="AC136">
        <v>44</v>
      </c>
      <c r="AD136">
        <v>57</v>
      </c>
      <c r="AE136">
        <v>32</v>
      </c>
      <c r="AF136">
        <v>62</v>
      </c>
    </row>
    <row r="137" spans="1:32" x14ac:dyDescent="0.3">
      <c r="A137">
        <v>2002</v>
      </c>
      <c r="B137">
        <v>4</v>
      </c>
      <c r="C137" s="2">
        <f t="shared" si="2"/>
        <v>37347</v>
      </c>
      <c r="D137">
        <v>101.16</v>
      </c>
      <c r="E137">
        <v>8.3000000000000007</v>
      </c>
      <c r="F137">
        <v>4.4000000000000004</v>
      </c>
      <c r="G137">
        <v>91.8</v>
      </c>
      <c r="H137">
        <v>120.9</v>
      </c>
      <c r="I137">
        <v>24.200000000000017</v>
      </c>
      <c r="J137">
        <v>31.2</v>
      </c>
      <c r="M137">
        <v>98.8</v>
      </c>
      <c r="N137">
        <v>90.8</v>
      </c>
      <c r="O137">
        <v>369.63217391304352</v>
      </c>
      <c r="P137">
        <v>322.33608695652174</v>
      </c>
      <c r="Q137">
        <v>51</v>
      </c>
      <c r="R137">
        <v>66</v>
      </c>
      <c r="S137">
        <v>54</v>
      </c>
      <c r="T137">
        <v>39</v>
      </c>
      <c r="U137">
        <v>45</v>
      </c>
      <c r="V137">
        <v>48</v>
      </c>
      <c r="W137">
        <v>46</v>
      </c>
      <c r="X137">
        <v>43</v>
      </c>
      <c r="Y137">
        <v>26</v>
      </c>
      <c r="Z137">
        <v>77</v>
      </c>
      <c r="AA137">
        <v>94</v>
      </c>
      <c r="AB137">
        <v>72</v>
      </c>
      <c r="AC137">
        <v>49</v>
      </c>
      <c r="AD137">
        <v>61</v>
      </c>
      <c r="AE137">
        <v>34</v>
      </c>
      <c r="AF137">
        <v>68</v>
      </c>
    </row>
    <row r="138" spans="1:32" x14ac:dyDescent="0.3">
      <c r="A138">
        <v>2002</v>
      </c>
      <c r="B138">
        <v>5</v>
      </c>
      <c r="C138" s="2">
        <f t="shared" si="2"/>
        <v>37377</v>
      </c>
      <c r="D138">
        <v>101.69</v>
      </c>
      <c r="E138">
        <v>8.1999999999999993</v>
      </c>
      <c r="F138">
        <v>3.8999999999999995</v>
      </c>
      <c r="G138">
        <v>109</v>
      </c>
      <c r="H138">
        <v>121.8</v>
      </c>
      <c r="I138">
        <v>15.700000000000017</v>
      </c>
      <c r="J138">
        <v>31.31</v>
      </c>
      <c r="M138">
        <v>85.1</v>
      </c>
      <c r="N138">
        <v>91.9</v>
      </c>
      <c r="O138">
        <v>399.87526315789478</v>
      </c>
      <c r="P138">
        <v>341.77222222222218</v>
      </c>
      <c r="Q138">
        <v>51</v>
      </c>
      <c r="R138">
        <v>66</v>
      </c>
      <c r="S138">
        <v>45</v>
      </c>
      <c r="T138">
        <v>33</v>
      </c>
      <c r="U138">
        <v>37</v>
      </c>
      <c r="V138">
        <v>47</v>
      </c>
      <c r="W138">
        <v>47</v>
      </c>
      <c r="X138">
        <v>37</v>
      </c>
      <c r="Y138">
        <v>28</v>
      </c>
      <c r="Z138">
        <v>79</v>
      </c>
      <c r="AA138">
        <v>90</v>
      </c>
      <c r="AB138">
        <v>75</v>
      </c>
      <c r="AC138">
        <v>47</v>
      </c>
      <c r="AD138">
        <v>58</v>
      </c>
      <c r="AE138">
        <v>31</v>
      </c>
      <c r="AF138">
        <v>66</v>
      </c>
    </row>
    <row r="139" spans="1:32" x14ac:dyDescent="0.3">
      <c r="A139">
        <v>2002</v>
      </c>
      <c r="B139">
        <v>6</v>
      </c>
      <c r="C139" s="2">
        <f t="shared" si="2"/>
        <v>37408</v>
      </c>
      <c r="D139">
        <v>100.53</v>
      </c>
      <c r="E139">
        <v>7.5</v>
      </c>
      <c r="F139">
        <v>3.1999999999999993</v>
      </c>
      <c r="G139">
        <v>127.2</v>
      </c>
      <c r="H139">
        <v>123.1</v>
      </c>
      <c r="I139">
        <v>14.900000000000006</v>
      </c>
      <c r="J139">
        <v>31.44</v>
      </c>
      <c r="M139">
        <v>92.9</v>
      </c>
      <c r="N139">
        <v>93.3</v>
      </c>
      <c r="O139">
        <v>370.71052631578948</v>
      </c>
      <c r="P139">
        <v>318.76157894736843</v>
      </c>
      <c r="Q139">
        <v>51</v>
      </c>
      <c r="R139">
        <v>68</v>
      </c>
      <c r="S139">
        <v>51</v>
      </c>
      <c r="T139">
        <v>36</v>
      </c>
      <c r="U139">
        <v>42</v>
      </c>
      <c r="V139">
        <v>49</v>
      </c>
      <c r="W139">
        <v>44</v>
      </c>
      <c r="X139">
        <v>37</v>
      </c>
      <c r="Y139">
        <v>29</v>
      </c>
      <c r="Z139">
        <v>74</v>
      </c>
      <c r="AA139">
        <v>88</v>
      </c>
      <c r="AB139">
        <v>72</v>
      </c>
      <c r="AC139">
        <v>47</v>
      </c>
      <c r="AD139">
        <v>57</v>
      </c>
      <c r="AE139">
        <v>36</v>
      </c>
      <c r="AF139">
        <v>62</v>
      </c>
    </row>
    <row r="140" spans="1:32" x14ac:dyDescent="0.3">
      <c r="A140">
        <v>2002</v>
      </c>
      <c r="B140">
        <v>7</v>
      </c>
      <c r="C140" s="2">
        <f t="shared" si="2"/>
        <v>37438</v>
      </c>
      <c r="D140">
        <v>100.72</v>
      </c>
      <c r="E140">
        <v>7.3</v>
      </c>
      <c r="F140">
        <v>3.8000000000000007</v>
      </c>
      <c r="G140">
        <v>129.6</v>
      </c>
      <c r="H140">
        <v>124.5</v>
      </c>
      <c r="I140">
        <v>47</v>
      </c>
      <c r="J140">
        <v>31.44</v>
      </c>
      <c r="M140">
        <v>97.5</v>
      </c>
      <c r="N140">
        <v>94.9</v>
      </c>
      <c r="O140">
        <v>359.49869565217398</v>
      </c>
      <c r="P140">
        <v>304.89608695652174</v>
      </c>
      <c r="Q140">
        <v>55</v>
      </c>
      <c r="R140">
        <v>73</v>
      </c>
      <c r="S140">
        <v>58</v>
      </c>
      <c r="T140">
        <v>38</v>
      </c>
      <c r="U140">
        <v>45</v>
      </c>
      <c r="V140">
        <v>54</v>
      </c>
      <c r="W140">
        <v>41</v>
      </c>
      <c r="X140">
        <v>38</v>
      </c>
      <c r="Y140">
        <v>27</v>
      </c>
      <c r="Z140">
        <v>68</v>
      </c>
      <c r="AA140">
        <v>89</v>
      </c>
      <c r="AB140">
        <v>70</v>
      </c>
      <c r="AC140">
        <v>42</v>
      </c>
      <c r="AD140">
        <v>54</v>
      </c>
      <c r="AE140">
        <v>31</v>
      </c>
      <c r="AF140">
        <v>64</v>
      </c>
    </row>
    <row r="141" spans="1:32" x14ac:dyDescent="0.3">
      <c r="A141">
        <v>2002</v>
      </c>
      <c r="B141">
        <v>8</v>
      </c>
      <c r="C141" s="2">
        <f t="shared" si="2"/>
        <v>37469</v>
      </c>
      <c r="D141">
        <v>100.09</v>
      </c>
      <c r="E141">
        <v>7.1</v>
      </c>
      <c r="F141">
        <v>4.9000000000000004</v>
      </c>
      <c r="G141">
        <v>141.19999999999999</v>
      </c>
      <c r="H141">
        <v>125.7</v>
      </c>
      <c r="I141">
        <v>13.699999999999989</v>
      </c>
      <c r="J141">
        <v>31.57</v>
      </c>
      <c r="M141">
        <v>98.3</v>
      </c>
      <c r="N141">
        <v>96.6</v>
      </c>
      <c r="O141">
        <v>336.42636363636359</v>
      </c>
      <c r="P141">
        <v>292.03318181818179</v>
      </c>
      <c r="Q141">
        <v>54</v>
      </c>
      <c r="R141">
        <v>68</v>
      </c>
      <c r="S141">
        <v>54</v>
      </c>
      <c r="T141">
        <v>37</v>
      </c>
      <c r="U141">
        <v>46</v>
      </c>
      <c r="V141">
        <v>52</v>
      </c>
      <c r="W141">
        <v>40</v>
      </c>
      <c r="X141">
        <v>39</v>
      </c>
      <c r="Y141">
        <v>30</v>
      </c>
      <c r="Z141">
        <v>72</v>
      </c>
      <c r="AA141">
        <v>91</v>
      </c>
      <c r="AB141">
        <v>72</v>
      </c>
      <c r="AC141">
        <v>40</v>
      </c>
      <c r="AD141">
        <v>57</v>
      </c>
      <c r="AE141">
        <v>33</v>
      </c>
      <c r="AF141">
        <v>66</v>
      </c>
    </row>
    <row r="142" spans="1:32" x14ac:dyDescent="0.3">
      <c r="A142">
        <v>2002</v>
      </c>
      <c r="B142">
        <v>9</v>
      </c>
      <c r="C142" s="2">
        <f t="shared" si="2"/>
        <v>37500</v>
      </c>
      <c r="D142">
        <v>100.4</v>
      </c>
      <c r="E142">
        <v>7.6</v>
      </c>
      <c r="F142">
        <v>4.5999999999999996</v>
      </c>
      <c r="G142">
        <v>146.9</v>
      </c>
      <c r="H142">
        <v>126.6</v>
      </c>
      <c r="I142">
        <v>22.900000000000006</v>
      </c>
      <c r="J142">
        <v>31.64</v>
      </c>
      <c r="M142">
        <v>95</v>
      </c>
      <c r="N142">
        <v>98.4</v>
      </c>
      <c r="O142">
        <v>336.31571428571431</v>
      </c>
      <c r="P142">
        <v>290.08190476190475</v>
      </c>
      <c r="Q142">
        <v>55</v>
      </c>
      <c r="R142">
        <v>70</v>
      </c>
      <c r="S142">
        <v>52</v>
      </c>
      <c r="T142">
        <v>34</v>
      </c>
      <c r="U142">
        <v>43</v>
      </c>
      <c r="V142">
        <v>47</v>
      </c>
      <c r="W142">
        <v>42</v>
      </c>
      <c r="X142">
        <v>38</v>
      </c>
      <c r="Y142">
        <v>29</v>
      </c>
      <c r="Z142">
        <v>74</v>
      </c>
      <c r="AA142">
        <v>90</v>
      </c>
      <c r="AB142">
        <v>72</v>
      </c>
      <c r="AC142">
        <v>40</v>
      </c>
      <c r="AD142">
        <v>60</v>
      </c>
      <c r="AE142">
        <v>33</v>
      </c>
      <c r="AF142">
        <v>65</v>
      </c>
    </row>
    <row r="143" spans="1:32" x14ac:dyDescent="0.3">
      <c r="A143">
        <v>2002</v>
      </c>
      <c r="B143">
        <v>10</v>
      </c>
      <c r="C143" s="2">
        <f t="shared" si="2"/>
        <v>37530</v>
      </c>
      <c r="D143">
        <v>101.07</v>
      </c>
      <c r="E143">
        <v>8.1</v>
      </c>
      <c r="F143">
        <v>4</v>
      </c>
      <c r="G143">
        <v>140.6</v>
      </c>
      <c r="H143">
        <v>127.2</v>
      </c>
      <c r="I143">
        <v>-32.499999999999972</v>
      </c>
      <c r="J143">
        <v>31.74</v>
      </c>
      <c r="M143">
        <v>104.6</v>
      </c>
      <c r="N143">
        <v>100.2</v>
      </c>
      <c r="O143">
        <v>350.48521739130433</v>
      </c>
      <c r="P143">
        <v>304.09086956521736</v>
      </c>
      <c r="Q143">
        <v>55</v>
      </c>
      <c r="R143">
        <v>75</v>
      </c>
      <c r="S143">
        <v>55</v>
      </c>
      <c r="T143">
        <v>37</v>
      </c>
      <c r="U143">
        <v>51</v>
      </c>
      <c r="V143">
        <v>45</v>
      </c>
      <c r="W143">
        <v>46</v>
      </c>
      <c r="X143">
        <v>38</v>
      </c>
      <c r="Y143">
        <v>28</v>
      </c>
      <c r="Z143">
        <v>74</v>
      </c>
      <c r="AA143">
        <v>93</v>
      </c>
      <c r="AB143">
        <v>69</v>
      </c>
      <c r="AC143">
        <v>39</v>
      </c>
      <c r="AD143">
        <v>48</v>
      </c>
      <c r="AE143">
        <v>28</v>
      </c>
      <c r="AF143">
        <v>58</v>
      </c>
    </row>
    <row r="144" spans="1:32" x14ac:dyDescent="0.3">
      <c r="A144">
        <v>2002</v>
      </c>
      <c r="B144">
        <v>11</v>
      </c>
      <c r="C144" s="2">
        <f t="shared" si="2"/>
        <v>37561</v>
      </c>
      <c r="D144">
        <v>101.61</v>
      </c>
      <c r="E144">
        <v>8.5</v>
      </c>
      <c r="F144">
        <v>3.6000000000000005</v>
      </c>
      <c r="G144">
        <v>143.80000000000001</v>
      </c>
      <c r="H144">
        <v>127.7</v>
      </c>
      <c r="I144">
        <v>-10.5</v>
      </c>
      <c r="J144">
        <v>31.84</v>
      </c>
      <c r="M144">
        <v>104.5</v>
      </c>
      <c r="N144">
        <v>102</v>
      </c>
      <c r="O144">
        <v>353.44849999999997</v>
      </c>
      <c r="P144">
        <v>311.58317</v>
      </c>
      <c r="Q144">
        <v>52</v>
      </c>
      <c r="R144">
        <v>68</v>
      </c>
      <c r="S144">
        <v>49</v>
      </c>
      <c r="T144">
        <v>36</v>
      </c>
      <c r="U144">
        <v>39</v>
      </c>
      <c r="V144">
        <v>39</v>
      </c>
      <c r="W144">
        <v>48</v>
      </c>
      <c r="X144">
        <v>39</v>
      </c>
      <c r="Y144">
        <v>24</v>
      </c>
      <c r="Z144">
        <v>79</v>
      </c>
      <c r="AA144">
        <v>93</v>
      </c>
      <c r="AB144">
        <v>70</v>
      </c>
      <c r="AC144">
        <v>41</v>
      </c>
      <c r="AD144">
        <v>52</v>
      </c>
      <c r="AE144">
        <v>34</v>
      </c>
      <c r="AF144">
        <v>54</v>
      </c>
    </row>
    <row r="145" spans="1:32" x14ac:dyDescent="0.3">
      <c r="A145">
        <v>2002</v>
      </c>
      <c r="B145">
        <v>12</v>
      </c>
      <c r="C145" s="2">
        <f t="shared" si="2"/>
        <v>37591</v>
      </c>
      <c r="D145">
        <v>101.54</v>
      </c>
      <c r="E145">
        <v>8.8000000000000007</v>
      </c>
      <c r="F145">
        <v>4.5</v>
      </c>
      <c r="G145">
        <v>227.8</v>
      </c>
      <c r="H145">
        <v>128.5</v>
      </c>
      <c r="I145">
        <v>-47.199999999999989</v>
      </c>
      <c r="J145">
        <v>31.78</v>
      </c>
      <c r="M145">
        <v>127.9</v>
      </c>
      <c r="N145">
        <v>103.7</v>
      </c>
      <c r="O145">
        <v>350.89</v>
      </c>
      <c r="P145">
        <v>312.50151904761901</v>
      </c>
      <c r="Q145">
        <v>51</v>
      </c>
      <c r="R145">
        <v>70</v>
      </c>
      <c r="S145">
        <v>54</v>
      </c>
      <c r="T145">
        <v>35</v>
      </c>
      <c r="U145">
        <v>49</v>
      </c>
      <c r="V145">
        <v>45</v>
      </c>
      <c r="W145">
        <v>40</v>
      </c>
      <c r="X145">
        <v>37</v>
      </c>
      <c r="Y145">
        <v>24</v>
      </c>
      <c r="Z145">
        <v>73</v>
      </c>
      <c r="AA145">
        <v>90</v>
      </c>
      <c r="AB145">
        <v>67</v>
      </c>
      <c r="AC145">
        <v>43</v>
      </c>
      <c r="AD145">
        <v>48</v>
      </c>
      <c r="AE145">
        <v>37</v>
      </c>
      <c r="AF145">
        <v>51</v>
      </c>
    </row>
    <row r="146" spans="1:32" x14ac:dyDescent="0.3">
      <c r="A146">
        <v>2003</v>
      </c>
      <c r="B146">
        <v>1</v>
      </c>
      <c r="C146" s="2">
        <f t="shared" si="2"/>
        <v>37622</v>
      </c>
      <c r="D146">
        <v>102.4</v>
      </c>
      <c r="E146">
        <v>9.3000000000000007</v>
      </c>
      <c r="F146">
        <v>4.8999999999999995</v>
      </c>
      <c r="G146">
        <v>76.3</v>
      </c>
      <c r="H146">
        <v>129.6</v>
      </c>
      <c r="I146">
        <v>69.999999999999986</v>
      </c>
      <c r="J146">
        <v>31.82</v>
      </c>
      <c r="M146">
        <v>88.1</v>
      </c>
      <c r="N146">
        <v>105.1</v>
      </c>
      <c r="O146">
        <v>351.82000000000005</v>
      </c>
      <c r="P146">
        <v>313.94847499999992</v>
      </c>
      <c r="Q146">
        <v>64</v>
      </c>
      <c r="R146">
        <v>80</v>
      </c>
      <c r="S146">
        <v>41</v>
      </c>
      <c r="T146">
        <v>32</v>
      </c>
      <c r="U146">
        <v>29</v>
      </c>
      <c r="V146">
        <v>35</v>
      </c>
      <c r="W146">
        <v>46</v>
      </c>
      <c r="X146">
        <v>33</v>
      </c>
      <c r="Y146">
        <v>25</v>
      </c>
      <c r="Z146">
        <v>74</v>
      </c>
      <c r="AA146">
        <v>93</v>
      </c>
      <c r="AB146">
        <v>61</v>
      </c>
      <c r="AC146">
        <v>40</v>
      </c>
      <c r="AD146">
        <v>44</v>
      </c>
      <c r="AE146">
        <v>28</v>
      </c>
      <c r="AF146">
        <v>44</v>
      </c>
    </row>
    <row r="147" spans="1:32" x14ac:dyDescent="0.3">
      <c r="A147">
        <v>2003</v>
      </c>
      <c r="B147">
        <v>2</v>
      </c>
      <c r="C147" s="2">
        <f t="shared" si="2"/>
        <v>37653</v>
      </c>
      <c r="D147">
        <v>101.63</v>
      </c>
      <c r="E147">
        <v>9.6</v>
      </c>
      <c r="F147">
        <v>4.7</v>
      </c>
      <c r="G147">
        <v>89.3</v>
      </c>
      <c r="H147">
        <v>131.19999999999999</v>
      </c>
      <c r="I147">
        <v>5</v>
      </c>
      <c r="J147">
        <v>31.57</v>
      </c>
      <c r="M147">
        <v>99.1</v>
      </c>
      <c r="N147">
        <v>106.3</v>
      </c>
      <c r="O147">
        <v>366.41157894736841</v>
      </c>
      <c r="P147">
        <v>327.05115263157893</v>
      </c>
      <c r="Q147">
        <v>56</v>
      </c>
      <c r="R147">
        <v>79</v>
      </c>
      <c r="S147">
        <v>49</v>
      </c>
      <c r="T147">
        <v>33</v>
      </c>
      <c r="U147">
        <v>47</v>
      </c>
      <c r="V147">
        <v>49</v>
      </c>
      <c r="W147">
        <v>54</v>
      </c>
      <c r="X147">
        <v>33</v>
      </c>
      <c r="Y147">
        <v>26</v>
      </c>
      <c r="Z147">
        <v>78</v>
      </c>
      <c r="AA147">
        <v>95</v>
      </c>
      <c r="AB147">
        <v>66</v>
      </c>
      <c r="AC147">
        <v>37</v>
      </c>
      <c r="AD147">
        <v>49</v>
      </c>
      <c r="AE147">
        <v>30</v>
      </c>
      <c r="AF147">
        <v>56</v>
      </c>
    </row>
    <row r="148" spans="1:32" x14ac:dyDescent="0.3">
      <c r="A148">
        <v>2003</v>
      </c>
      <c r="B148">
        <v>3</v>
      </c>
      <c r="C148" s="2">
        <f t="shared" si="2"/>
        <v>37681</v>
      </c>
      <c r="D148">
        <v>101.05</v>
      </c>
      <c r="E148">
        <v>9.1999999999999993</v>
      </c>
      <c r="F148">
        <v>5.6</v>
      </c>
      <c r="G148">
        <v>101.1</v>
      </c>
      <c r="H148">
        <v>133</v>
      </c>
      <c r="I148">
        <v>14.300000000000011</v>
      </c>
      <c r="J148">
        <v>31.38</v>
      </c>
      <c r="M148">
        <v>104.1</v>
      </c>
      <c r="N148">
        <v>106.9</v>
      </c>
      <c r="O148">
        <v>375.29249999999996</v>
      </c>
      <c r="P148">
        <v>341.23386499999998</v>
      </c>
      <c r="Q148">
        <v>56</v>
      </c>
      <c r="R148">
        <v>76</v>
      </c>
      <c r="S148">
        <v>56</v>
      </c>
      <c r="T148">
        <v>38</v>
      </c>
      <c r="U148">
        <v>55</v>
      </c>
      <c r="V148">
        <v>50</v>
      </c>
      <c r="W148">
        <v>50</v>
      </c>
      <c r="X148">
        <v>32</v>
      </c>
      <c r="Y148">
        <v>32</v>
      </c>
      <c r="Z148">
        <v>84</v>
      </c>
      <c r="AA148">
        <v>98</v>
      </c>
      <c r="AB148">
        <v>72</v>
      </c>
      <c r="AC148">
        <v>45</v>
      </c>
      <c r="AD148">
        <v>56</v>
      </c>
      <c r="AE148">
        <v>29</v>
      </c>
      <c r="AF148">
        <v>61</v>
      </c>
    </row>
    <row r="149" spans="1:32" x14ac:dyDescent="0.3">
      <c r="A149">
        <v>2003</v>
      </c>
      <c r="B149">
        <v>4</v>
      </c>
      <c r="C149" s="2">
        <f t="shared" si="2"/>
        <v>37712</v>
      </c>
      <c r="D149">
        <v>101.02</v>
      </c>
      <c r="E149">
        <v>8.8000000000000007</v>
      </c>
      <c r="F149">
        <v>3.9999999999999991</v>
      </c>
      <c r="G149">
        <v>103.4</v>
      </c>
      <c r="H149">
        <v>134.9</v>
      </c>
      <c r="I149">
        <v>37.900000000000006</v>
      </c>
      <c r="J149">
        <v>31.1</v>
      </c>
      <c r="M149">
        <v>108.2</v>
      </c>
      <c r="N149">
        <v>107.2</v>
      </c>
      <c r="O149">
        <v>393.95681818181822</v>
      </c>
      <c r="P149">
        <v>350.36450454545457</v>
      </c>
      <c r="Q149">
        <v>55</v>
      </c>
      <c r="R149">
        <v>73</v>
      </c>
      <c r="S149">
        <v>57</v>
      </c>
      <c r="T149">
        <v>34</v>
      </c>
      <c r="U149">
        <v>50</v>
      </c>
      <c r="V149">
        <v>51</v>
      </c>
      <c r="W149">
        <v>51</v>
      </c>
      <c r="X149">
        <v>37</v>
      </c>
      <c r="Y149">
        <v>28</v>
      </c>
      <c r="Z149">
        <v>83</v>
      </c>
      <c r="AA149">
        <v>95</v>
      </c>
      <c r="AB149">
        <v>70</v>
      </c>
      <c r="AC149">
        <v>40</v>
      </c>
      <c r="AD149">
        <v>66</v>
      </c>
      <c r="AE149">
        <v>38</v>
      </c>
      <c r="AF149">
        <v>69</v>
      </c>
    </row>
    <row r="150" spans="1:32" x14ac:dyDescent="0.3">
      <c r="A150">
        <v>2003</v>
      </c>
      <c r="B150">
        <v>5</v>
      </c>
      <c r="C150" s="2">
        <f t="shared" si="2"/>
        <v>37742</v>
      </c>
      <c r="D150">
        <v>100.8</v>
      </c>
      <c r="E150">
        <v>8.5</v>
      </c>
      <c r="F150">
        <v>4.5999999999999996</v>
      </c>
      <c r="G150">
        <v>125.3</v>
      </c>
      <c r="H150">
        <v>136.80000000000001</v>
      </c>
      <c r="I150">
        <v>46.5</v>
      </c>
      <c r="J150">
        <v>30.71</v>
      </c>
      <c r="M150">
        <v>102.9</v>
      </c>
      <c r="N150">
        <v>107.4</v>
      </c>
      <c r="O150">
        <v>445.75105263157894</v>
      </c>
      <c r="P150">
        <v>400.03356315789478</v>
      </c>
      <c r="Q150">
        <v>55</v>
      </c>
      <c r="R150">
        <v>74</v>
      </c>
      <c r="S150">
        <v>53</v>
      </c>
      <c r="T150">
        <v>35</v>
      </c>
      <c r="U150">
        <v>36</v>
      </c>
      <c r="V150">
        <v>45</v>
      </c>
      <c r="W150">
        <v>42</v>
      </c>
      <c r="X150">
        <v>37</v>
      </c>
      <c r="Y150">
        <v>33</v>
      </c>
      <c r="Z150">
        <v>79</v>
      </c>
      <c r="AA150">
        <v>94</v>
      </c>
      <c r="AB150">
        <v>76</v>
      </c>
      <c r="AC150">
        <v>43</v>
      </c>
      <c r="AD150">
        <v>66</v>
      </c>
      <c r="AE150">
        <v>33</v>
      </c>
      <c r="AF150">
        <v>68</v>
      </c>
    </row>
    <row r="151" spans="1:32" x14ac:dyDescent="0.3">
      <c r="A151">
        <v>2003</v>
      </c>
      <c r="B151">
        <v>6</v>
      </c>
      <c r="C151" s="2">
        <f t="shared" si="2"/>
        <v>37773</v>
      </c>
      <c r="D151">
        <v>100.8</v>
      </c>
      <c r="E151">
        <v>8.4</v>
      </c>
      <c r="F151">
        <v>5</v>
      </c>
      <c r="G151">
        <v>142.30000000000001</v>
      </c>
      <c r="H151">
        <v>138.4</v>
      </c>
      <c r="I151">
        <v>10.5</v>
      </c>
      <c r="J151">
        <v>30.35</v>
      </c>
      <c r="M151">
        <v>107.1</v>
      </c>
      <c r="N151">
        <v>107.7</v>
      </c>
      <c r="O151">
        <v>481.34700000000004</v>
      </c>
      <c r="P151">
        <v>439.24950000000001</v>
      </c>
      <c r="Q151">
        <v>51</v>
      </c>
      <c r="R151">
        <v>69</v>
      </c>
      <c r="S151">
        <v>56</v>
      </c>
      <c r="T151">
        <v>39</v>
      </c>
      <c r="U151">
        <v>54</v>
      </c>
      <c r="V151">
        <v>56</v>
      </c>
      <c r="W151">
        <v>48</v>
      </c>
      <c r="X151">
        <v>40</v>
      </c>
      <c r="Y151">
        <v>32</v>
      </c>
      <c r="Z151">
        <v>75</v>
      </c>
      <c r="AA151">
        <v>92</v>
      </c>
      <c r="AB151">
        <v>73</v>
      </c>
      <c r="AC151">
        <v>43</v>
      </c>
      <c r="AD151">
        <v>64</v>
      </c>
      <c r="AE151">
        <v>36</v>
      </c>
      <c r="AF151">
        <v>67</v>
      </c>
    </row>
    <row r="152" spans="1:32" x14ac:dyDescent="0.3">
      <c r="A152">
        <v>2003</v>
      </c>
      <c r="B152">
        <v>7</v>
      </c>
      <c r="C152" s="2">
        <f t="shared" si="2"/>
        <v>37803</v>
      </c>
      <c r="D152">
        <v>100.71</v>
      </c>
      <c r="E152">
        <v>8.3000000000000007</v>
      </c>
      <c r="F152">
        <v>4.7</v>
      </c>
      <c r="G152">
        <v>144.5</v>
      </c>
      <c r="H152">
        <v>139.9</v>
      </c>
      <c r="I152">
        <v>29.399999999999977</v>
      </c>
      <c r="J152">
        <v>30.26</v>
      </c>
      <c r="M152">
        <v>109</v>
      </c>
      <c r="N152">
        <v>108.4</v>
      </c>
      <c r="O152">
        <v>470.83347826086958</v>
      </c>
      <c r="P152">
        <v>433.2086956521739</v>
      </c>
      <c r="Q152">
        <v>56</v>
      </c>
      <c r="R152">
        <v>69</v>
      </c>
      <c r="S152">
        <v>51</v>
      </c>
      <c r="T152">
        <v>36</v>
      </c>
      <c r="U152">
        <v>48</v>
      </c>
      <c r="V152">
        <v>55</v>
      </c>
      <c r="W152">
        <v>39</v>
      </c>
      <c r="X152">
        <v>40</v>
      </c>
      <c r="Y152">
        <v>28</v>
      </c>
      <c r="Z152">
        <v>74</v>
      </c>
      <c r="AA152">
        <v>92</v>
      </c>
      <c r="AB152">
        <v>74</v>
      </c>
      <c r="AC152">
        <v>43</v>
      </c>
      <c r="AD152">
        <v>61</v>
      </c>
      <c r="AE152">
        <v>32</v>
      </c>
      <c r="AF152">
        <v>61</v>
      </c>
    </row>
    <row r="153" spans="1:32" x14ac:dyDescent="0.3">
      <c r="A153">
        <v>2003</v>
      </c>
      <c r="B153">
        <v>8</v>
      </c>
      <c r="C153" s="2">
        <f t="shared" si="2"/>
        <v>37834</v>
      </c>
      <c r="D153">
        <v>99.59</v>
      </c>
      <c r="E153">
        <v>8.1999999999999993</v>
      </c>
      <c r="F153">
        <v>5.6</v>
      </c>
      <c r="G153">
        <v>157.9</v>
      </c>
      <c r="H153">
        <v>141.30000000000001</v>
      </c>
      <c r="I153">
        <v>10.200000000000017</v>
      </c>
      <c r="J153">
        <v>30.5</v>
      </c>
      <c r="M153">
        <v>108.7</v>
      </c>
      <c r="N153">
        <v>109.5</v>
      </c>
      <c r="O153">
        <v>499.27238095238101</v>
      </c>
      <c r="P153">
        <v>456.4947619047619</v>
      </c>
      <c r="Q153">
        <v>50</v>
      </c>
      <c r="R153">
        <v>65</v>
      </c>
      <c r="S153">
        <v>54</v>
      </c>
      <c r="T153">
        <v>39</v>
      </c>
      <c r="U153">
        <v>39</v>
      </c>
      <c r="V153">
        <v>51</v>
      </c>
      <c r="W153">
        <v>42</v>
      </c>
      <c r="X153">
        <v>43</v>
      </c>
      <c r="Y153">
        <v>30</v>
      </c>
      <c r="Z153">
        <v>76</v>
      </c>
      <c r="AA153">
        <v>88</v>
      </c>
      <c r="AB153">
        <v>68</v>
      </c>
      <c r="AC153">
        <v>44</v>
      </c>
      <c r="AD153">
        <v>59</v>
      </c>
      <c r="AE153">
        <v>36</v>
      </c>
      <c r="AF153">
        <v>65</v>
      </c>
    </row>
    <row r="154" spans="1:32" x14ac:dyDescent="0.3">
      <c r="A154">
        <v>2003</v>
      </c>
      <c r="B154">
        <v>9</v>
      </c>
      <c r="C154" s="2">
        <f t="shared" si="2"/>
        <v>37865</v>
      </c>
      <c r="D154">
        <v>100.34</v>
      </c>
      <c r="E154">
        <v>8.1999999999999993</v>
      </c>
      <c r="F154">
        <v>5.0999999999999996</v>
      </c>
      <c r="G154">
        <v>165.3</v>
      </c>
      <c r="H154">
        <v>143.1</v>
      </c>
      <c r="I154">
        <v>15.100000000000023</v>
      </c>
      <c r="J154">
        <v>30.61</v>
      </c>
      <c r="M154">
        <v>109.8</v>
      </c>
      <c r="N154">
        <v>110.8</v>
      </c>
      <c r="O154">
        <v>548.49636363636375</v>
      </c>
      <c r="P154">
        <v>500.60863636363644</v>
      </c>
      <c r="Q154">
        <v>55</v>
      </c>
      <c r="R154">
        <v>72</v>
      </c>
      <c r="S154">
        <v>50</v>
      </c>
      <c r="T154">
        <v>38</v>
      </c>
      <c r="U154">
        <v>46</v>
      </c>
      <c r="V154">
        <v>53</v>
      </c>
      <c r="W154">
        <v>39</v>
      </c>
      <c r="X154">
        <v>39</v>
      </c>
      <c r="Y154">
        <v>28</v>
      </c>
      <c r="Z154">
        <v>74</v>
      </c>
      <c r="AA154">
        <v>90</v>
      </c>
      <c r="AB154">
        <v>76</v>
      </c>
      <c r="AC154">
        <v>44</v>
      </c>
      <c r="AD154">
        <v>59</v>
      </c>
      <c r="AE154">
        <v>34</v>
      </c>
      <c r="AF154">
        <v>66</v>
      </c>
    </row>
    <row r="155" spans="1:32" x14ac:dyDescent="0.3">
      <c r="A155">
        <v>2003</v>
      </c>
      <c r="B155">
        <v>10</v>
      </c>
      <c r="C155" s="2">
        <f t="shared" si="2"/>
        <v>37895</v>
      </c>
      <c r="D155">
        <v>101</v>
      </c>
      <c r="E155">
        <v>8.1999999999999993</v>
      </c>
      <c r="F155">
        <v>5.5</v>
      </c>
      <c r="G155">
        <v>158.4</v>
      </c>
      <c r="H155">
        <v>145.6</v>
      </c>
      <c r="I155">
        <v>48.800000000000011</v>
      </c>
      <c r="J155">
        <v>29.86</v>
      </c>
      <c r="M155">
        <v>116.5</v>
      </c>
      <c r="N155">
        <v>112.2</v>
      </c>
      <c r="O155">
        <v>595.53130434782611</v>
      </c>
      <c r="P155">
        <v>538.31130434782619</v>
      </c>
      <c r="Q155">
        <v>63</v>
      </c>
      <c r="R155">
        <v>71</v>
      </c>
      <c r="S155">
        <v>56</v>
      </c>
      <c r="T155">
        <v>39</v>
      </c>
      <c r="U155">
        <v>49</v>
      </c>
      <c r="V155">
        <v>52</v>
      </c>
      <c r="W155">
        <v>42</v>
      </c>
      <c r="X155">
        <v>37</v>
      </c>
      <c r="Y155">
        <v>31</v>
      </c>
      <c r="Z155">
        <v>71</v>
      </c>
      <c r="AA155">
        <v>91</v>
      </c>
      <c r="AB155">
        <v>70</v>
      </c>
      <c r="AC155">
        <v>42</v>
      </c>
      <c r="AD155">
        <v>58</v>
      </c>
      <c r="AE155">
        <v>36</v>
      </c>
      <c r="AF155">
        <v>60</v>
      </c>
    </row>
    <row r="156" spans="1:32" x14ac:dyDescent="0.3">
      <c r="A156">
        <v>2003</v>
      </c>
      <c r="B156">
        <v>11</v>
      </c>
      <c r="C156" s="2">
        <f t="shared" si="2"/>
        <v>37926</v>
      </c>
      <c r="D156">
        <v>100.96</v>
      </c>
      <c r="E156">
        <v>8.1999999999999993</v>
      </c>
      <c r="F156">
        <v>4.7</v>
      </c>
      <c r="G156">
        <v>162.19999999999999</v>
      </c>
      <c r="H156">
        <v>148.69999999999999</v>
      </c>
      <c r="I156">
        <v>28.399999999999977</v>
      </c>
      <c r="J156">
        <v>29.74</v>
      </c>
      <c r="M156">
        <v>116.6</v>
      </c>
      <c r="N156">
        <v>113.6</v>
      </c>
      <c r="O156">
        <v>523.07315789473682</v>
      </c>
      <c r="P156">
        <v>475.70842105263154</v>
      </c>
      <c r="Q156">
        <v>56</v>
      </c>
      <c r="R156">
        <v>72</v>
      </c>
      <c r="S156">
        <v>47</v>
      </c>
      <c r="T156">
        <v>38</v>
      </c>
      <c r="U156">
        <v>37</v>
      </c>
      <c r="V156">
        <v>44</v>
      </c>
      <c r="W156">
        <v>53</v>
      </c>
      <c r="X156">
        <v>37</v>
      </c>
      <c r="Y156">
        <v>32</v>
      </c>
      <c r="Z156">
        <v>77</v>
      </c>
      <c r="AA156">
        <v>88</v>
      </c>
      <c r="AB156">
        <v>65</v>
      </c>
      <c r="AC156">
        <v>40</v>
      </c>
      <c r="AD156">
        <v>52</v>
      </c>
      <c r="AE156">
        <v>31</v>
      </c>
      <c r="AF156">
        <v>53</v>
      </c>
    </row>
    <row r="157" spans="1:32" x14ac:dyDescent="0.3">
      <c r="A157">
        <v>2003</v>
      </c>
      <c r="B157">
        <v>12</v>
      </c>
      <c r="C157" s="2">
        <f t="shared" si="2"/>
        <v>37956</v>
      </c>
      <c r="D157">
        <v>101.1</v>
      </c>
      <c r="E157">
        <v>8.6</v>
      </c>
      <c r="F157">
        <v>5.5</v>
      </c>
      <c r="G157">
        <v>262.39999999999998</v>
      </c>
      <c r="H157">
        <v>152</v>
      </c>
      <c r="I157">
        <v>-91.600000000000023</v>
      </c>
      <c r="J157">
        <v>29.45</v>
      </c>
      <c r="M157">
        <v>152</v>
      </c>
      <c r="N157">
        <v>114.8</v>
      </c>
      <c r="O157">
        <v>553.10181818181809</v>
      </c>
      <c r="P157">
        <v>505.64571428571418</v>
      </c>
      <c r="Q157">
        <v>54</v>
      </c>
      <c r="R157">
        <v>70</v>
      </c>
      <c r="S157">
        <v>56</v>
      </c>
      <c r="T157">
        <v>37</v>
      </c>
      <c r="U157">
        <v>51</v>
      </c>
      <c r="V157">
        <v>47</v>
      </c>
      <c r="W157">
        <v>46</v>
      </c>
      <c r="X157">
        <v>37</v>
      </c>
      <c r="Y157">
        <v>33</v>
      </c>
      <c r="Z157">
        <v>72</v>
      </c>
      <c r="AA157">
        <v>91</v>
      </c>
      <c r="AB157">
        <v>65</v>
      </c>
      <c r="AC157">
        <v>39</v>
      </c>
      <c r="AD157">
        <v>49</v>
      </c>
      <c r="AE157">
        <v>33</v>
      </c>
      <c r="AF157">
        <v>49</v>
      </c>
    </row>
    <row r="158" spans="1:32" x14ac:dyDescent="0.3">
      <c r="A158">
        <v>2004</v>
      </c>
      <c r="B158">
        <v>1</v>
      </c>
      <c r="C158" s="2">
        <f t="shared" si="2"/>
        <v>37987</v>
      </c>
      <c r="D158">
        <v>101.75</v>
      </c>
      <c r="E158">
        <v>9.1</v>
      </c>
      <c r="F158">
        <v>5.7000000000000011</v>
      </c>
      <c r="G158">
        <v>91.9</v>
      </c>
      <c r="H158">
        <v>155.30000000000001</v>
      </c>
      <c r="I158">
        <v>102.5</v>
      </c>
      <c r="J158">
        <v>28.49</v>
      </c>
      <c r="M158">
        <v>106.4</v>
      </c>
      <c r="N158">
        <v>115.7</v>
      </c>
      <c r="O158">
        <v>602.67105263157907</v>
      </c>
      <c r="P158">
        <v>545.78</v>
      </c>
      <c r="Q158">
        <v>66</v>
      </c>
      <c r="R158">
        <v>82</v>
      </c>
      <c r="S158">
        <v>47</v>
      </c>
      <c r="T158">
        <v>40</v>
      </c>
      <c r="U158">
        <v>35</v>
      </c>
      <c r="V158">
        <v>40</v>
      </c>
      <c r="W158">
        <v>53</v>
      </c>
      <c r="X158">
        <v>32</v>
      </c>
      <c r="Y158">
        <v>28</v>
      </c>
      <c r="Z158">
        <v>80</v>
      </c>
      <c r="AA158">
        <v>93</v>
      </c>
      <c r="AB158">
        <v>64</v>
      </c>
      <c r="AC158">
        <v>43</v>
      </c>
      <c r="AD158">
        <v>44</v>
      </c>
      <c r="AE158">
        <v>34</v>
      </c>
      <c r="AF158">
        <v>46</v>
      </c>
    </row>
    <row r="159" spans="1:32" x14ac:dyDescent="0.3">
      <c r="A159">
        <v>2004</v>
      </c>
      <c r="B159">
        <v>2</v>
      </c>
      <c r="C159" s="2">
        <f t="shared" si="2"/>
        <v>38018</v>
      </c>
      <c r="D159">
        <v>100.99</v>
      </c>
      <c r="E159">
        <v>9.5</v>
      </c>
      <c r="F159">
        <v>5.5</v>
      </c>
      <c r="G159">
        <v>109.4</v>
      </c>
      <c r="H159">
        <v>158.19999999999999</v>
      </c>
      <c r="I159">
        <v>13</v>
      </c>
      <c r="J159">
        <v>28.51</v>
      </c>
      <c r="M159">
        <v>108.6</v>
      </c>
      <c r="N159">
        <v>116.3</v>
      </c>
      <c r="O159">
        <v>639.27842105263142</v>
      </c>
      <c r="P159">
        <v>564.81736842105249</v>
      </c>
      <c r="Q159">
        <v>54</v>
      </c>
      <c r="R159">
        <v>74</v>
      </c>
      <c r="S159">
        <v>55</v>
      </c>
      <c r="T159">
        <v>41</v>
      </c>
      <c r="U159">
        <v>43</v>
      </c>
      <c r="V159">
        <v>48</v>
      </c>
      <c r="W159">
        <v>48</v>
      </c>
      <c r="X159">
        <v>33</v>
      </c>
      <c r="Y159">
        <v>31</v>
      </c>
      <c r="Z159">
        <v>81</v>
      </c>
      <c r="AA159">
        <v>94</v>
      </c>
      <c r="AB159">
        <v>66</v>
      </c>
      <c r="AC159">
        <v>37</v>
      </c>
      <c r="AD159">
        <v>43</v>
      </c>
      <c r="AE159">
        <v>26</v>
      </c>
      <c r="AF159">
        <v>56</v>
      </c>
    </row>
    <row r="160" spans="1:32" x14ac:dyDescent="0.3">
      <c r="A160">
        <v>2004</v>
      </c>
      <c r="B160">
        <v>3</v>
      </c>
      <c r="C160" s="2">
        <f t="shared" si="2"/>
        <v>38047</v>
      </c>
      <c r="D160">
        <v>100.75</v>
      </c>
      <c r="E160">
        <v>8.9</v>
      </c>
      <c r="F160">
        <v>6.2</v>
      </c>
      <c r="G160">
        <v>122.3</v>
      </c>
      <c r="H160">
        <v>160.4</v>
      </c>
      <c r="I160">
        <v>19.200000000000017</v>
      </c>
      <c r="J160">
        <v>28.49</v>
      </c>
      <c r="M160">
        <v>113.2</v>
      </c>
      <c r="N160">
        <v>116.7</v>
      </c>
      <c r="O160">
        <v>697.53318181818167</v>
      </c>
      <c r="P160">
        <v>609.37454545454545</v>
      </c>
      <c r="Q160">
        <v>59</v>
      </c>
      <c r="R160">
        <v>78</v>
      </c>
      <c r="S160">
        <v>59</v>
      </c>
      <c r="T160">
        <v>42</v>
      </c>
      <c r="U160">
        <v>57</v>
      </c>
      <c r="V160">
        <v>55</v>
      </c>
      <c r="W160">
        <v>44</v>
      </c>
      <c r="X160">
        <v>34</v>
      </c>
      <c r="Y160">
        <v>30</v>
      </c>
      <c r="Z160">
        <v>85</v>
      </c>
      <c r="AA160">
        <v>94</v>
      </c>
      <c r="AB160">
        <v>68</v>
      </c>
      <c r="AC160">
        <v>40</v>
      </c>
      <c r="AD160">
        <v>57</v>
      </c>
      <c r="AE160">
        <v>38</v>
      </c>
      <c r="AF160">
        <v>65</v>
      </c>
    </row>
    <row r="161" spans="1:32" x14ac:dyDescent="0.3">
      <c r="A161">
        <v>2004</v>
      </c>
      <c r="B161">
        <v>4</v>
      </c>
      <c r="C161" s="2">
        <f t="shared" si="2"/>
        <v>38078</v>
      </c>
      <c r="D161">
        <v>100.99</v>
      </c>
      <c r="E161">
        <v>8.1999999999999993</v>
      </c>
      <c r="F161">
        <v>6.3999999999999995</v>
      </c>
      <c r="G161">
        <v>122.8</v>
      </c>
      <c r="H161">
        <v>161.80000000000001</v>
      </c>
      <c r="I161">
        <v>35.100000000000023</v>
      </c>
      <c r="J161">
        <v>28.88</v>
      </c>
      <c r="M161">
        <v>119.7</v>
      </c>
      <c r="N161">
        <v>117.1</v>
      </c>
      <c r="O161">
        <v>721.69318181818187</v>
      </c>
      <c r="P161">
        <v>634.4545454545455</v>
      </c>
      <c r="Q161">
        <v>56</v>
      </c>
      <c r="R161">
        <v>73</v>
      </c>
      <c r="S161">
        <v>57</v>
      </c>
      <c r="T161">
        <v>40</v>
      </c>
      <c r="U161">
        <v>46</v>
      </c>
      <c r="V161">
        <v>52</v>
      </c>
      <c r="W161">
        <v>49</v>
      </c>
      <c r="X161">
        <v>33</v>
      </c>
      <c r="Y161">
        <v>30</v>
      </c>
      <c r="Z161">
        <v>76</v>
      </c>
      <c r="AA161">
        <v>93</v>
      </c>
      <c r="AB161">
        <v>70</v>
      </c>
      <c r="AC161">
        <v>44</v>
      </c>
      <c r="AD161">
        <v>63</v>
      </c>
      <c r="AE161">
        <v>37</v>
      </c>
      <c r="AF161">
        <v>72</v>
      </c>
    </row>
    <row r="162" spans="1:32" x14ac:dyDescent="0.3">
      <c r="A162">
        <v>2004</v>
      </c>
      <c r="B162">
        <v>5</v>
      </c>
      <c r="C162" s="2">
        <f t="shared" si="2"/>
        <v>38108</v>
      </c>
      <c r="D162">
        <v>100.74</v>
      </c>
      <c r="E162">
        <v>7.6</v>
      </c>
      <c r="F162">
        <v>6.1999999999999993</v>
      </c>
      <c r="G162">
        <v>148.30000000000001</v>
      </c>
      <c r="H162">
        <v>162.6</v>
      </c>
      <c r="I162">
        <v>85.499999999999972</v>
      </c>
      <c r="J162">
        <v>28.99</v>
      </c>
      <c r="M162">
        <v>105.9</v>
      </c>
      <c r="N162">
        <v>117.5</v>
      </c>
      <c r="O162">
        <v>612.10888888888894</v>
      </c>
      <c r="P162">
        <v>557.20611111111111</v>
      </c>
      <c r="Q162">
        <v>54</v>
      </c>
      <c r="R162">
        <v>71</v>
      </c>
      <c r="S162">
        <v>51</v>
      </c>
      <c r="T162">
        <v>43</v>
      </c>
      <c r="U162">
        <v>37</v>
      </c>
      <c r="V162">
        <v>46</v>
      </c>
      <c r="W162">
        <v>42</v>
      </c>
      <c r="X162">
        <v>35</v>
      </c>
      <c r="Y162">
        <v>29</v>
      </c>
      <c r="Z162">
        <v>73</v>
      </c>
      <c r="AA162">
        <v>91</v>
      </c>
      <c r="AB162">
        <v>71</v>
      </c>
      <c r="AC162">
        <v>38</v>
      </c>
      <c r="AD162">
        <v>59</v>
      </c>
      <c r="AE162">
        <v>37</v>
      </c>
      <c r="AF162">
        <v>65</v>
      </c>
    </row>
    <row r="163" spans="1:32" x14ac:dyDescent="0.3">
      <c r="A163">
        <v>2004</v>
      </c>
      <c r="B163">
        <v>6</v>
      </c>
      <c r="C163" s="2">
        <f t="shared" si="2"/>
        <v>38139</v>
      </c>
      <c r="D163">
        <v>100.78</v>
      </c>
      <c r="E163">
        <v>7.5</v>
      </c>
      <c r="F163">
        <v>7</v>
      </c>
      <c r="G163">
        <v>172.7</v>
      </c>
      <c r="H163">
        <v>162.9</v>
      </c>
      <c r="I163">
        <v>98.800000000000011</v>
      </c>
      <c r="J163">
        <v>29.03</v>
      </c>
      <c r="M163">
        <v>118.5</v>
      </c>
      <c r="N163">
        <v>118.1</v>
      </c>
      <c r="O163">
        <v>580.92190476190467</v>
      </c>
      <c r="P163">
        <v>537.86285714285702</v>
      </c>
      <c r="Q163">
        <v>53</v>
      </c>
      <c r="R163">
        <v>69</v>
      </c>
      <c r="S163">
        <v>56</v>
      </c>
      <c r="T163">
        <v>45</v>
      </c>
      <c r="U163">
        <v>53</v>
      </c>
      <c r="V163">
        <v>59</v>
      </c>
      <c r="W163">
        <v>44</v>
      </c>
      <c r="X163">
        <v>37</v>
      </c>
      <c r="Y163">
        <v>28</v>
      </c>
      <c r="Z163">
        <v>79</v>
      </c>
      <c r="AA163">
        <v>90</v>
      </c>
      <c r="AB163">
        <v>77</v>
      </c>
      <c r="AC163">
        <v>43</v>
      </c>
      <c r="AD163">
        <v>65</v>
      </c>
      <c r="AE163">
        <v>38</v>
      </c>
      <c r="AF163">
        <v>68</v>
      </c>
    </row>
    <row r="164" spans="1:32" x14ac:dyDescent="0.3">
      <c r="A164">
        <v>2004</v>
      </c>
      <c r="B164">
        <v>7</v>
      </c>
      <c r="C164" s="2">
        <f t="shared" si="2"/>
        <v>38169</v>
      </c>
      <c r="D164">
        <v>100.92</v>
      </c>
      <c r="E164">
        <v>7.4</v>
      </c>
      <c r="F164">
        <v>7</v>
      </c>
      <c r="G164">
        <v>163.9</v>
      </c>
      <c r="H164">
        <v>162.9</v>
      </c>
      <c r="I164">
        <v>81.700000000000017</v>
      </c>
      <c r="J164">
        <v>29.09</v>
      </c>
      <c r="M164">
        <v>120.9</v>
      </c>
      <c r="N164">
        <v>119.1</v>
      </c>
      <c r="O164">
        <v>568.42318181818177</v>
      </c>
      <c r="P164">
        <v>520.03363636363622</v>
      </c>
      <c r="Q164">
        <v>53</v>
      </c>
      <c r="R164">
        <v>66</v>
      </c>
      <c r="S164">
        <v>56</v>
      </c>
      <c r="T164">
        <v>45</v>
      </c>
      <c r="U164">
        <v>44</v>
      </c>
      <c r="V164">
        <v>51</v>
      </c>
      <c r="W164">
        <v>51</v>
      </c>
      <c r="X164">
        <v>38</v>
      </c>
      <c r="Y164">
        <v>34</v>
      </c>
      <c r="Z164">
        <v>74</v>
      </c>
      <c r="AA164">
        <v>84</v>
      </c>
      <c r="AB164">
        <v>72</v>
      </c>
      <c r="AC164">
        <v>39</v>
      </c>
      <c r="AD164">
        <v>61</v>
      </c>
      <c r="AE164">
        <v>35</v>
      </c>
      <c r="AF164">
        <v>63</v>
      </c>
    </row>
    <row r="165" spans="1:32" x14ac:dyDescent="0.3">
      <c r="A165">
        <v>2004</v>
      </c>
      <c r="B165">
        <v>8</v>
      </c>
      <c r="C165" s="2">
        <f t="shared" si="2"/>
        <v>38200</v>
      </c>
      <c r="D165">
        <v>100.42</v>
      </c>
      <c r="E165">
        <v>7.3</v>
      </c>
      <c r="F165">
        <v>8.5</v>
      </c>
      <c r="G165">
        <v>184.8</v>
      </c>
      <c r="H165">
        <v>162.9</v>
      </c>
      <c r="I165">
        <v>48.400000000000034</v>
      </c>
      <c r="J165">
        <v>29.24</v>
      </c>
      <c r="M165">
        <v>118.2</v>
      </c>
      <c r="N165">
        <v>120.3</v>
      </c>
      <c r="O165">
        <v>553.62500000000011</v>
      </c>
      <c r="P165">
        <v>514.5140909090909</v>
      </c>
      <c r="Q165">
        <v>52</v>
      </c>
      <c r="R165">
        <v>65</v>
      </c>
      <c r="S165">
        <v>50</v>
      </c>
      <c r="T165">
        <v>48</v>
      </c>
      <c r="U165">
        <v>43</v>
      </c>
      <c r="V165">
        <v>51</v>
      </c>
      <c r="W165">
        <v>40</v>
      </c>
      <c r="X165">
        <v>37</v>
      </c>
      <c r="Y165">
        <v>31</v>
      </c>
      <c r="Z165">
        <v>74</v>
      </c>
      <c r="AA165">
        <v>87</v>
      </c>
      <c r="AB165">
        <v>73</v>
      </c>
      <c r="AC165">
        <v>43</v>
      </c>
      <c r="AD165">
        <v>65</v>
      </c>
      <c r="AE165">
        <v>37</v>
      </c>
      <c r="AF165">
        <v>71</v>
      </c>
    </row>
    <row r="166" spans="1:32" x14ac:dyDescent="0.3">
      <c r="A166">
        <v>2004</v>
      </c>
      <c r="B166">
        <v>9</v>
      </c>
      <c r="C166" s="2">
        <f t="shared" si="2"/>
        <v>38231</v>
      </c>
      <c r="D166">
        <v>100.43</v>
      </c>
      <c r="E166">
        <v>7.7</v>
      </c>
      <c r="F166">
        <v>8</v>
      </c>
      <c r="G166">
        <v>186.3</v>
      </c>
      <c r="H166">
        <v>163</v>
      </c>
      <c r="I166">
        <v>103.80000000000001</v>
      </c>
      <c r="J166">
        <v>29.22</v>
      </c>
      <c r="M166">
        <v>118.5</v>
      </c>
      <c r="N166">
        <v>121.6</v>
      </c>
      <c r="O166">
        <v>611.04</v>
      </c>
      <c r="P166">
        <v>578.26772727272726</v>
      </c>
      <c r="Q166">
        <v>57</v>
      </c>
      <c r="R166">
        <v>71</v>
      </c>
      <c r="S166">
        <v>48</v>
      </c>
      <c r="T166">
        <v>43</v>
      </c>
      <c r="U166">
        <v>38</v>
      </c>
      <c r="V166">
        <v>41</v>
      </c>
      <c r="W166">
        <v>44</v>
      </c>
      <c r="X166">
        <v>34</v>
      </c>
      <c r="Y166">
        <v>29</v>
      </c>
      <c r="Z166">
        <v>69</v>
      </c>
      <c r="AA166">
        <v>86</v>
      </c>
      <c r="AB166">
        <v>70</v>
      </c>
      <c r="AC166">
        <v>44</v>
      </c>
      <c r="AD166">
        <v>62</v>
      </c>
      <c r="AE166">
        <v>38</v>
      </c>
      <c r="AF166">
        <v>62</v>
      </c>
    </row>
    <row r="167" spans="1:32" x14ac:dyDescent="0.3">
      <c r="A167">
        <v>2004</v>
      </c>
      <c r="B167">
        <v>10</v>
      </c>
      <c r="C167" s="2">
        <f t="shared" si="2"/>
        <v>38261</v>
      </c>
      <c r="D167">
        <v>101.14</v>
      </c>
      <c r="E167">
        <v>8</v>
      </c>
      <c r="F167">
        <v>8.2999999999999989</v>
      </c>
      <c r="G167">
        <v>175.5</v>
      </c>
      <c r="H167">
        <v>163.6</v>
      </c>
      <c r="I167">
        <v>102.09999999999997</v>
      </c>
      <c r="J167">
        <v>28.78</v>
      </c>
      <c r="M167">
        <v>127</v>
      </c>
      <c r="N167">
        <v>122.9</v>
      </c>
      <c r="O167">
        <v>664.00761904761896</v>
      </c>
      <c r="P167">
        <v>645.8271428571428</v>
      </c>
      <c r="Q167">
        <v>52</v>
      </c>
      <c r="R167">
        <v>73</v>
      </c>
      <c r="S167">
        <v>50</v>
      </c>
      <c r="T167">
        <v>46</v>
      </c>
      <c r="U167">
        <v>37</v>
      </c>
      <c r="V167">
        <v>41</v>
      </c>
      <c r="W167">
        <v>44</v>
      </c>
      <c r="X167">
        <v>33</v>
      </c>
      <c r="Y167">
        <v>30</v>
      </c>
      <c r="Z167">
        <v>74</v>
      </c>
      <c r="AA167">
        <v>86</v>
      </c>
      <c r="AB167">
        <v>66</v>
      </c>
      <c r="AC167">
        <v>40</v>
      </c>
      <c r="AD167">
        <v>57</v>
      </c>
      <c r="AE167">
        <v>32</v>
      </c>
      <c r="AF167">
        <v>56</v>
      </c>
    </row>
    <row r="168" spans="1:32" x14ac:dyDescent="0.3">
      <c r="A168">
        <v>2004</v>
      </c>
      <c r="B168">
        <v>11</v>
      </c>
      <c r="C168" s="2">
        <f t="shared" si="2"/>
        <v>38292</v>
      </c>
      <c r="D168">
        <v>101.11</v>
      </c>
      <c r="E168">
        <v>8.4</v>
      </c>
      <c r="F168">
        <v>8.4</v>
      </c>
      <c r="G168">
        <v>190.4</v>
      </c>
      <c r="H168">
        <v>164.9</v>
      </c>
      <c r="I168">
        <v>96.300000000000011</v>
      </c>
      <c r="J168">
        <v>28.24</v>
      </c>
      <c r="M168">
        <v>130</v>
      </c>
      <c r="N168">
        <v>124.3</v>
      </c>
      <c r="O168">
        <v>657.38428571428574</v>
      </c>
      <c r="P168">
        <v>614.47761904761921</v>
      </c>
      <c r="Q168">
        <v>52</v>
      </c>
      <c r="R168">
        <v>69</v>
      </c>
      <c r="S168">
        <v>42</v>
      </c>
      <c r="T168">
        <v>41</v>
      </c>
      <c r="U168">
        <v>34</v>
      </c>
      <c r="V168">
        <v>37</v>
      </c>
      <c r="W168">
        <v>52</v>
      </c>
      <c r="X168">
        <v>35</v>
      </c>
      <c r="Y168">
        <v>28</v>
      </c>
      <c r="Z168">
        <v>73</v>
      </c>
      <c r="AA168">
        <v>89</v>
      </c>
      <c r="AB168">
        <v>63</v>
      </c>
      <c r="AC168">
        <v>39</v>
      </c>
      <c r="AD168">
        <v>53</v>
      </c>
      <c r="AE168">
        <v>36</v>
      </c>
      <c r="AF168">
        <v>51</v>
      </c>
    </row>
    <row r="169" spans="1:32" x14ac:dyDescent="0.3">
      <c r="A169">
        <v>2004</v>
      </c>
      <c r="B169">
        <v>12</v>
      </c>
      <c r="C169" s="2">
        <f t="shared" si="2"/>
        <v>38322</v>
      </c>
      <c r="D169">
        <v>101.14</v>
      </c>
      <c r="E169">
        <v>8.3000000000000007</v>
      </c>
      <c r="F169">
        <v>8</v>
      </c>
      <c r="G169">
        <v>297.60000000000002</v>
      </c>
      <c r="H169">
        <v>166.8</v>
      </c>
      <c r="I169">
        <v>-59</v>
      </c>
      <c r="J169">
        <v>27.75</v>
      </c>
      <c r="M169">
        <v>169.2</v>
      </c>
      <c r="N169">
        <v>125.9</v>
      </c>
      <c r="O169">
        <v>585.20636363636356</v>
      </c>
      <c r="P169">
        <v>531.81857142857132</v>
      </c>
      <c r="Q169">
        <v>52</v>
      </c>
      <c r="R169">
        <v>65</v>
      </c>
      <c r="S169">
        <v>54</v>
      </c>
      <c r="T169">
        <v>45</v>
      </c>
      <c r="U169">
        <v>47</v>
      </c>
      <c r="V169">
        <v>49</v>
      </c>
      <c r="W169">
        <v>49</v>
      </c>
      <c r="X169">
        <v>39</v>
      </c>
      <c r="Y169">
        <v>31</v>
      </c>
      <c r="Z169">
        <v>73</v>
      </c>
      <c r="AA169">
        <v>89</v>
      </c>
      <c r="AB169">
        <v>61</v>
      </c>
      <c r="AC169">
        <v>40</v>
      </c>
      <c r="AD169">
        <v>44</v>
      </c>
      <c r="AE169">
        <v>28</v>
      </c>
      <c r="AF169">
        <v>50</v>
      </c>
    </row>
    <row r="170" spans="1:32" x14ac:dyDescent="0.3">
      <c r="A170">
        <v>2005</v>
      </c>
      <c r="B170">
        <v>1</v>
      </c>
      <c r="C170" s="2">
        <f t="shared" si="2"/>
        <v>38353</v>
      </c>
      <c r="D170">
        <v>102.62</v>
      </c>
      <c r="E170">
        <v>8.3000000000000007</v>
      </c>
      <c r="F170">
        <v>6.7999999999999989</v>
      </c>
      <c r="G170">
        <v>95.2</v>
      </c>
      <c r="H170">
        <v>169</v>
      </c>
      <c r="I170">
        <v>206.2</v>
      </c>
      <c r="J170">
        <v>28.08</v>
      </c>
      <c r="M170">
        <v>98.8</v>
      </c>
      <c r="N170">
        <v>127.6</v>
      </c>
      <c r="O170">
        <v>607.76866666666683</v>
      </c>
      <c r="P170">
        <v>549.39733333333345</v>
      </c>
      <c r="Q170">
        <v>59</v>
      </c>
      <c r="R170">
        <v>77</v>
      </c>
      <c r="S170">
        <v>40</v>
      </c>
      <c r="T170">
        <v>39</v>
      </c>
      <c r="U170">
        <v>18</v>
      </c>
      <c r="V170">
        <v>28</v>
      </c>
      <c r="W170">
        <v>61</v>
      </c>
      <c r="X170">
        <v>31</v>
      </c>
      <c r="Y170">
        <v>24</v>
      </c>
      <c r="Z170">
        <v>79</v>
      </c>
      <c r="AA170">
        <v>95</v>
      </c>
      <c r="AB170">
        <v>64</v>
      </c>
      <c r="AC170">
        <v>37</v>
      </c>
      <c r="AD170">
        <v>44</v>
      </c>
      <c r="AE170">
        <v>31</v>
      </c>
      <c r="AF170">
        <v>45</v>
      </c>
    </row>
    <row r="171" spans="1:32" x14ac:dyDescent="0.3">
      <c r="A171">
        <v>2005</v>
      </c>
      <c r="B171">
        <v>2</v>
      </c>
      <c r="C171" s="2">
        <f t="shared" si="2"/>
        <v>38384</v>
      </c>
      <c r="D171">
        <v>101.23</v>
      </c>
      <c r="E171">
        <v>8.3000000000000007</v>
      </c>
      <c r="F171">
        <v>7.6</v>
      </c>
      <c r="G171">
        <v>117.4</v>
      </c>
      <c r="H171">
        <v>171.4</v>
      </c>
      <c r="I171">
        <v>98.199999999999989</v>
      </c>
      <c r="J171">
        <v>27.77</v>
      </c>
      <c r="M171">
        <v>118.1</v>
      </c>
      <c r="N171">
        <v>129.30000000000001</v>
      </c>
      <c r="O171">
        <v>665.4405263157895</v>
      </c>
      <c r="P171">
        <v>598.28789473684196</v>
      </c>
      <c r="Q171">
        <v>59</v>
      </c>
      <c r="R171">
        <v>60</v>
      </c>
      <c r="S171">
        <v>50</v>
      </c>
      <c r="T171">
        <v>40</v>
      </c>
      <c r="U171">
        <v>49</v>
      </c>
      <c r="V171">
        <v>50</v>
      </c>
      <c r="W171">
        <v>51</v>
      </c>
      <c r="X171">
        <v>35</v>
      </c>
      <c r="Y171">
        <v>25</v>
      </c>
      <c r="Z171">
        <v>85</v>
      </c>
      <c r="AA171">
        <v>95</v>
      </c>
      <c r="AB171">
        <v>70</v>
      </c>
      <c r="AC171">
        <v>39</v>
      </c>
      <c r="AD171">
        <v>51</v>
      </c>
      <c r="AE171">
        <v>31</v>
      </c>
      <c r="AF171">
        <v>51</v>
      </c>
    </row>
    <row r="172" spans="1:32" x14ac:dyDescent="0.3">
      <c r="A172">
        <v>2005</v>
      </c>
      <c r="B172">
        <v>3</v>
      </c>
      <c r="C172" s="2">
        <f t="shared" si="2"/>
        <v>38412</v>
      </c>
      <c r="D172">
        <v>101.34</v>
      </c>
      <c r="E172">
        <v>8</v>
      </c>
      <c r="F172">
        <v>9.5</v>
      </c>
      <c r="G172">
        <v>131.9</v>
      </c>
      <c r="H172">
        <v>173.8</v>
      </c>
      <c r="I172">
        <v>220.9</v>
      </c>
      <c r="J172">
        <v>27.83</v>
      </c>
      <c r="M172">
        <v>130.4</v>
      </c>
      <c r="N172">
        <v>130.80000000000001</v>
      </c>
      <c r="O172">
        <v>688.9909090909091</v>
      </c>
      <c r="P172">
        <v>598.97454545454559</v>
      </c>
      <c r="Q172">
        <v>53</v>
      </c>
      <c r="R172">
        <v>67</v>
      </c>
      <c r="S172">
        <v>58</v>
      </c>
      <c r="T172">
        <v>42</v>
      </c>
      <c r="U172">
        <v>60</v>
      </c>
      <c r="V172">
        <v>59</v>
      </c>
      <c r="W172">
        <v>46</v>
      </c>
      <c r="X172">
        <v>38</v>
      </c>
      <c r="Y172">
        <v>31</v>
      </c>
      <c r="Z172">
        <v>81</v>
      </c>
      <c r="AA172">
        <v>93</v>
      </c>
      <c r="AB172">
        <v>74</v>
      </c>
      <c r="AC172">
        <v>42</v>
      </c>
      <c r="AD172">
        <v>55</v>
      </c>
      <c r="AE172">
        <v>36</v>
      </c>
      <c r="AF172">
        <v>62</v>
      </c>
    </row>
    <row r="173" spans="1:32" x14ac:dyDescent="0.3">
      <c r="A173">
        <v>2005</v>
      </c>
      <c r="B173">
        <v>4</v>
      </c>
      <c r="C173" s="2">
        <f t="shared" si="2"/>
        <v>38443</v>
      </c>
      <c r="D173">
        <v>101.12</v>
      </c>
      <c r="E173">
        <v>7.6</v>
      </c>
      <c r="F173">
        <v>10</v>
      </c>
      <c r="G173">
        <v>133.9</v>
      </c>
      <c r="H173">
        <v>176.1</v>
      </c>
      <c r="I173">
        <v>96.099999999999966</v>
      </c>
      <c r="J173">
        <v>27.79</v>
      </c>
      <c r="M173">
        <v>135.69999999999999</v>
      </c>
      <c r="N173">
        <v>132</v>
      </c>
      <c r="O173">
        <v>688.87666666666667</v>
      </c>
      <c r="P173">
        <v>608.21619047619038</v>
      </c>
      <c r="Q173">
        <v>48</v>
      </c>
      <c r="R173">
        <v>65</v>
      </c>
      <c r="S173">
        <v>54</v>
      </c>
      <c r="T173">
        <v>40</v>
      </c>
      <c r="U173">
        <v>47</v>
      </c>
      <c r="V173">
        <v>51</v>
      </c>
      <c r="W173">
        <v>48</v>
      </c>
      <c r="X173">
        <v>36</v>
      </c>
      <c r="Y173">
        <v>31</v>
      </c>
      <c r="Z173">
        <v>76</v>
      </c>
      <c r="AA173">
        <v>90</v>
      </c>
      <c r="AB173">
        <v>75</v>
      </c>
      <c r="AC173">
        <v>41</v>
      </c>
      <c r="AD173">
        <v>67</v>
      </c>
      <c r="AE173">
        <v>39</v>
      </c>
      <c r="AF173">
        <v>75</v>
      </c>
    </row>
    <row r="174" spans="1:32" x14ac:dyDescent="0.3">
      <c r="A174">
        <v>2005</v>
      </c>
      <c r="B174">
        <v>5</v>
      </c>
      <c r="C174" s="2">
        <f t="shared" si="2"/>
        <v>38473</v>
      </c>
      <c r="D174">
        <v>100.8</v>
      </c>
      <c r="E174">
        <v>7.3</v>
      </c>
      <c r="F174">
        <v>10.5</v>
      </c>
      <c r="G174">
        <v>155.80000000000001</v>
      </c>
      <c r="H174">
        <v>178.3</v>
      </c>
      <c r="I174">
        <v>116.80000000000001</v>
      </c>
      <c r="J174">
        <v>28.09</v>
      </c>
      <c r="M174">
        <v>126</v>
      </c>
      <c r="N174">
        <v>132.9</v>
      </c>
      <c r="O174">
        <v>657.73549999999989</v>
      </c>
      <c r="P174">
        <v>590.78800000000001</v>
      </c>
      <c r="Q174">
        <v>49</v>
      </c>
      <c r="R174">
        <v>62</v>
      </c>
      <c r="S174">
        <v>53</v>
      </c>
      <c r="T174">
        <v>39</v>
      </c>
      <c r="U174">
        <v>43</v>
      </c>
      <c r="V174">
        <v>51</v>
      </c>
      <c r="W174">
        <v>50</v>
      </c>
      <c r="X174">
        <v>39</v>
      </c>
      <c r="Y174">
        <v>33</v>
      </c>
      <c r="Z174">
        <v>73</v>
      </c>
      <c r="AA174">
        <v>90</v>
      </c>
      <c r="AB174">
        <v>75</v>
      </c>
      <c r="AC174">
        <v>41</v>
      </c>
      <c r="AD174">
        <v>66</v>
      </c>
      <c r="AE174">
        <v>39</v>
      </c>
      <c r="AF174">
        <v>73</v>
      </c>
    </row>
    <row r="175" spans="1:32" x14ac:dyDescent="0.3">
      <c r="A175">
        <v>2005</v>
      </c>
      <c r="B175">
        <v>6</v>
      </c>
      <c r="C175" s="2">
        <f t="shared" si="2"/>
        <v>38504</v>
      </c>
      <c r="D175">
        <v>100.64</v>
      </c>
      <c r="E175">
        <v>7.3</v>
      </c>
      <c r="F175">
        <v>9.2000000000000011</v>
      </c>
      <c r="G175">
        <v>192.3</v>
      </c>
      <c r="H175">
        <v>180.4</v>
      </c>
      <c r="I175">
        <v>204.00000000000003</v>
      </c>
      <c r="J175">
        <v>28.67</v>
      </c>
      <c r="M175">
        <v>134.80000000000001</v>
      </c>
      <c r="N175">
        <v>133.69999999999999</v>
      </c>
      <c r="O175">
        <v>686.04190476190479</v>
      </c>
      <c r="P175">
        <v>619.08285714285705</v>
      </c>
      <c r="Q175">
        <v>50</v>
      </c>
      <c r="R175">
        <v>64</v>
      </c>
      <c r="S175">
        <v>54</v>
      </c>
      <c r="T175">
        <v>39</v>
      </c>
      <c r="U175">
        <v>52</v>
      </c>
      <c r="V175">
        <v>52</v>
      </c>
      <c r="W175">
        <v>43</v>
      </c>
      <c r="X175">
        <v>40</v>
      </c>
      <c r="Y175">
        <v>31</v>
      </c>
      <c r="Z175">
        <v>70</v>
      </c>
      <c r="AA175">
        <v>89</v>
      </c>
      <c r="AB175">
        <v>72</v>
      </c>
      <c r="AC175">
        <v>41</v>
      </c>
      <c r="AD175">
        <v>61</v>
      </c>
      <c r="AE175">
        <v>34</v>
      </c>
      <c r="AF175">
        <v>64</v>
      </c>
    </row>
    <row r="176" spans="1:32" x14ac:dyDescent="0.3">
      <c r="A176">
        <v>2005</v>
      </c>
      <c r="B176">
        <v>7</v>
      </c>
      <c r="C176" s="2">
        <f t="shared" si="2"/>
        <v>38534</v>
      </c>
      <c r="D176">
        <v>100.46</v>
      </c>
      <c r="E176">
        <v>7.2</v>
      </c>
      <c r="F176">
        <v>10.5</v>
      </c>
      <c r="G176">
        <v>186.5</v>
      </c>
      <c r="H176">
        <v>182.5</v>
      </c>
      <c r="I176">
        <v>94.199999999999989</v>
      </c>
      <c r="J176">
        <v>28.68</v>
      </c>
      <c r="M176">
        <v>135.6</v>
      </c>
      <c r="N176">
        <v>134.5</v>
      </c>
      <c r="O176">
        <v>752.18285714285707</v>
      </c>
      <c r="P176">
        <v>680.96095238095245</v>
      </c>
      <c r="Q176">
        <v>51</v>
      </c>
      <c r="R176">
        <v>63</v>
      </c>
      <c r="S176">
        <v>55</v>
      </c>
      <c r="T176">
        <v>43</v>
      </c>
      <c r="U176">
        <v>44</v>
      </c>
      <c r="V176">
        <v>50</v>
      </c>
      <c r="W176">
        <v>42</v>
      </c>
      <c r="X176">
        <v>43</v>
      </c>
      <c r="Y176">
        <v>34</v>
      </c>
      <c r="Z176">
        <v>67</v>
      </c>
      <c r="AA176">
        <v>82</v>
      </c>
      <c r="AB176">
        <v>73</v>
      </c>
      <c r="AC176">
        <v>43</v>
      </c>
      <c r="AD176">
        <v>62</v>
      </c>
      <c r="AE176">
        <v>33</v>
      </c>
      <c r="AF176">
        <v>65</v>
      </c>
    </row>
    <row r="177" spans="1:32" x14ac:dyDescent="0.3">
      <c r="A177">
        <v>2005</v>
      </c>
      <c r="B177">
        <v>8</v>
      </c>
      <c r="C177" s="2">
        <f t="shared" si="2"/>
        <v>38565</v>
      </c>
      <c r="D177">
        <v>99.86</v>
      </c>
      <c r="E177">
        <v>7.1</v>
      </c>
      <c r="F177">
        <v>10.799999999999999</v>
      </c>
      <c r="G177">
        <v>202</v>
      </c>
      <c r="H177">
        <v>184.3</v>
      </c>
      <c r="I177">
        <v>136.5</v>
      </c>
      <c r="J177">
        <v>28.55</v>
      </c>
      <c r="M177">
        <v>131.80000000000001</v>
      </c>
      <c r="N177">
        <v>135.6</v>
      </c>
      <c r="O177">
        <v>832.56217391304347</v>
      </c>
      <c r="P177">
        <v>737.6</v>
      </c>
      <c r="Q177">
        <v>52</v>
      </c>
      <c r="R177">
        <v>61</v>
      </c>
      <c r="S177">
        <v>58</v>
      </c>
      <c r="T177">
        <v>42</v>
      </c>
      <c r="U177">
        <v>52</v>
      </c>
      <c r="V177">
        <v>48</v>
      </c>
      <c r="W177">
        <v>39</v>
      </c>
      <c r="X177">
        <v>42</v>
      </c>
      <c r="Y177">
        <v>36</v>
      </c>
      <c r="Z177">
        <v>67</v>
      </c>
      <c r="AA177">
        <v>82</v>
      </c>
      <c r="AB177">
        <v>73</v>
      </c>
      <c r="AC177">
        <v>43</v>
      </c>
      <c r="AD177">
        <v>59</v>
      </c>
      <c r="AE177">
        <v>36</v>
      </c>
      <c r="AF177">
        <v>63</v>
      </c>
    </row>
    <row r="178" spans="1:32" x14ac:dyDescent="0.3">
      <c r="A178">
        <v>2005</v>
      </c>
      <c r="B178">
        <v>9</v>
      </c>
      <c r="C178" s="2">
        <f t="shared" si="2"/>
        <v>38596</v>
      </c>
      <c r="D178">
        <v>100.25</v>
      </c>
      <c r="E178">
        <v>7.2</v>
      </c>
      <c r="F178">
        <v>10.7</v>
      </c>
      <c r="G178">
        <v>208.4</v>
      </c>
      <c r="H178">
        <v>185.5</v>
      </c>
      <c r="I178">
        <v>-10.899999999999977</v>
      </c>
      <c r="J178">
        <v>28.5</v>
      </c>
      <c r="M178">
        <v>140.9</v>
      </c>
      <c r="N178">
        <v>137</v>
      </c>
      <c r="O178">
        <v>931.47318181818184</v>
      </c>
      <c r="P178">
        <v>824.09090909090912</v>
      </c>
      <c r="Q178">
        <v>51</v>
      </c>
      <c r="R178">
        <v>65</v>
      </c>
      <c r="S178">
        <v>53</v>
      </c>
      <c r="T178">
        <v>41</v>
      </c>
      <c r="U178">
        <v>47</v>
      </c>
      <c r="V178">
        <v>50</v>
      </c>
      <c r="W178">
        <v>41</v>
      </c>
      <c r="X178">
        <v>37</v>
      </c>
      <c r="Y178">
        <v>31</v>
      </c>
      <c r="Z178">
        <v>69</v>
      </c>
      <c r="AA178">
        <v>86</v>
      </c>
      <c r="AB178">
        <v>69</v>
      </c>
      <c r="AC178">
        <v>41</v>
      </c>
      <c r="AD178">
        <v>57</v>
      </c>
      <c r="AE178">
        <v>31</v>
      </c>
      <c r="AF178">
        <v>62</v>
      </c>
    </row>
    <row r="179" spans="1:32" x14ac:dyDescent="0.3">
      <c r="A179">
        <v>2005</v>
      </c>
      <c r="B179">
        <v>10</v>
      </c>
      <c r="C179" s="2">
        <f t="shared" si="2"/>
        <v>38626</v>
      </c>
      <c r="D179">
        <v>100.55</v>
      </c>
      <c r="E179">
        <v>7.3</v>
      </c>
      <c r="F179">
        <v>10.3</v>
      </c>
      <c r="G179">
        <v>195.5</v>
      </c>
      <c r="H179">
        <v>186.1</v>
      </c>
      <c r="I179">
        <v>267.60000000000002</v>
      </c>
      <c r="J179">
        <v>28.42</v>
      </c>
      <c r="M179">
        <v>140.69999999999999</v>
      </c>
      <c r="N179">
        <v>138.5</v>
      </c>
      <c r="O179">
        <v>939.71238095238095</v>
      </c>
      <c r="P179">
        <v>841.75095238095253</v>
      </c>
      <c r="Q179">
        <v>52</v>
      </c>
      <c r="R179">
        <v>67</v>
      </c>
      <c r="S179">
        <v>48</v>
      </c>
      <c r="T179">
        <v>43</v>
      </c>
      <c r="U179">
        <v>40</v>
      </c>
      <c r="V179">
        <v>44</v>
      </c>
      <c r="W179">
        <v>46</v>
      </c>
      <c r="X179">
        <v>36</v>
      </c>
      <c r="Y179">
        <v>29</v>
      </c>
      <c r="Z179">
        <v>74</v>
      </c>
      <c r="AA179">
        <v>89</v>
      </c>
      <c r="AB179">
        <v>71</v>
      </c>
      <c r="AC179">
        <v>41</v>
      </c>
      <c r="AD179">
        <v>60</v>
      </c>
      <c r="AE179">
        <v>32</v>
      </c>
      <c r="AF179">
        <v>61</v>
      </c>
    </row>
    <row r="180" spans="1:32" x14ac:dyDescent="0.3">
      <c r="A180">
        <v>2005</v>
      </c>
      <c r="B180">
        <v>11</v>
      </c>
      <c r="C180" s="2">
        <f t="shared" si="2"/>
        <v>38657</v>
      </c>
      <c r="D180">
        <v>100.74</v>
      </c>
      <c r="E180">
        <v>7.5</v>
      </c>
      <c r="F180">
        <v>9.5</v>
      </c>
      <c r="G180">
        <v>223.5</v>
      </c>
      <c r="H180">
        <v>186.5</v>
      </c>
      <c r="I180">
        <v>206.99999999999997</v>
      </c>
      <c r="J180">
        <v>28.73</v>
      </c>
      <c r="M180">
        <v>144.1</v>
      </c>
      <c r="N180">
        <v>139.80000000000001</v>
      </c>
      <c r="O180">
        <v>998.61333333333323</v>
      </c>
      <c r="P180">
        <v>906.66857142857145</v>
      </c>
      <c r="Q180">
        <v>51</v>
      </c>
      <c r="R180">
        <v>64</v>
      </c>
      <c r="S180">
        <v>48</v>
      </c>
      <c r="T180">
        <v>41</v>
      </c>
      <c r="U180">
        <v>44</v>
      </c>
      <c r="V180">
        <v>45</v>
      </c>
      <c r="W180">
        <v>44</v>
      </c>
      <c r="X180">
        <v>38</v>
      </c>
      <c r="Y180">
        <v>29</v>
      </c>
      <c r="Z180">
        <v>70</v>
      </c>
      <c r="AA180">
        <v>82</v>
      </c>
      <c r="AB180">
        <v>65</v>
      </c>
      <c r="AC180">
        <v>37</v>
      </c>
      <c r="AD180">
        <v>53</v>
      </c>
      <c r="AE180">
        <v>31</v>
      </c>
      <c r="AF180">
        <v>51</v>
      </c>
    </row>
    <row r="181" spans="1:32" x14ac:dyDescent="0.3">
      <c r="A181">
        <v>2005</v>
      </c>
      <c r="B181">
        <v>12</v>
      </c>
      <c r="C181" s="2">
        <f t="shared" si="2"/>
        <v>38687</v>
      </c>
      <c r="D181">
        <v>100.82</v>
      </c>
      <c r="E181">
        <v>7.7</v>
      </c>
      <c r="F181">
        <v>10.8</v>
      </c>
      <c r="G181">
        <v>340.3</v>
      </c>
      <c r="H181">
        <v>187.4</v>
      </c>
      <c r="I181">
        <v>-23.700000000000045</v>
      </c>
      <c r="J181">
        <v>28.79</v>
      </c>
      <c r="M181">
        <v>201.9</v>
      </c>
      <c r="N181">
        <v>140.9</v>
      </c>
      <c r="O181">
        <v>1100.0386363636362</v>
      </c>
      <c r="P181">
        <v>999.38045454545465</v>
      </c>
      <c r="Q181">
        <v>53</v>
      </c>
      <c r="R181">
        <v>64</v>
      </c>
      <c r="S181">
        <v>56</v>
      </c>
      <c r="T181">
        <v>42</v>
      </c>
      <c r="U181">
        <v>44</v>
      </c>
      <c r="V181">
        <v>53</v>
      </c>
      <c r="W181">
        <v>45</v>
      </c>
      <c r="X181">
        <v>41</v>
      </c>
      <c r="Y181">
        <v>31</v>
      </c>
      <c r="Z181">
        <v>68</v>
      </c>
      <c r="AA181">
        <v>88</v>
      </c>
      <c r="AB181">
        <v>64</v>
      </c>
      <c r="AC181">
        <v>33</v>
      </c>
      <c r="AD181">
        <v>47</v>
      </c>
      <c r="AE181">
        <v>32</v>
      </c>
      <c r="AF181">
        <v>45</v>
      </c>
    </row>
    <row r="182" spans="1:32" x14ac:dyDescent="0.3">
      <c r="A182">
        <v>2006</v>
      </c>
      <c r="B182">
        <v>1</v>
      </c>
      <c r="C182" s="2">
        <f t="shared" si="2"/>
        <v>38718</v>
      </c>
      <c r="D182">
        <v>102.43</v>
      </c>
      <c r="E182">
        <v>7.7</v>
      </c>
      <c r="F182">
        <v>12.2</v>
      </c>
      <c r="G182">
        <v>102.1</v>
      </c>
      <c r="H182">
        <v>189.2</v>
      </c>
      <c r="I182">
        <v>221.60000000000002</v>
      </c>
      <c r="J182">
        <v>28.12</v>
      </c>
      <c r="M182">
        <v>109.8</v>
      </c>
      <c r="N182">
        <v>142.4</v>
      </c>
      <c r="O182">
        <v>1283.58375</v>
      </c>
      <c r="P182">
        <v>1146.9468750000001</v>
      </c>
      <c r="Q182">
        <v>56</v>
      </c>
      <c r="R182">
        <v>76</v>
      </c>
      <c r="S182">
        <v>44</v>
      </c>
      <c r="T182">
        <v>40</v>
      </c>
      <c r="U182">
        <v>21</v>
      </c>
      <c r="V182">
        <v>31</v>
      </c>
      <c r="W182">
        <v>55</v>
      </c>
      <c r="X182">
        <v>33</v>
      </c>
      <c r="Y182">
        <v>24</v>
      </c>
      <c r="Z182">
        <v>77</v>
      </c>
      <c r="AA182">
        <v>91</v>
      </c>
      <c r="AB182">
        <v>62</v>
      </c>
      <c r="AC182">
        <v>35</v>
      </c>
      <c r="AD182">
        <v>45</v>
      </c>
      <c r="AE182">
        <v>31</v>
      </c>
      <c r="AF182">
        <v>52</v>
      </c>
    </row>
    <row r="183" spans="1:32" x14ac:dyDescent="0.3">
      <c r="A183">
        <v>2006</v>
      </c>
      <c r="B183">
        <v>2</v>
      </c>
      <c r="C183" s="2">
        <f t="shared" si="2"/>
        <v>38749</v>
      </c>
      <c r="D183">
        <v>101.66</v>
      </c>
      <c r="E183">
        <v>7.9</v>
      </c>
      <c r="F183">
        <v>11.299999999999999</v>
      </c>
      <c r="G183">
        <v>124.1</v>
      </c>
      <c r="H183">
        <v>192.2</v>
      </c>
      <c r="I183">
        <v>169.2</v>
      </c>
      <c r="J183">
        <v>28.12</v>
      </c>
      <c r="M183">
        <v>129.5</v>
      </c>
      <c r="N183">
        <v>144.4</v>
      </c>
      <c r="O183">
        <v>1393.6631578947367</v>
      </c>
      <c r="P183">
        <v>1263.1557894736841</v>
      </c>
      <c r="Q183">
        <v>55</v>
      </c>
      <c r="R183">
        <v>70</v>
      </c>
      <c r="S183">
        <v>51</v>
      </c>
      <c r="T183">
        <v>49</v>
      </c>
      <c r="U183">
        <v>58</v>
      </c>
      <c r="V183">
        <v>56</v>
      </c>
      <c r="W183">
        <v>52</v>
      </c>
      <c r="X183">
        <v>36</v>
      </c>
      <c r="Y183">
        <v>34</v>
      </c>
      <c r="Z183">
        <v>82</v>
      </c>
      <c r="AA183">
        <v>94</v>
      </c>
      <c r="AB183">
        <v>63</v>
      </c>
      <c r="AC183">
        <v>38</v>
      </c>
      <c r="AD183">
        <v>47</v>
      </c>
      <c r="AE183">
        <v>33</v>
      </c>
      <c r="AF183">
        <v>51</v>
      </c>
    </row>
    <row r="184" spans="1:32" x14ac:dyDescent="0.3">
      <c r="A184">
        <v>2006</v>
      </c>
      <c r="B184">
        <v>3</v>
      </c>
      <c r="C184" s="2">
        <f t="shared" si="2"/>
        <v>38777</v>
      </c>
      <c r="D184">
        <v>100.82</v>
      </c>
      <c r="E184">
        <v>7.8</v>
      </c>
      <c r="F184">
        <v>11.999999999999998</v>
      </c>
      <c r="G184">
        <v>150.9</v>
      </c>
      <c r="H184">
        <v>196.1</v>
      </c>
      <c r="I184">
        <v>185.09999999999997</v>
      </c>
      <c r="J184">
        <v>27.76</v>
      </c>
      <c r="M184">
        <v>143.30000000000001</v>
      </c>
      <c r="N184">
        <v>146.9</v>
      </c>
      <c r="O184">
        <v>1412.6131818181823</v>
      </c>
      <c r="P184">
        <v>1282.8099999999997</v>
      </c>
      <c r="Q184">
        <v>53</v>
      </c>
      <c r="R184">
        <v>70</v>
      </c>
      <c r="S184">
        <v>59</v>
      </c>
      <c r="T184">
        <v>45</v>
      </c>
      <c r="U184">
        <v>65</v>
      </c>
      <c r="V184">
        <v>62</v>
      </c>
      <c r="W184">
        <v>52</v>
      </c>
      <c r="X184">
        <v>39</v>
      </c>
      <c r="Y184">
        <v>34</v>
      </c>
      <c r="Z184">
        <v>79</v>
      </c>
      <c r="AA184">
        <v>92</v>
      </c>
      <c r="AB184">
        <v>68</v>
      </c>
      <c r="AC184">
        <v>40</v>
      </c>
      <c r="AD184">
        <v>60</v>
      </c>
      <c r="AE184">
        <v>35</v>
      </c>
      <c r="AF184">
        <v>63</v>
      </c>
    </row>
    <row r="185" spans="1:32" x14ac:dyDescent="0.3">
      <c r="A185">
        <v>2006</v>
      </c>
      <c r="B185">
        <v>4</v>
      </c>
      <c r="C185" s="2">
        <f t="shared" si="2"/>
        <v>38808</v>
      </c>
      <c r="D185">
        <v>100.35</v>
      </c>
      <c r="E185">
        <v>7.6</v>
      </c>
      <c r="F185">
        <v>12.299999999999999</v>
      </c>
      <c r="G185">
        <v>151.9</v>
      </c>
      <c r="H185">
        <v>201</v>
      </c>
      <c r="I185">
        <v>115.5</v>
      </c>
      <c r="J185">
        <v>27.36</v>
      </c>
      <c r="M185">
        <v>149.5</v>
      </c>
      <c r="N185">
        <v>149.80000000000001</v>
      </c>
      <c r="O185">
        <v>1571.1444999999999</v>
      </c>
      <c r="P185">
        <v>1415.627</v>
      </c>
      <c r="Q185">
        <v>51</v>
      </c>
      <c r="R185">
        <v>59</v>
      </c>
      <c r="S185">
        <v>52</v>
      </c>
      <c r="T185">
        <v>48</v>
      </c>
      <c r="U185">
        <v>48</v>
      </c>
      <c r="V185">
        <v>47</v>
      </c>
      <c r="W185">
        <v>51</v>
      </c>
      <c r="X185">
        <v>40</v>
      </c>
      <c r="Y185">
        <v>30</v>
      </c>
      <c r="Z185">
        <v>77</v>
      </c>
      <c r="AA185">
        <v>91</v>
      </c>
      <c r="AB185">
        <v>73</v>
      </c>
      <c r="AC185">
        <v>45</v>
      </c>
      <c r="AD185">
        <v>68</v>
      </c>
      <c r="AE185">
        <v>35</v>
      </c>
      <c r="AF185">
        <v>68</v>
      </c>
    </row>
    <row r="186" spans="1:32" x14ac:dyDescent="0.3">
      <c r="A186">
        <v>2006</v>
      </c>
      <c r="B186">
        <v>5</v>
      </c>
      <c r="C186" s="2">
        <f t="shared" si="2"/>
        <v>38838</v>
      </c>
      <c r="D186">
        <v>100.48</v>
      </c>
      <c r="E186">
        <v>7.5</v>
      </c>
      <c r="F186">
        <v>13.9</v>
      </c>
      <c r="G186">
        <v>190.9</v>
      </c>
      <c r="H186">
        <v>206</v>
      </c>
      <c r="I186">
        <v>203.30000000000007</v>
      </c>
      <c r="J186">
        <v>26.98</v>
      </c>
      <c r="M186">
        <v>149.80000000000001</v>
      </c>
      <c r="N186">
        <v>152.69999999999999</v>
      </c>
      <c r="O186">
        <v>1568.7352380952379</v>
      </c>
      <c r="P186">
        <v>1390.5076190476191</v>
      </c>
      <c r="Q186">
        <v>50</v>
      </c>
      <c r="R186">
        <v>58</v>
      </c>
      <c r="S186">
        <v>58</v>
      </c>
      <c r="T186">
        <v>45</v>
      </c>
      <c r="U186">
        <v>54</v>
      </c>
      <c r="V186">
        <v>60</v>
      </c>
      <c r="W186">
        <v>45</v>
      </c>
      <c r="X186">
        <v>42</v>
      </c>
      <c r="Y186">
        <v>38</v>
      </c>
      <c r="Z186">
        <v>69</v>
      </c>
      <c r="AA186">
        <v>86</v>
      </c>
      <c r="AB186">
        <v>76</v>
      </c>
      <c r="AC186">
        <v>45</v>
      </c>
      <c r="AD186">
        <v>67</v>
      </c>
      <c r="AE186">
        <v>39</v>
      </c>
      <c r="AF186">
        <v>71</v>
      </c>
    </row>
    <row r="187" spans="1:32" x14ac:dyDescent="0.3">
      <c r="A187">
        <v>2006</v>
      </c>
      <c r="B187">
        <v>6</v>
      </c>
      <c r="C187" s="2">
        <f t="shared" si="2"/>
        <v>38869</v>
      </c>
      <c r="D187">
        <v>100.28</v>
      </c>
      <c r="E187">
        <v>7.2</v>
      </c>
      <c r="F187">
        <v>10.600000000000001</v>
      </c>
      <c r="G187">
        <v>227.8</v>
      </c>
      <c r="H187">
        <v>210.6</v>
      </c>
      <c r="I187">
        <v>188.69999999999993</v>
      </c>
      <c r="J187">
        <v>27.08</v>
      </c>
      <c r="M187">
        <v>159.5</v>
      </c>
      <c r="N187">
        <v>155</v>
      </c>
      <c r="O187">
        <v>1391.3257142857142</v>
      </c>
      <c r="P187">
        <v>1235.8719047619047</v>
      </c>
      <c r="Q187">
        <v>52</v>
      </c>
      <c r="R187">
        <v>65</v>
      </c>
      <c r="S187">
        <v>59</v>
      </c>
      <c r="T187">
        <v>45</v>
      </c>
      <c r="U187">
        <v>52</v>
      </c>
      <c r="V187">
        <v>56</v>
      </c>
      <c r="W187">
        <v>45</v>
      </c>
      <c r="X187">
        <v>41</v>
      </c>
      <c r="Y187">
        <v>37</v>
      </c>
      <c r="Z187">
        <v>69</v>
      </c>
      <c r="AA187">
        <v>87</v>
      </c>
      <c r="AB187">
        <v>72</v>
      </c>
      <c r="AC187">
        <v>43</v>
      </c>
      <c r="AD187">
        <v>66</v>
      </c>
      <c r="AE187">
        <v>42</v>
      </c>
      <c r="AF187">
        <v>64</v>
      </c>
    </row>
    <row r="188" spans="1:32" x14ac:dyDescent="0.3">
      <c r="A188">
        <v>2006</v>
      </c>
      <c r="B188">
        <v>7</v>
      </c>
      <c r="C188" s="2">
        <f t="shared" si="2"/>
        <v>38899</v>
      </c>
      <c r="D188">
        <v>100.67</v>
      </c>
      <c r="E188">
        <v>6.9</v>
      </c>
      <c r="F188">
        <v>12</v>
      </c>
      <c r="G188">
        <v>209.8</v>
      </c>
      <c r="H188">
        <v>214.2</v>
      </c>
      <c r="I188">
        <v>186.60000000000002</v>
      </c>
      <c r="J188">
        <v>26.87</v>
      </c>
      <c r="M188">
        <v>154.9</v>
      </c>
      <c r="N188">
        <v>156.6</v>
      </c>
      <c r="O188">
        <v>1516.4504761904764</v>
      </c>
      <c r="P188">
        <v>1345.3100000000002</v>
      </c>
      <c r="Q188">
        <v>52</v>
      </c>
      <c r="R188">
        <v>62</v>
      </c>
      <c r="S188">
        <v>62</v>
      </c>
      <c r="T188">
        <v>45</v>
      </c>
      <c r="U188">
        <v>49</v>
      </c>
      <c r="V188">
        <v>55</v>
      </c>
      <c r="W188">
        <v>45</v>
      </c>
      <c r="X188">
        <v>39</v>
      </c>
      <c r="Y188">
        <v>41</v>
      </c>
      <c r="Z188">
        <v>67</v>
      </c>
      <c r="AA188">
        <v>81</v>
      </c>
      <c r="AB188">
        <v>74</v>
      </c>
      <c r="AC188">
        <v>44</v>
      </c>
      <c r="AD188">
        <v>65</v>
      </c>
      <c r="AE188">
        <v>40</v>
      </c>
      <c r="AF188">
        <v>65</v>
      </c>
    </row>
    <row r="189" spans="1:32" x14ac:dyDescent="0.3">
      <c r="A189">
        <v>2006</v>
      </c>
      <c r="B189">
        <v>8</v>
      </c>
      <c r="C189" s="2">
        <f t="shared" si="2"/>
        <v>38930</v>
      </c>
      <c r="D189">
        <v>100.19</v>
      </c>
      <c r="E189">
        <v>6.5</v>
      </c>
      <c r="F189">
        <v>13.7</v>
      </c>
      <c r="G189">
        <v>237.1</v>
      </c>
      <c r="H189">
        <v>216.9</v>
      </c>
      <c r="I189">
        <v>219.39999999999998</v>
      </c>
      <c r="J189">
        <v>26.74</v>
      </c>
      <c r="M189">
        <v>157.9</v>
      </c>
      <c r="N189">
        <v>157.5</v>
      </c>
      <c r="O189">
        <v>1628.7856521739134</v>
      </c>
      <c r="P189">
        <v>1446.1226086956522</v>
      </c>
      <c r="Q189">
        <v>53</v>
      </c>
      <c r="R189">
        <v>65</v>
      </c>
      <c r="S189">
        <v>62</v>
      </c>
      <c r="T189">
        <v>49</v>
      </c>
      <c r="U189">
        <v>61</v>
      </c>
      <c r="V189">
        <v>60</v>
      </c>
      <c r="W189">
        <v>38</v>
      </c>
      <c r="X189">
        <v>39</v>
      </c>
      <c r="Y189">
        <v>38</v>
      </c>
      <c r="Z189">
        <v>73</v>
      </c>
      <c r="AA189">
        <v>86</v>
      </c>
      <c r="AB189">
        <v>76</v>
      </c>
      <c r="AC189">
        <v>45</v>
      </c>
      <c r="AD189">
        <v>71</v>
      </c>
      <c r="AE189">
        <v>44</v>
      </c>
      <c r="AF189">
        <v>64</v>
      </c>
    </row>
    <row r="190" spans="1:32" x14ac:dyDescent="0.3">
      <c r="A190">
        <v>2006</v>
      </c>
      <c r="B190">
        <v>9</v>
      </c>
      <c r="C190" s="2">
        <f t="shared" si="2"/>
        <v>38961</v>
      </c>
      <c r="D190">
        <v>100.09</v>
      </c>
      <c r="E190">
        <v>6.6</v>
      </c>
      <c r="F190">
        <v>11.099999999999998</v>
      </c>
      <c r="G190">
        <v>249.9</v>
      </c>
      <c r="H190">
        <v>218.9</v>
      </c>
      <c r="I190">
        <v>205.09999999999997</v>
      </c>
      <c r="J190">
        <v>26.75</v>
      </c>
      <c r="M190">
        <v>155.30000000000001</v>
      </c>
      <c r="N190">
        <v>158.1</v>
      </c>
      <c r="O190">
        <v>1560.6409523809527</v>
      </c>
      <c r="P190">
        <v>1376.4338095238095</v>
      </c>
      <c r="Q190">
        <v>53</v>
      </c>
      <c r="R190">
        <v>69</v>
      </c>
      <c r="S190">
        <v>55</v>
      </c>
      <c r="T190">
        <v>48</v>
      </c>
      <c r="U190">
        <v>49</v>
      </c>
      <c r="V190">
        <v>56</v>
      </c>
      <c r="W190">
        <v>39</v>
      </c>
      <c r="X190">
        <v>40</v>
      </c>
      <c r="Y190">
        <v>38</v>
      </c>
      <c r="Z190">
        <v>73</v>
      </c>
      <c r="AA190">
        <v>83</v>
      </c>
      <c r="AB190">
        <v>74</v>
      </c>
      <c r="AC190">
        <v>43</v>
      </c>
      <c r="AD190">
        <v>63</v>
      </c>
      <c r="AE190">
        <v>45</v>
      </c>
      <c r="AF190">
        <v>63</v>
      </c>
    </row>
    <row r="191" spans="1:32" x14ac:dyDescent="0.3">
      <c r="A191">
        <v>2006</v>
      </c>
      <c r="B191">
        <v>10</v>
      </c>
      <c r="C191" s="2">
        <f t="shared" ref="C191:C254" si="3">DATE(A191,B191,1)</f>
        <v>38991</v>
      </c>
      <c r="D191">
        <v>100.28</v>
      </c>
      <c r="E191">
        <v>6.7</v>
      </c>
      <c r="F191">
        <v>8.1999999999999993</v>
      </c>
      <c r="G191">
        <v>243.4</v>
      </c>
      <c r="H191">
        <v>220.7</v>
      </c>
      <c r="I191">
        <v>211.39999999999998</v>
      </c>
      <c r="J191">
        <v>26.75</v>
      </c>
      <c r="M191">
        <v>158.6</v>
      </c>
      <c r="N191">
        <v>158.6</v>
      </c>
      <c r="O191">
        <v>1596.0531818181821</v>
      </c>
      <c r="P191">
        <v>1414.965909090909</v>
      </c>
      <c r="Q191">
        <v>54</v>
      </c>
      <c r="R191">
        <v>65</v>
      </c>
      <c r="S191">
        <v>54</v>
      </c>
      <c r="T191">
        <v>47</v>
      </c>
      <c r="U191">
        <v>53</v>
      </c>
      <c r="V191">
        <v>54</v>
      </c>
      <c r="W191">
        <v>41</v>
      </c>
      <c r="X191">
        <v>43</v>
      </c>
      <c r="Y191">
        <v>36</v>
      </c>
      <c r="Z191">
        <v>79</v>
      </c>
      <c r="AA191">
        <v>91</v>
      </c>
      <c r="AB191">
        <v>73</v>
      </c>
      <c r="AC191">
        <v>42</v>
      </c>
      <c r="AD191">
        <v>54</v>
      </c>
      <c r="AE191">
        <v>42</v>
      </c>
      <c r="AF191">
        <v>57</v>
      </c>
    </row>
    <row r="192" spans="1:32" x14ac:dyDescent="0.3">
      <c r="A192">
        <v>2006</v>
      </c>
      <c r="B192">
        <v>11</v>
      </c>
      <c r="C192" s="2">
        <f t="shared" si="3"/>
        <v>39022</v>
      </c>
      <c r="D192">
        <v>100.63</v>
      </c>
      <c r="E192">
        <v>6.7</v>
      </c>
      <c r="F192">
        <v>8.1999999999999993</v>
      </c>
      <c r="G192">
        <v>264.10000000000002</v>
      </c>
      <c r="H192">
        <v>222.2</v>
      </c>
      <c r="I192">
        <v>86.699999999999989</v>
      </c>
      <c r="J192">
        <v>26.31</v>
      </c>
      <c r="M192">
        <v>163.69999999999999</v>
      </c>
      <c r="N192">
        <v>159.1</v>
      </c>
      <c r="O192">
        <v>1699.0304761904761</v>
      </c>
      <c r="P192">
        <v>1500.3090476190478</v>
      </c>
      <c r="Q192">
        <v>54</v>
      </c>
      <c r="R192">
        <v>66</v>
      </c>
      <c r="S192">
        <v>53</v>
      </c>
      <c r="T192">
        <v>49</v>
      </c>
      <c r="U192">
        <v>48</v>
      </c>
      <c r="V192">
        <v>51</v>
      </c>
      <c r="W192">
        <v>37</v>
      </c>
      <c r="X192">
        <v>40</v>
      </c>
      <c r="Y192">
        <v>36</v>
      </c>
      <c r="Z192">
        <v>74</v>
      </c>
      <c r="AA192">
        <v>88</v>
      </c>
      <c r="AB192">
        <v>71</v>
      </c>
      <c r="AC192">
        <v>45</v>
      </c>
      <c r="AD192">
        <v>53</v>
      </c>
      <c r="AE192">
        <v>39</v>
      </c>
      <c r="AF192">
        <v>50</v>
      </c>
    </row>
    <row r="193" spans="1:32" x14ac:dyDescent="0.3">
      <c r="A193">
        <v>2006</v>
      </c>
      <c r="B193">
        <v>12</v>
      </c>
      <c r="C193" s="2">
        <f t="shared" si="3"/>
        <v>39052</v>
      </c>
      <c r="D193">
        <v>100.79</v>
      </c>
      <c r="E193">
        <v>6.9</v>
      </c>
      <c r="F193">
        <v>8.7999999999999972</v>
      </c>
      <c r="G193">
        <v>410.1</v>
      </c>
      <c r="H193">
        <v>224</v>
      </c>
      <c r="I193">
        <v>2.3999999999999773</v>
      </c>
      <c r="J193">
        <v>26.38</v>
      </c>
      <c r="M193">
        <v>231.6</v>
      </c>
      <c r="N193">
        <v>159.80000000000001</v>
      </c>
      <c r="O193">
        <v>1849.2261904761904</v>
      </c>
      <c r="P193">
        <v>1615.8495238095236</v>
      </c>
      <c r="Q193">
        <v>53</v>
      </c>
      <c r="R193">
        <v>65</v>
      </c>
      <c r="S193">
        <v>60</v>
      </c>
      <c r="T193">
        <v>52</v>
      </c>
      <c r="U193">
        <v>53</v>
      </c>
      <c r="V193">
        <v>51</v>
      </c>
      <c r="W193">
        <v>43</v>
      </c>
      <c r="X193">
        <v>44</v>
      </c>
      <c r="Y193">
        <v>37</v>
      </c>
      <c r="Z193">
        <v>74</v>
      </c>
      <c r="AA193">
        <v>90</v>
      </c>
      <c r="AB193">
        <v>69</v>
      </c>
      <c r="AC193">
        <v>44</v>
      </c>
      <c r="AD193">
        <v>56</v>
      </c>
      <c r="AE193">
        <v>42</v>
      </c>
      <c r="AF193">
        <v>55</v>
      </c>
    </row>
    <row r="194" spans="1:32" x14ac:dyDescent="0.3">
      <c r="A194">
        <v>2007</v>
      </c>
      <c r="B194">
        <v>1</v>
      </c>
      <c r="C194" s="2">
        <f t="shared" si="3"/>
        <v>39083</v>
      </c>
      <c r="D194">
        <v>101.68</v>
      </c>
      <c r="E194">
        <v>7.1</v>
      </c>
      <c r="F194">
        <v>9.6000000000000014</v>
      </c>
      <c r="G194">
        <v>130</v>
      </c>
      <c r="H194">
        <v>226.6</v>
      </c>
      <c r="I194">
        <v>218.2</v>
      </c>
      <c r="J194">
        <v>26.53</v>
      </c>
      <c r="M194">
        <v>120.9</v>
      </c>
      <c r="N194">
        <v>160.6</v>
      </c>
      <c r="O194">
        <v>1829.894705882353</v>
      </c>
      <c r="P194">
        <v>1631.5741176470585</v>
      </c>
      <c r="Q194">
        <v>58</v>
      </c>
      <c r="R194">
        <v>74</v>
      </c>
      <c r="S194">
        <v>44</v>
      </c>
      <c r="T194">
        <v>46</v>
      </c>
      <c r="U194">
        <v>26</v>
      </c>
      <c r="V194">
        <v>38</v>
      </c>
      <c r="W194">
        <v>44</v>
      </c>
      <c r="X194">
        <v>38</v>
      </c>
      <c r="Y194">
        <v>32</v>
      </c>
      <c r="Z194">
        <v>80</v>
      </c>
      <c r="AA194">
        <v>91</v>
      </c>
      <c r="AB194">
        <v>62</v>
      </c>
      <c r="AC194">
        <v>41</v>
      </c>
      <c r="AD194">
        <v>46</v>
      </c>
      <c r="AE194">
        <v>38</v>
      </c>
      <c r="AF194">
        <v>44</v>
      </c>
    </row>
    <row r="195" spans="1:32" x14ac:dyDescent="0.3">
      <c r="A195">
        <v>2007</v>
      </c>
      <c r="B195">
        <v>2</v>
      </c>
      <c r="C195" s="2">
        <f t="shared" si="3"/>
        <v>39114</v>
      </c>
      <c r="D195">
        <v>101.11</v>
      </c>
      <c r="E195">
        <v>7.2</v>
      </c>
      <c r="F195">
        <v>8.7999999999999989</v>
      </c>
      <c r="G195">
        <v>149.9</v>
      </c>
      <c r="H195">
        <v>230.6</v>
      </c>
      <c r="I195">
        <v>132.69999999999999</v>
      </c>
      <c r="J195">
        <v>26.16</v>
      </c>
      <c r="M195">
        <v>148.30000000000001</v>
      </c>
      <c r="N195">
        <v>161.6</v>
      </c>
      <c r="O195">
        <v>1898.0757894736839</v>
      </c>
      <c r="P195">
        <v>1696.8021052631575</v>
      </c>
      <c r="Q195">
        <v>57</v>
      </c>
      <c r="R195">
        <v>70</v>
      </c>
      <c r="S195">
        <v>53</v>
      </c>
      <c r="T195">
        <v>49</v>
      </c>
      <c r="U195">
        <v>59</v>
      </c>
      <c r="V195">
        <v>58</v>
      </c>
      <c r="W195">
        <v>44</v>
      </c>
      <c r="X195">
        <v>39</v>
      </c>
      <c r="Y195">
        <v>39</v>
      </c>
      <c r="Z195">
        <v>84</v>
      </c>
      <c r="AA195">
        <v>93</v>
      </c>
      <c r="AB195">
        <v>71</v>
      </c>
      <c r="AC195">
        <v>47</v>
      </c>
      <c r="AD195">
        <v>52</v>
      </c>
      <c r="AE195">
        <v>40</v>
      </c>
      <c r="AF195">
        <v>54</v>
      </c>
    </row>
    <row r="196" spans="1:32" x14ac:dyDescent="0.3">
      <c r="A196">
        <v>2007</v>
      </c>
      <c r="B196">
        <v>3</v>
      </c>
      <c r="C196" s="2">
        <f t="shared" si="3"/>
        <v>39142</v>
      </c>
      <c r="D196">
        <v>100.59</v>
      </c>
      <c r="E196">
        <v>6.8</v>
      </c>
      <c r="F196">
        <v>9</v>
      </c>
      <c r="G196">
        <v>172.7</v>
      </c>
      <c r="H196">
        <v>235.9</v>
      </c>
      <c r="I196">
        <v>125.40000000000003</v>
      </c>
      <c r="J196">
        <v>26.02</v>
      </c>
      <c r="M196">
        <v>157.1</v>
      </c>
      <c r="N196">
        <v>163.1</v>
      </c>
      <c r="O196">
        <v>1841.6857142857143</v>
      </c>
      <c r="P196">
        <v>1631.2752380952384</v>
      </c>
      <c r="Q196">
        <v>54</v>
      </c>
      <c r="R196">
        <v>68</v>
      </c>
      <c r="S196">
        <v>61</v>
      </c>
      <c r="T196">
        <v>49</v>
      </c>
      <c r="U196">
        <v>62</v>
      </c>
      <c r="V196">
        <v>62</v>
      </c>
      <c r="W196">
        <v>46</v>
      </c>
      <c r="X196">
        <v>38</v>
      </c>
      <c r="Y196">
        <v>42</v>
      </c>
      <c r="Z196">
        <v>85</v>
      </c>
      <c r="AA196">
        <v>95</v>
      </c>
      <c r="AB196">
        <v>75</v>
      </c>
      <c r="AC196">
        <v>51</v>
      </c>
      <c r="AD196">
        <v>58</v>
      </c>
      <c r="AE196">
        <v>43</v>
      </c>
      <c r="AF196">
        <v>65</v>
      </c>
    </row>
    <row r="197" spans="1:32" x14ac:dyDescent="0.3">
      <c r="A197">
        <v>2007</v>
      </c>
      <c r="B197">
        <v>4</v>
      </c>
      <c r="C197" s="2">
        <f t="shared" si="3"/>
        <v>39173</v>
      </c>
      <c r="D197">
        <v>100.57</v>
      </c>
      <c r="E197">
        <v>6.4</v>
      </c>
      <c r="F197">
        <v>10.3</v>
      </c>
      <c r="G197">
        <v>181</v>
      </c>
      <c r="H197">
        <v>242</v>
      </c>
      <c r="I197">
        <v>78.699999999999989</v>
      </c>
      <c r="J197">
        <v>25.74</v>
      </c>
      <c r="M197">
        <v>164.6</v>
      </c>
      <c r="N197">
        <v>165.2</v>
      </c>
      <c r="O197">
        <v>1959.4847619047619</v>
      </c>
      <c r="P197">
        <v>1729.758571428571</v>
      </c>
      <c r="Q197">
        <v>60</v>
      </c>
      <c r="R197">
        <v>72</v>
      </c>
      <c r="S197">
        <v>61</v>
      </c>
      <c r="T197">
        <v>48</v>
      </c>
      <c r="U197">
        <v>55</v>
      </c>
      <c r="V197">
        <v>57</v>
      </c>
      <c r="W197">
        <v>45</v>
      </c>
      <c r="X197">
        <v>39</v>
      </c>
      <c r="Y197">
        <v>41</v>
      </c>
      <c r="Z197">
        <v>82</v>
      </c>
      <c r="AA197">
        <v>92</v>
      </c>
      <c r="AB197">
        <v>80</v>
      </c>
      <c r="AC197">
        <v>52</v>
      </c>
      <c r="AD197">
        <v>73</v>
      </c>
      <c r="AE197">
        <v>45</v>
      </c>
      <c r="AF197">
        <v>76</v>
      </c>
    </row>
    <row r="198" spans="1:32" x14ac:dyDescent="0.3">
      <c r="A198">
        <v>2007</v>
      </c>
      <c r="B198">
        <v>5</v>
      </c>
      <c r="C198" s="2">
        <f t="shared" si="3"/>
        <v>39203</v>
      </c>
      <c r="D198">
        <v>100.63</v>
      </c>
      <c r="E198">
        <v>5.9</v>
      </c>
      <c r="F198">
        <v>11.2</v>
      </c>
      <c r="G198">
        <v>230.7</v>
      </c>
      <c r="H198">
        <v>248</v>
      </c>
      <c r="I198">
        <v>227.40000000000003</v>
      </c>
      <c r="J198">
        <v>25.9</v>
      </c>
      <c r="M198">
        <v>164.6</v>
      </c>
      <c r="N198">
        <v>167.7</v>
      </c>
      <c r="O198">
        <v>1843.9176190476192</v>
      </c>
      <c r="P198">
        <v>1624.2028571428573</v>
      </c>
      <c r="Q198">
        <v>56</v>
      </c>
      <c r="R198">
        <v>72</v>
      </c>
      <c r="S198">
        <v>61</v>
      </c>
      <c r="T198">
        <v>47</v>
      </c>
      <c r="U198">
        <v>55</v>
      </c>
      <c r="V198">
        <v>54</v>
      </c>
      <c r="W198">
        <v>39</v>
      </c>
      <c r="X198">
        <v>37</v>
      </c>
      <c r="Y198">
        <v>38</v>
      </c>
      <c r="Z198">
        <v>73</v>
      </c>
      <c r="AA198">
        <v>84</v>
      </c>
      <c r="AB198">
        <v>76</v>
      </c>
      <c r="AC198">
        <v>51</v>
      </c>
      <c r="AD198">
        <v>66</v>
      </c>
      <c r="AE198">
        <v>46</v>
      </c>
      <c r="AF198">
        <v>70</v>
      </c>
    </row>
    <row r="199" spans="1:32" x14ac:dyDescent="0.3">
      <c r="A199">
        <v>2007</v>
      </c>
      <c r="B199">
        <v>6</v>
      </c>
      <c r="C199" s="2">
        <f t="shared" si="3"/>
        <v>39234</v>
      </c>
      <c r="D199">
        <v>100.95</v>
      </c>
      <c r="E199">
        <v>5.8</v>
      </c>
      <c r="F199">
        <v>7.6999999999999993</v>
      </c>
      <c r="G199">
        <v>279</v>
      </c>
      <c r="H199">
        <v>253.5</v>
      </c>
      <c r="I199">
        <v>293.60000000000002</v>
      </c>
      <c r="J199">
        <v>25.8</v>
      </c>
      <c r="M199">
        <v>173.2</v>
      </c>
      <c r="N199">
        <v>170.3</v>
      </c>
      <c r="O199">
        <v>1859.6985</v>
      </c>
      <c r="P199">
        <v>1644.556</v>
      </c>
      <c r="Q199">
        <v>57</v>
      </c>
      <c r="R199">
        <v>69</v>
      </c>
      <c r="S199">
        <v>57</v>
      </c>
      <c r="T199">
        <v>48</v>
      </c>
      <c r="U199">
        <v>53</v>
      </c>
      <c r="V199">
        <v>51</v>
      </c>
      <c r="W199">
        <v>41</v>
      </c>
      <c r="X199">
        <v>44</v>
      </c>
      <c r="Y199">
        <v>43</v>
      </c>
      <c r="Z199">
        <v>73</v>
      </c>
      <c r="AA199">
        <v>88</v>
      </c>
      <c r="AB199">
        <v>76</v>
      </c>
      <c r="AC199">
        <v>50</v>
      </c>
      <c r="AD199">
        <v>68</v>
      </c>
      <c r="AE199">
        <v>48</v>
      </c>
      <c r="AF199">
        <v>71</v>
      </c>
    </row>
    <row r="200" spans="1:32" x14ac:dyDescent="0.3">
      <c r="A200">
        <v>2007</v>
      </c>
      <c r="B200">
        <v>7</v>
      </c>
      <c r="C200" s="2">
        <f t="shared" si="3"/>
        <v>39264</v>
      </c>
      <c r="D200">
        <v>100.87</v>
      </c>
      <c r="E200">
        <v>5.7</v>
      </c>
      <c r="F200">
        <v>9.8000000000000007</v>
      </c>
      <c r="G200">
        <v>258</v>
      </c>
      <c r="H200">
        <v>258.10000000000002</v>
      </c>
      <c r="I200">
        <v>172</v>
      </c>
      <c r="J200">
        <v>25.6</v>
      </c>
      <c r="M200">
        <v>173.7</v>
      </c>
      <c r="N200">
        <v>173.1</v>
      </c>
      <c r="O200">
        <v>2010.6495454545454</v>
      </c>
      <c r="P200">
        <v>1750.4154545454546</v>
      </c>
      <c r="Q200">
        <v>61</v>
      </c>
      <c r="R200">
        <v>73</v>
      </c>
      <c r="S200">
        <v>65</v>
      </c>
      <c r="T200">
        <v>50</v>
      </c>
      <c r="U200">
        <v>54</v>
      </c>
      <c r="V200">
        <v>57</v>
      </c>
      <c r="W200">
        <v>39</v>
      </c>
      <c r="X200">
        <v>41</v>
      </c>
      <c r="Y200">
        <v>40</v>
      </c>
      <c r="Z200">
        <v>75</v>
      </c>
      <c r="AA200">
        <v>88</v>
      </c>
      <c r="AB200">
        <v>80</v>
      </c>
      <c r="AC200">
        <v>53</v>
      </c>
      <c r="AD200">
        <v>69</v>
      </c>
      <c r="AE200">
        <v>47</v>
      </c>
      <c r="AF200">
        <v>69</v>
      </c>
    </row>
    <row r="201" spans="1:32" x14ac:dyDescent="0.3">
      <c r="A201">
        <v>2007</v>
      </c>
      <c r="B201">
        <v>8</v>
      </c>
      <c r="C201" s="2">
        <f t="shared" si="3"/>
        <v>39295</v>
      </c>
      <c r="D201">
        <v>100.09</v>
      </c>
      <c r="E201">
        <v>5.6</v>
      </c>
      <c r="F201">
        <v>10.3</v>
      </c>
      <c r="G201">
        <v>272.5</v>
      </c>
      <c r="H201">
        <v>262.2</v>
      </c>
      <c r="I201">
        <v>207.49999999999994</v>
      </c>
      <c r="J201">
        <v>25.65</v>
      </c>
      <c r="M201">
        <v>174.6</v>
      </c>
      <c r="N201">
        <v>175.8</v>
      </c>
      <c r="O201">
        <v>1900.6739130434783</v>
      </c>
      <c r="P201">
        <v>1659.5230434782604</v>
      </c>
      <c r="Q201">
        <v>63</v>
      </c>
      <c r="R201">
        <v>75</v>
      </c>
      <c r="S201">
        <v>66</v>
      </c>
      <c r="T201">
        <v>49</v>
      </c>
      <c r="U201">
        <v>62</v>
      </c>
      <c r="V201">
        <v>58</v>
      </c>
      <c r="W201">
        <v>42</v>
      </c>
      <c r="X201">
        <v>40</v>
      </c>
      <c r="Y201">
        <v>34</v>
      </c>
      <c r="Z201">
        <v>72</v>
      </c>
      <c r="AA201">
        <v>85</v>
      </c>
      <c r="AB201">
        <v>79</v>
      </c>
      <c r="AC201">
        <v>52</v>
      </c>
      <c r="AD201">
        <v>68</v>
      </c>
      <c r="AE201">
        <v>44</v>
      </c>
      <c r="AF201">
        <v>67</v>
      </c>
    </row>
    <row r="202" spans="1:32" x14ac:dyDescent="0.3">
      <c r="A202">
        <v>2007</v>
      </c>
      <c r="B202">
        <v>9</v>
      </c>
      <c r="C202" s="2">
        <f t="shared" si="3"/>
        <v>39326</v>
      </c>
      <c r="D202">
        <v>100.79</v>
      </c>
      <c r="E202">
        <v>5.6</v>
      </c>
      <c r="F202">
        <v>9</v>
      </c>
      <c r="G202">
        <v>282.60000000000002</v>
      </c>
      <c r="H202">
        <v>266.7</v>
      </c>
      <c r="I202">
        <v>167.80000000000007</v>
      </c>
      <c r="J202">
        <v>24.96</v>
      </c>
      <c r="M202">
        <v>175.8</v>
      </c>
      <c r="N202">
        <v>178.1</v>
      </c>
      <c r="O202">
        <v>1964.4739999999997</v>
      </c>
      <c r="P202">
        <v>1687.4415000000001</v>
      </c>
      <c r="Q202">
        <v>57</v>
      </c>
      <c r="R202">
        <v>75</v>
      </c>
      <c r="S202">
        <v>61</v>
      </c>
      <c r="T202">
        <v>45</v>
      </c>
      <c r="U202">
        <v>42</v>
      </c>
      <c r="V202">
        <v>49</v>
      </c>
      <c r="W202">
        <v>40</v>
      </c>
      <c r="X202">
        <v>39</v>
      </c>
      <c r="Y202">
        <v>32</v>
      </c>
      <c r="Z202">
        <v>78</v>
      </c>
      <c r="AA202">
        <v>85</v>
      </c>
      <c r="AB202">
        <v>73</v>
      </c>
      <c r="AC202">
        <v>47</v>
      </c>
      <c r="AD202">
        <v>65</v>
      </c>
      <c r="AE202">
        <v>44</v>
      </c>
      <c r="AF202">
        <v>67</v>
      </c>
    </row>
    <row r="203" spans="1:32" x14ac:dyDescent="0.3">
      <c r="A203">
        <v>2007</v>
      </c>
      <c r="B203">
        <v>10</v>
      </c>
      <c r="C203" s="2">
        <f t="shared" si="3"/>
        <v>39356</v>
      </c>
      <c r="D203">
        <v>101.64</v>
      </c>
      <c r="E203">
        <v>5.6</v>
      </c>
      <c r="F203">
        <v>12.2</v>
      </c>
      <c r="G203">
        <v>308</v>
      </c>
      <c r="H203">
        <v>272.3</v>
      </c>
      <c r="I203">
        <v>482.90000000000009</v>
      </c>
      <c r="J203">
        <v>24.72</v>
      </c>
      <c r="M203">
        <v>176</v>
      </c>
      <c r="N203">
        <v>179.6</v>
      </c>
      <c r="O203">
        <v>2144.7565217391302</v>
      </c>
      <c r="P203">
        <v>1815.36</v>
      </c>
      <c r="Q203">
        <v>64</v>
      </c>
      <c r="R203">
        <v>78</v>
      </c>
      <c r="S203">
        <v>64</v>
      </c>
      <c r="T203">
        <v>49</v>
      </c>
      <c r="U203">
        <v>55</v>
      </c>
      <c r="V203">
        <v>52</v>
      </c>
      <c r="W203">
        <v>38</v>
      </c>
      <c r="X203">
        <v>37</v>
      </c>
      <c r="Y203">
        <v>33</v>
      </c>
      <c r="Z203">
        <v>75</v>
      </c>
      <c r="AA203">
        <v>88</v>
      </c>
      <c r="AB203">
        <v>74</v>
      </c>
      <c r="AC203">
        <v>50</v>
      </c>
      <c r="AD203">
        <v>54</v>
      </c>
      <c r="AE203">
        <v>40</v>
      </c>
      <c r="AF203">
        <v>57</v>
      </c>
    </row>
    <row r="204" spans="1:32" x14ac:dyDescent="0.3">
      <c r="A204">
        <v>2007</v>
      </c>
      <c r="B204">
        <v>11</v>
      </c>
      <c r="C204" s="2">
        <f t="shared" si="3"/>
        <v>39387</v>
      </c>
      <c r="D204">
        <v>101.23</v>
      </c>
      <c r="E204">
        <v>5.7</v>
      </c>
      <c r="F204">
        <v>12.600000000000001</v>
      </c>
      <c r="G204">
        <v>328.3</v>
      </c>
      <c r="H204">
        <v>278.60000000000002</v>
      </c>
      <c r="I204">
        <v>-281.30000000000007</v>
      </c>
      <c r="J204">
        <v>24.42</v>
      </c>
      <c r="M204">
        <v>188.3</v>
      </c>
      <c r="N204">
        <v>180.2</v>
      </c>
      <c r="O204">
        <v>2207.2780952380949</v>
      </c>
      <c r="P204">
        <v>1845.8899999999994</v>
      </c>
      <c r="Q204">
        <v>57</v>
      </c>
      <c r="R204">
        <v>77</v>
      </c>
      <c r="S204">
        <v>58</v>
      </c>
      <c r="T204">
        <v>52</v>
      </c>
      <c r="U204">
        <v>49</v>
      </c>
      <c r="V204">
        <v>46</v>
      </c>
      <c r="W204">
        <v>43</v>
      </c>
      <c r="X204">
        <v>37</v>
      </c>
      <c r="Y204">
        <v>35</v>
      </c>
      <c r="Z204">
        <v>79</v>
      </c>
      <c r="AA204">
        <v>84</v>
      </c>
      <c r="AB204">
        <v>70</v>
      </c>
      <c r="AC204">
        <v>46</v>
      </c>
      <c r="AD204">
        <v>52</v>
      </c>
      <c r="AE204">
        <v>39</v>
      </c>
      <c r="AF204">
        <v>55</v>
      </c>
    </row>
    <row r="205" spans="1:32" x14ac:dyDescent="0.3">
      <c r="A205">
        <v>2007</v>
      </c>
      <c r="B205">
        <v>12</v>
      </c>
      <c r="C205" s="2">
        <f t="shared" si="3"/>
        <v>39417</v>
      </c>
      <c r="D205">
        <v>101.13</v>
      </c>
      <c r="E205">
        <v>6.1</v>
      </c>
      <c r="F205">
        <v>12.899999999999999</v>
      </c>
      <c r="G205">
        <v>541.4</v>
      </c>
      <c r="H205">
        <v>285.3</v>
      </c>
      <c r="I205">
        <v>-28.800000000000068</v>
      </c>
      <c r="J205">
        <v>24.64</v>
      </c>
      <c r="M205">
        <v>258.7</v>
      </c>
      <c r="N205">
        <v>179.9</v>
      </c>
      <c r="O205">
        <v>2282.9014999999999</v>
      </c>
      <c r="P205">
        <v>1908.3195000000003</v>
      </c>
      <c r="Q205">
        <v>58</v>
      </c>
      <c r="R205">
        <v>76</v>
      </c>
      <c r="S205">
        <v>60</v>
      </c>
      <c r="T205">
        <v>50</v>
      </c>
      <c r="U205">
        <v>49</v>
      </c>
      <c r="V205">
        <v>51</v>
      </c>
      <c r="W205">
        <v>41</v>
      </c>
      <c r="X205">
        <v>36</v>
      </c>
      <c r="Y205">
        <v>33</v>
      </c>
      <c r="Z205">
        <v>77</v>
      </c>
      <c r="AA205">
        <v>89</v>
      </c>
      <c r="AB205">
        <v>68</v>
      </c>
      <c r="AC205">
        <v>43</v>
      </c>
      <c r="AD205">
        <v>46</v>
      </c>
      <c r="AE205">
        <v>36</v>
      </c>
      <c r="AF205">
        <v>48</v>
      </c>
    </row>
    <row r="206" spans="1:32" x14ac:dyDescent="0.3">
      <c r="A206">
        <v>2008</v>
      </c>
      <c r="B206">
        <v>1</v>
      </c>
      <c r="C206" s="2">
        <f t="shared" si="3"/>
        <v>39448</v>
      </c>
      <c r="D206">
        <v>102.31</v>
      </c>
      <c r="E206">
        <v>6.6</v>
      </c>
      <c r="F206">
        <v>18.299999999999997</v>
      </c>
      <c r="G206">
        <v>157</v>
      </c>
      <c r="H206">
        <v>291.2</v>
      </c>
      <c r="I206">
        <v>300.59999999999997</v>
      </c>
      <c r="J206">
        <v>24.48</v>
      </c>
      <c r="M206">
        <v>130.9</v>
      </c>
      <c r="N206">
        <v>178.9</v>
      </c>
      <c r="O206">
        <v>2111.9970588235292</v>
      </c>
      <c r="P206">
        <v>1751.7276470588238</v>
      </c>
      <c r="Q206">
        <v>68</v>
      </c>
      <c r="R206">
        <v>84</v>
      </c>
      <c r="S206">
        <v>50</v>
      </c>
      <c r="T206">
        <v>48</v>
      </c>
      <c r="U206">
        <v>29</v>
      </c>
      <c r="V206">
        <v>38</v>
      </c>
      <c r="W206">
        <v>49</v>
      </c>
      <c r="X206">
        <v>34</v>
      </c>
      <c r="Y206">
        <v>31</v>
      </c>
      <c r="Z206">
        <v>82</v>
      </c>
      <c r="AA206">
        <v>92</v>
      </c>
      <c r="AB206">
        <v>68</v>
      </c>
      <c r="AC206">
        <v>49</v>
      </c>
      <c r="AD206">
        <v>45</v>
      </c>
      <c r="AE206">
        <v>39</v>
      </c>
      <c r="AF206">
        <v>48</v>
      </c>
    </row>
    <row r="207" spans="1:32" x14ac:dyDescent="0.3">
      <c r="A207">
        <v>2008</v>
      </c>
      <c r="B207">
        <v>2</v>
      </c>
      <c r="C207" s="2">
        <f t="shared" si="3"/>
        <v>39479</v>
      </c>
      <c r="D207">
        <v>101.2</v>
      </c>
      <c r="E207">
        <v>7.1</v>
      </c>
      <c r="F207">
        <v>14.100000000000001</v>
      </c>
      <c r="G207">
        <v>188.9</v>
      </c>
      <c r="H207">
        <v>295.7</v>
      </c>
      <c r="I207">
        <v>163.40000000000003</v>
      </c>
      <c r="J207">
        <v>24.12</v>
      </c>
      <c r="M207">
        <v>164.2</v>
      </c>
      <c r="N207">
        <v>177.6</v>
      </c>
      <c r="O207">
        <v>2007.4260000000006</v>
      </c>
      <c r="P207">
        <v>1667.3875</v>
      </c>
      <c r="Q207">
        <v>63</v>
      </c>
      <c r="R207">
        <v>80</v>
      </c>
      <c r="S207">
        <v>61</v>
      </c>
      <c r="T207">
        <v>52</v>
      </c>
      <c r="U207">
        <v>62</v>
      </c>
      <c r="V207">
        <v>56</v>
      </c>
      <c r="W207">
        <v>51</v>
      </c>
      <c r="X207">
        <v>37</v>
      </c>
      <c r="Y207">
        <v>35</v>
      </c>
      <c r="Z207">
        <v>85</v>
      </c>
      <c r="AA207">
        <v>96</v>
      </c>
      <c r="AB207">
        <v>71</v>
      </c>
      <c r="AC207">
        <v>48</v>
      </c>
      <c r="AD207">
        <v>49</v>
      </c>
      <c r="AE207">
        <v>34</v>
      </c>
      <c r="AF207">
        <v>49</v>
      </c>
    </row>
    <row r="208" spans="1:32" x14ac:dyDescent="0.3">
      <c r="A208">
        <v>2008</v>
      </c>
      <c r="B208">
        <v>3</v>
      </c>
      <c r="C208" s="2">
        <f t="shared" si="3"/>
        <v>39508</v>
      </c>
      <c r="D208">
        <v>101.2</v>
      </c>
      <c r="E208">
        <v>6.5</v>
      </c>
      <c r="F208">
        <v>16.2</v>
      </c>
      <c r="G208">
        <v>212.1</v>
      </c>
      <c r="H208">
        <v>298.10000000000002</v>
      </c>
      <c r="I208">
        <v>136.00000000000006</v>
      </c>
      <c r="J208">
        <v>23.52</v>
      </c>
      <c r="M208">
        <v>164.5</v>
      </c>
      <c r="N208">
        <v>176.9</v>
      </c>
      <c r="O208">
        <v>2023.9749999999999</v>
      </c>
      <c r="P208">
        <v>1624.0915</v>
      </c>
      <c r="Q208">
        <v>61</v>
      </c>
      <c r="R208">
        <v>80</v>
      </c>
      <c r="S208">
        <v>63</v>
      </c>
      <c r="T208">
        <v>46</v>
      </c>
      <c r="U208">
        <v>62</v>
      </c>
      <c r="V208">
        <v>57</v>
      </c>
      <c r="W208">
        <v>47</v>
      </c>
      <c r="X208">
        <v>32</v>
      </c>
      <c r="Y208">
        <v>38</v>
      </c>
      <c r="Z208">
        <v>89</v>
      </c>
      <c r="AA208">
        <v>95</v>
      </c>
      <c r="AB208">
        <v>73</v>
      </c>
      <c r="AC208">
        <v>51</v>
      </c>
      <c r="AD208">
        <v>55</v>
      </c>
      <c r="AE208">
        <v>40</v>
      </c>
      <c r="AF208">
        <v>65</v>
      </c>
    </row>
    <row r="209" spans="1:32" x14ac:dyDescent="0.3">
      <c r="A209">
        <v>2008</v>
      </c>
      <c r="B209">
        <v>4</v>
      </c>
      <c r="C209" s="2">
        <f t="shared" si="3"/>
        <v>39539</v>
      </c>
      <c r="D209">
        <v>101.42</v>
      </c>
      <c r="E209">
        <v>6</v>
      </c>
      <c r="F209">
        <v>15.3</v>
      </c>
      <c r="G209">
        <v>225.9</v>
      </c>
      <c r="H209">
        <v>298.8</v>
      </c>
      <c r="I209">
        <v>539.19999999999993</v>
      </c>
      <c r="J209">
        <v>23.65</v>
      </c>
      <c r="M209">
        <v>181.3</v>
      </c>
      <c r="N209">
        <v>176.9</v>
      </c>
      <c r="O209">
        <v>2119.090909090909</v>
      </c>
      <c r="P209">
        <v>1665.5277272727269</v>
      </c>
      <c r="Q209">
        <v>60</v>
      </c>
      <c r="R209">
        <v>82</v>
      </c>
      <c r="S209">
        <v>64</v>
      </c>
      <c r="T209">
        <v>43</v>
      </c>
      <c r="U209">
        <v>56</v>
      </c>
      <c r="V209">
        <v>50</v>
      </c>
      <c r="W209">
        <v>53</v>
      </c>
      <c r="X209">
        <v>33</v>
      </c>
      <c r="Y209">
        <v>37</v>
      </c>
      <c r="Z209">
        <v>81</v>
      </c>
      <c r="AA209">
        <v>91</v>
      </c>
      <c r="AB209">
        <v>77</v>
      </c>
      <c r="AC209">
        <v>54</v>
      </c>
      <c r="AD209">
        <v>68</v>
      </c>
      <c r="AE209">
        <v>44</v>
      </c>
      <c r="AF209">
        <v>75</v>
      </c>
    </row>
    <row r="210" spans="1:32" x14ac:dyDescent="0.3">
      <c r="A210">
        <v>2008</v>
      </c>
      <c r="B210">
        <v>5</v>
      </c>
      <c r="C210" s="2">
        <f t="shared" si="3"/>
        <v>39569</v>
      </c>
      <c r="D210">
        <v>101.35</v>
      </c>
      <c r="E210">
        <v>5.4</v>
      </c>
      <c r="F210">
        <v>18.2</v>
      </c>
      <c r="G210">
        <v>274.5</v>
      </c>
      <c r="H210">
        <v>297.89999999999998</v>
      </c>
      <c r="I210">
        <v>172.50000000000006</v>
      </c>
      <c r="J210">
        <v>23.67</v>
      </c>
      <c r="M210">
        <v>171.7</v>
      </c>
      <c r="N210">
        <v>177.6</v>
      </c>
      <c r="O210">
        <v>2363.9374999999995</v>
      </c>
      <c r="P210">
        <v>1855.9014999999995</v>
      </c>
      <c r="Q210">
        <v>59</v>
      </c>
      <c r="R210">
        <v>80</v>
      </c>
      <c r="S210">
        <v>58</v>
      </c>
      <c r="T210">
        <v>44</v>
      </c>
      <c r="U210">
        <v>47</v>
      </c>
      <c r="V210">
        <v>48</v>
      </c>
      <c r="W210">
        <v>53</v>
      </c>
      <c r="X210">
        <v>30</v>
      </c>
      <c r="Y210">
        <v>38</v>
      </c>
      <c r="Z210">
        <v>81</v>
      </c>
      <c r="AA210">
        <v>92</v>
      </c>
      <c r="AB210">
        <v>77</v>
      </c>
      <c r="AC210">
        <v>54</v>
      </c>
      <c r="AD210">
        <v>70</v>
      </c>
      <c r="AE210">
        <v>46</v>
      </c>
      <c r="AF210">
        <v>73</v>
      </c>
    </row>
    <row r="211" spans="1:32" x14ac:dyDescent="0.3">
      <c r="A211">
        <v>2008</v>
      </c>
      <c r="B211">
        <v>6</v>
      </c>
      <c r="C211" s="2">
        <f t="shared" si="3"/>
        <v>39600</v>
      </c>
      <c r="D211">
        <v>100.97</v>
      </c>
      <c r="E211">
        <v>5.6</v>
      </c>
      <c r="F211">
        <v>17.7</v>
      </c>
      <c r="G211">
        <v>310.7</v>
      </c>
      <c r="H211">
        <v>296.10000000000002</v>
      </c>
      <c r="I211">
        <v>63.399999999999977</v>
      </c>
      <c r="J211">
        <v>23.46</v>
      </c>
      <c r="M211">
        <v>180.2</v>
      </c>
      <c r="N211">
        <v>178.7</v>
      </c>
      <c r="O211">
        <v>2360.4205000000002</v>
      </c>
      <c r="P211">
        <v>1822.7550000000003</v>
      </c>
      <c r="Q211">
        <v>59</v>
      </c>
      <c r="R211">
        <v>75</v>
      </c>
      <c r="S211">
        <v>60</v>
      </c>
      <c r="T211">
        <v>39</v>
      </c>
      <c r="U211">
        <v>45</v>
      </c>
      <c r="V211">
        <v>52</v>
      </c>
      <c r="W211">
        <v>48</v>
      </c>
      <c r="X211">
        <v>33</v>
      </c>
      <c r="Y211">
        <v>38</v>
      </c>
      <c r="Z211">
        <v>77</v>
      </c>
      <c r="AA211">
        <v>87</v>
      </c>
      <c r="AB211">
        <v>77</v>
      </c>
      <c r="AC211">
        <v>51</v>
      </c>
      <c r="AD211">
        <v>64</v>
      </c>
      <c r="AE211">
        <v>44</v>
      </c>
      <c r="AF211">
        <v>64</v>
      </c>
    </row>
    <row r="212" spans="1:32" x14ac:dyDescent="0.3">
      <c r="A212">
        <v>2008</v>
      </c>
      <c r="B212">
        <v>7</v>
      </c>
      <c r="C212" s="2">
        <f t="shared" si="3"/>
        <v>39630</v>
      </c>
      <c r="D212">
        <v>100.51</v>
      </c>
      <c r="E212">
        <v>5.7</v>
      </c>
      <c r="F212">
        <v>17.8</v>
      </c>
      <c r="G212">
        <v>285.2</v>
      </c>
      <c r="H212">
        <v>293.5</v>
      </c>
      <c r="I212">
        <v>743.8</v>
      </c>
      <c r="J212">
        <v>23.45</v>
      </c>
      <c r="M212">
        <v>184.8</v>
      </c>
      <c r="N212">
        <v>179.2</v>
      </c>
      <c r="O212">
        <v>2123.8760869565217</v>
      </c>
      <c r="P212">
        <v>1612.6595652173912</v>
      </c>
      <c r="Q212">
        <v>57</v>
      </c>
      <c r="R212">
        <v>77</v>
      </c>
      <c r="S212">
        <v>61</v>
      </c>
      <c r="T212">
        <v>42</v>
      </c>
      <c r="U212">
        <v>53</v>
      </c>
      <c r="V212">
        <v>52</v>
      </c>
      <c r="W212">
        <v>43</v>
      </c>
      <c r="X212">
        <v>37</v>
      </c>
      <c r="Y212">
        <v>37</v>
      </c>
      <c r="Z212">
        <v>74</v>
      </c>
      <c r="AA212">
        <v>85</v>
      </c>
      <c r="AB212">
        <v>79</v>
      </c>
      <c r="AC212">
        <v>49</v>
      </c>
      <c r="AD212">
        <v>64</v>
      </c>
      <c r="AE212">
        <v>41</v>
      </c>
      <c r="AF212">
        <v>68</v>
      </c>
    </row>
    <row r="213" spans="1:32" x14ac:dyDescent="0.3">
      <c r="A213">
        <v>2008</v>
      </c>
      <c r="B213">
        <v>8</v>
      </c>
      <c r="C213" s="2">
        <f t="shared" si="3"/>
        <v>39661</v>
      </c>
      <c r="D213">
        <v>100.36</v>
      </c>
      <c r="E213">
        <v>5.8</v>
      </c>
      <c r="F213">
        <v>17.899999999999999</v>
      </c>
      <c r="G213">
        <v>300.60000000000002</v>
      </c>
      <c r="H213">
        <v>289.8</v>
      </c>
      <c r="I213">
        <v>228.30000000000007</v>
      </c>
      <c r="J213">
        <v>24.55</v>
      </c>
      <c r="M213">
        <v>189.6</v>
      </c>
      <c r="N213">
        <v>178.8</v>
      </c>
      <c r="O213">
        <v>1745.2519047619044</v>
      </c>
      <c r="P213">
        <v>1396.9214285714286</v>
      </c>
      <c r="Q213">
        <v>56</v>
      </c>
      <c r="R213">
        <v>79</v>
      </c>
      <c r="S213">
        <v>62</v>
      </c>
      <c r="T213">
        <v>42</v>
      </c>
      <c r="U213">
        <v>49</v>
      </c>
      <c r="V213">
        <v>49</v>
      </c>
      <c r="W213">
        <v>53</v>
      </c>
      <c r="X213">
        <v>34</v>
      </c>
      <c r="Y213">
        <v>37</v>
      </c>
      <c r="Z213">
        <v>75</v>
      </c>
      <c r="AA213">
        <v>88</v>
      </c>
      <c r="AB213">
        <v>77</v>
      </c>
      <c r="AC213">
        <v>48</v>
      </c>
      <c r="AD213">
        <v>60</v>
      </c>
      <c r="AE213">
        <v>46</v>
      </c>
      <c r="AF213">
        <v>65</v>
      </c>
    </row>
    <row r="214" spans="1:32" x14ac:dyDescent="0.3">
      <c r="A214">
        <v>2008</v>
      </c>
      <c r="B214">
        <v>9</v>
      </c>
      <c r="C214" s="2">
        <f t="shared" si="3"/>
        <v>39692</v>
      </c>
      <c r="D214">
        <v>100.8</v>
      </c>
      <c r="E214">
        <v>6.2</v>
      </c>
      <c r="F214">
        <v>15.8</v>
      </c>
      <c r="G214">
        <v>325.60000000000002</v>
      </c>
      <c r="H214">
        <v>284.5</v>
      </c>
      <c r="I214">
        <v>214.30000000000007</v>
      </c>
      <c r="J214">
        <v>25.25</v>
      </c>
      <c r="M214">
        <v>175.5</v>
      </c>
      <c r="N214">
        <v>177.8</v>
      </c>
      <c r="O214">
        <v>1341.1154545454547</v>
      </c>
      <c r="P214">
        <v>1117.909090909091</v>
      </c>
      <c r="Q214">
        <v>53</v>
      </c>
      <c r="R214">
        <v>73</v>
      </c>
      <c r="S214">
        <v>60</v>
      </c>
      <c r="T214">
        <v>37</v>
      </c>
      <c r="U214">
        <v>44</v>
      </c>
      <c r="V214">
        <v>42</v>
      </c>
      <c r="W214">
        <v>49</v>
      </c>
      <c r="X214">
        <v>36</v>
      </c>
      <c r="Y214">
        <v>33</v>
      </c>
      <c r="Z214">
        <v>74</v>
      </c>
      <c r="AA214">
        <v>90</v>
      </c>
      <c r="AB214">
        <v>76</v>
      </c>
      <c r="AC214">
        <v>43</v>
      </c>
      <c r="AD214">
        <v>61</v>
      </c>
      <c r="AE214">
        <v>40</v>
      </c>
      <c r="AF214">
        <v>59</v>
      </c>
    </row>
    <row r="215" spans="1:32" x14ac:dyDescent="0.3">
      <c r="A215">
        <v>2008</v>
      </c>
      <c r="B215">
        <v>10</v>
      </c>
      <c r="C215" s="2">
        <f t="shared" si="3"/>
        <v>39722</v>
      </c>
      <c r="D215">
        <v>100.91</v>
      </c>
      <c r="E215">
        <v>6.6</v>
      </c>
      <c r="F215">
        <v>11.7</v>
      </c>
      <c r="G215">
        <v>328.8</v>
      </c>
      <c r="H215">
        <v>278.2</v>
      </c>
      <c r="I215">
        <v>221.89999999999998</v>
      </c>
      <c r="J215">
        <v>26.54</v>
      </c>
      <c r="M215">
        <v>174.8</v>
      </c>
      <c r="N215">
        <v>176.6</v>
      </c>
      <c r="O215">
        <v>790.2828571428571</v>
      </c>
      <c r="P215">
        <v>692.48956521739137</v>
      </c>
      <c r="Q215">
        <v>48</v>
      </c>
      <c r="R215">
        <v>65</v>
      </c>
      <c r="S215">
        <v>51</v>
      </c>
      <c r="T215">
        <v>38</v>
      </c>
      <c r="U215">
        <v>44</v>
      </c>
      <c r="V215">
        <v>30</v>
      </c>
      <c r="W215">
        <v>55</v>
      </c>
      <c r="X215">
        <v>37</v>
      </c>
      <c r="Y215">
        <v>26</v>
      </c>
      <c r="Z215">
        <v>75</v>
      </c>
      <c r="AA215">
        <v>89</v>
      </c>
      <c r="AB215">
        <v>70</v>
      </c>
      <c r="AC215">
        <v>47</v>
      </c>
      <c r="AD215">
        <v>52</v>
      </c>
      <c r="AE215">
        <v>37</v>
      </c>
      <c r="AF215">
        <v>58</v>
      </c>
    </row>
    <row r="216" spans="1:32" x14ac:dyDescent="0.3">
      <c r="A216">
        <v>2008</v>
      </c>
      <c r="B216">
        <v>11</v>
      </c>
      <c r="C216" s="2">
        <f t="shared" si="3"/>
        <v>39753</v>
      </c>
      <c r="D216">
        <v>100.83</v>
      </c>
      <c r="E216">
        <v>7</v>
      </c>
      <c r="F216">
        <v>8.2999999999999972</v>
      </c>
      <c r="G216">
        <v>326.89999999999998</v>
      </c>
      <c r="H216">
        <v>274.10000000000002</v>
      </c>
      <c r="I216">
        <v>-272.19999999999993</v>
      </c>
      <c r="J216">
        <v>27.42</v>
      </c>
      <c r="M216">
        <v>179.5</v>
      </c>
      <c r="N216">
        <v>175.8</v>
      </c>
      <c r="O216">
        <v>677.39052631578943</v>
      </c>
      <c r="P216">
        <v>629.53000000000009</v>
      </c>
      <c r="Q216">
        <v>41</v>
      </c>
      <c r="R216">
        <v>57</v>
      </c>
      <c r="S216">
        <v>34</v>
      </c>
      <c r="T216">
        <v>32</v>
      </c>
      <c r="U216">
        <v>19</v>
      </c>
      <c r="V216">
        <v>18</v>
      </c>
      <c r="W216">
        <v>63</v>
      </c>
      <c r="X216">
        <v>31</v>
      </c>
      <c r="Y216">
        <v>23</v>
      </c>
      <c r="Z216">
        <v>72</v>
      </c>
      <c r="AA216">
        <v>88</v>
      </c>
      <c r="AB216">
        <v>70</v>
      </c>
      <c r="AC216">
        <v>44</v>
      </c>
      <c r="AD216">
        <v>50</v>
      </c>
      <c r="AE216">
        <v>38</v>
      </c>
      <c r="AF216">
        <v>55</v>
      </c>
    </row>
    <row r="217" spans="1:32" x14ac:dyDescent="0.3">
      <c r="A217">
        <v>2008</v>
      </c>
      <c r="B217">
        <v>12</v>
      </c>
      <c r="C217" s="2">
        <f t="shared" si="3"/>
        <v>39783</v>
      </c>
      <c r="D217">
        <v>100.69</v>
      </c>
      <c r="E217">
        <v>7.8</v>
      </c>
      <c r="F217">
        <v>6.3999999999999986</v>
      </c>
      <c r="G217">
        <v>505.3</v>
      </c>
      <c r="H217">
        <v>270.10000000000002</v>
      </c>
      <c r="I217">
        <v>-806.2</v>
      </c>
      <c r="J217">
        <v>29.23</v>
      </c>
      <c r="M217">
        <v>230.9</v>
      </c>
      <c r="N217">
        <v>176.1</v>
      </c>
      <c r="O217">
        <v>647.0947826086956</v>
      </c>
      <c r="P217">
        <v>613.71304347826094</v>
      </c>
      <c r="Q217">
        <v>39</v>
      </c>
      <c r="R217">
        <v>49</v>
      </c>
      <c r="S217">
        <v>36</v>
      </c>
      <c r="T217">
        <v>31</v>
      </c>
      <c r="U217">
        <v>26</v>
      </c>
      <c r="V217">
        <v>18</v>
      </c>
      <c r="W217">
        <v>57</v>
      </c>
      <c r="X217">
        <v>39</v>
      </c>
      <c r="Y217">
        <v>20</v>
      </c>
      <c r="Z217">
        <v>69</v>
      </c>
      <c r="AA217">
        <v>85</v>
      </c>
      <c r="AB217">
        <v>63</v>
      </c>
      <c r="AC217">
        <v>38</v>
      </c>
      <c r="AD217">
        <v>39</v>
      </c>
      <c r="AE217">
        <v>31</v>
      </c>
      <c r="AF217">
        <v>40</v>
      </c>
    </row>
    <row r="218" spans="1:32" x14ac:dyDescent="0.3">
      <c r="A218">
        <v>2009</v>
      </c>
      <c r="B218">
        <v>1</v>
      </c>
      <c r="C218" s="2">
        <f t="shared" si="3"/>
        <v>39814</v>
      </c>
      <c r="D218">
        <v>102.37</v>
      </c>
      <c r="E218">
        <v>8.6999999999999993</v>
      </c>
      <c r="F218">
        <v>8.5999999999999979</v>
      </c>
      <c r="G218">
        <v>129.4</v>
      </c>
      <c r="H218">
        <v>265.5</v>
      </c>
      <c r="I218">
        <v>376.5</v>
      </c>
      <c r="J218">
        <v>34.68</v>
      </c>
      <c r="M218">
        <v>125.6</v>
      </c>
      <c r="N218">
        <v>177.6</v>
      </c>
      <c r="O218">
        <v>555.80437500000016</v>
      </c>
      <c r="P218">
        <v>606.43999999999994</v>
      </c>
      <c r="Q218">
        <v>46</v>
      </c>
      <c r="R218">
        <v>75</v>
      </c>
      <c r="S218">
        <v>24</v>
      </c>
      <c r="T218">
        <v>29</v>
      </c>
      <c r="U218">
        <v>16</v>
      </c>
      <c r="V218">
        <v>19</v>
      </c>
      <c r="W218">
        <v>59</v>
      </c>
      <c r="X218">
        <v>25</v>
      </c>
      <c r="Y218">
        <v>13</v>
      </c>
      <c r="Z218">
        <v>67</v>
      </c>
      <c r="AA218">
        <v>79</v>
      </c>
      <c r="AB218">
        <v>52</v>
      </c>
      <c r="AC218">
        <v>31</v>
      </c>
      <c r="AD218">
        <v>28</v>
      </c>
      <c r="AE218">
        <v>19</v>
      </c>
      <c r="AF218">
        <v>33</v>
      </c>
    </row>
    <row r="219" spans="1:32" x14ac:dyDescent="0.3">
      <c r="A219">
        <v>2009</v>
      </c>
      <c r="B219">
        <v>2</v>
      </c>
      <c r="C219" s="2">
        <f t="shared" si="3"/>
        <v>39845</v>
      </c>
      <c r="D219">
        <v>101.65</v>
      </c>
      <c r="E219">
        <v>9.4</v>
      </c>
      <c r="F219">
        <v>4.1999999999999993</v>
      </c>
      <c r="G219">
        <v>157</v>
      </c>
      <c r="H219">
        <v>260.10000000000002</v>
      </c>
      <c r="I219">
        <v>-243.99999999999994</v>
      </c>
      <c r="J219">
        <v>35.72</v>
      </c>
      <c r="M219">
        <v>168.4</v>
      </c>
      <c r="N219">
        <v>179.9</v>
      </c>
      <c r="O219">
        <v>552.87947368421044</v>
      </c>
      <c r="P219">
        <v>663.54105263157885</v>
      </c>
      <c r="Q219">
        <v>47</v>
      </c>
      <c r="R219">
        <v>76</v>
      </c>
      <c r="S219">
        <v>28</v>
      </c>
      <c r="T219">
        <v>28</v>
      </c>
      <c r="U219">
        <v>35</v>
      </c>
      <c r="V219">
        <v>27</v>
      </c>
      <c r="W219">
        <v>52</v>
      </c>
      <c r="X219">
        <v>27</v>
      </c>
      <c r="Y219">
        <v>16</v>
      </c>
      <c r="Z219">
        <v>57</v>
      </c>
      <c r="AA219">
        <v>71</v>
      </c>
      <c r="AB219">
        <v>39</v>
      </c>
      <c r="AC219">
        <v>24</v>
      </c>
      <c r="AD219">
        <v>21</v>
      </c>
      <c r="AE219">
        <v>20</v>
      </c>
      <c r="AF219">
        <v>32</v>
      </c>
    </row>
    <row r="220" spans="1:32" x14ac:dyDescent="0.3">
      <c r="A220">
        <v>2009</v>
      </c>
      <c r="B220">
        <v>3</v>
      </c>
      <c r="C220" s="2">
        <f t="shared" si="3"/>
        <v>39873</v>
      </c>
      <c r="D220">
        <v>101.31</v>
      </c>
      <c r="E220">
        <v>9.1999999999999993</v>
      </c>
      <c r="F220">
        <v>7.3000000000000007</v>
      </c>
      <c r="G220">
        <v>174.8</v>
      </c>
      <c r="H220">
        <v>253.7</v>
      </c>
      <c r="I220">
        <v>-162.20000000000005</v>
      </c>
      <c r="J220">
        <v>34.01</v>
      </c>
      <c r="M220">
        <v>174</v>
      </c>
      <c r="N220">
        <v>182</v>
      </c>
      <c r="O220">
        <v>653.04333333333329</v>
      </c>
      <c r="P220">
        <v>756.53809523809525</v>
      </c>
      <c r="Q220">
        <v>46</v>
      </c>
      <c r="R220">
        <v>70</v>
      </c>
      <c r="S220">
        <v>41</v>
      </c>
      <c r="T220">
        <v>34</v>
      </c>
      <c r="U220">
        <v>41</v>
      </c>
      <c r="V220">
        <v>34</v>
      </c>
      <c r="W220">
        <v>47</v>
      </c>
      <c r="X220">
        <v>30</v>
      </c>
      <c r="Y220">
        <v>17</v>
      </c>
      <c r="Z220">
        <v>57</v>
      </c>
      <c r="AA220">
        <v>69</v>
      </c>
      <c r="AB220">
        <v>41</v>
      </c>
      <c r="AC220">
        <v>26</v>
      </c>
      <c r="AD220">
        <v>27</v>
      </c>
      <c r="AE220">
        <v>18</v>
      </c>
      <c r="AF220">
        <v>48</v>
      </c>
    </row>
    <row r="221" spans="1:32" x14ac:dyDescent="0.3">
      <c r="A221">
        <v>2009</v>
      </c>
      <c r="B221">
        <v>4</v>
      </c>
      <c r="C221" s="2">
        <f t="shared" si="3"/>
        <v>39904</v>
      </c>
      <c r="D221">
        <v>100.69</v>
      </c>
      <c r="E221">
        <v>8.8000000000000007</v>
      </c>
      <c r="F221">
        <v>4.7000000000000011</v>
      </c>
      <c r="G221">
        <v>178.7</v>
      </c>
      <c r="H221">
        <v>247.2</v>
      </c>
      <c r="I221">
        <v>-322.09999999999997</v>
      </c>
      <c r="J221">
        <v>33.25</v>
      </c>
      <c r="M221">
        <v>186.4</v>
      </c>
      <c r="N221">
        <v>183.2</v>
      </c>
      <c r="O221">
        <v>789.69409090909073</v>
      </c>
      <c r="P221">
        <v>890.58409090909072</v>
      </c>
      <c r="Q221">
        <v>42</v>
      </c>
      <c r="R221">
        <v>61</v>
      </c>
      <c r="S221">
        <v>42</v>
      </c>
      <c r="T221">
        <v>37</v>
      </c>
      <c r="U221">
        <v>38</v>
      </c>
      <c r="V221">
        <v>33</v>
      </c>
      <c r="W221">
        <v>48</v>
      </c>
      <c r="X221">
        <v>42</v>
      </c>
      <c r="Y221">
        <v>19</v>
      </c>
      <c r="Z221">
        <v>61</v>
      </c>
      <c r="AA221">
        <v>78</v>
      </c>
      <c r="AB221">
        <v>46</v>
      </c>
      <c r="AC221">
        <v>33</v>
      </c>
      <c r="AD221">
        <v>43</v>
      </c>
      <c r="AE221">
        <v>22</v>
      </c>
      <c r="AF221">
        <v>56</v>
      </c>
    </row>
    <row r="222" spans="1:32" x14ac:dyDescent="0.3">
      <c r="A222">
        <v>2009</v>
      </c>
      <c r="B222">
        <v>5</v>
      </c>
      <c r="C222" s="2">
        <f t="shared" si="3"/>
        <v>39934</v>
      </c>
      <c r="D222">
        <v>100.57</v>
      </c>
      <c r="E222">
        <v>8.5</v>
      </c>
      <c r="F222">
        <v>8.1</v>
      </c>
      <c r="G222">
        <v>206.4</v>
      </c>
      <c r="H222">
        <v>241.7</v>
      </c>
      <c r="I222">
        <v>-124.79999999999995</v>
      </c>
      <c r="J222">
        <v>30.98</v>
      </c>
      <c r="M222">
        <v>181.3</v>
      </c>
      <c r="N222">
        <v>183.4</v>
      </c>
      <c r="O222">
        <v>969.90473684210519</v>
      </c>
      <c r="P222">
        <v>1031.5505263157895</v>
      </c>
      <c r="Q222">
        <v>41</v>
      </c>
      <c r="R222">
        <v>61</v>
      </c>
      <c r="S222">
        <v>40</v>
      </c>
      <c r="T222">
        <v>31</v>
      </c>
      <c r="U222">
        <v>33</v>
      </c>
      <c r="V222">
        <v>32</v>
      </c>
      <c r="W222">
        <v>50</v>
      </c>
      <c r="X222">
        <v>39</v>
      </c>
      <c r="Y222">
        <v>21</v>
      </c>
      <c r="Z222">
        <v>58</v>
      </c>
      <c r="AA222">
        <v>82</v>
      </c>
      <c r="AB222">
        <v>38</v>
      </c>
      <c r="AC222">
        <v>28</v>
      </c>
      <c r="AD222">
        <v>36</v>
      </c>
      <c r="AE222">
        <v>23</v>
      </c>
      <c r="AF222">
        <v>55</v>
      </c>
    </row>
    <row r="223" spans="1:32" x14ac:dyDescent="0.3">
      <c r="A223">
        <v>2009</v>
      </c>
      <c r="B223">
        <v>6</v>
      </c>
      <c r="C223" s="2">
        <f t="shared" si="3"/>
        <v>39965</v>
      </c>
      <c r="D223">
        <v>100.6</v>
      </c>
      <c r="E223">
        <v>8.3000000000000007</v>
      </c>
      <c r="F223">
        <v>8.9000000000000021</v>
      </c>
      <c r="G223">
        <v>241.4</v>
      </c>
      <c r="H223">
        <v>237.8</v>
      </c>
      <c r="I223">
        <v>-245</v>
      </c>
      <c r="J223">
        <v>31.29</v>
      </c>
      <c r="M223">
        <v>186.4</v>
      </c>
      <c r="N223">
        <v>182.9</v>
      </c>
      <c r="O223">
        <v>1051.7366666666667</v>
      </c>
      <c r="P223">
        <v>1060.122380952381</v>
      </c>
      <c r="Q223">
        <v>43</v>
      </c>
      <c r="R223">
        <v>65</v>
      </c>
      <c r="S223">
        <v>45</v>
      </c>
      <c r="T223">
        <v>31</v>
      </c>
      <c r="U223">
        <v>39</v>
      </c>
      <c r="V223">
        <v>40</v>
      </c>
      <c r="W223">
        <v>32</v>
      </c>
      <c r="X223">
        <v>41</v>
      </c>
      <c r="Y223">
        <v>21</v>
      </c>
      <c r="Z223">
        <v>55</v>
      </c>
      <c r="AA223">
        <v>73</v>
      </c>
      <c r="AB223">
        <v>50</v>
      </c>
      <c r="AC223">
        <v>30</v>
      </c>
      <c r="AD223">
        <v>46</v>
      </c>
      <c r="AE223">
        <v>21</v>
      </c>
      <c r="AF223">
        <v>57</v>
      </c>
    </row>
    <row r="224" spans="1:32" x14ac:dyDescent="0.3">
      <c r="A224">
        <v>2009</v>
      </c>
      <c r="B224">
        <v>7</v>
      </c>
      <c r="C224" s="2">
        <f t="shared" si="3"/>
        <v>39995</v>
      </c>
      <c r="D224">
        <v>100.63</v>
      </c>
      <c r="E224">
        <v>8.1</v>
      </c>
      <c r="F224">
        <v>11</v>
      </c>
      <c r="G224">
        <v>229.6</v>
      </c>
      <c r="H224">
        <v>235.8</v>
      </c>
      <c r="I224">
        <v>-171.39999999999998</v>
      </c>
      <c r="J224">
        <v>31.76</v>
      </c>
      <c r="M224">
        <v>181.4</v>
      </c>
      <c r="N224">
        <v>182.1</v>
      </c>
      <c r="O224">
        <v>943.73782608695637</v>
      </c>
      <c r="P224">
        <v>967.80304347826075</v>
      </c>
      <c r="Q224">
        <v>43</v>
      </c>
      <c r="R224">
        <v>67</v>
      </c>
      <c r="S224">
        <v>44</v>
      </c>
      <c r="T224">
        <v>32</v>
      </c>
      <c r="U224">
        <v>46</v>
      </c>
      <c r="V224">
        <v>39</v>
      </c>
      <c r="W224">
        <v>44</v>
      </c>
      <c r="X224">
        <v>41</v>
      </c>
      <c r="Y224">
        <v>20</v>
      </c>
      <c r="Z224">
        <v>53</v>
      </c>
      <c r="AA224">
        <v>75</v>
      </c>
      <c r="AB224">
        <v>49</v>
      </c>
      <c r="AC224">
        <v>38</v>
      </c>
      <c r="AD224">
        <v>44</v>
      </c>
      <c r="AE224">
        <v>24</v>
      </c>
      <c r="AF224">
        <v>55</v>
      </c>
    </row>
    <row r="225" spans="1:32" x14ac:dyDescent="0.3">
      <c r="A225">
        <v>2009</v>
      </c>
      <c r="B225">
        <v>8</v>
      </c>
      <c r="C225" s="2">
        <f t="shared" si="3"/>
        <v>40026</v>
      </c>
      <c r="D225">
        <v>100</v>
      </c>
      <c r="E225">
        <v>7.9</v>
      </c>
      <c r="F225">
        <v>12</v>
      </c>
      <c r="G225">
        <v>245.3</v>
      </c>
      <c r="H225">
        <v>235.4</v>
      </c>
      <c r="I225">
        <v>-41.299999999999955</v>
      </c>
      <c r="J225">
        <v>31.57</v>
      </c>
      <c r="M225">
        <v>174.3</v>
      </c>
      <c r="N225">
        <v>181.5</v>
      </c>
      <c r="O225">
        <v>1057.2580952380954</v>
      </c>
      <c r="P225">
        <v>1086.4861904761904</v>
      </c>
      <c r="Q225">
        <v>45</v>
      </c>
      <c r="R225">
        <v>71</v>
      </c>
      <c r="S225">
        <v>48</v>
      </c>
      <c r="T225">
        <v>35</v>
      </c>
      <c r="U225">
        <v>39</v>
      </c>
      <c r="V225">
        <v>41</v>
      </c>
      <c r="W225">
        <v>41</v>
      </c>
      <c r="X225">
        <v>39</v>
      </c>
      <c r="Y225">
        <v>28</v>
      </c>
      <c r="Z225">
        <v>52</v>
      </c>
      <c r="AA225">
        <v>74</v>
      </c>
      <c r="AB225">
        <v>49</v>
      </c>
      <c r="AC225">
        <v>33</v>
      </c>
      <c r="AD225">
        <v>41</v>
      </c>
      <c r="AE225">
        <v>28</v>
      </c>
      <c r="AF225">
        <v>52</v>
      </c>
    </row>
    <row r="226" spans="1:32" x14ac:dyDescent="0.3">
      <c r="A226">
        <v>2009</v>
      </c>
      <c r="B226">
        <v>9</v>
      </c>
      <c r="C226" s="2">
        <f t="shared" si="3"/>
        <v>40057</v>
      </c>
      <c r="D226">
        <v>99.97</v>
      </c>
      <c r="E226">
        <v>7.6</v>
      </c>
      <c r="F226">
        <v>11.8</v>
      </c>
      <c r="G226">
        <v>271.2</v>
      </c>
      <c r="H226">
        <v>235.7</v>
      </c>
      <c r="I226">
        <v>-393</v>
      </c>
      <c r="J226">
        <v>30.09</v>
      </c>
      <c r="M226">
        <v>180.4</v>
      </c>
      <c r="N226">
        <v>181.8</v>
      </c>
      <c r="O226">
        <v>1186.4168181818184</v>
      </c>
      <c r="P226">
        <v>1166.9136363636364</v>
      </c>
      <c r="Q226">
        <v>46</v>
      </c>
      <c r="R226">
        <v>74</v>
      </c>
      <c r="S226">
        <v>46</v>
      </c>
      <c r="T226">
        <v>40</v>
      </c>
      <c r="U226">
        <v>41</v>
      </c>
      <c r="V226">
        <v>49</v>
      </c>
      <c r="W226">
        <v>42</v>
      </c>
      <c r="X226">
        <v>37</v>
      </c>
      <c r="Y226">
        <v>25</v>
      </c>
      <c r="Z226">
        <v>53</v>
      </c>
      <c r="AA226">
        <v>75</v>
      </c>
      <c r="AB226">
        <v>47</v>
      </c>
      <c r="AC226">
        <v>38</v>
      </c>
      <c r="AD226">
        <v>45</v>
      </c>
      <c r="AE226">
        <v>26</v>
      </c>
      <c r="AF226">
        <v>55</v>
      </c>
    </row>
    <row r="227" spans="1:32" x14ac:dyDescent="0.3">
      <c r="A227">
        <v>2009</v>
      </c>
      <c r="B227">
        <v>10</v>
      </c>
      <c r="C227" s="2">
        <f t="shared" si="3"/>
        <v>40087</v>
      </c>
      <c r="D227">
        <v>100</v>
      </c>
      <c r="E227">
        <v>7.7</v>
      </c>
      <c r="F227">
        <v>11.8</v>
      </c>
      <c r="G227">
        <v>283.5</v>
      </c>
      <c r="H227">
        <v>236.6</v>
      </c>
      <c r="I227">
        <v>-154</v>
      </c>
      <c r="J227">
        <v>29.05</v>
      </c>
      <c r="M227">
        <v>191.6</v>
      </c>
      <c r="N227">
        <v>183.1</v>
      </c>
      <c r="O227">
        <v>1378.3568181818182</v>
      </c>
      <c r="P227">
        <v>1299.8604545454548</v>
      </c>
      <c r="Q227">
        <v>49</v>
      </c>
      <c r="R227">
        <v>69</v>
      </c>
      <c r="S227">
        <v>45</v>
      </c>
      <c r="T227">
        <v>38</v>
      </c>
      <c r="U227">
        <v>49</v>
      </c>
      <c r="V227">
        <v>38</v>
      </c>
      <c r="W227">
        <v>41</v>
      </c>
      <c r="X227">
        <v>40</v>
      </c>
      <c r="Y227">
        <v>24</v>
      </c>
      <c r="Z227">
        <v>58</v>
      </c>
      <c r="AA227">
        <v>81</v>
      </c>
      <c r="AB227">
        <v>52</v>
      </c>
      <c r="AC227">
        <v>32</v>
      </c>
      <c r="AD227">
        <v>44</v>
      </c>
      <c r="AE227">
        <v>25</v>
      </c>
      <c r="AF227">
        <v>47</v>
      </c>
    </row>
    <row r="228" spans="1:32" x14ac:dyDescent="0.3">
      <c r="A228">
        <v>2009</v>
      </c>
      <c r="B228">
        <v>11</v>
      </c>
      <c r="C228" s="2">
        <f t="shared" si="3"/>
        <v>40118</v>
      </c>
      <c r="D228">
        <v>100.29</v>
      </c>
      <c r="E228">
        <v>8.1999999999999993</v>
      </c>
      <c r="F228">
        <v>12</v>
      </c>
      <c r="G228">
        <v>288</v>
      </c>
      <c r="H228">
        <v>238.3</v>
      </c>
      <c r="I228">
        <v>-251.60000000000002</v>
      </c>
      <c r="J228">
        <v>29.07</v>
      </c>
      <c r="M228">
        <v>186.2</v>
      </c>
      <c r="N228">
        <v>185.3</v>
      </c>
      <c r="O228">
        <v>1412.7129999999997</v>
      </c>
      <c r="P228">
        <v>1307.6614999999999</v>
      </c>
      <c r="Q228">
        <v>47</v>
      </c>
      <c r="R228">
        <v>66</v>
      </c>
      <c r="S228">
        <v>44</v>
      </c>
      <c r="T228">
        <v>45</v>
      </c>
      <c r="U228">
        <v>38</v>
      </c>
      <c r="V228">
        <v>39</v>
      </c>
      <c r="W228">
        <v>42</v>
      </c>
      <c r="X228">
        <v>40</v>
      </c>
      <c r="Y228">
        <v>26</v>
      </c>
      <c r="Z228">
        <v>55</v>
      </c>
      <c r="AA228">
        <v>81</v>
      </c>
      <c r="AB228">
        <v>46</v>
      </c>
      <c r="AC228">
        <v>33</v>
      </c>
      <c r="AD228">
        <v>40</v>
      </c>
      <c r="AE228">
        <v>28</v>
      </c>
      <c r="AF228">
        <v>44</v>
      </c>
    </row>
    <row r="229" spans="1:32" x14ac:dyDescent="0.3">
      <c r="A229">
        <v>2009</v>
      </c>
      <c r="B229">
        <v>12</v>
      </c>
      <c r="C229" s="2">
        <f t="shared" si="3"/>
        <v>40148</v>
      </c>
      <c r="D229">
        <v>100.41</v>
      </c>
      <c r="E229">
        <v>8.1999999999999993</v>
      </c>
      <c r="F229">
        <v>13.100000000000001</v>
      </c>
      <c r="G229">
        <v>480.6</v>
      </c>
      <c r="H229">
        <v>241.1</v>
      </c>
      <c r="I229">
        <v>-567.1</v>
      </c>
      <c r="J229">
        <v>30.19</v>
      </c>
      <c r="M229">
        <v>261.10000000000002</v>
      </c>
      <c r="N229">
        <v>188</v>
      </c>
      <c r="O229">
        <v>1411.16</v>
      </c>
      <c r="P229">
        <v>1342.9808695652171</v>
      </c>
      <c r="Q229">
        <v>47</v>
      </c>
      <c r="R229">
        <v>71</v>
      </c>
      <c r="S229">
        <v>49</v>
      </c>
      <c r="T229">
        <v>39</v>
      </c>
      <c r="U229">
        <v>47</v>
      </c>
      <c r="V229">
        <v>43</v>
      </c>
      <c r="W229">
        <v>41</v>
      </c>
      <c r="X229">
        <v>44</v>
      </c>
      <c r="Y229">
        <v>29</v>
      </c>
      <c r="Z229">
        <v>58</v>
      </c>
      <c r="AA229">
        <v>82</v>
      </c>
      <c r="AB229">
        <v>45</v>
      </c>
      <c r="AC229">
        <v>34</v>
      </c>
      <c r="AD229">
        <v>38</v>
      </c>
      <c r="AE229">
        <v>26</v>
      </c>
      <c r="AF229">
        <v>39</v>
      </c>
    </row>
    <row r="230" spans="1:32" x14ac:dyDescent="0.3">
      <c r="A230">
        <v>2010</v>
      </c>
      <c r="B230">
        <v>1</v>
      </c>
      <c r="C230" s="2">
        <f t="shared" si="3"/>
        <v>40179</v>
      </c>
      <c r="D230">
        <v>101.64</v>
      </c>
      <c r="E230">
        <v>9</v>
      </c>
      <c r="F230">
        <v>15.9</v>
      </c>
      <c r="G230">
        <v>118.1</v>
      </c>
      <c r="H230">
        <v>244.7</v>
      </c>
      <c r="I230">
        <v>87.100000000000023</v>
      </c>
      <c r="J230">
        <v>30.43</v>
      </c>
      <c r="M230">
        <v>146.69999999999999</v>
      </c>
      <c r="N230">
        <v>190.5</v>
      </c>
      <c r="O230">
        <v>1519.8873333333336</v>
      </c>
      <c r="P230">
        <v>1433.6480000000001</v>
      </c>
      <c r="Q230">
        <v>55</v>
      </c>
      <c r="R230">
        <v>74</v>
      </c>
      <c r="S230">
        <v>33</v>
      </c>
      <c r="T230">
        <v>37</v>
      </c>
      <c r="U230">
        <v>21</v>
      </c>
      <c r="V230">
        <v>32</v>
      </c>
      <c r="W230">
        <v>47</v>
      </c>
      <c r="X230">
        <v>35</v>
      </c>
      <c r="Y230">
        <v>27</v>
      </c>
      <c r="Z230">
        <v>64</v>
      </c>
      <c r="AA230">
        <v>86</v>
      </c>
      <c r="AB230">
        <v>44</v>
      </c>
      <c r="AC230">
        <v>32</v>
      </c>
      <c r="AD230">
        <v>23</v>
      </c>
      <c r="AE230">
        <v>26</v>
      </c>
      <c r="AF230">
        <v>32</v>
      </c>
    </row>
    <row r="231" spans="1:32" x14ac:dyDescent="0.3">
      <c r="A231">
        <v>2010</v>
      </c>
      <c r="B231">
        <v>2</v>
      </c>
      <c r="C231" s="2">
        <f t="shared" si="3"/>
        <v>40210</v>
      </c>
      <c r="D231">
        <v>100.86</v>
      </c>
      <c r="E231">
        <v>8.5</v>
      </c>
      <c r="F231">
        <v>14.900000000000002</v>
      </c>
      <c r="G231">
        <v>145.30000000000001</v>
      </c>
      <c r="H231">
        <v>248.6</v>
      </c>
      <c r="I231">
        <v>-256.59999999999991</v>
      </c>
      <c r="J231">
        <v>29.95</v>
      </c>
      <c r="M231">
        <v>180.3</v>
      </c>
      <c r="N231">
        <v>192.6</v>
      </c>
      <c r="O231">
        <v>1415.0089473684211</v>
      </c>
      <c r="P231">
        <v>1351.7184210526314</v>
      </c>
      <c r="Q231">
        <v>53</v>
      </c>
      <c r="R231">
        <v>74</v>
      </c>
      <c r="S231">
        <v>52</v>
      </c>
      <c r="T231">
        <v>43</v>
      </c>
      <c r="U231">
        <v>56</v>
      </c>
      <c r="V231">
        <v>49</v>
      </c>
      <c r="W231">
        <v>50</v>
      </c>
      <c r="X231">
        <v>42</v>
      </c>
      <c r="Y231">
        <v>24</v>
      </c>
      <c r="Z231">
        <v>69</v>
      </c>
      <c r="AA231">
        <v>89</v>
      </c>
      <c r="AB231">
        <v>47</v>
      </c>
      <c r="AC231">
        <v>38</v>
      </c>
      <c r="AD231">
        <v>34</v>
      </c>
      <c r="AE231">
        <v>27</v>
      </c>
      <c r="AF231">
        <v>44</v>
      </c>
    </row>
    <row r="232" spans="1:32" x14ac:dyDescent="0.3">
      <c r="A232">
        <v>2010</v>
      </c>
      <c r="B232">
        <v>3</v>
      </c>
      <c r="C232" s="2">
        <f t="shared" si="3"/>
        <v>40238</v>
      </c>
      <c r="D232">
        <v>100.63</v>
      </c>
      <c r="E232">
        <v>8.5</v>
      </c>
      <c r="F232">
        <v>14.600000000000001</v>
      </c>
      <c r="G232">
        <v>176</v>
      </c>
      <c r="H232">
        <v>252.1</v>
      </c>
      <c r="I232">
        <v>-75.100000000000023</v>
      </c>
      <c r="J232">
        <v>29.5</v>
      </c>
      <c r="M232">
        <v>185.4</v>
      </c>
      <c r="N232">
        <v>194</v>
      </c>
      <c r="O232">
        <v>1516.4349999999997</v>
      </c>
      <c r="P232">
        <v>1410.4154545454548</v>
      </c>
      <c r="Q232">
        <v>51</v>
      </c>
      <c r="R232">
        <v>74</v>
      </c>
      <c r="S232">
        <v>54</v>
      </c>
      <c r="T232">
        <v>43</v>
      </c>
      <c r="U232">
        <v>63</v>
      </c>
      <c r="V232">
        <v>50</v>
      </c>
      <c r="W232">
        <v>45</v>
      </c>
      <c r="X232">
        <v>39</v>
      </c>
      <c r="Y232">
        <v>26</v>
      </c>
      <c r="Z232">
        <v>67</v>
      </c>
      <c r="AA232">
        <v>86</v>
      </c>
      <c r="AB232">
        <v>50</v>
      </c>
      <c r="AC232">
        <v>38</v>
      </c>
      <c r="AD232">
        <v>43</v>
      </c>
      <c r="AE232">
        <v>31</v>
      </c>
      <c r="AF232">
        <v>61</v>
      </c>
    </row>
    <row r="233" spans="1:32" x14ac:dyDescent="0.3">
      <c r="A233">
        <v>2010</v>
      </c>
      <c r="B233">
        <v>4</v>
      </c>
      <c r="C233" s="2">
        <f t="shared" si="3"/>
        <v>40269</v>
      </c>
      <c r="D233">
        <v>100.29</v>
      </c>
      <c r="E233">
        <v>8.1</v>
      </c>
      <c r="F233">
        <v>13.800000000000004</v>
      </c>
      <c r="G233">
        <v>185</v>
      </c>
      <c r="H233">
        <v>254.4</v>
      </c>
      <c r="I233">
        <v>-167.60000000000002</v>
      </c>
      <c r="J233">
        <v>29.15</v>
      </c>
      <c r="M233">
        <v>198.7</v>
      </c>
      <c r="N233">
        <v>194.5</v>
      </c>
      <c r="O233">
        <v>1617.5627272727268</v>
      </c>
      <c r="P233">
        <v>1478.7445454545452</v>
      </c>
      <c r="Q233">
        <v>52</v>
      </c>
      <c r="R233">
        <v>76</v>
      </c>
      <c r="S233">
        <v>54</v>
      </c>
      <c r="T233">
        <v>45</v>
      </c>
      <c r="U233">
        <v>51</v>
      </c>
      <c r="V233">
        <v>56</v>
      </c>
      <c r="W233">
        <v>41</v>
      </c>
      <c r="X233">
        <v>37</v>
      </c>
      <c r="Y233">
        <v>32</v>
      </c>
      <c r="Z233">
        <v>76</v>
      </c>
      <c r="AA233">
        <v>86</v>
      </c>
      <c r="AB233">
        <v>67</v>
      </c>
      <c r="AC233">
        <v>42</v>
      </c>
      <c r="AD233">
        <v>68</v>
      </c>
      <c r="AE233">
        <v>35</v>
      </c>
      <c r="AF233">
        <v>72</v>
      </c>
    </row>
    <row r="234" spans="1:32" x14ac:dyDescent="0.3">
      <c r="A234">
        <v>2010</v>
      </c>
      <c r="B234">
        <v>5</v>
      </c>
      <c r="C234" s="2">
        <f t="shared" si="3"/>
        <v>40299</v>
      </c>
      <c r="D234">
        <v>100.5</v>
      </c>
      <c r="E234">
        <v>7.2</v>
      </c>
      <c r="F234">
        <v>12</v>
      </c>
      <c r="G234">
        <v>221.5</v>
      </c>
      <c r="H234">
        <v>255.6</v>
      </c>
      <c r="I234">
        <v>-51.100000000000023</v>
      </c>
      <c r="J234">
        <v>30.74</v>
      </c>
      <c r="M234">
        <v>187</v>
      </c>
      <c r="N234">
        <v>194.1</v>
      </c>
      <c r="O234">
        <v>1391.6205263157897</v>
      </c>
      <c r="P234">
        <v>1322.6836842105263</v>
      </c>
      <c r="Q234">
        <v>51</v>
      </c>
      <c r="R234">
        <v>74</v>
      </c>
      <c r="S234">
        <v>51</v>
      </c>
      <c r="T234">
        <v>41</v>
      </c>
      <c r="U234">
        <v>40</v>
      </c>
      <c r="V234">
        <v>54</v>
      </c>
      <c r="W234">
        <v>46</v>
      </c>
      <c r="X234">
        <v>39</v>
      </c>
      <c r="Y234">
        <v>29</v>
      </c>
      <c r="Z234">
        <v>64</v>
      </c>
      <c r="AA234">
        <v>81</v>
      </c>
      <c r="AB234">
        <v>62</v>
      </c>
      <c r="AC234">
        <v>42</v>
      </c>
      <c r="AD234">
        <v>55</v>
      </c>
      <c r="AE234">
        <v>32</v>
      </c>
      <c r="AF234">
        <v>58</v>
      </c>
    </row>
    <row r="235" spans="1:32" x14ac:dyDescent="0.3">
      <c r="A235">
        <v>2010</v>
      </c>
      <c r="B235">
        <v>6</v>
      </c>
      <c r="C235" s="2">
        <f t="shared" si="3"/>
        <v>40330</v>
      </c>
      <c r="D235">
        <v>100.39</v>
      </c>
      <c r="E235">
        <v>6.7</v>
      </c>
      <c r="F235">
        <v>12.3</v>
      </c>
      <c r="G235">
        <v>271.5</v>
      </c>
      <c r="H235">
        <v>256</v>
      </c>
      <c r="I235">
        <v>75</v>
      </c>
      <c r="J235">
        <v>31.26</v>
      </c>
      <c r="M235">
        <v>195</v>
      </c>
      <c r="N235">
        <v>193.5</v>
      </c>
      <c r="O235">
        <v>1382.2547619047621</v>
      </c>
      <c r="P235">
        <v>1348.0585714285717</v>
      </c>
      <c r="Q235">
        <v>52</v>
      </c>
      <c r="R235">
        <v>73</v>
      </c>
      <c r="S235">
        <v>55</v>
      </c>
      <c r="T235">
        <v>48</v>
      </c>
      <c r="U235">
        <v>55</v>
      </c>
      <c r="V235">
        <v>54</v>
      </c>
      <c r="W235">
        <v>40</v>
      </c>
      <c r="X235">
        <v>43</v>
      </c>
      <c r="Y235">
        <v>28</v>
      </c>
      <c r="Z235">
        <v>67</v>
      </c>
      <c r="AA235">
        <v>84</v>
      </c>
      <c r="AB235">
        <v>64</v>
      </c>
      <c r="AC235">
        <v>48</v>
      </c>
      <c r="AD235">
        <v>59</v>
      </c>
      <c r="AE235">
        <v>28</v>
      </c>
      <c r="AF235">
        <v>67</v>
      </c>
    </row>
    <row r="236" spans="1:32" x14ac:dyDescent="0.3">
      <c r="A236">
        <v>2010</v>
      </c>
      <c r="B236">
        <v>7</v>
      </c>
      <c r="C236" s="2">
        <f t="shared" si="3"/>
        <v>40360</v>
      </c>
      <c r="D236">
        <v>100.36</v>
      </c>
      <c r="E236">
        <v>6.8</v>
      </c>
      <c r="F236">
        <v>9.8999999999999986</v>
      </c>
      <c r="G236">
        <v>232.7</v>
      </c>
      <c r="H236">
        <v>256.3</v>
      </c>
      <c r="I236">
        <v>-124.5</v>
      </c>
      <c r="J236">
        <v>30.19</v>
      </c>
      <c r="M236">
        <v>196.8</v>
      </c>
      <c r="N236">
        <v>192.9</v>
      </c>
      <c r="O236">
        <v>1402.1368181818182</v>
      </c>
      <c r="P236">
        <v>1348.4127272727274</v>
      </c>
      <c r="Q236">
        <v>58</v>
      </c>
      <c r="R236">
        <v>78</v>
      </c>
      <c r="S236">
        <v>59</v>
      </c>
      <c r="T236">
        <v>47</v>
      </c>
      <c r="U236">
        <v>46</v>
      </c>
      <c r="V236">
        <v>51</v>
      </c>
      <c r="W236">
        <v>48</v>
      </c>
      <c r="X236">
        <v>44</v>
      </c>
      <c r="Y236">
        <v>25</v>
      </c>
      <c r="Z236">
        <v>65</v>
      </c>
      <c r="AA236">
        <v>84</v>
      </c>
      <c r="AB236">
        <v>65</v>
      </c>
      <c r="AC236">
        <v>47</v>
      </c>
      <c r="AD236">
        <v>57</v>
      </c>
      <c r="AE236">
        <v>33</v>
      </c>
      <c r="AF236">
        <v>66</v>
      </c>
    </row>
    <row r="237" spans="1:32" x14ac:dyDescent="0.3">
      <c r="A237">
        <v>2010</v>
      </c>
      <c r="B237">
        <v>8</v>
      </c>
      <c r="C237" s="2">
        <f t="shared" si="3"/>
        <v>40391</v>
      </c>
      <c r="D237">
        <v>100.55</v>
      </c>
      <c r="E237">
        <v>6.7</v>
      </c>
      <c r="F237">
        <v>7.6999999999999993</v>
      </c>
      <c r="G237">
        <v>265.7</v>
      </c>
      <c r="H237">
        <v>256.60000000000002</v>
      </c>
      <c r="I237">
        <v>-110.39999999999998</v>
      </c>
      <c r="J237">
        <v>30.87</v>
      </c>
      <c r="M237">
        <v>185.6</v>
      </c>
      <c r="N237">
        <v>192.8</v>
      </c>
      <c r="O237">
        <v>1458.4968181818183</v>
      </c>
      <c r="P237">
        <v>1382.4949999999999</v>
      </c>
      <c r="Q237">
        <v>53</v>
      </c>
      <c r="R237">
        <v>74</v>
      </c>
      <c r="S237">
        <v>53</v>
      </c>
      <c r="T237">
        <v>45</v>
      </c>
      <c r="U237">
        <v>40</v>
      </c>
      <c r="V237">
        <v>50</v>
      </c>
      <c r="W237">
        <v>36</v>
      </c>
      <c r="X237">
        <v>38</v>
      </c>
      <c r="Y237">
        <v>25</v>
      </c>
      <c r="Z237">
        <v>68</v>
      </c>
      <c r="AA237">
        <v>82</v>
      </c>
      <c r="AB237">
        <v>63</v>
      </c>
      <c r="AC237">
        <v>55</v>
      </c>
      <c r="AD237">
        <v>57</v>
      </c>
      <c r="AE237">
        <v>33</v>
      </c>
      <c r="AF237">
        <v>67</v>
      </c>
    </row>
    <row r="238" spans="1:32" x14ac:dyDescent="0.3">
      <c r="A238">
        <v>2010</v>
      </c>
      <c r="B238">
        <v>9</v>
      </c>
      <c r="C238" s="2">
        <f t="shared" si="3"/>
        <v>40422</v>
      </c>
      <c r="D238">
        <v>100.84</v>
      </c>
      <c r="E238">
        <v>6.5</v>
      </c>
      <c r="F238">
        <v>10.500000000000004</v>
      </c>
      <c r="G238">
        <v>291.8</v>
      </c>
      <c r="H238">
        <v>257.10000000000002</v>
      </c>
      <c r="I238">
        <v>-69.399999999999977</v>
      </c>
      <c r="J238">
        <v>30.51</v>
      </c>
      <c r="M238">
        <v>187.8</v>
      </c>
      <c r="N238">
        <v>193</v>
      </c>
      <c r="O238">
        <v>1477.9509090909091</v>
      </c>
      <c r="P238">
        <v>1423.3436363636365</v>
      </c>
      <c r="Q238">
        <v>57</v>
      </c>
      <c r="R238">
        <v>79</v>
      </c>
      <c r="S238">
        <v>53</v>
      </c>
      <c r="T238">
        <v>46</v>
      </c>
      <c r="U238">
        <v>49</v>
      </c>
      <c r="V238">
        <v>55</v>
      </c>
      <c r="W238">
        <v>39</v>
      </c>
      <c r="X238">
        <v>37</v>
      </c>
      <c r="Y238">
        <v>27</v>
      </c>
      <c r="Z238">
        <v>66</v>
      </c>
      <c r="AA238">
        <v>85</v>
      </c>
      <c r="AB238">
        <v>61</v>
      </c>
      <c r="AC238">
        <v>44</v>
      </c>
      <c r="AD238">
        <v>56</v>
      </c>
      <c r="AE238">
        <v>34</v>
      </c>
      <c r="AF238">
        <v>62</v>
      </c>
    </row>
    <row r="239" spans="1:32" x14ac:dyDescent="0.3">
      <c r="A239">
        <v>2010</v>
      </c>
      <c r="B239">
        <v>10</v>
      </c>
      <c r="C239" s="2">
        <f t="shared" si="3"/>
        <v>40452</v>
      </c>
      <c r="D239">
        <v>100.5</v>
      </c>
      <c r="E239">
        <v>6.7</v>
      </c>
      <c r="F239">
        <v>10.100000000000001</v>
      </c>
      <c r="G239">
        <v>305.8</v>
      </c>
      <c r="H239">
        <v>257.60000000000002</v>
      </c>
      <c r="I239">
        <v>-67.300000000000068</v>
      </c>
      <c r="J239">
        <v>30.78</v>
      </c>
      <c r="M239">
        <v>196.6</v>
      </c>
      <c r="N239">
        <v>193.4</v>
      </c>
      <c r="O239">
        <v>1580.9985714285717</v>
      </c>
      <c r="P239">
        <v>1493.2685714285715</v>
      </c>
      <c r="Q239">
        <v>61</v>
      </c>
      <c r="R239">
        <v>80</v>
      </c>
      <c r="S239">
        <v>52</v>
      </c>
      <c r="T239">
        <v>49</v>
      </c>
      <c r="U239">
        <v>50</v>
      </c>
      <c r="V239">
        <v>48</v>
      </c>
      <c r="W239">
        <v>40</v>
      </c>
      <c r="X239">
        <v>37</v>
      </c>
      <c r="Y239">
        <v>29</v>
      </c>
      <c r="Z239">
        <v>67</v>
      </c>
      <c r="AA239">
        <v>85</v>
      </c>
      <c r="AB239">
        <v>59</v>
      </c>
      <c r="AC239">
        <v>39</v>
      </c>
      <c r="AD239">
        <v>45</v>
      </c>
      <c r="AE239">
        <v>30</v>
      </c>
      <c r="AF239">
        <v>48</v>
      </c>
    </row>
    <row r="240" spans="1:32" x14ac:dyDescent="0.3">
      <c r="A240">
        <v>2010</v>
      </c>
      <c r="B240">
        <v>11</v>
      </c>
      <c r="C240" s="2">
        <f t="shared" si="3"/>
        <v>40483</v>
      </c>
      <c r="D240">
        <v>100.81</v>
      </c>
      <c r="E240">
        <v>6.6</v>
      </c>
      <c r="F240">
        <v>10</v>
      </c>
      <c r="G240">
        <v>318.89999999999998</v>
      </c>
      <c r="H240">
        <v>258</v>
      </c>
      <c r="I240">
        <v>-131.69999999999993</v>
      </c>
      <c r="J240">
        <v>31.33</v>
      </c>
      <c r="M240">
        <v>195.8</v>
      </c>
      <c r="N240">
        <v>193.6</v>
      </c>
      <c r="O240">
        <v>1605.1485714285716</v>
      </c>
      <c r="P240">
        <v>1553.7180952380957</v>
      </c>
      <c r="Q240">
        <v>59</v>
      </c>
      <c r="R240">
        <v>83</v>
      </c>
      <c r="S240">
        <v>51</v>
      </c>
      <c r="T240">
        <v>47</v>
      </c>
      <c r="U240">
        <v>45</v>
      </c>
      <c r="V240">
        <v>38</v>
      </c>
      <c r="W240">
        <v>46</v>
      </c>
      <c r="X240">
        <v>34</v>
      </c>
      <c r="Y240">
        <v>31</v>
      </c>
      <c r="Z240">
        <v>66</v>
      </c>
      <c r="AA240">
        <v>84</v>
      </c>
      <c r="AB240">
        <v>58</v>
      </c>
      <c r="AC240">
        <v>41</v>
      </c>
      <c r="AD240">
        <v>45</v>
      </c>
      <c r="AE240">
        <v>30</v>
      </c>
      <c r="AF240">
        <v>48</v>
      </c>
    </row>
    <row r="241" spans="1:32" x14ac:dyDescent="0.3">
      <c r="A241">
        <v>2010</v>
      </c>
      <c r="B241">
        <v>12</v>
      </c>
      <c r="C241" s="2">
        <f t="shared" si="3"/>
        <v>40513</v>
      </c>
      <c r="D241">
        <v>101.08</v>
      </c>
      <c r="E241">
        <v>7</v>
      </c>
      <c r="F241">
        <v>15.5</v>
      </c>
      <c r="G241">
        <v>546.6</v>
      </c>
      <c r="H241">
        <v>258.7</v>
      </c>
      <c r="I241">
        <v>-920.19999999999993</v>
      </c>
      <c r="J241">
        <v>30.35</v>
      </c>
      <c r="M241">
        <v>274.8</v>
      </c>
      <c r="N241">
        <v>193.5</v>
      </c>
      <c r="O241">
        <v>1733.2986363636364</v>
      </c>
      <c r="P241">
        <v>1663.6227272727272</v>
      </c>
      <c r="Q241">
        <v>53</v>
      </c>
      <c r="R241">
        <v>81</v>
      </c>
      <c r="S241">
        <v>57</v>
      </c>
      <c r="T241">
        <v>47</v>
      </c>
      <c r="U241">
        <v>49</v>
      </c>
      <c r="V241">
        <v>45</v>
      </c>
      <c r="W241">
        <v>38</v>
      </c>
      <c r="X241">
        <v>34</v>
      </c>
      <c r="Y241">
        <v>27</v>
      </c>
      <c r="Z241">
        <v>62</v>
      </c>
      <c r="AA241">
        <v>81</v>
      </c>
      <c r="AB241">
        <v>54</v>
      </c>
      <c r="AC241">
        <v>42</v>
      </c>
      <c r="AD241">
        <v>47</v>
      </c>
      <c r="AE241">
        <v>32</v>
      </c>
      <c r="AF241">
        <v>44</v>
      </c>
    </row>
    <row r="242" spans="1:32" x14ac:dyDescent="0.3">
      <c r="A242">
        <v>2011</v>
      </c>
      <c r="B242">
        <v>1</v>
      </c>
      <c r="C242" s="2">
        <f t="shared" si="3"/>
        <v>40544</v>
      </c>
      <c r="D242">
        <v>102.37</v>
      </c>
      <c r="E242">
        <v>7.6</v>
      </c>
      <c r="F242">
        <v>13.400000000000002</v>
      </c>
      <c r="G242">
        <v>118.1</v>
      </c>
      <c r="H242">
        <v>260.10000000000002</v>
      </c>
      <c r="I242">
        <v>147.5</v>
      </c>
      <c r="J242">
        <v>29.8</v>
      </c>
      <c r="M242">
        <v>146.4</v>
      </c>
      <c r="N242">
        <v>192.7</v>
      </c>
      <c r="O242">
        <v>1877.6766666666663</v>
      </c>
      <c r="P242">
        <v>1742.9373333333331</v>
      </c>
      <c r="Q242">
        <v>68</v>
      </c>
      <c r="R242">
        <v>90</v>
      </c>
      <c r="S242">
        <v>43</v>
      </c>
      <c r="T242">
        <v>46</v>
      </c>
      <c r="U242">
        <v>28</v>
      </c>
      <c r="V242">
        <v>40</v>
      </c>
      <c r="W242">
        <v>50</v>
      </c>
      <c r="X242">
        <v>28</v>
      </c>
      <c r="Y242">
        <v>29</v>
      </c>
      <c r="Z242">
        <v>75</v>
      </c>
      <c r="AA242">
        <v>92</v>
      </c>
      <c r="AB242">
        <v>51</v>
      </c>
      <c r="AC242">
        <v>43</v>
      </c>
      <c r="AD242">
        <v>32</v>
      </c>
      <c r="AE242">
        <v>28</v>
      </c>
      <c r="AF242">
        <v>40</v>
      </c>
    </row>
    <row r="243" spans="1:32" x14ac:dyDescent="0.3">
      <c r="A243">
        <v>2011</v>
      </c>
      <c r="B243">
        <v>2</v>
      </c>
      <c r="C243" s="2">
        <f t="shared" si="3"/>
        <v>40575</v>
      </c>
      <c r="D243">
        <v>100.78</v>
      </c>
      <c r="E243">
        <v>7.4</v>
      </c>
      <c r="F243">
        <v>17.900000000000002</v>
      </c>
      <c r="G243">
        <v>153.30000000000001</v>
      </c>
      <c r="H243">
        <v>262.39999999999998</v>
      </c>
      <c r="I243">
        <v>-69</v>
      </c>
      <c r="J243">
        <v>28.9</v>
      </c>
      <c r="M243">
        <v>179.5</v>
      </c>
      <c r="N243">
        <v>191.6</v>
      </c>
      <c r="O243">
        <v>1899.6173684210532</v>
      </c>
      <c r="P243">
        <v>1726.183157894737</v>
      </c>
      <c r="Q243">
        <v>62</v>
      </c>
      <c r="R243">
        <v>83</v>
      </c>
      <c r="S243">
        <v>58</v>
      </c>
      <c r="T243">
        <v>48</v>
      </c>
      <c r="U243">
        <v>57</v>
      </c>
      <c r="V243">
        <v>54</v>
      </c>
      <c r="W243">
        <v>48</v>
      </c>
      <c r="X243">
        <v>33</v>
      </c>
      <c r="Y243">
        <v>30</v>
      </c>
      <c r="Z243">
        <v>80</v>
      </c>
      <c r="AA243">
        <v>93</v>
      </c>
      <c r="AB243">
        <v>50</v>
      </c>
      <c r="AC243">
        <v>42</v>
      </c>
      <c r="AD243">
        <v>32</v>
      </c>
      <c r="AE243">
        <v>28</v>
      </c>
      <c r="AF243">
        <v>40</v>
      </c>
    </row>
    <row r="244" spans="1:32" x14ac:dyDescent="0.3">
      <c r="A244">
        <v>2011</v>
      </c>
      <c r="B244">
        <v>3</v>
      </c>
      <c r="C244" s="2">
        <f t="shared" si="3"/>
        <v>40603</v>
      </c>
      <c r="D244">
        <v>100.62</v>
      </c>
      <c r="E244">
        <v>7</v>
      </c>
      <c r="F244">
        <v>15.7</v>
      </c>
      <c r="G244">
        <v>181.5</v>
      </c>
      <c r="H244">
        <v>265.60000000000002</v>
      </c>
      <c r="I244">
        <v>99.600000000000023</v>
      </c>
      <c r="J244">
        <v>28.52</v>
      </c>
      <c r="M244">
        <v>178.6</v>
      </c>
      <c r="N244">
        <v>190.6</v>
      </c>
      <c r="O244">
        <v>1988.4449999999995</v>
      </c>
      <c r="P244">
        <v>1763.0381818181816</v>
      </c>
      <c r="Q244">
        <v>61</v>
      </c>
      <c r="R244">
        <v>77</v>
      </c>
      <c r="S244">
        <v>59</v>
      </c>
      <c r="T244">
        <v>51</v>
      </c>
      <c r="U244">
        <v>64</v>
      </c>
      <c r="V244">
        <v>56</v>
      </c>
      <c r="W244">
        <v>50</v>
      </c>
      <c r="X244">
        <v>34</v>
      </c>
      <c r="Y244">
        <v>30</v>
      </c>
      <c r="Z244">
        <v>84</v>
      </c>
      <c r="AA244">
        <v>96</v>
      </c>
      <c r="AB244">
        <v>57</v>
      </c>
      <c r="AC244">
        <v>47</v>
      </c>
      <c r="AD244">
        <v>50</v>
      </c>
      <c r="AE244">
        <v>27</v>
      </c>
      <c r="AF244">
        <v>53</v>
      </c>
    </row>
    <row r="245" spans="1:32" x14ac:dyDescent="0.3">
      <c r="A245">
        <v>2011</v>
      </c>
      <c r="B245">
        <v>4</v>
      </c>
      <c r="C245" s="2">
        <f t="shared" si="3"/>
        <v>40634</v>
      </c>
      <c r="D245">
        <v>100.43</v>
      </c>
      <c r="E245">
        <v>7.1</v>
      </c>
      <c r="F245">
        <v>18.899999999999999</v>
      </c>
      <c r="G245">
        <v>195.3</v>
      </c>
      <c r="H245">
        <v>269.60000000000002</v>
      </c>
      <c r="I245">
        <v>-15</v>
      </c>
      <c r="J245">
        <v>27.5</v>
      </c>
      <c r="M245">
        <v>195.8</v>
      </c>
      <c r="N245">
        <v>190.2</v>
      </c>
      <c r="O245">
        <v>2051.2328571428575</v>
      </c>
      <c r="P245">
        <v>1796.2699999999995</v>
      </c>
      <c r="Q245">
        <v>56</v>
      </c>
      <c r="R245">
        <v>74</v>
      </c>
      <c r="S245">
        <v>55</v>
      </c>
      <c r="T245">
        <v>49</v>
      </c>
      <c r="U245">
        <v>48</v>
      </c>
      <c r="V245">
        <v>47</v>
      </c>
      <c r="W245">
        <v>58</v>
      </c>
      <c r="X245">
        <v>37</v>
      </c>
      <c r="Y245">
        <v>29</v>
      </c>
      <c r="Z245">
        <v>81</v>
      </c>
      <c r="AA245">
        <v>94</v>
      </c>
      <c r="AB245">
        <v>67</v>
      </c>
      <c r="AC245">
        <v>50</v>
      </c>
      <c r="AD245">
        <v>68</v>
      </c>
      <c r="AE245">
        <v>41</v>
      </c>
      <c r="AF245">
        <v>73</v>
      </c>
    </row>
    <row r="246" spans="1:32" x14ac:dyDescent="0.3">
      <c r="A246">
        <v>2011</v>
      </c>
      <c r="B246">
        <v>5</v>
      </c>
      <c r="C246" s="2">
        <f t="shared" si="3"/>
        <v>40664</v>
      </c>
      <c r="D246">
        <v>100.48</v>
      </c>
      <c r="E246">
        <v>6.2</v>
      </c>
      <c r="F246">
        <v>16.100000000000001</v>
      </c>
      <c r="G246">
        <v>241.7</v>
      </c>
      <c r="H246">
        <v>273.89999999999998</v>
      </c>
      <c r="I246">
        <v>222.09999999999991</v>
      </c>
      <c r="J246">
        <v>27.98</v>
      </c>
      <c r="M246">
        <v>177.6</v>
      </c>
      <c r="N246">
        <v>190.4</v>
      </c>
      <c r="O246">
        <v>1868.021</v>
      </c>
      <c r="P246">
        <v>1635.3290000000002</v>
      </c>
      <c r="Q246">
        <v>54</v>
      </c>
      <c r="R246">
        <v>71</v>
      </c>
      <c r="S246">
        <v>61</v>
      </c>
      <c r="T246">
        <v>48</v>
      </c>
      <c r="U246">
        <v>52</v>
      </c>
      <c r="V246">
        <v>57</v>
      </c>
      <c r="W246">
        <v>52</v>
      </c>
      <c r="X246">
        <v>41</v>
      </c>
      <c r="Y246">
        <v>34</v>
      </c>
      <c r="Z246">
        <v>71</v>
      </c>
      <c r="AA246">
        <v>88</v>
      </c>
      <c r="AB246">
        <v>65</v>
      </c>
      <c r="AC246">
        <v>46</v>
      </c>
      <c r="AD246">
        <v>65</v>
      </c>
      <c r="AE246">
        <v>35</v>
      </c>
      <c r="AF246">
        <v>64</v>
      </c>
    </row>
    <row r="247" spans="1:32" x14ac:dyDescent="0.3">
      <c r="A247">
        <v>2011</v>
      </c>
      <c r="B247">
        <v>6</v>
      </c>
      <c r="C247" s="2">
        <f t="shared" si="3"/>
        <v>40695</v>
      </c>
      <c r="D247">
        <v>100.23</v>
      </c>
      <c r="E247">
        <v>6</v>
      </c>
      <c r="F247">
        <v>16.200000000000003</v>
      </c>
      <c r="G247">
        <v>292.5</v>
      </c>
      <c r="H247">
        <v>278.10000000000002</v>
      </c>
      <c r="I247">
        <v>318.30000000000007</v>
      </c>
      <c r="J247">
        <v>27.87</v>
      </c>
      <c r="M247">
        <v>196.6</v>
      </c>
      <c r="N247">
        <v>191.1</v>
      </c>
      <c r="O247">
        <v>1885.7209523809524</v>
      </c>
      <c r="P247">
        <v>1652.6385714285716</v>
      </c>
      <c r="Q247">
        <v>50</v>
      </c>
      <c r="R247">
        <v>71</v>
      </c>
      <c r="S247">
        <v>56</v>
      </c>
      <c r="T247">
        <v>45</v>
      </c>
      <c r="U247">
        <v>55</v>
      </c>
      <c r="V247">
        <v>49</v>
      </c>
      <c r="W247">
        <v>49</v>
      </c>
      <c r="X247">
        <v>40</v>
      </c>
      <c r="Y247">
        <v>32</v>
      </c>
      <c r="Z247">
        <v>70</v>
      </c>
      <c r="AA247">
        <v>85</v>
      </c>
      <c r="AB247">
        <v>67</v>
      </c>
      <c r="AC247">
        <v>51</v>
      </c>
      <c r="AD247">
        <v>57</v>
      </c>
      <c r="AE247">
        <v>33</v>
      </c>
      <c r="AF247">
        <v>60</v>
      </c>
    </row>
    <row r="248" spans="1:32" x14ac:dyDescent="0.3">
      <c r="A248">
        <v>2011</v>
      </c>
      <c r="B248">
        <v>7</v>
      </c>
      <c r="C248" s="2">
        <f t="shared" si="3"/>
        <v>40725</v>
      </c>
      <c r="D248">
        <v>99.99</v>
      </c>
      <c r="E248">
        <v>6.4</v>
      </c>
      <c r="F248">
        <v>14.5</v>
      </c>
      <c r="G248">
        <v>257.7</v>
      </c>
      <c r="H248">
        <v>281.8</v>
      </c>
      <c r="I248">
        <v>52.699999999999932</v>
      </c>
      <c r="J248">
        <v>27.68</v>
      </c>
      <c r="M248">
        <v>195</v>
      </c>
      <c r="N248">
        <v>191.9</v>
      </c>
      <c r="O248">
        <v>1951.1419047619045</v>
      </c>
      <c r="P248">
        <v>1712.5833333333333</v>
      </c>
      <c r="Q248">
        <v>53</v>
      </c>
      <c r="R248">
        <v>70</v>
      </c>
      <c r="S248">
        <v>53</v>
      </c>
      <c r="T248">
        <v>52</v>
      </c>
      <c r="U248">
        <v>38</v>
      </c>
      <c r="V248">
        <v>49</v>
      </c>
      <c r="W248">
        <v>45</v>
      </c>
      <c r="X248">
        <v>43</v>
      </c>
      <c r="Y248">
        <v>29</v>
      </c>
      <c r="Z248">
        <v>67</v>
      </c>
      <c r="AA248">
        <v>81</v>
      </c>
      <c r="AB248">
        <v>65</v>
      </c>
      <c r="AC248">
        <v>48</v>
      </c>
      <c r="AD248">
        <v>63</v>
      </c>
      <c r="AE248">
        <v>35</v>
      </c>
      <c r="AF248">
        <v>64</v>
      </c>
    </row>
    <row r="249" spans="1:32" x14ac:dyDescent="0.3">
      <c r="A249">
        <v>2011</v>
      </c>
      <c r="B249">
        <v>8</v>
      </c>
      <c r="C249" s="2">
        <f t="shared" si="3"/>
        <v>40756</v>
      </c>
      <c r="D249">
        <v>99.76</v>
      </c>
      <c r="E249">
        <v>6</v>
      </c>
      <c r="F249">
        <v>14.399999999999999</v>
      </c>
      <c r="G249">
        <v>298.10000000000002</v>
      </c>
      <c r="H249">
        <v>285.2</v>
      </c>
      <c r="I249">
        <v>32.5</v>
      </c>
      <c r="J249">
        <v>28.93</v>
      </c>
      <c r="M249">
        <v>186</v>
      </c>
      <c r="N249">
        <v>192.8</v>
      </c>
      <c r="O249">
        <v>1675.5091304347825</v>
      </c>
      <c r="P249">
        <v>1515.4791304347825</v>
      </c>
      <c r="Q249">
        <v>55</v>
      </c>
      <c r="R249">
        <v>72</v>
      </c>
      <c r="S249">
        <v>55</v>
      </c>
      <c r="T249">
        <v>48</v>
      </c>
      <c r="U249">
        <v>59</v>
      </c>
      <c r="V249">
        <v>55</v>
      </c>
      <c r="W249">
        <v>44</v>
      </c>
      <c r="X249">
        <v>44</v>
      </c>
      <c r="Y249">
        <v>32</v>
      </c>
      <c r="Z249">
        <v>69</v>
      </c>
      <c r="AA249">
        <v>83</v>
      </c>
      <c r="AB249">
        <v>66</v>
      </c>
      <c r="AC249">
        <v>53</v>
      </c>
      <c r="AD249">
        <v>61</v>
      </c>
      <c r="AE249">
        <v>37</v>
      </c>
      <c r="AF249">
        <v>60</v>
      </c>
    </row>
    <row r="250" spans="1:32" x14ac:dyDescent="0.3">
      <c r="A250">
        <v>2011</v>
      </c>
      <c r="B250">
        <v>9</v>
      </c>
      <c r="C250" s="2">
        <f t="shared" si="3"/>
        <v>40787</v>
      </c>
      <c r="D250">
        <v>99.96</v>
      </c>
      <c r="E250">
        <v>6</v>
      </c>
      <c r="F250">
        <v>16.2</v>
      </c>
      <c r="G250">
        <v>324.39999999999998</v>
      </c>
      <c r="H250">
        <v>288.60000000000002</v>
      </c>
      <c r="I250">
        <v>342.19999999999993</v>
      </c>
      <c r="J250">
        <v>32.11</v>
      </c>
      <c r="M250">
        <v>191.1</v>
      </c>
      <c r="N250">
        <v>193.7</v>
      </c>
      <c r="O250">
        <v>1523.6881818181814</v>
      </c>
      <c r="P250">
        <v>1469.5754545454545</v>
      </c>
      <c r="Q250">
        <v>56</v>
      </c>
      <c r="R250">
        <v>73</v>
      </c>
      <c r="S250">
        <v>55</v>
      </c>
      <c r="T250">
        <v>44</v>
      </c>
      <c r="U250">
        <v>47</v>
      </c>
      <c r="V250">
        <v>50</v>
      </c>
      <c r="W250">
        <v>43</v>
      </c>
      <c r="X250">
        <v>46</v>
      </c>
      <c r="Y250">
        <v>33</v>
      </c>
      <c r="Z250">
        <v>71</v>
      </c>
      <c r="AA250">
        <v>81</v>
      </c>
      <c r="AB250">
        <v>65</v>
      </c>
      <c r="AC250">
        <v>51</v>
      </c>
      <c r="AD250">
        <v>57</v>
      </c>
      <c r="AE250">
        <v>38</v>
      </c>
      <c r="AF250">
        <v>65</v>
      </c>
    </row>
    <row r="251" spans="1:32" x14ac:dyDescent="0.3">
      <c r="A251">
        <v>2011</v>
      </c>
      <c r="B251">
        <v>10</v>
      </c>
      <c r="C251" s="2">
        <f t="shared" si="3"/>
        <v>40817</v>
      </c>
      <c r="D251">
        <v>100.48</v>
      </c>
      <c r="E251">
        <v>6.2</v>
      </c>
      <c r="F251">
        <v>16.500000000000004</v>
      </c>
      <c r="G251">
        <v>356.2</v>
      </c>
      <c r="H251">
        <v>292.10000000000002</v>
      </c>
      <c r="I251">
        <v>291.89999999999998</v>
      </c>
      <c r="J251">
        <v>30.12</v>
      </c>
      <c r="M251">
        <v>193</v>
      </c>
      <c r="N251">
        <v>194.6</v>
      </c>
      <c r="O251">
        <v>1417.627619047619</v>
      </c>
      <c r="P251">
        <v>1410.4780952380952</v>
      </c>
      <c r="Q251">
        <v>55</v>
      </c>
      <c r="R251">
        <v>70</v>
      </c>
      <c r="S251">
        <v>56</v>
      </c>
      <c r="T251">
        <v>50</v>
      </c>
      <c r="U251">
        <v>55</v>
      </c>
      <c r="V251">
        <v>48</v>
      </c>
      <c r="W251">
        <v>44</v>
      </c>
      <c r="X251">
        <v>42</v>
      </c>
      <c r="Y251">
        <v>35</v>
      </c>
      <c r="Z251">
        <v>68</v>
      </c>
      <c r="AA251">
        <v>80</v>
      </c>
      <c r="AB251">
        <v>57</v>
      </c>
      <c r="AC251">
        <v>48</v>
      </c>
      <c r="AD251">
        <v>54</v>
      </c>
      <c r="AE251">
        <v>36</v>
      </c>
      <c r="AF251">
        <v>57</v>
      </c>
    </row>
    <row r="252" spans="1:32" x14ac:dyDescent="0.3">
      <c r="A252">
        <v>2011</v>
      </c>
      <c r="B252">
        <v>11</v>
      </c>
      <c r="C252" s="2">
        <f t="shared" si="3"/>
        <v>40848</v>
      </c>
      <c r="D252">
        <v>100.42</v>
      </c>
      <c r="E252">
        <v>6.2</v>
      </c>
      <c r="F252">
        <v>16.599999999999998</v>
      </c>
      <c r="G252">
        <v>360.1</v>
      </c>
      <c r="H252">
        <v>295.3</v>
      </c>
      <c r="I252">
        <v>-53.299999999999955</v>
      </c>
      <c r="J252">
        <v>31.4</v>
      </c>
      <c r="M252">
        <v>197.2</v>
      </c>
      <c r="N252">
        <v>195.5</v>
      </c>
      <c r="O252">
        <v>1496.6590476190479</v>
      </c>
      <c r="P252">
        <v>1464.0828571428572</v>
      </c>
      <c r="Q252">
        <v>52</v>
      </c>
      <c r="R252">
        <v>67</v>
      </c>
      <c r="S252">
        <v>54</v>
      </c>
      <c r="T252">
        <v>51</v>
      </c>
      <c r="U252">
        <v>50</v>
      </c>
      <c r="V252">
        <v>45</v>
      </c>
      <c r="W252">
        <v>46</v>
      </c>
      <c r="X252">
        <v>42</v>
      </c>
      <c r="Y252">
        <v>31</v>
      </c>
      <c r="Z252">
        <v>67</v>
      </c>
      <c r="AA252">
        <v>82</v>
      </c>
      <c r="AB252">
        <v>58</v>
      </c>
      <c r="AC252">
        <v>51</v>
      </c>
      <c r="AD252">
        <v>54</v>
      </c>
      <c r="AE252">
        <v>29</v>
      </c>
      <c r="AF252">
        <v>58</v>
      </c>
    </row>
    <row r="253" spans="1:32" x14ac:dyDescent="0.3">
      <c r="A253">
        <v>2011</v>
      </c>
      <c r="B253">
        <v>12</v>
      </c>
      <c r="C253" s="2">
        <f t="shared" si="3"/>
        <v>40878</v>
      </c>
      <c r="D253">
        <v>100.44</v>
      </c>
      <c r="E253">
        <v>6</v>
      </c>
      <c r="F253">
        <v>20.200000000000003</v>
      </c>
      <c r="G253">
        <v>630.9</v>
      </c>
      <c r="H253">
        <v>297.60000000000002</v>
      </c>
      <c r="I253">
        <v>-938.7</v>
      </c>
      <c r="J253">
        <v>32.200000000000003</v>
      </c>
      <c r="M253">
        <v>284.39999999999998</v>
      </c>
      <c r="N253">
        <v>196</v>
      </c>
      <c r="O253">
        <v>1420.8172727272724</v>
      </c>
      <c r="P253">
        <v>1411.5495454545455</v>
      </c>
      <c r="Q253">
        <v>56</v>
      </c>
      <c r="R253">
        <v>65</v>
      </c>
      <c r="S253">
        <v>55</v>
      </c>
      <c r="T253">
        <v>45</v>
      </c>
      <c r="U253">
        <v>48</v>
      </c>
      <c r="V253">
        <v>48</v>
      </c>
      <c r="W253">
        <v>51</v>
      </c>
      <c r="X253">
        <v>46</v>
      </c>
      <c r="Y253">
        <v>32</v>
      </c>
      <c r="Z253">
        <v>61</v>
      </c>
      <c r="AA253">
        <v>79</v>
      </c>
      <c r="AB253">
        <v>51</v>
      </c>
      <c r="AC253">
        <v>42</v>
      </c>
      <c r="AD253">
        <v>50</v>
      </c>
      <c r="AE253">
        <v>34</v>
      </c>
      <c r="AF253">
        <v>48</v>
      </c>
    </row>
    <row r="254" spans="1:32" x14ac:dyDescent="0.3">
      <c r="A254">
        <v>2012</v>
      </c>
      <c r="B254">
        <v>1</v>
      </c>
      <c r="C254" s="2">
        <f t="shared" si="3"/>
        <v>40909</v>
      </c>
      <c r="D254">
        <v>100.5</v>
      </c>
      <c r="E254">
        <v>6.3</v>
      </c>
      <c r="F254">
        <v>20.399999999999999</v>
      </c>
      <c r="G254">
        <v>137.5</v>
      </c>
      <c r="H254">
        <v>298.89999999999998</v>
      </c>
      <c r="I254">
        <v>27.199999999999818</v>
      </c>
      <c r="J254">
        <v>30.31</v>
      </c>
      <c r="M254">
        <v>147</v>
      </c>
      <c r="N254">
        <v>196.5</v>
      </c>
      <c r="O254">
        <v>1486.6457142857143</v>
      </c>
      <c r="P254">
        <v>1478.3661904761907</v>
      </c>
      <c r="Q254">
        <v>60</v>
      </c>
      <c r="R254">
        <v>70</v>
      </c>
      <c r="S254">
        <v>42</v>
      </c>
      <c r="T254">
        <v>44</v>
      </c>
      <c r="U254">
        <v>25</v>
      </c>
      <c r="V254">
        <v>32</v>
      </c>
      <c r="W254">
        <v>52</v>
      </c>
      <c r="X254">
        <v>41</v>
      </c>
      <c r="Y254">
        <v>27</v>
      </c>
      <c r="Z254">
        <v>67</v>
      </c>
      <c r="AA254">
        <v>85</v>
      </c>
      <c r="AB254">
        <v>51</v>
      </c>
      <c r="AC254">
        <v>45</v>
      </c>
      <c r="AD254">
        <v>38</v>
      </c>
      <c r="AE254">
        <v>33</v>
      </c>
      <c r="AF254">
        <v>34</v>
      </c>
    </row>
    <row r="255" spans="1:32" x14ac:dyDescent="0.3">
      <c r="A255">
        <v>2012</v>
      </c>
      <c r="B255">
        <v>2</v>
      </c>
      <c r="C255" s="2">
        <f t="shared" ref="C255:C318" si="4">DATE(A255,B255,1)</f>
        <v>40940</v>
      </c>
      <c r="D255">
        <v>100.37</v>
      </c>
      <c r="E255">
        <v>6.2</v>
      </c>
      <c r="F255">
        <v>20.2</v>
      </c>
      <c r="G255">
        <v>178</v>
      </c>
      <c r="H255">
        <v>299.60000000000002</v>
      </c>
      <c r="I255">
        <v>-226.80000000000007</v>
      </c>
      <c r="J255">
        <v>29.03</v>
      </c>
      <c r="M255">
        <v>184.5</v>
      </c>
      <c r="N255">
        <v>196.8</v>
      </c>
      <c r="O255">
        <v>1654.3149999999998</v>
      </c>
      <c r="P255">
        <v>1562.7894999999996</v>
      </c>
      <c r="Q255">
        <v>61</v>
      </c>
      <c r="R255">
        <v>73</v>
      </c>
      <c r="S255">
        <v>52</v>
      </c>
      <c r="T255">
        <v>45</v>
      </c>
      <c r="U255">
        <v>60</v>
      </c>
      <c r="V255">
        <v>51</v>
      </c>
      <c r="W255">
        <v>42</v>
      </c>
      <c r="X255">
        <v>43</v>
      </c>
      <c r="Y255">
        <v>28</v>
      </c>
      <c r="Z255">
        <v>67</v>
      </c>
      <c r="AA255">
        <v>82</v>
      </c>
      <c r="AB255">
        <v>55</v>
      </c>
      <c r="AC255">
        <v>44</v>
      </c>
      <c r="AD255">
        <v>40</v>
      </c>
      <c r="AE255">
        <v>34</v>
      </c>
      <c r="AF255">
        <v>48</v>
      </c>
    </row>
    <row r="256" spans="1:32" x14ac:dyDescent="0.3">
      <c r="A256">
        <v>2012</v>
      </c>
      <c r="B256">
        <v>3</v>
      </c>
      <c r="C256" s="2">
        <f t="shared" si="4"/>
        <v>40969</v>
      </c>
      <c r="D256">
        <v>100.58</v>
      </c>
      <c r="E256">
        <v>6.3</v>
      </c>
      <c r="F256">
        <v>18.300000000000004</v>
      </c>
      <c r="G256">
        <v>200.9</v>
      </c>
      <c r="H256">
        <v>300</v>
      </c>
      <c r="I256">
        <v>129.39999999999998</v>
      </c>
      <c r="J256">
        <v>29.33</v>
      </c>
      <c r="M256">
        <v>184.5</v>
      </c>
      <c r="N256">
        <v>197.1</v>
      </c>
      <c r="O256">
        <v>1700.5909523809526</v>
      </c>
      <c r="P256">
        <v>1575.388095238095</v>
      </c>
      <c r="Q256">
        <v>56</v>
      </c>
      <c r="R256">
        <v>69</v>
      </c>
      <c r="S256">
        <v>60</v>
      </c>
      <c r="T256">
        <v>50</v>
      </c>
      <c r="U256">
        <v>59</v>
      </c>
      <c r="V256">
        <v>56</v>
      </c>
      <c r="W256">
        <v>54</v>
      </c>
      <c r="X256">
        <v>46</v>
      </c>
      <c r="Y256">
        <v>35</v>
      </c>
      <c r="Z256">
        <v>74</v>
      </c>
      <c r="AA256">
        <v>84</v>
      </c>
      <c r="AB256">
        <v>62</v>
      </c>
      <c r="AC256">
        <v>48</v>
      </c>
      <c r="AD256">
        <v>49</v>
      </c>
      <c r="AE256">
        <v>33</v>
      </c>
      <c r="AF256">
        <v>60</v>
      </c>
    </row>
    <row r="257" spans="1:32" x14ac:dyDescent="0.3">
      <c r="A257">
        <v>2012</v>
      </c>
      <c r="B257">
        <v>4</v>
      </c>
      <c r="C257" s="2">
        <f t="shared" si="4"/>
        <v>41000</v>
      </c>
      <c r="D257">
        <v>100.31</v>
      </c>
      <c r="E257">
        <v>5.6</v>
      </c>
      <c r="F257">
        <v>18.099999999999998</v>
      </c>
      <c r="G257">
        <v>212</v>
      </c>
      <c r="H257">
        <v>300.3</v>
      </c>
      <c r="I257">
        <v>18.900000000000091</v>
      </c>
      <c r="J257">
        <v>29.36</v>
      </c>
      <c r="M257">
        <v>198.6</v>
      </c>
      <c r="N257">
        <v>197.6</v>
      </c>
      <c r="O257">
        <v>1608.1514285714288</v>
      </c>
      <c r="P257">
        <v>1491.4814285714285</v>
      </c>
      <c r="Q257">
        <v>49</v>
      </c>
      <c r="R257">
        <v>69</v>
      </c>
      <c r="S257">
        <v>59</v>
      </c>
      <c r="T257">
        <v>49</v>
      </c>
      <c r="U257">
        <v>57</v>
      </c>
      <c r="V257">
        <v>56</v>
      </c>
      <c r="W257">
        <v>47</v>
      </c>
      <c r="X257">
        <v>44</v>
      </c>
      <c r="Y257">
        <v>33</v>
      </c>
      <c r="Z257">
        <v>68</v>
      </c>
      <c r="AA257">
        <v>82</v>
      </c>
      <c r="AB257">
        <v>66</v>
      </c>
      <c r="AC257">
        <v>54</v>
      </c>
      <c r="AD257">
        <v>72</v>
      </c>
      <c r="AE257">
        <v>33</v>
      </c>
      <c r="AF257">
        <v>68</v>
      </c>
    </row>
    <row r="258" spans="1:32" x14ac:dyDescent="0.3">
      <c r="A258">
        <v>2012</v>
      </c>
      <c r="B258">
        <v>5</v>
      </c>
      <c r="C258" s="2">
        <f t="shared" si="4"/>
        <v>41030</v>
      </c>
      <c r="D258">
        <v>100.52</v>
      </c>
      <c r="E258">
        <v>5.2</v>
      </c>
      <c r="F258">
        <v>17.3</v>
      </c>
      <c r="G258">
        <v>275.60000000000002</v>
      </c>
      <c r="H258">
        <v>300.89999999999998</v>
      </c>
      <c r="I258">
        <v>183.39999999999986</v>
      </c>
      <c r="J258">
        <v>32.92</v>
      </c>
      <c r="M258">
        <v>187.2</v>
      </c>
      <c r="N258">
        <v>198.5</v>
      </c>
      <c r="O258">
        <v>1384.2630434782609</v>
      </c>
      <c r="P258">
        <v>1341.4252173913044</v>
      </c>
      <c r="Q258">
        <v>51</v>
      </c>
      <c r="R258">
        <v>74</v>
      </c>
      <c r="S258">
        <v>65</v>
      </c>
      <c r="T258">
        <v>42</v>
      </c>
      <c r="U258">
        <v>59</v>
      </c>
      <c r="V258">
        <v>61</v>
      </c>
      <c r="W258">
        <v>46</v>
      </c>
      <c r="X258">
        <v>40</v>
      </c>
      <c r="Y258">
        <v>30</v>
      </c>
      <c r="Z258">
        <v>63</v>
      </c>
      <c r="AA258">
        <v>78</v>
      </c>
      <c r="AB258">
        <v>66</v>
      </c>
      <c r="AC258">
        <v>52</v>
      </c>
      <c r="AD258">
        <v>67</v>
      </c>
      <c r="AE258">
        <v>35</v>
      </c>
      <c r="AF258">
        <v>71</v>
      </c>
    </row>
    <row r="259" spans="1:32" x14ac:dyDescent="0.3">
      <c r="A259">
        <v>2012</v>
      </c>
      <c r="B259">
        <v>6</v>
      </c>
      <c r="C259" s="2">
        <f t="shared" si="4"/>
        <v>41061</v>
      </c>
      <c r="D259">
        <v>100.89</v>
      </c>
      <c r="E259">
        <v>5.2</v>
      </c>
      <c r="F259">
        <v>13.799999999999997</v>
      </c>
      <c r="G259">
        <v>319.89999999999998</v>
      </c>
      <c r="H259">
        <v>302</v>
      </c>
      <c r="I259">
        <v>138.59999999999991</v>
      </c>
      <c r="J259">
        <v>32.82</v>
      </c>
      <c r="M259">
        <v>211.6</v>
      </c>
      <c r="N259">
        <v>199.7</v>
      </c>
      <c r="O259">
        <v>1296.7429999999999</v>
      </c>
      <c r="P259">
        <v>1346.1465000000001</v>
      </c>
      <c r="Q259">
        <v>48</v>
      </c>
      <c r="R259">
        <v>70</v>
      </c>
      <c r="S259">
        <v>57</v>
      </c>
      <c r="T259">
        <v>42</v>
      </c>
      <c r="U259">
        <v>44</v>
      </c>
      <c r="V259">
        <v>43</v>
      </c>
      <c r="W259">
        <v>52</v>
      </c>
      <c r="X259">
        <v>40</v>
      </c>
      <c r="Y259">
        <v>29</v>
      </c>
      <c r="Z259">
        <v>61</v>
      </c>
      <c r="AA259">
        <v>77</v>
      </c>
      <c r="AB259">
        <v>65</v>
      </c>
      <c r="AC259">
        <v>54</v>
      </c>
      <c r="AD259">
        <v>66</v>
      </c>
      <c r="AE259">
        <v>34</v>
      </c>
      <c r="AF259">
        <v>64</v>
      </c>
    </row>
    <row r="260" spans="1:32" x14ac:dyDescent="0.3">
      <c r="A260">
        <v>2012</v>
      </c>
      <c r="B260">
        <v>7</v>
      </c>
      <c r="C260" s="2">
        <f t="shared" si="4"/>
        <v>41091</v>
      </c>
      <c r="D260">
        <v>101.23</v>
      </c>
      <c r="E260">
        <v>5.2</v>
      </c>
      <c r="F260">
        <v>11.500000000000004</v>
      </c>
      <c r="G260">
        <v>284.10000000000002</v>
      </c>
      <c r="H260">
        <v>303.10000000000002</v>
      </c>
      <c r="I260">
        <v>14.400000000000091</v>
      </c>
      <c r="J260">
        <v>32.21</v>
      </c>
      <c r="M260">
        <v>196.6</v>
      </c>
      <c r="N260">
        <v>201.2</v>
      </c>
      <c r="O260">
        <v>1368.9445454545455</v>
      </c>
      <c r="P260">
        <v>1411.2918181818184</v>
      </c>
      <c r="Q260">
        <v>55</v>
      </c>
      <c r="R260">
        <v>70</v>
      </c>
      <c r="S260">
        <v>66</v>
      </c>
      <c r="T260">
        <v>45</v>
      </c>
      <c r="U260">
        <v>55</v>
      </c>
      <c r="V260">
        <v>53</v>
      </c>
      <c r="W260">
        <v>41</v>
      </c>
      <c r="X260">
        <v>43</v>
      </c>
      <c r="Y260">
        <v>33</v>
      </c>
      <c r="Z260">
        <v>64</v>
      </c>
      <c r="AA260">
        <v>85</v>
      </c>
      <c r="AB260">
        <v>69</v>
      </c>
      <c r="AC260">
        <v>56</v>
      </c>
      <c r="AD260">
        <v>66</v>
      </c>
      <c r="AE260">
        <v>35</v>
      </c>
      <c r="AF260">
        <v>65</v>
      </c>
    </row>
    <row r="261" spans="1:32" x14ac:dyDescent="0.3">
      <c r="A261">
        <v>2012</v>
      </c>
      <c r="B261">
        <v>8</v>
      </c>
      <c r="C261" s="2">
        <f t="shared" si="4"/>
        <v>41122</v>
      </c>
      <c r="D261">
        <v>100.1</v>
      </c>
      <c r="E261">
        <v>5</v>
      </c>
      <c r="F261">
        <v>11.100000000000001</v>
      </c>
      <c r="G261">
        <v>316.5</v>
      </c>
      <c r="H261">
        <v>303.60000000000002</v>
      </c>
      <c r="I261">
        <v>247.30000000000007</v>
      </c>
      <c r="J261">
        <v>32.57</v>
      </c>
      <c r="M261">
        <v>201.3</v>
      </c>
      <c r="N261">
        <v>202.6</v>
      </c>
      <c r="O261">
        <v>1421.0765217391304</v>
      </c>
      <c r="P261">
        <v>1441.4704347826087</v>
      </c>
      <c r="Q261">
        <v>55</v>
      </c>
      <c r="R261">
        <v>75</v>
      </c>
      <c r="S261">
        <v>63</v>
      </c>
      <c r="T261">
        <v>50</v>
      </c>
      <c r="U261">
        <v>52</v>
      </c>
      <c r="V261">
        <v>55</v>
      </c>
      <c r="W261">
        <v>42</v>
      </c>
      <c r="X261">
        <v>42</v>
      </c>
      <c r="Y261">
        <v>37</v>
      </c>
      <c r="Z261">
        <v>67</v>
      </c>
      <c r="AA261">
        <v>82</v>
      </c>
      <c r="AB261">
        <v>67</v>
      </c>
      <c r="AC261">
        <v>49</v>
      </c>
      <c r="AD261">
        <v>58</v>
      </c>
      <c r="AE261">
        <v>37</v>
      </c>
      <c r="AF261">
        <v>65</v>
      </c>
    </row>
    <row r="262" spans="1:32" x14ac:dyDescent="0.3">
      <c r="A262">
        <v>2012</v>
      </c>
      <c r="B262">
        <v>9</v>
      </c>
      <c r="C262" s="2">
        <f t="shared" si="4"/>
        <v>41153</v>
      </c>
      <c r="D262">
        <v>100.55</v>
      </c>
      <c r="E262">
        <v>5</v>
      </c>
      <c r="F262">
        <v>15.5</v>
      </c>
      <c r="G262">
        <v>328.5</v>
      </c>
      <c r="H262">
        <v>303.5</v>
      </c>
      <c r="I262">
        <v>138.79999999999995</v>
      </c>
      <c r="J262">
        <v>30.92</v>
      </c>
      <c r="M262">
        <v>200.3</v>
      </c>
      <c r="N262">
        <v>203.6</v>
      </c>
      <c r="O262">
        <v>1486.9630000000002</v>
      </c>
      <c r="P262">
        <v>1477.0234999999998</v>
      </c>
      <c r="Q262">
        <v>55</v>
      </c>
      <c r="R262">
        <v>73</v>
      </c>
      <c r="S262">
        <v>54</v>
      </c>
      <c r="T262">
        <v>44</v>
      </c>
      <c r="U262">
        <v>43</v>
      </c>
      <c r="V262">
        <v>47</v>
      </c>
      <c r="W262">
        <v>42</v>
      </c>
      <c r="X262">
        <v>42</v>
      </c>
      <c r="Y262">
        <v>36</v>
      </c>
      <c r="Z262">
        <v>66</v>
      </c>
      <c r="AA262">
        <v>82</v>
      </c>
      <c r="AB262">
        <v>62</v>
      </c>
      <c r="AC262">
        <v>41</v>
      </c>
      <c r="AD262">
        <v>56</v>
      </c>
      <c r="AE262">
        <v>37</v>
      </c>
      <c r="AF262">
        <v>62</v>
      </c>
    </row>
    <row r="263" spans="1:32" x14ac:dyDescent="0.3">
      <c r="A263">
        <v>2012</v>
      </c>
      <c r="B263">
        <v>10</v>
      </c>
      <c r="C263" s="2">
        <f t="shared" si="4"/>
        <v>41183</v>
      </c>
      <c r="D263">
        <v>100.46</v>
      </c>
      <c r="E263">
        <v>5.0999999999999996</v>
      </c>
      <c r="F263">
        <v>14.299999999999997</v>
      </c>
      <c r="G263">
        <v>389.9</v>
      </c>
      <c r="H263">
        <v>303.3</v>
      </c>
      <c r="I263">
        <v>52.599999999999909</v>
      </c>
      <c r="J263">
        <v>31.37</v>
      </c>
      <c r="M263">
        <v>200.3</v>
      </c>
      <c r="N263">
        <v>204.5</v>
      </c>
      <c r="O263">
        <v>1479.5004347826084</v>
      </c>
      <c r="P263">
        <v>1458.657391304348</v>
      </c>
      <c r="Q263">
        <v>54</v>
      </c>
      <c r="R263">
        <v>71</v>
      </c>
      <c r="S263">
        <v>53</v>
      </c>
      <c r="T263">
        <v>45</v>
      </c>
      <c r="U263">
        <v>58</v>
      </c>
      <c r="V263">
        <v>53</v>
      </c>
      <c r="W263">
        <v>41</v>
      </c>
      <c r="X263">
        <v>40</v>
      </c>
      <c r="Y263">
        <v>31</v>
      </c>
      <c r="Z263">
        <v>66</v>
      </c>
      <c r="AA263">
        <v>84</v>
      </c>
      <c r="AB263">
        <v>57</v>
      </c>
      <c r="AC263">
        <v>49</v>
      </c>
      <c r="AD263">
        <v>48</v>
      </c>
      <c r="AE263">
        <v>43</v>
      </c>
      <c r="AF263">
        <v>55</v>
      </c>
    </row>
    <row r="264" spans="1:32" x14ac:dyDescent="0.3">
      <c r="A264">
        <v>2012</v>
      </c>
      <c r="B264">
        <v>11</v>
      </c>
      <c r="C264" s="2">
        <f t="shared" si="4"/>
        <v>41214</v>
      </c>
      <c r="D264">
        <v>100.34</v>
      </c>
      <c r="E264">
        <v>5.2</v>
      </c>
      <c r="F264">
        <v>14.699999999999996</v>
      </c>
      <c r="G264">
        <v>370.8</v>
      </c>
      <c r="H264">
        <v>303.5</v>
      </c>
      <c r="I264">
        <v>69.899999999999977</v>
      </c>
      <c r="J264">
        <v>30.81</v>
      </c>
      <c r="M264">
        <v>215.1</v>
      </c>
      <c r="N264">
        <v>205.7</v>
      </c>
      <c r="O264">
        <v>1411.4133333333334</v>
      </c>
      <c r="P264">
        <v>1403.0666666666668</v>
      </c>
      <c r="Q264">
        <v>51</v>
      </c>
      <c r="R264">
        <v>67</v>
      </c>
      <c r="S264">
        <v>47</v>
      </c>
      <c r="T264">
        <v>46</v>
      </c>
      <c r="U264">
        <v>46</v>
      </c>
      <c r="V264">
        <v>45</v>
      </c>
      <c r="W264">
        <v>47</v>
      </c>
      <c r="X264">
        <v>45</v>
      </c>
      <c r="Y264">
        <v>30</v>
      </c>
      <c r="Z264">
        <v>63</v>
      </c>
      <c r="AA264">
        <v>82</v>
      </c>
      <c r="AB264">
        <v>62</v>
      </c>
      <c r="AC264">
        <v>54</v>
      </c>
      <c r="AD264">
        <v>58</v>
      </c>
      <c r="AE264">
        <v>45</v>
      </c>
      <c r="AF264">
        <v>54</v>
      </c>
    </row>
    <row r="265" spans="1:32" x14ac:dyDescent="0.3">
      <c r="A265">
        <v>2012</v>
      </c>
      <c r="B265">
        <v>12</v>
      </c>
      <c r="C265" s="2">
        <f t="shared" si="4"/>
        <v>41244</v>
      </c>
      <c r="D265">
        <v>100.54</v>
      </c>
      <c r="E265">
        <v>5.0999999999999996</v>
      </c>
      <c r="F265">
        <v>16.300000000000004</v>
      </c>
      <c r="G265">
        <v>630.4</v>
      </c>
      <c r="H265">
        <v>304.3</v>
      </c>
      <c r="I265">
        <v>-830.69999999999982</v>
      </c>
      <c r="J265">
        <v>30.37</v>
      </c>
      <c r="M265">
        <v>300</v>
      </c>
      <c r="N265">
        <v>207.2</v>
      </c>
      <c r="O265">
        <v>1497.7514999999999</v>
      </c>
      <c r="P265">
        <v>1460.6925000000001</v>
      </c>
      <c r="Q265">
        <v>51</v>
      </c>
      <c r="R265">
        <v>68</v>
      </c>
      <c r="S265">
        <v>49</v>
      </c>
      <c r="T265">
        <v>44</v>
      </c>
      <c r="U265">
        <v>41</v>
      </c>
      <c r="V265">
        <v>39</v>
      </c>
      <c r="W265">
        <v>51</v>
      </c>
      <c r="X265">
        <v>41</v>
      </c>
      <c r="Y265">
        <v>32</v>
      </c>
      <c r="Z265">
        <v>69</v>
      </c>
      <c r="AA265">
        <v>81</v>
      </c>
      <c r="AB265">
        <v>58</v>
      </c>
      <c r="AC265">
        <v>47</v>
      </c>
      <c r="AD265">
        <v>47</v>
      </c>
      <c r="AE265">
        <v>36</v>
      </c>
      <c r="AF265">
        <v>46</v>
      </c>
    </row>
    <row r="266" spans="1:32" x14ac:dyDescent="0.3">
      <c r="A266">
        <v>2013</v>
      </c>
      <c r="B266">
        <v>1</v>
      </c>
      <c r="C266" s="2">
        <f t="shared" si="4"/>
        <v>41275</v>
      </c>
      <c r="D266">
        <v>100.97</v>
      </c>
      <c r="E266">
        <v>6</v>
      </c>
      <c r="F266">
        <v>17.000000000000004</v>
      </c>
      <c r="G266">
        <v>143.1</v>
      </c>
      <c r="H266">
        <v>305.5</v>
      </c>
      <c r="I266">
        <v>-15.600000000000136</v>
      </c>
      <c r="J266">
        <v>30.02</v>
      </c>
      <c r="M266">
        <v>148.19999999999999</v>
      </c>
      <c r="N266">
        <v>208.8</v>
      </c>
      <c r="O266">
        <v>1596.3072222222224</v>
      </c>
      <c r="P266">
        <v>1530.7155555555555</v>
      </c>
      <c r="Q266">
        <v>53</v>
      </c>
      <c r="R266">
        <v>78</v>
      </c>
      <c r="S266">
        <v>43</v>
      </c>
      <c r="T266">
        <v>45</v>
      </c>
      <c r="U266">
        <v>32</v>
      </c>
      <c r="V266">
        <v>37</v>
      </c>
      <c r="W266">
        <v>54</v>
      </c>
      <c r="X266">
        <v>42</v>
      </c>
      <c r="Y266">
        <v>25</v>
      </c>
      <c r="Z266">
        <v>70</v>
      </c>
      <c r="AA266">
        <v>89</v>
      </c>
      <c r="AB266">
        <v>53</v>
      </c>
      <c r="AC266">
        <v>45</v>
      </c>
      <c r="AD266">
        <v>34</v>
      </c>
      <c r="AE266">
        <v>30</v>
      </c>
      <c r="AF266">
        <v>40</v>
      </c>
    </row>
    <row r="267" spans="1:32" x14ac:dyDescent="0.3">
      <c r="A267">
        <v>2013</v>
      </c>
      <c r="B267">
        <v>2</v>
      </c>
      <c r="C267" s="2">
        <f t="shared" si="4"/>
        <v>41306</v>
      </c>
      <c r="D267">
        <v>100.56</v>
      </c>
      <c r="E267">
        <v>5.8</v>
      </c>
      <c r="F267">
        <v>15.299999999999997</v>
      </c>
      <c r="G267">
        <v>180</v>
      </c>
      <c r="H267">
        <v>306.7</v>
      </c>
      <c r="I267">
        <v>-153.39999999999986</v>
      </c>
      <c r="J267">
        <v>30.51</v>
      </c>
      <c r="M267">
        <v>197.1</v>
      </c>
      <c r="N267">
        <v>210.2</v>
      </c>
      <c r="O267">
        <v>1580.028</v>
      </c>
      <c r="P267">
        <v>1514.432</v>
      </c>
      <c r="Q267">
        <v>52</v>
      </c>
      <c r="R267">
        <v>72</v>
      </c>
      <c r="S267">
        <v>51</v>
      </c>
      <c r="T267">
        <v>47</v>
      </c>
      <c r="U267">
        <v>51</v>
      </c>
      <c r="V267">
        <v>49</v>
      </c>
      <c r="W267">
        <v>54</v>
      </c>
      <c r="X267">
        <v>39</v>
      </c>
      <c r="Y267">
        <v>31</v>
      </c>
      <c r="Z267">
        <v>73</v>
      </c>
      <c r="AA267">
        <v>84</v>
      </c>
      <c r="AB267">
        <v>56</v>
      </c>
      <c r="AC267">
        <v>44</v>
      </c>
      <c r="AD267">
        <v>44</v>
      </c>
      <c r="AE267">
        <v>34</v>
      </c>
      <c r="AF267">
        <v>45</v>
      </c>
    </row>
    <row r="268" spans="1:32" x14ac:dyDescent="0.3">
      <c r="A268">
        <v>2013</v>
      </c>
      <c r="B268">
        <v>3</v>
      </c>
      <c r="C268" s="2">
        <f t="shared" si="4"/>
        <v>41334</v>
      </c>
      <c r="D268">
        <v>100.34</v>
      </c>
      <c r="E268">
        <v>5.7</v>
      </c>
      <c r="F268">
        <v>16</v>
      </c>
      <c r="G268">
        <v>206.8</v>
      </c>
      <c r="H268">
        <v>307.7</v>
      </c>
      <c r="I268">
        <v>106.79999999999995</v>
      </c>
      <c r="J268">
        <v>31.08</v>
      </c>
      <c r="M268">
        <v>202.7</v>
      </c>
      <c r="N268">
        <v>211.2</v>
      </c>
      <c r="O268">
        <v>1498.2224999999999</v>
      </c>
      <c r="P268">
        <v>1465.8074999999999</v>
      </c>
      <c r="Q268">
        <v>47</v>
      </c>
      <c r="R268">
        <v>65</v>
      </c>
      <c r="S268">
        <v>60</v>
      </c>
      <c r="T268">
        <v>50</v>
      </c>
      <c r="U268">
        <v>54</v>
      </c>
      <c r="V268">
        <v>47</v>
      </c>
      <c r="W268">
        <v>46</v>
      </c>
      <c r="X268">
        <v>39</v>
      </c>
      <c r="Y268">
        <v>38</v>
      </c>
      <c r="Z268">
        <v>75</v>
      </c>
      <c r="AA268">
        <v>88</v>
      </c>
      <c r="AB268">
        <v>62</v>
      </c>
      <c r="AC268">
        <v>47</v>
      </c>
      <c r="AD268">
        <v>61</v>
      </c>
      <c r="AE268">
        <v>37</v>
      </c>
      <c r="AF268">
        <v>64</v>
      </c>
    </row>
    <row r="269" spans="1:32" x14ac:dyDescent="0.3">
      <c r="A269">
        <v>2013</v>
      </c>
      <c r="B269">
        <v>4</v>
      </c>
      <c r="C269" s="2">
        <f t="shared" si="4"/>
        <v>41365</v>
      </c>
      <c r="D269">
        <v>100.51</v>
      </c>
      <c r="E269">
        <v>5.6</v>
      </c>
      <c r="F269">
        <v>14.499999999999996</v>
      </c>
      <c r="G269">
        <v>215.7</v>
      </c>
      <c r="H269">
        <v>307.89999999999998</v>
      </c>
      <c r="I269">
        <v>55.799999999999955</v>
      </c>
      <c r="J269">
        <v>31.04</v>
      </c>
      <c r="M269">
        <v>216.8</v>
      </c>
      <c r="N269">
        <v>211.4</v>
      </c>
      <c r="O269">
        <v>1391.4609090909091</v>
      </c>
      <c r="P269">
        <v>1383.8827272727272</v>
      </c>
      <c r="Q269">
        <v>47</v>
      </c>
      <c r="R269">
        <v>64</v>
      </c>
      <c r="S269">
        <v>53</v>
      </c>
      <c r="T269">
        <v>46</v>
      </c>
      <c r="U269">
        <v>43</v>
      </c>
      <c r="V269">
        <v>45</v>
      </c>
      <c r="W269">
        <v>46</v>
      </c>
      <c r="X269">
        <v>46</v>
      </c>
      <c r="Y269">
        <v>32</v>
      </c>
      <c r="Z269">
        <v>63</v>
      </c>
      <c r="AA269">
        <v>81</v>
      </c>
      <c r="AB269">
        <v>71</v>
      </c>
      <c r="AC269">
        <v>51</v>
      </c>
      <c r="AD269">
        <v>66</v>
      </c>
      <c r="AE269">
        <v>37</v>
      </c>
      <c r="AF269">
        <v>66</v>
      </c>
    </row>
    <row r="270" spans="1:32" x14ac:dyDescent="0.3">
      <c r="A270">
        <v>2013</v>
      </c>
      <c r="B270">
        <v>5</v>
      </c>
      <c r="C270" s="2">
        <f t="shared" si="4"/>
        <v>41395</v>
      </c>
      <c r="D270">
        <v>100.66</v>
      </c>
      <c r="E270">
        <v>5.2</v>
      </c>
      <c r="F270">
        <v>14.5</v>
      </c>
      <c r="G270">
        <v>274.2</v>
      </c>
      <c r="H270">
        <v>307.3</v>
      </c>
      <c r="I270">
        <v>197.70000000000005</v>
      </c>
      <c r="J270">
        <v>31.8</v>
      </c>
      <c r="M270">
        <v>188</v>
      </c>
      <c r="N270">
        <v>210.9</v>
      </c>
      <c r="O270">
        <v>1405.8400000000004</v>
      </c>
      <c r="P270">
        <v>1399.1428571428576</v>
      </c>
      <c r="Q270">
        <v>46</v>
      </c>
      <c r="R270">
        <v>63</v>
      </c>
      <c r="S270">
        <v>49</v>
      </c>
      <c r="T270">
        <v>44</v>
      </c>
      <c r="U270">
        <v>41</v>
      </c>
      <c r="V270">
        <v>41</v>
      </c>
      <c r="W270">
        <v>54</v>
      </c>
      <c r="X270">
        <v>43</v>
      </c>
      <c r="Y270">
        <v>30</v>
      </c>
      <c r="Z270">
        <v>68</v>
      </c>
      <c r="AA270">
        <v>82</v>
      </c>
      <c r="AB270">
        <v>63</v>
      </c>
      <c r="AC270">
        <v>53</v>
      </c>
      <c r="AD270">
        <v>63</v>
      </c>
      <c r="AE270">
        <v>37</v>
      </c>
      <c r="AF270">
        <v>67</v>
      </c>
    </row>
    <row r="271" spans="1:32" x14ac:dyDescent="0.3">
      <c r="A271">
        <v>2013</v>
      </c>
      <c r="B271">
        <v>6</v>
      </c>
      <c r="C271" s="2">
        <f t="shared" si="4"/>
        <v>41426</v>
      </c>
      <c r="D271">
        <v>100.42</v>
      </c>
      <c r="E271">
        <v>5.4</v>
      </c>
      <c r="F271">
        <v>13.500000000000004</v>
      </c>
      <c r="G271">
        <v>319.7</v>
      </c>
      <c r="H271">
        <v>305.7</v>
      </c>
      <c r="I271">
        <v>176.60000000000002</v>
      </c>
      <c r="J271">
        <v>32.71</v>
      </c>
      <c r="M271">
        <v>216.4</v>
      </c>
      <c r="N271">
        <v>210</v>
      </c>
      <c r="O271">
        <v>1281.4668421052636</v>
      </c>
      <c r="P271">
        <v>1316.6573684210523</v>
      </c>
      <c r="Q271">
        <v>52</v>
      </c>
      <c r="R271">
        <v>66</v>
      </c>
      <c r="S271">
        <v>57</v>
      </c>
      <c r="T271">
        <v>42</v>
      </c>
      <c r="U271">
        <v>53</v>
      </c>
      <c r="V271">
        <v>43</v>
      </c>
      <c r="W271">
        <v>56</v>
      </c>
      <c r="X271">
        <v>40</v>
      </c>
      <c r="Y271">
        <v>37</v>
      </c>
      <c r="Z271">
        <v>60</v>
      </c>
      <c r="AA271">
        <v>76</v>
      </c>
      <c r="AB271">
        <v>62</v>
      </c>
      <c r="AC271">
        <v>49</v>
      </c>
      <c r="AD271">
        <v>62</v>
      </c>
      <c r="AE271">
        <v>48</v>
      </c>
      <c r="AF271">
        <v>59</v>
      </c>
    </row>
    <row r="272" spans="1:32" x14ac:dyDescent="0.3">
      <c r="A272">
        <v>2013</v>
      </c>
      <c r="B272">
        <v>7</v>
      </c>
      <c r="C272" s="2">
        <f t="shared" si="4"/>
        <v>41456</v>
      </c>
      <c r="D272">
        <v>100.82</v>
      </c>
      <c r="E272">
        <v>5.3</v>
      </c>
      <c r="F272">
        <v>13.3</v>
      </c>
      <c r="G272">
        <v>290</v>
      </c>
      <c r="H272">
        <v>304</v>
      </c>
      <c r="I272">
        <v>-80.700000000000045</v>
      </c>
      <c r="J272">
        <v>33.03</v>
      </c>
      <c r="M272">
        <v>205.8</v>
      </c>
      <c r="N272">
        <v>209.4</v>
      </c>
      <c r="O272">
        <v>1328.6795652173914</v>
      </c>
      <c r="P272">
        <v>1381.9334782608696</v>
      </c>
      <c r="Q272">
        <v>51</v>
      </c>
      <c r="R272">
        <v>71</v>
      </c>
      <c r="S272">
        <v>64</v>
      </c>
      <c r="T272">
        <v>37</v>
      </c>
      <c r="U272">
        <v>53</v>
      </c>
      <c r="V272">
        <v>46</v>
      </c>
      <c r="W272">
        <v>47</v>
      </c>
      <c r="X272">
        <v>41</v>
      </c>
      <c r="Y272">
        <v>31</v>
      </c>
      <c r="Z272">
        <v>57</v>
      </c>
      <c r="AA272">
        <v>71</v>
      </c>
      <c r="AB272">
        <v>60</v>
      </c>
      <c r="AC272">
        <v>49</v>
      </c>
      <c r="AD272">
        <v>54</v>
      </c>
      <c r="AE272">
        <v>35</v>
      </c>
      <c r="AF272">
        <v>65</v>
      </c>
    </row>
    <row r="273" spans="1:32" x14ac:dyDescent="0.3">
      <c r="A273">
        <v>2013</v>
      </c>
      <c r="B273">
        <v>8</v>
      </c>
      <c r="C273" s="2">
        <f t="shared" si="4"/>
        <v>41487</v>
      </c>
      <c r="D273">
        <v>100.14</v>
      </c>
      <c r="E273">
        <v>5.2</v>
      </c>
      <c r="F273">
        <v>14</v>
      </c>
      <c r="G273">
        <v>312.89999999999998</v>
      </c>
      <c r="H273">
        <v>302.39999999999998</v>
      </c>
      <c r="I273">
        <v>153.10000000000002</v>
      </c>
      <c r="J273">
        <v>33.25</v>
      </c>
      <c r="M273">
        <v>210.1</v>
      </c>
      <c r="N273">
        <v>209.4</v>
      </c>
      <c r="O273">
        <v>1320.0922727272728</v>
      </c>
      <c r="P273">
        <v>1383.6499999999999</v>
      </c>
      <c r="Q273">
        <v>53</v>
      </c>
      <c r="R273">
        <v>73</v>
      </c>
      <c r="S273">
        <v>54</v>
      </c>
      <c r="T273">
        <v>41</v>
      </c>
      <c r="U273">
        <v>43</v>
      </c>
      <c r="V273">
        <v>38</v>
      </c>
      <c r="W273">
        <v>43</v>
      </c>
      <c r="X273">
        <v>39</v>
      </c>
      <c r="Y273">
        <v>33</v>
      </c>
      <c r="Z273">
        <v>65</v>
      </c>
      <c r="AA273">
        <v>77</v>
      </c>
      <c r="AB273">
        <v>60</v>
      </c>
      <c r="AC273">
        <v>45</v>
      </c>
      <c r="AD273">
        <v>55</v>
      </c>
      <c r="AE273">
        <v>37</v>
      </c>
      <c r="AF273">
        <v>59</v>
      </c>
    </row>
    <row r="274" spans="1:32" x14ac:dyDescent="0.3">
      <c r="A274">
        <v>2013</v>
      </c>
      <c r="B274">
        <v>9</v>
      </c>
      <c r="C274" s="2">
        <f t="shared" si="4"/>
        <v>41518</v>
      </c>
      <c r="D274">
        <v>100.21</v>
      </c>
      <c r="E274">
        <v>5.3</v>
      </c>
      <c r="F274">
        <v>16.000000000000004</v>
      </c>
      <c r="G274">
        <v>323.8</v>
      </c>
      <c r="H274">
        <v>301</v>
      </c>
      <c r="I274">
        <v>212.59999999999991</v>
      </c>
      <c r="J274">
        <v>32.479999999999997</v>
      </c>
      <c r="M274">
        <v>202.1</v>
      </c>
      <c r="N274">
        <v>210.2</v>
      </c>
      <c r="O274">
        <v>1401.7638095238096</v>
      </c>
      <c r="P274">
        <v>1448.4366666666665</v>
      </c>
      <c r="Q274">
        <v>51</v>
      </c>
      <c r="R274">
        <v>67</v>
      </c>
      <c r="S274">
        <v>51</v>
      </c>
      <c r="T274">
        <v>38</v>
      </c>
      <c r="U274">
        <v>35</v>
      </c>
      <c r="V274">
        <v>45</v>
      </c>
      <c r="W274">
        <v>50</v>
      </c>
      <c r="X274">
        <v>43</v>
      </c>
      <c r="Y274">
        <v>32</v>
      </c>
      <c r="Z274">
        <v>64</v>
      </c>
      <c r="AA274">
        <v>79</v>
      </c>
      <c r="AB274">
        <v>57</v>
      </c>
      <c r="AC274">
        <v>37</v>
      </c>
      <c r="AD274">
        <v>51</v>
      </c>
      <c r="AE274">
        <v>36</v>
      </c>
      <c r="AF274">
        <v>60</v>
      </c>
    </row>
    <row r="275" spans="1:32" x14ac:dyDescent="0.3">
      <c r="A275">
        <v>2013</v>
      </c>
      <c r="B275">
        <v>10</v>
      </c>
      <c r="C275" s="2">
        <f t="shared" si="4"/>
        <v>41548</v>
      </c>
      <c r="D275">
        <v>100.57</v>
      </c>
      <c r="E275">
        <v>5.5</v>
      </c>
      <c r="F275">
        <v>12.799999999999997</v>
      </c>
      <c r="G275">
        <v>389.3</v>
      </c>
      <c r="H275">
        <v>300</v>
      </c>
      <c r="I275">
        <v>6.2999999999999545</v>
      </c>
      <c r="J275">
        <v>32.08</v>
      </c>
      <c r="M275">
        <v>211.8</v>
      </c>
      <c r="N275">
        <v>210.9</v>
      </c>
      <c r="O275">
        <v>1479.1260869565215</v>
      </c>
      <c r="P275">
        <v>1505.3217391304345</v>
      </c>
      <c r="Q275">
        <v>52</v>
      </c>
      <c r="R275">
        <v>67</v>
      </c>
      <c r="S275">
        <v>55</v>
      </c>
      <c r="T275">
        <v>44</v>
      </c>
      <c r="U275">
        <v>49</v>
      </c>
      <c r="V275">
        <v>44</v>
      </c>
      <c r="W275">
        <v>43</v>
      </c>
      <c r="X275">
        <v>43</v>
      </c>
      <c r="Y275">
        <v>34</v>
      </c>
      <c r="Z275">
        <v>56</v>
      </c>
      <c r="AA275">
        <v>77</v>
      </c>
      <c r="AB275">
        <v>61</v>
      </c>
      <c r="AC275">
        <v>43</v>
      </c>
      <c r="AD275">
        <v>50</v>
      </c>
      <c r="AE275">
        <v>30</v>
      </c>
      <c r="AF275">
        <v>48</v>
      </c>
    </row>
    <row r="276" spans="1:32" x14ac:dyDescent="0.3">
      <c r="A276">
        <v>2013</v>
      </c>
      <c r="B276">
        <v>11</v>
      </c>
      <c r="C276" s="2">
        <f t="shared" si="4"/>
        <v>41579</v>
      </c>
      <c r="D276">
        <v>100.56</v>
      </c>
      <c r="E276">
        <v>5.4</v>
      </c>
      <c r="F276">
        <v>16.900000000000002</v>
      </c>
      <c r="G276">
        <v>388.5</v>
      </c>
      <c r="H276">
        <v>299.3</v>
      </c>
      <c r="I276">
        <v>-17.199999999999932</v>
      </c>
      <c r="J276">
        <v>33.19</v>
      </c>
      <c r="M276">
        <v>220.3</v>
      </c>
      <c r="N276">
        <v>210.8</v>
      </c>
      <c r="O276">
        <v>1437.415</v>
      </c>
      <c r="P276">
        <v>1495.2354999999995</v>
      </c>
      <c r="Q276">
        <v>52</v>
      </c>
      <c r="R276">
        <v>66</v>
      </c>
      <c r="S276">
        <v>49</v>
      </c>
      <c r="T276">
        <v>46</v>
      </c>
      <c r="U276">
        <v>41</v>
      </c>
      <c r="V276">
        <v>39</v>
      </c>
      <c r="W276">
        <v>49</v>
      </c>
      <c r="X276">
        <v>44</v>
      </c>
      <c r="Y276">
        <v>29</v>
      </c>
      <c r="Z276">
        <v>55</v>
      </c>
      <c r="AA276">
        <v>75</v>
      </c>
      <c r="AB276">
        <v>61</v>
      </c>
      <c r="AC276">
        <v>42</v>
      </c>
      <c r="AD276">
        <v>46</v>
      </c>
      <c r="AE276">
        <v>41</v>
      </c>
      <c r="AF276">
        <v>44</v>
      </c>
    </row>
    <row r="277" spans="1:32" x14ac:dyDescent="0.3">
      <c r="A277">
        <v>2013</v>
      </c>
      <c r="B277">
        <v>12</v>
      </c>
      <c r="C277" s="2">
        <f t="shared" si="4"/>
        <v>41609</v>
      </c>
      <c r="D277">
        <v>100.51</v>
      </c>
      <c r="E277">
        <v>5.6</v>
      </c>
      <c r="F277">
        <v>16.899999999999999</v>
      </c>
      <c r="G277">
        <v>629.70000000000005</v>
      </c>
      <c r="H277">
        <v>298.89999999999998</v>
      </c>
      <c r="I277">
        <v>-964.99999999999977</v>
      </c>
      <c r="J277">
        <v>32.659999999999997</v>
      </c>
      <c r="M277">
        <v>310.2</v>
      </c>
      <c r="N277">
        <v>210.2</v>
      </c>
      <c r="O277">
        <v>1414.4409523809522</v>
      </c>
      <c r="P277">
        <v>1475.4014285714286</v>
      </c>
      <c r="Q277">
        <v>51</v>
      </c>
      <c r="R277">
        <v>68</v>
      </c>
      <c r="S277">
        <v>58</v>
      </c>
      <c r="T277">
        <v>40</v>
      </c>
      <c r="U277">
        <v>47</v>
      </c>
      <c r="V277">
        <v>40</v>
      </c>
      <c r="W277">
        <v>51</v>
      </c>
      <c r="X277">
        <v>43</v>
      </c>
      <c r="Y277">
        <v>31</v>
      </c>
      <c r="Z277">
        <v>58</v>
      </c>
      <c r="AA277">
        <v>78</v>
      </c>
      <c r="AB277">
        <v>52</v>
      </c>
      <c r="AC277">
        <v>40</v>
      </c>
      <c r="AD277">
        <v>43</v>
      </c>
      <c r="AE277">
        <v>39</v>
      </c>
      <c r="AF277">
        <v>42</v>
      </c>
    </row>
    <row r="278" spans="1:32" x14ac:dyDescent="0.3">
      <c r="A278">
        <v>2014</v>
      </c>
      <c r="B278">
        <v>1</v>
      </c>
      <c r="C278" s="2">
        <f t="shared" si="4"/>
        <v>41640</v>
      </c>
      <c r="D278">
        <v>100.59</v>
      </c>
      <c r="E278">
        <v>5.6</v>
      </c>
      <c r="F278">
        <v>18.5</v>
      </c>
      <c r="G278">
        <v>132.9</v>
      </c>
      <c r="H278">
        <v>298.7</v>
      </c>
      <c r="I278">
        <v>565.5</v>
      </c>
      <c r="J278">
        <v>35.18</v>
      </c>
      <c r="K278">
        <v>100</v>
      </c>
      <c r="L278">
        <v>106.1</v>
      </c>
      <c r="M278">
        <v>147.6</v>
      </c>
      <c r="N278">
        <v>209.4</v>
      </c>
      <c r="O278">
        <v>1372.918947368421</v>
      </c>
      <c r="P278">
        <v>1478.0610526315791</v>
      </c>
      <c r="Q278">
        <v>56</v>
      </c>
      <c r="R278">
        <v>81</v>
      </c>
      <c r="S278">
        <v>46</v>
      </c>
      <c r="T278">
        <v>40</v>
      </c>
      <c r="U278">
        <v>23</v>
      </c>
      <c r="V278">
        <v>36</v>
      </c>
      <c r="W278">
        <v>55</v>
      </c>
      <c r="X278">
        <v>36</v>
      </c>
      <c r="Y278">
        <v>28</v>
      </c>
      <c r="Z278">
        <v>64</v>
      </c>
      <c r="AA278">
        <v>80</v>
      </c>
      <c r="AB278">
        <v>51</v>
      </c>
      <c r="AC278">
        <v>42</v>
      </c>
      <c r="AD278">
        <v>29</v>
      </c>
      <c r="AE278">
        <v>35</v>
      </c>
      <c r="AF278">
        <v>44</v>
      </c>
    </row>
    <row r="279" spans="1:32" x14ac:dyDescent="0.3">
      <c r="A279">
        <v>2014</v>
      </c>
      <c r="B279">
        <v>2</v>
      </c>
      <c r="C279" s="2">
        <f t="shared" si="4"/>
        <v>41671</v>
      </c>
      <c r="D279">
        <v>100.7</v>
      </c>
      <c r="E279">
        <v>5.6</v>
      </c>
      <c r="F279">
        <v>12.199999999999996</v>
      </c>
      <c r="G279">
        <v>172.2</v>
      </c>
      <c r="H279">
        <v>299</v>
      </c>
      <c r="I279">
        <v>-458.39999999999986</v>
      </c>
      <c r="J279">
        <v>36.18</v>
      </c>
      <c r="K279">
        <v>98.7</v>
      </c>
      <c r="L279">
        <v>106.4</v>
      </c>
      <c r="M279">
        <v>196.1</v>
      </c>
      <c r="N279">
        <v>208.6</v>
      </c>
      <c r="O279">
        <v>1316.2750000000001</v>
      </c>
      <c r="P279">
        <v>1475.6194999999998</v>
      </c>
      <c r="Q279">
        <v>52</v>
      </c>
      <c r="R279">
        <v>72</v>
      </c>
      <c r="S279">
        <v>47</v>
      </c>
      <c r="T279">
        <v>44</v>
      </c>
      <c r="U279">
        <v>54</v>
      </c>
      <c r="V279">
        <v>43</v>
      </c>
      <c r="W279">
        <v>54</v>
      </c>
      <c r="X279">
        <v>37</v>
      </c>
      <c r="Y279">
        <v>30</v>
      </c>
      <c r="Z279">
        <v>67</v>
      </c>
      <c r="AA279">
        <v>84</v>
      </c>
      <c r="AB279">
        <v>56</v>
      </c>
      <c r="AC279">
        <v>39</v>
      </c>
      <c r="AD279">
        <v>43</v>
      </c>
      <c r="AE279">
        <v>35</v>
      </c>
      <c r="AF279">
        <v>47</v>
      </c>
    </row>
    <row r="280" spans="1:32" x14ac:dyDescent="0.3">
      <c r="A280">
        <v>2014</v>
      </c>
      <c r="B280">
        <v>3</v>
      </c>
      <c r="C280" s="2">
        <f t="shared" si="4"/>
        <v>41699</v>
      </c>
      <c r="D280">
        <v>101.02</v>
      </c>
      <c r="E280">
        <v>5.4</v>
      </c>
      <c r="F280">
        <v>19.5</v>
      </c>
      <c r="G280">
        <v>197.2</v>
      </c>
      <c r="H280">
        <v>299.60000000000002</v>
      </c>
      <c r="I280">
        <v>68.599999999999909</v>
      </c>
      <c r="J280">
        <v>35.61</v>
      </c>
      <c r="K280">
        <v>107.2</v>
      </c>
      <c r="L280">
        <v>106.7</v>
      </c>
      <c r="M280">
        <v>189.2</v>
      </c>
      <c r="N280">
        <v>208.5</v>
      </c>
      <c r="O280">
        <v>1149.4339999999997</v>
      </c>
      <c r="P280">
        <v>1316.31</v>
      </c>
      <c r="Q280">
        <v>50</v>
      </c>
      <c r="R280">
        <v>76</v>
      </c>
      <c r="S280">
        <v>49</v>
      </c>
      <c r="T280">
        <v>49</v>
      </c>
      <c r="U280">
        <v>44</v>
      </c>
      <c r="V280">
        <v>43</v>
      </c>
      <c r="W280">
        <v>54</v>
      </c>
      <c r="X280">
        <v>33</v>
      </c>
      <c r="Y280">
        <v>32</v>
      </c>
      <c r="Z280">
        <v>69</v>
      </c>
      <c r="AA280">
        <v>84</v>
      </c>
      <c r="AB280">
        <v>56</v>
      </c>
      <c r="AC280">
        <v>43</v>
      </c>
      <c r="AD280">
        <v>44</v>
      </c>
      <c r="AE280">
        <v>39</v>
      </c>
      <c r="AF280">
        <v>51</v>
      </c>
    </row>
    <row r="281" spans="1:32" x14ac:dyDescent="0.3">
      <c r="A281">
        <v>2014</v>
      </c>
      <c r="B281">
        <v>4</v>
      </c>
      <c r="C281" s="2">
        <f t="shared" si="4"/>
        <v>41730</v>
      </c>
      <c r="D281">
        <v>100.9</v>
      </c>
      <c r="E281">
        <v>5.3</v>
      </c>
      <c r="F281">
        <v>19.7</v>
      </c>
      <c r="G281">
        <v>210.2</v>
      </c>
      <c r="H281">
        <v>300.39999999999998</v>
      </c>
      <c r="I281">
        <v>-47.599999999999909</v>
      </c>
      <c r="J281">
        <v>35.72</v>
      </c>
      <c r="K281">
        <v>104.7</v>
      </c>
      <c r="L281">
        <v>106.9</v>
      </c>
      <c r="M281">
        <v>217.8</v>
      </c>
      <c r="N281">
        <v>209.2</v>
      </c>
      <c r="O281">
        <v>1181.9181818181821</v>
      </c>
      <c r="P281">
        <v>1338.3463636363638</v>
      </c>
      <c r="Q281">
        <v>53</v>
      </c>
      <c r="R281">
        <v>73</v>
      </c>
      <c r="S281">
        <v>52</v>
      </c>
      <c r="T281">
        <v>45</v>
      </c>
      <c r="U281">
        <v>53</v>
      </c>
      <c r="V281">
        <v>49</v>
      </c>
      <c r="W281">
        <v>48</v>
      </c>
      <c r="X281">
        <v>41</v>
      </c>
      <c r="Y281">
        <v>29</v>
      </c>
      <c r="Z281">
        <v>63</v>
      </c>
      <c r="AA281">
        <v>80</v>
      </c>
      <c r="AB281">
        <v>58</v>
      </c>
      <c r="AC281">
        <v>45</v>
      </c>
      <c r="AD281">
        <v>56</v>
      </c>
      <c r="AE281">
        <v>40</v>
      </c>
      <c r="AF281">
        <v>65</v>
      </c>
    </row>
    <row r="282" spans="1:32" x14ac:dyDescent="0.3">
      <c r="A282">
        <v>2014</v>
      </c>
      <c r="B282">
        <v>5</v>
      </c>
      <c r="C282" s="2">
        <f t="shared" si="4"/>
        <v>41760</v>
      </c>
      <c r="D282">
        <v>100.9</v>
      </c>
      <c r="E282">
        <v>4.9000000000000004</v>
      </c>
      <c r="F282">
        <v>17.7</v>
      </c>
      <c r="G282">
        <v>266.89999999999998</v>
      </c>
      <c r="H282">
        <v>301</v>
      </c>
      <c r="I282">
        <v>348.09999999999991</v>
      </c>
      <c r="J282">
        <v>34.74</v>
      </c>
      <c r="K282">
        <v>104</v>
      </c>
      <c r="L282">
        <v>107</v>
      </c>
      <c r="M282">
        <v>200.1</v>
      </c>
      <c r="N282">
        <v>210.6</v>
      </c>
      <c r="O282">
        <v>1263.9935</v>
      </c>
      <c r="P282">
        <v>1395.075</v>
      </c>
      <c r="Q282">
        <v>52</v>
      </c>
      <c r="R282">
        <v>73</v>
      </c>
      <c r="S282">
        <v>58</v>
      </c>
      <c r="T282">
        <v>39</v>
      </c>
      <c r="U282">
        <v>38</v>
      </c>
      <c r="V282">
        <v>36</v>
      </c>
      <c r="W282">
        <v>50</v>
      </c>
      <c r="X282">
        <v>39</v>
      </c>
      <c r="Y282">
        <v>27</v>
      </c>
      <c r="Z282">
        <v>58</v>
      </c>
      <c r="AA282">
        <v>79</v>
      </c>
      <c r="AB282">
        <v>60</v>
      </c>
      <c r="AC282">
        <v>45</v>
      </c>
      <c r="AD282">
        <v>56</v>
      </c>
      <c r="AE282">
        <v>36</v>
      </c>
      <c r="AF282">
        <v>64</v>
      </c>
    </row>
    <row r="283" spans="1:32" x14ac:dyDescent="0.3">
      <c r="A283">
        <v>2014</v>
      </c>
      <c r="B283">
        <v>6</v>
      </c>
      <c r="C283" s="2">
        <f t="shared" si="4"/>
        <v>41791</v>
      </c>
      <c r="D283">
        <v>100.62</v>
      </c>
      <c r="E283">
        <v>4.9000000000000004</v>
      </c>
      <c r="F283">
        <v>13.900000000000002</v>
      </c>
      <c r="G283">
        <v>317.7</v>
      </c>
      <c r="H283">
        <v>300.8</v>
      </c>
      <c r="I283">
        <v>242.59999999999991</v>
      </c>
      <c r="J283">
        <v>33.840000000000003</v>
      </c>
      <c r="K283">
        <v>104.5</v>
      </c>
      <c r="L283">
        <v>106.9</v>
      </c>
      <c r="M283">
        <v>208.9</v>
      </c>
      <c r="N283">
        <v>212.1</v>
      </c>
      <c r="O283">
        <v>1361.0952631578946</v>
      </c>
      <c r="P283">
        <v>1485.0552631578946</v>
      </c>
      <c r="Q283">
        <v>48</v>
      </c>
      <c r="R283">
        <v>70</v>
      </c>
      <c r="S283">
        <v>57</v>
      </c>
      <c r="T283">
        <v>43</v>
      </c>
      <c r="U283">
        <v>56</v>
      </c>
      <c r="V283">
        <v>48</v>
      </c>
      <c r="W283">
        <v>40</v>
      </c>
      <c r="X283">
        <v>42</v>
      </c>
      <c r="Y283">
        <v>27</v>
      </c>
      <c r="Z283">
        <v>63</v>
      </c>
      <c r="AA283">
        <v>84</v>
      </c>
      <c r="AB283">
        <v>61</v>
      </c>
      <c r="AC283">
        <v>45</v>
      </c>
      <c r="AD283">
        <v>63</v>
      </c>
      <c r="AE283">
        <v>34</v>
      </c>
      <c r="AF283">
        <v>60</v>
      </c>
    </row>
    <row r="284" spans="1:32" x14ac:dyDescent="0.3">
      <c r="A284">
        <v>2014</v>
      </c>
      <c r="B284">
        <v>7</v>
      </c>
      <c r="C284" s="2">
        <f t="shared" si="4"/>
        <v>41821</v>
      </c>
      <c r="D284">
        <v>100.49</v>
      </c>
      <c r="E284">
        <v>4.9000000000000004</v>
      </c>
      <c r="F284">
        <v>17.000000000000004</v>
      </c>
      <c r="G284">
        <v>287.5</v>
      </c>
      <c r="H284">
        <v>299.7</v>
      </c>
      <c r="I284">
        <v>20.399999999999864</v>
      </c>
      <c r="J284">
        <v>35.44</v>
      </c>
      <c r="K284">
        <v>105.7</v>
      </c>
      <c r="L284">
        <v>106.6</v>
      </c>
      <c r="M284">
        <v>211.9</v>
      </c>
      <c r="N284">
        <v>212.9</v>
      </c>
      <c r="O284">
        <v>1314.8673913043481</v>
      </c>
      <c r="P284">
        <v>1448.8991304347826</v>
      </c>
      <c r="Q284">
        <v>50</v>
      </c>
      <c r="R284">
        <v>70</v>
      </c>
      <c r="S284">
        <v>55</v>
      </c>
      <c r="T284">
        <v>45</v>
      </c>
      <c r="U284">
        <v>40</v>
      </c>
      <c r="V284">
        <v>41</v>
      </c>
      <c r="W284">
        <v>47</v>
      </c>
      <c r="X284">
        <v>40</v>
      </c>
      <c r="Y284">
        <v>30</v>
      </c>
      <c r="Z284">
        <v>63</v>
      </c>
      <c r="AA284">
        <v>84</v>
      </c>
      <c r="AB284">
        <v>62</v>
      </c>
      <c r="AC284">
        <v>42</v>
      </c>
      <c r="AD284">
        <v>55</v>
      </c>
      <c r="AE284">
        <v>36</v>
      </c>
      <c r="AF284">
        <v>61</v>
      </c>
    </row>
    <row r="285" spans="1:32" x14ac:dyDescent="0.3">
      <c r="A285">
        <v>2014</v>
      </c>
      <c r="B285">
        <v>8</v>
      </c>
      <c r="C285" s="2">
        <f t="shared" si="4"/>
        <v>41852</v>
      </c>
      <c r="D285">
        <v>100.24</v>
      </c>
      <c r="E285">
        <v>4.8</v>
      </c>
      <c r="F285">
        <v>16.099999999999998</v>
      </c>
      <c r="G285">
        <v>307.89999999999998</v>
      </c>
      <c r="H285">
        <v>298.10000000000002</v>
      </c>
      <c r="I285">
        <v>233.00000000000011</v>
      </c>
      <c r="J285">
        <v>36.93</v>
      </c>
      <c r="K285">
        <v>105.7</v>
      </c>
      <c r="L285">
        <v>106.4</v>
      </c>
      <c r="M285">
        <v>219.5</v>
      </c>
      <c r="N285">
        <v>212.8</v>
      </c>
      <c r="O285">
        <v>1222.8038095238098</v>
      </c>
      <c r="P285">
        <v>1404.1885714285713</v>
      </c>
      <c r="Q285">
        <v>55</v>
      </c>
      <c r="R285">
        <v>77</v>
      </c>
      <c r="S285">
        <v>47</v>
      </c>
      <c r="T285">
        <v>41</v>
      </c>
      <c r="U285">
        <v>41</v>
      </c>
      <c r="V285">
        <v>44</v>
      </c>
      <c r="W285">
        <v>53</v>
      </c>
      <c r="X285">
        <v>42</v>
      </c>
      <c r="Y285">
        <v>34</v>
      </c>
      <c r="Z285">
        <v>58</v>
      </c>
      <c r="AA285">
        <v>79</v>
      </c>
      <c r="AB285">
        <v>63</v>
      </c>
      <c r="AC285">
        <v>41</v>
      </c>
      <c r="AD285">
        <v>55</v>
      </c>
      <c r="AE285">
        <v>32</v>
      </c>
      <c r="AF285">
        <v>58</v>
      </c>
    </row>
    <row r="286" spans="1:32" x14ac:dyDescent="0.3">
      <c r="A286">
        <v>2014</v>
      </c>
      <c r="B286">
        <v>9</v>
      </c>
      <c r="C286" s="2">
        <f t="shared" si="4"/>
        <v>41883</v>
      </c>
      <c r="D286">
        <v>100.65</v>
      </c>
      <c r="E286">
        <v>4.9000000000000004</v>
      </c>
      <c r="F286">
        <v>12.100000000000001</v>
      </c>
      <c r="G286">
        <v>318.10000000000002</v>
      </c>
      <c r="H286">
        <v>296.3</v>
      </c>
      <c r="I286">
        <v>197.10000000000014</v>
      </c>
      <c r="J286">
        <v>39.380000000000003</v>
      </c>
      <c r="K286">
        <v>107</v>
      </c>
      <c r="L286">
        <v>106.2</v>
      </c>
      <c r="M286">
        <v>203.3</v>
      </c>
      <c r="N286">
        <v>211.9</v>
      </c>
      <c r="O286">
        <v>1194.9831818181819</v>
      </c>
      <c r="P286">
        <v>1441.7504545454547</v>
      </c>
      <c r="Q286">
        <v>51</v>
      </c>
      <c r="R286">
        <v>82</v>
      </c>
      <c r="S286">
        <v>47</v>
      </c>
      <c r="T286">
        <v>40</v>
      </c>
      <c r="U286">
        <v>37</v>
      </c>
      <c r="V286">
        <v>40</v>
      </c>
      <c r="W286">
        <v>43</v>
      </c>
      <c r="X286">
        <v>34</v>
      </c>
      <c r="Y286">
        <v>26</v>
      </c>
      <c r="Z286">
        <v>63</v>
      </c>
      <c r="AA286">
        <v>80</v>
      </c>
      <c r="AB286">
        <v>63</v>
      </c>
      <c r="AC286">
        <v>38</v>
      </c>
      <c r="AD286">
        <v>56</v>
      </c>
      <c r="AE286">
        <v>34</v>
      </c>
      <c r="AF286">
        <v>62</v>
      </c>
    </row>
    <row r="287" spans="1:32" x14ac:dyDescent="0.3">
      <c r="A287">
        <v>2014</v>
      </c>
      <c r="B287">
        <v>10</v>
      </c>
      <c r="C287" s="2">
        <f t="shared" si="4"/>
        <v>41913</v>
      </c>
      <c r="D287">
        <v>100.82</v>
      </c>
      <c r="E287">
        <v>5.0999999999999996</v>
      </c>
      <c r="F287">
        <v>14.7</v>
      </c>
      <c r="G287">
        <v>386.8</v>
      </c>
      <c r="H287">
        <v>294.7</v>
      </c>
      <c r="I287">
        <v>8.3999999999998636</v>
      </c>
      <c r="J287">
        <v>41.96</v>
      </c>
      <c r="K287">
        <v>112.9</v>
      </c>
      <c r="L287">
        <v>106.1</v>
      </c>
      <c r="M287">
        <v>216.5</v>
      </c>
      <c r="N287">
        <v>210.1</v>
      </c>
      <c r="O287">
        <v>1073.0447826086956</v>
      </c>
      <c r="P287">
        <v>1395.1791304347828</v>
      </c>
      <c r="Q287">
        <v>59</v>
      </c>
      <c r="R287">
        <v>82</v>
      </c>
      <c r="S287">
        <v>51</v>
      </c>
      <c r="T287">
        <v>38</v>
      </c>
      <c r="U287">
        <v>40</v>
      </c>
      <c r="V287">
        <v>42</v>
      </c>
      <c r="W287">
        <v>44</v>
      </c>
      <c r="X287">
        <v>34</v>
      </c>
      <c r="Y287">
        <v>26</v>
      </c>
      <c r="Z287">
        <v>67</v>
      </c>
      <c r="AA287">
        <v>83</v>
      </c>
      <c r="AB287">
        <v>54</v>
      </c>
      <c r="AC287">
        <v>40</v>
      </c>
      <c r="AD287">
        <v>48</v>
      </c>
      <c r="AE287">
        <v>36</v>
      </c>
      <c r="AF287">
        <v>56</v>
      </c>
    </row>
    <row r="288" spans="1:32" x14ac:dyDescent="0.3">
      <c r="A288">
        <v>2014</v>
      </c>
      <c r="B288">
        <v>11</v>
      </c>
      <c r="C288" s="2">
        <f t="shared" si="4"/>
        <v>41944</v>
      </c>
      <c r="D288">
        <v>101.28</v>
      </c>
      <c r="E288">
        <v>5.2</v>
      </c>
      <c r="F288">
        <v>13.600000000000001</v>
      </c>
      <c r="G288">
        <v>358.5</v>
      </c>
      <c r="H288">
        <v>293.5</v>
      </c>
      <c r="I288">
        <v>134.5</v>
      </c>
      <c r="J288">
        <v>49.32</v>
      </c>
      <c r="K288">
        <v>111.7</v>
      </c>
      <c r="L288">
        <v>106.3</v>
      </c>
      <c r="M288">
        <v>212.8</v>
      </c>
      <c r="N288">
        <v>207.9</v>
      </c>
      <c r="O288">
        <v>1030.3415789473686</v>
      </c>
      <c r="P288">
        <v>1515.4705263157896</v>
      </c>
      <c r="Q288">
        <v>49</v>
      </c>
      <c r="R288">
        <v>88</v>
      </c>
      <c r="S288">
        <v>48</v>
      </c>
      <c r="T288">
        <v>37</v>
      </c>
      <c r="U288">
        <v>40</v>
      </c>
      <c r="V288">
        <v>36</v>
      </c>
      <c r="W288">
        <v>43</v>
      </c>
      <c r="X288">
        <v>22</v>
      </c>
      <c r="Y288">
        <v>23</v>
      </c>
      <c r="Z288">
        <v>63</v>
      </c>
      <c r="AA288">
        <v>77</v>
      </c>
      <c r="AB288">
        <v>57</v>
      </c>
      <c r="AC288">
        <v>45</v>
      </c>
      <c r="AD288">
        <v>45</v>
      </c>
      <c r="AE288">
        <v>42</v>
      </c>
      <c r="AF288">
        <v>52</v>
      </c>
    </row>
    <row r="289" spans="1:32" x14ac:dyDescent="0.3">
      <c r="A289">
        <v>2014</v>
      </c>
      <c r="B289">
        <v>12</v>
      </c>
      <c r="C289" s="2">
        <f t="shared" si="4"/>
        <v>41974</v>
      </c>
      <c r="D289">
        <v>102.62</v>
      </c>
      <c r="E289">
        <v>5.3</v>
      </c>
      <c r="F289">
        <v>13.600000000000001</v>
      </c>
      <c r="G289">
        <v>623.1</v>
      </c>
      <c r="H289">
        <v>292.5</v>
      </c>
      <c r="I289">
        <v>-1646</v>
      </c>
      <c r="J289">
        <v>56.24</v>
      </c>
      <c r="K289">
        <v>122.6</v>
      </c>
      <c r="L289">
        <v>106.5</v>
      </c>
      <c r="M289">
        <v>286.8</v>
      </c>
      <c r="N289">
        <v>205.6</v>
      </c>
      <c r="O289">
        <v>824.72863636363627</v>
      </c>
      <c r="P289">
        <v>1469.9931818181819</v>
      </c>
      <c r="Q289">
        <v>65</v>
      </c>
      <c r="R289">
        <v>90</v>
      </c>
      <c r="S289">
        <v>54</v>
      </c>
      <c r="T289">
        <v>36</v>
      </c>
      <c r="U289">
        <v>48</v>
      </c>
      <c r="V289">
        <v>43</v>
      </c>
      <c r="W289">
        <v>40</v>
      </c>
      <c r="X289">
        <v>26</v>
      </c>
      <c r="Y289">
        <v>24</v>
      </c>
      <c r="Z289">
        <v>66</v>
      </c>
      <c r="AA289">
        <v>87</v>
      </c>
      <c r="AB289">
        <v>49</v>
      </c>
      <c r="AC289">
        <v>40</v>
      </c>
      <c r="AD289">
        <v>45</v>
      </c>
      <c r="AE289">
        <v>27</v>
      </c>
      <c r="AF289">
        <v>45</v>
      </c>
    </row>
    <row r="290" spans="1:32" x14ac:dyDescent="0.3">
      <c r="A290">
        <v>2015</v>
      </c>
      <c r="B290">
        <v>1</v>
      </c>
      <c r="C290" s="2">
        <f t="shared" si="4"/>
        <v>42005</v>
      </c>
      <c r="D290">
        <v>103.85</v>
      </c>
      <c r="E290">
        <v>5.5</v>
      </c>
      <c r="F290">
        <v>15.7</v>
      </c>
      <c r="G290">
        <v>127.7</v>
      </c>
      <c r="H290">
        <v>291.5</v>
      </c>
      <c r="I290">
        <v>-215.79999999999995</v>
      </c>
      <c r="J290">
        <v>68.930000000000007</v>
      </c>
      <c r="K290">
        <v>101.3</v>
      </c>
      <c r="L290">
        <v>106.7</v>
      </c>
      <c r="M290">
        <v>145.4</v>
      </c>
      <c r="N290">
        <v>203.6</v>
      </c>
      <c r="O290">
        <v>770.01526315789476</v>
      </c>
      <c r="P290">
        <v>1583.6736842105263</v>
      </c>
      <c r="Q290">
        <v>78</v>
      </c>
      <c r="R290">
        <v>94</v>
      </c>
      <c r="S290">
        <v>40</v>
      </c>
      <c r="T290">
        <v>43</v>
      </c>
      <c r="U290">
        <v>28</v>
      </c>
      <c r="V290">
        <v>28</v>
      </c>
      <c r="W290">
        <v>45</v>
      </c>
      <c r="X290">
        <v>18</v>
      </c>
      <c r="Y290">
        <v>19</v>
      </c>
      <c r="Z290">
        <v>81</v>
      </c>
      <c r="AA290">
        <v>92</v>
      </c>
      <c r="AB290">
        <v>48</v>
      </c>
      <c r="AC290">
        <v>38</v>
      </c>
      <c r="AD290">
        <v>31</v>
      </c>
      <c r="AE290">
        <v>30</v>
      </c>
      <c r="AF290">
        <v>41</v>
      </c>
    </row>
    <row r="291" spans="1:32" x14ac:dyDescent="0.3">
      <c r="A291">
        <v>2015</v>
      </c>
      <c r="B291">
        <v>2</v>
      </c>
      <c r="C291" s="2">
        <f t="shared" si="4"/>
        <v>42036</v>
      </c>
      <c r="D291">
        <v>102.22</v>
      </c>
      <c r="E291">
        <v>5.8</v>
      </c>
      <c r="F291">
        <v>13.999999999999998</v>
      </c>
      <c r="G291">
        <v>164.9</v>
      </c>
      <c r="H291">
        <v>289.89999999999998</v>
      </c>
      <c r="I291">
        <v>-464</v>
      </c>
      <c r="J291">
        <v>61.27</v>
      </c>
      <c r="K291">
        <v>98.5</v>
      </c>
      <c r="L291">
        <v>106.9</v>
      </c>
      <c r="M291">
        <v>191.8</v>
      </c>
      <c r="N291">
        <v>202.1</v>
      </c>
      <c r="O291">
        <v>859.37578947368422</v>
      </c>
      <c r="P291">
        <v>1753.4394736842105</v>
      </c>
      <c r="Q291">
        <v>63</v>
      </c>
      <c r="R291">
        <v>83</v>
      </c>
      <c r="S291">
        <v>49</v>
      </c>
      <c r="T291">
        <v>45</v>
      </c>
      <c r="U291">
        <v>51</v>
      </c>
      <c r="V291">
        <v>49</v>
      </c>
      <c r="W291">
        <v>50</v>
      </c>
      <c r="X291">
        <v>31</v>
      </c>
      <c r="Y291">
        <v>23</v>
      </c>
      <c r="Z291">
        <v>78</v>
      </c>
      <c r="AA291">
        <v>95</v>
      </c>
      <c r="AB291">
        <v>49</v>
      </c>
      <c r="AC291">
        <v>36</v>
      </c>
      <c r="AD291">
        <v>32</v>
      </c>
      <c r="AE291">
        <v>22</v>
      </c>
      <c r="AF291">
        <v>42</v>
      </c>
    </row>
    <row r="292" spans="1:32" x14ac:dyDescent="0.3">
      <c r="A292">
        <v>2015</v>
      </c>
      <c r="B292">
        <v>3</v>
      </c>
      <c r="C292" s="2">
        <f t="shared" si="4"/>
        <v>42064</v>
      </c>
      <c r="D292">
        <v>101.21</v>
      </c>
      <c r="E292">
        <v>5.9</v>
      </c>
      <c r="F292">
        <v>15.799999999999997</v>
      </c>
      <c r="G292">
        <v>192</v>
      </c>
      <c r="H292">
        <v>287.7</v>
      </c>
      <c r="I292">
        <v>-12.099999999999909</v>
      </c>
      <c r="J292">
        <v>57.65</v>
      </c>
      <c r="K292">
        <v>109.2</v>
      </c>
      <c r="L292">
        <v>107</v>
      </c>
      <c r="M292">
        <v>185.5</v>
      </c>
      <c r="N292">
        <v>201.6</v>
      </c>
      <c r="O292">
        <v>866.905714285714</v>
      </c>
      <c r="P292">
        <v>1656.5985714285712</v>
      </c>
      <c r="Q292">
        <v>63</v>
      </c>
      <c r="R292">
        <v>79</v>
      </c>
      <c r="S292">
        <v>57</v>
      </c>
      <c r="T292">
        <v>50</v>
      </c>
      <c r="U292">
        <v>49</v>
      </c>
      <c r="V292">
        <v>46</v>
      </c>
      <c r="W292">
        <v>51</v>
      </c>
      <c r="X292">
        <v>39</v>
      </c>
      <c r="Y292">
        <v>30</v>
      </c>
      <c r="Z292">
        <v>85</v>
      </c>
      <c r="AA292">
        <v>91</v>
      </c>
      <c r="AB292">
        <v>57</v>
      </c>
      <c r="AC292">
        <v>38</v>
      </c>
      <c r="AD292">
        <v>38</v>
      </c>
      <c r="AE292">
        <v>30</v>
      </c>
      <c r="AF292">
        <v>45</v>
      </c>
    </row>
    <row r="293" spans="1:32" x14ac:dyDescent="0.3">
      <c r="A293">
        <v>2015</v>
      </c>
      <c r="B293">
        <v>4</v>
      </c>
      <c r="C293" s="2">
        <f t="shared" si="4"/>
        <v>42095</v>
      </c>
      <c r="D293">
        <v>100.46</v>
      </c>
      <c r="E293">
        <v>5.8</v>
      </c>
      <c r="F293">
        <v>14.5</v>
      </c>
      <c r="G293">
        <v>199.8</v>
      </c>
      <c r="H293">
        <v>285</v>
      </c>
      <c r="I293">
        <v>-214.79999999999995</v>
      </c>
      <c r="J293">
        <v>51.14</v>
      </c>
      <c r="K293">
        <v>104.1</v>
      </c>
      <c r="L293">
        <v>107</v>
      </c>
      <c r="M293">
        <v>212.9</v>
      </c>
      <c r="N293">
        <v>201.7</v>
      </c>
      <c r="O293">
        <v>1001.2504545454547</v>
      </c>
      <c r="P293">
        <v>1677.4827272727273</v>
      </c>
      <c r="Q293">
        <v>55</v>
      </c>
      <c r="R293">
        <v>70</v>
      </c>
      <c r="S293">
        <v>46</v>
      </c>
      <c r="T293">
        <v>44</v>
      </c>
      <c r="U293">
        <v>32</v>
      </c>
      <c r="V293">
        <v>48</v>
      </c>
      <c r="W293">
        <v>53</v>
      </c>
      <c r="X293">
        <v>42</v>
      </c>
      <c r="Y293">
        <v>28</v>
      </c>
      <c r="Z293">
        <v>81</v>
      </c>
      <c r="AA293">
        <v>93</v>
      </c>
      <c r="AB293">
        <v>61</v>
      </c>
      <c r="AC293">
        <v>39</v>
      </c>
      <c r="AD293">
        <v>47</v>
      </c>
      <c r="AE293">
        <v>27</v>
      </c>
      <c r="AF293">
        <v>54</v>
      </c>
    </row>
    <row r="294" spans="1:32" x14ac:dyDescent="0.3">
      <c r="A294">
        <v>2015</v>
      </c>
      <c r="B294">
        <v>5</v>
      </c>
      <c r="C294" s="2">
        <f t="shared" si="4"/>
        <v>42125</v>
      </c>
      <c r="D294">
        <v>100.35</v>
      </c>
      <c r="E294">
        <v>5.6</v>
      </c>
      <c r="F294">
        <v>15.399999999999999</v>
      </c>
      <c r="G294">
        <v>246.2</v>
      </c>
      <c r="H294">
        <v>282.39999999999998</v>
      </c>
      <c r="I294">
        <v>-37</v>
      </c>
      <c r="J294">
        <v>52.97</v>
      </c>
      <c r="K294">
        <v>102.9</v>
      </c>
      <c r="L294">
        <v>106.9</v>
      </c>
      <c r="M294">
        <v>185.7</v>
      </c>
      <c r="N294">
        <v>202.4</v>
      </c>
      <c r="O294">
        <v>1046.875</v>
      </c>
      <c r="P294">
        <v>1673.4516666666668</v>
      </c>
      <c r="Q294">
        <v>49</v>
      </c>
      <c r="R294">
        <v>74</v>
      </c>
      <c r="S294">
        <v>33</v>
      </c>
      <c r="T294">
        <v>50</v>
      </c>
      <c r="U294">
        <v>34</v>
      </c>
      <c r="V294">
        <v>41</v>
      </c>
      <c r="W294">
        <v>61</v>
      </c>
      <c r="X294">
        <v>40</v>
      </c>
      <c r="Y294">
        <v>30</v>
      </c>
      <c r="Z294">
        <v>74</v>
      </c>
      <c r="AA294">
        <v>90</v>
      </c>
      <c r="AB294">
        <v>56</v>
      </c>
      <c r="AC294">
        <v>43</v>
      </c>
      <c r="AD294">
        <v>48</v>
      </c>
      <c r="AE294">
        <v>28</v>
      </c>
      <c r="AF294">
        <v>58</v>
      </c>
    </row>
    <row r="295" spans="1:32" x14ac:dyDescent="0.3">
      <c r="A295">
        <v>2015</v>
      </c>
      <c r="B295">
        <v>6</v>
      </c>
      <c r="C295" s="2">
        <f t="shared" si="4"/>
        <v>42156</v>
      </c>
      <c r="D295">
        <v>100.19</v>
      </c>
      <c r="E295">
        <v>5.3</v>
      </c>
      <c r="F295">
        <v>13.900000000000002</v>
      </c>
      <c r="G295">
        <v>294.39999999999998</v>
      </c>
      <c r="H295">
        <v>280.2</v>
      </c>
      <c r="I295">
        <v>146.09999999999991</v>
      </c>
      <c r="J295">
        <v>55.84</v>
      </c>
      <c r="K295">
        <v>104.6</v>
      </c>
      <c r="L295">
        <v>106.9</v>
      </c>
      <c r="M295">
        <v>202.2</v>
      </c>
      <c r="N295">
        <v>203</v>
      </c>
      <c r="O295">
        <v>952.08952380952348</v>
      </c>
      <c r="P295">
        <v>1650.3014285714287</v>
      </c>
      <c r="Q295">
        <v>48</v>
      </c>
      <c r="R295">
        <v>72</v>
      </c>
      <c r="S295">
        <v>57</v>
      </c>
      <c r="T295">
        <v>40</v>
      </c>
      <c r="U295">
        <v>45</v>
      </c>
      <c r="V295">
        <v>46</v>
      </c>
      <c r="W295">
        <v>55</v>
      </c>
      <c r="X295">
        <v>35</v>
      </c>
      <c r="Y295">
        <v>28</v>
      </c>
      <c r="Z295">
        <v>66</v>
      </c>
      <c r="AA295">
        <v>80</v>
      </c>
      <c r="AB295">
        <v>70</v>
      </c>
      <c r="AC295">
        <v>48</v>
      </c>
      <c r="AD295">
        <v>58</v>
      </c>
      <c r="AE295">
        <v>35</v>
      </c>
      <c r="AF295">
        <v>64</v>
      </c>
    </row>
    <row r="296" spans="1:32" x14ac:dyDescent="0.3">
      <c r="A296">
        <v>2015</v>
      </c>
      <c r="B296">
        <v>7</v>
      </c>
      <c r="C296" s="2">
        <f t="shared" si="4"/>
        <v>42186</v>
      </c>
      <c r="D296">
        <v>100.8</v>
      </c>
      <c r="E296">
        <v>5.3</v>
      </c>
      <c r="F296">
        <v>10.5</v>
      </c>
      <c r="G296">
        <v>262.60000000000002</v>
      </c>
      <c r="H296">
        <v>278.3</v>
      </c>
      <c r="I296">
        <v>-245.10000000000014</v>
      </c>
      <c r="J296">
        <v>60.35</v>
      </c>
      <c r="K296">
        <v>105.9</v>
      </c>
      <c r="L296">
        <v>106.9</v>
      </c>
      <c r="M296">
        <v>205.9</v>
      </c>
      <c r="N296">
        <v>203.3</v>
      </c>
      <c r="O296">
        <v>893.12652173913057</v>
      </c>
      <c r="P296">
        <v>1627.9369565217391</v>
      </c>
      <c r="Q296">
        <v>54</v>
      </c>
      <c r="R296">
        <v>75</v>
      </c>
      <c r="S296">
        <v>50</v>
      </c>
      <c r="T296">
        <v>45</v>
      </c>
      <c r="U296">
        <v>39</v>
      </c>
      <c r="V296">
        <v>42</v>
      </c>
      <c r="W296">
        <v>48</v>
      </c>
      <c r="X296">
        <v>37</v>
      </c>
      <c r="Y296">
        <v>28</v>
      </c>
      <c r="Z296">
        <v>60</v>
      </c>
      <c r="AA296">
        <v>73</v>
      </c>
      <c r="AB296">
        <v>62</v>
      </c>
      <c r="AC296">
        <v>48</v>
      </c>
      <c r="AD296">
        <v>51</v>
      </c>
      <c r="AE296">
        <v>30</v>
      </c>
      <c r="AF296">
        <v>59</v>
      </c>
    </row>
    <row r="297" spans="1:32" x14ac:dyDescent="0.3">
      <c r="A297">
        <v>2015</v>
      </c>
      <c r="B297">
        <v>8</v>
      </c>
      <c r="C297" s="2">
        <f t="shared" si="4"/>
        <v>42217</v>
      </c>
      <c r="D297">
        <v>100.35</v>
      </c>
      <c r="E297">
        <v>5.3</v>
      </c>
      <c r="F297">
        <v>8.8000000000000007</v>
      </c>
      <c r="G297">
        <v>286.3</v>
      </c>
      <c r="H297">
        <v>276.3</v>
      </c>
      <c r="I297">
        <v>135.60000000000014</v>
      </c>
      <c r="J297">
        <v>66.72</v>
      </c>
      <c r="K297">
        <v>106.5</v>
      </c>
      <c r="L297">
        <v>106.9</v>
      </c>
      <c r="M297">
        <v>209.1</v>
      </c>
      <c r="N297">
        <v>203.1</v>
      </c>
      <c r="O297">
        <v>811.25</v>
      </c>
      <c r="P297">
        <v>1687.8209523809526</v>
      </c>
      <c r="Q297">
        <v>54</v>
      </c>
      <c r="R297">
        <v>86</v>
      </c>
      <c r="S297">
        <v>54</v>
      </c>
      <c r="T297">
        <v>44</v>
      </c>
      <c r="U297">
        <v>42</v>
      </c>
      <c r="V297">
        <v>48</v>
      </c>
      <c r="W297">
        <v>46</v>
      </c>
      <c r="X297">
        <v>29</v>
      </c>
      <c r="Y297">
        <v>23</v>
      </c>
      <c r="Z297">
        <v>53</v>
      </c>
      <c r="AA297">
        <v>77</v>
      </c>
      <c r="AB297">
        <v>61</v>
      </c>
      <c r="AC297">
        <v>47</v>
      </c>
      <c r="AD297">
        <v>52</v>
      </c>
      <c r="AE297">
        <v>26</v>
      </c>
      <c r="AF297">
        <v>55</v>
      </c>
    </row>
    <row r="298" spans="1:32" x14ac:dyDescent="0.3">
      <c r="A298">
        <v>2015</v>
      </c>
      <c r="B298">
        <v>9</v>
      </c>
      <c r="C298" s="2">
        <f t="shared" si="4"/>
        <v>42248</v>
      </c>
      <c r="D298">
        <v>100.57</v>
      </c>
      <c r="E298">
        <v>5.2</v>
      </c>
      <c r="F298">
        <v>9.5</v>
      </c>
      <c r="G298">
        <v>298.89999999999998</v>
      </c>
      <c r="H298">
        <v>273.7</v>
      </c>
      <c r="I298">
        <v>258.20000000000005</v>
      </c>
      <c r="J298">
        <v>65.739999999999995</v>
      </c>
      <c r="K298">
        <v>107.5</v>
      </c>
      <c r="L298">
        <v>106.9</v>
      </c>
      <c r="M298">
        <v>194.3</v>
      </c>
      <c r="N298">
        <v>202.2</v>
      </c>
      <c r="O298">
        <v>797.31318181818165</v>
      </c>
      <c r="P298">
        <v>1688.4422727272729</v>
      </c>
      <c r="Q298">
        <v>52</v>
      </c>
      <c r="R298">
        <v>80</v>
      </c>
      <c r="S298">
        <v>40</v>
      </c>
      <c r="T298">
        <v>41</v>
      </c>
      <c r="U298">
        <v>35</v>
      </c>
      <c r="V298">
        <v>40</v>
      </c>
      <c r="W298">
        <v>52</v>
      </c>
      <c r="X298">
        <v>32</v>
      </c>
      <c r="Y298">
        <v>18</v>
      </c>
      <c r="Z298">
        <v>60</v>
      </c>
      <c r="AA298">
        <v>81</v>
      </c>
      <c r="AB298">
        <v>55</v>
      </c>
      <c r="AC298">
        <v>48</v>
      </c>
      <c r="AD298">
        <v>46</v>
      </c>
      <c r="AE298">
        <v>27</v>
      </c>
      <c r="AF298">
        <v>56</v>
      </c>
    </row>
    <row r="299" spans="1:32" x14ac:dyDescent="0.3">
      <c r="A299">
        <v>2015</v>
      </c>
      <c r="B299">
        <v>10</v>
      </c>
      <c r="C299" s="2">
        <f t="shared" si="4"/>
        <v>42278</v>
      </c>
      <c r="D299">
        <v>100.74</v>
      </c>
      <c r="E299">
        <v>5.5</v>
      </c>
      <c r="F299">
        <v>10.100000000000001</v>
      </c>
      <c r="G299">
        <v>364.6</v>
      </c>
      <c r="H299">
        <v>270.10000000000002</v>
      </c>
      <c r="I299">
        <v>2.6000000000001364</v>
      </c>
      <c r="J299">
        <v>64.37</v>
      </c>
      <c r="K299">
        <v>113.1</v>
      </c>
      <c r="L299">
        <v>106.8</v>
      </c>
      <c r="M299">
        <v>202.8</v>
      </c>
      <c r="N299">
        <v>200.7</v>
      </c>
      <c r="O299">
        <v>850.01909090909078</v>
      </c>
      <c r="P299">
        <v>1701.5554545454543</v>
      </c>
      <c r="Q299">
        <v>51</v>
      </c>
      <c r="R299">
        <v>81</v>
      </c>
      <c r="S299">
        <v>48</v>
      </c>
      <c r="T299">
        <v>46</v>
      </c>
      <c r="U299">
        <v>46</v>
      </c>
      <c r="V299">
        <v>44</v>
      </c>
      <c r="W299">
        <v>38</v>
      </c>
      <c r="X299">
        <v>34</v>
      </c>
      <c r="Y299">
        <v>22</v>
      </c>
      <c r="Z299">
        <v>57</v>
      </c>
      <c r="AA299">
        <v>80</v>
      </c>
      <c r="AB299">
        <v>56</v>
      </c>
      <c r="AC299">
        <v>39</v>
      </c>
      <c r="AD299">
        <v>47</v>
      </c>
      <c r="AE299">
        <v>26</v>
      </c>
      <c r="AF299">
        <v>52</v>
      </c>
    </row>
    <row r="300" spans="1:32" x14ac:dyDescent="0.3">
      <c r="A300">
        <v>2015</v>
      </c>
      <c r="B300">
        <v>11</v>
      </c>
      <c r="C300" s="2">
        <f t="shared" si="4"/>
        <v>42309</v>
      </c>
      <c r="D300">
        <v>100.75</v>
      </c>
      <c r="E300">
        <v>5.8</v>
      </c>
      <c r="F300">
        <v>9</v>
      </c>
      <c r="G300">
        <v>339.1</v>
      </c>
      <c r="H300">
        <v>265.2</v>
      </c>
      <c r="I300">
        <v>-198.60000000000014</v>
      </c>
      <c r="J300">
        <v>66.739999999999995</v>
      </c>
      <c r="K300">
        <v>112.5</v>
      </c>
      <c r="L300">
        <v>106.8</v>
      </c>
      <c r="M300">
        <v>200.2</v>
      </c>
      <c r="N300">
        <v>199.1</v>
      </c>
      <c r="O300">
        <v>861.55349999999976</v>
      </c>
      <c r="P300">
        <v>1780.4595000000002</v>
      </c>
      <c r="Q300">
        <v>52</v>
      </c>
      <c r="R300">
        <v>78</v>
      </c>
      <c r="S300">
        <v>50</v>
      </c>
      <c r="T300">
        <v>41</v>
      </c>
      <c r="U300">
        <v>36</v>
      </c>
      <c r="V300">
        <v>40</v>
      </c>
      <c r="W300">
        <v>53</v>
      </c>
      <c r="X300">
        <v>34</v>
      </c>
      <c r="Y300">
        <v>22</v>
      </c>
      <c r="Z300">
        <v>65</v>
      </c>
      <c r="AA300">
        <v>89</v>
      </c>
      <c r="AB300">
        <v>55</v>
      </c>
      <c r="AC300">
        <v>40</v>
      </c>
      <c r="AD300">
        <v>40</v>
      </c>
      <c r="AE300">
        <v>29</v>
      </c>
      <c r="AF300">
        <v>52</v>
      </c>
    </row>
    <row r="301" spans="1:32" x14ac:dyDescent="0.3">
      <c r="A301">
        <v>2015</v>
      </c>
      <c r="B301">
        <v>12</v>
      </c>
      <c r="C301" s="2">
        <f t="shared" si="4"/>
        <v>42339</v>
      </c>
      <c r="D301">
        <v>100.77</v>
      </c>
      <c r="E301">
        <v>5.8</v>
      </c>
      <c r="F301">
        <v>11.2</v>
      </c>
      <c r="G301">
        <v>568</v>
      </c>
      <c r="H301">
        <v>259.39999999999998</v>
      </c>
      <c r="I301">
        <v>-1110.3000000000002</v>
      </c>
      <c r="J301">
        <v>72.930000000000007</v>
      </c>
      <c r="K301">
        <v>121.4</v>
      </c>
      <c r="L301">
        <v>106.8</v>
      </c>
      <c r="M301">
        <v>301.5</v>
      </c>
      <c r="N301">
        <v>197.6</v>
      </c>
      <c r="O301">
        <v>785.26590909090908</v>
      </c>
      <c r="P301">
        <v>1743.5781818181815</v>
      </c>
      <c r="Q301">
        <v>52</v>
      </c>
      <c r="R301">
        <v>71</v>
      </c>
      <c r="S301">
        <v>49</v>
      </c>
      <c r="T301">
        <v>43</v>
      </c>
      <c r="U301">
        <v>52</v>
      </c>
      <c r="V301">
        <v>47</v>
      </c>
      <c r="W301">
        <v>42</v>
      </c>
      <c r="X301">
        <v>41</v>
      </c>
      <c r="Y301">
        <v>28</v>
      </c>
      <c r="Z301">
        <v>64</v>
      </c>
      <c r="AA301">
        <v>84</v>
      </c>
      <c r="AB301">
        <v>46</v>
      </c>
      <c r="AC301">
        <v>32</v>
      </c>
      <c r="AD301">
        <v>34</v>
      </c>
      <c r="AE301">
        <v>18</v>
      </c>
      <c r="AF301">
        <v>45</v>
      </c>
    </row>
    <row r="302" spans="1:32" x14ac:dyDescent="0.3">
      <c r="A302">
        <v>2016</v>
      </c>
      <c r="B302">
        <v>1</v>
      </c>
      <c r="C302" s="2">
        <f t="shared" si="4"/>
        <v>42370</v>
      </c>
      <c r="D302">
        <v>100.96</v>
      </c>
      <c r="E302">
        <v>5.8</v>
      </c>
      <c r="F302">
        <v>7.3000000000000007</v>
      </c>
      <c r="I302">
        <v>400.4</v>
      </c>
      <c r="J302">
        <v>75.17</v>
      </c>
      <c r="K302">
        <v>100.4</v>
      </c>
      <c r="L302">
        <v>106.9</v>
      </c>
      <c r="M302">
        <v>136.9</v>
      </c>
      <c r="N302">
        <v>196.4</v>
      </c>
      <c r="O302">
        <v>692.99499999999989</v>
      </c>
      <c r="P302">
        <v>1700.1972222222223</v>
      </c>
      <c r="Q302">
        <v>57</v>
      </c>
      <c r="R302">
        <v>83</v>
      </c>
      <c r="S302">
        <v>35</v>
      </c>
      <c r="T302">
        <v>39</v>
      </c>
      <c r="U302">
        <v>22</v>
      </c>
      <c r="V302">
        <v>34</v>
      </c>
      <c r="W302">
        <v>50</v>
      </c>
      <c r="X302">
        <v>30</v>
      </c>
      <c r="Y302">
        <v>22</v>
      </c>
      <c r="Z302">
        <v>73</v>
      </c>
      <c r="AA302">
        <v>85</v>
      </c>
      <c r="AB302">
        <v>54</v>
      </c>
      <c r="AC302">
        <v>36</v>
      </c>
      <c r="AD302">
        <v>29</v>
      </c>
      <c r="AE302">
        <v>24</v>
      </c>
      <c r="AF302">
        <v>43</v>
      </c>
    </row>
    <row r="303" spans="1:32" x14ac:dyDescent="0.3">
      <c r="A303">
        <v>2016</v>
      </c>
      <c r="B303">
        <v>2</v>
      </c>
      <c r="C303" s="2">
        <f t="shared" si="4"/>
        <v>42401</v>
      </c>
      <c r="D303">
        <v>100.63</v>
      </c>
      <c r="E303">
        <v>5.8</v>
      </c>
      <c r="F303">
        <v>7.2000000000000011</v>
      </c>
      <c r="I303">
        <v>-499.19999999999993</v>
      </c>
      <c r="J303">
        <v>75.900000000000006</v>
      </c>
      <c r="K303">
        <v>100.5</v>
      </c>
      <c r="L303">
        <v>107</v>
      </c>
      <c r="M303">
        <v>184.9</v>
      </c>
      <c r="N303">
        <v>195.4</v>
      </c>
      <c r="O303">
        <v>722.85761904761898</v>
      </c>
      <c r="P303">
        <v>1772.2047619047623</v>
      </c>
      <c r="Q303">
        <v>54</v>
      </c>
      <c r="R303">
        <v>74</v>
      </c>
      <c r="S303">
        <v>50</v>
      </c>
      <c r="T303">
        <v>49</v>
      </c>
      <c r="U303">
        <v>51</v>
      </c>
      <c r="V303">
        <v>46</v>
      </c>
      <c r="W303">
        <v>49</v>
      </c>
      <c r="X303">
        <v>37</v>
      </c>
      <c r="Y303">
        <v>25</v>
      </c>
      <c r="Z303">
        <v>69</v>
      </c>
      <c r="AA303">
        <v>86</v>
      </c>
      <c r="AB303">
        <v>45</v>
      </c>
      <c r="AC303">
        <v>28</v>
      </c>
      <c r="AD303">
        <v>27</v>
      </c>
      <c r="AE303">
        <v>19</v>
      </c>
      <c r="AF303">
        <v>37</v>
      </c>
    </row>
    <row r="304" spans="1:32" x14ac:dyDescent="0.3">
      <c r="A304">
        <v>2016</v>
      </c>
      <c r="B304">
        <v>3</v>
      </c>
      <c r="C304" s="2">
        <f t="shared" si="4"/>
        <v>42430</v>
      </c>
      <c r="D304">
        <v>100.46</v>
      </c>
      <c r="E304">
        <v>6</v>
      </c>
      <c r="F304">
        <v>7.7999999999999989</v>
      </c>
      <c r="I304">
        <v>-539.79999999999995</v>
      </c>
      <c r="J304">
        <v>67.86</v>
      </c>
      <c r="K304">
        <v>110.3</v>
      </c>
      <c r="L304">
        <v>107.1</v>
      </c>
      <c r="M304">
        <v>184.8</v>
      </c>
      <c r="N304">
        <v>194.3</v>
      </c>
      <c r="O304">
        <v>844.26272727272726</v>
      </c>
      <c r="P304">
        <v>1873.5740909090912</v>
      </c>
      <c r="Q304">
        <v>51</v>
      </c>
      <c r="R304">
        <v>75</v>
      </c>
      <c r="S304">
        <v>48</v>
      </c>
      <c r="T304">
        <v>41</v>
      </c>
      <c r="U304">
        <v>43</v>
      </c>
      <c r="V304">
        <v>48</v>
      </c>
      <c r="W304">
        <v>56</v>
      </c>
      <c r="X304">
        <v>43</v>
      </c>
      <c r="Y304">
        <v>24</v>
      </c>
      <c r="Z304">
        <v>74</v>
      </c>
      <c r="AA304">
        <v>88</v>
      </c>
      <c r="AB304">
        <v>47</v>
      </c>
      <c r="AC304">
        <v>35</v>
      </c>
      <c r="AD304">
        <v>41</v>
      </c>
      <c r="AE304">
        <v>28</v>
      </c>
      <c r="AF304">
        <v>48</v>
      </c>
    </row>
    <row r="305" spans="1:32" x14ac:dyDescent="0.3">
      <c r="A305">
        <v>2016</v>
      </c>
      <c r="B305">
        <v>4</v>
      </c>
      <c r="C305" s="2">
        <f t="shared" si="4"/>
        <v>42461</v>
      </c>
      <c r="D305">
        <v>100.44</v>
      </c>
      <c r="E305">
        <v>5.9</v>
      </c>
      <c r="F305">
        <v>6.7000000000000011</v>
      </c>
      <c r="I305">
        <v>-497.1</v>
      </c>
      <c r="J305">
        <v>64.33</v>
      </c>
      <c r="K305">
        <v>104</v>
      </c>
      <c r="L305">
        <v>107.3</v>
      </c>
      <c r="M305">
        <v>199.3</v>
      </c>
      <c r="N305">
        <v>192.9</v>
      </c>
      <c r="O305">
        <v>907.40238095238078</v>
      </c>
      <c r="P305">
        <v>1914.2576190476188</v>
      </c>
      <c r="Q305">
        <v>51</v>
      </c>
      <c r="R305">
        <v>75</v>
      </c>
      <c r="S305">
        <v>52</v>
      </c>
      <c r="T305">
        <v>39</v>
      </c>
      <c r="U305">
        <v>46</v>
      </c>
      <c r="V305">
        <v>48</v>
      </c>
      <c r="W305">
        <v>54</v>
      </c>
      <c r="X305">
        <v>38</v>
      </c>
      <c r="Y305">
        <v>25</v>
      </c>
      <c r="Z305">
        <v>73</v>
      </c>
      <c r="AA305">
        <v>84</v>
      </c>
      <c r="AB305">
        <v>54</v>
      </c>
      <c r="AC305">
        <v>40</v>
      </c>
      <c r="AD305">
        <v>55</v>
      </c>
      <c r="AE305">
        <v>34</v>
      </c>
      <c r="AF305">
        <v>61</v>
      </c>
    </row>
    <row r="306" spans="1:32" x14ac:dyDescent="0.3">
      <c r="A306">
        <v>2016</v>
      </c>
      <c r="B306">
        <v>5</v>
      </c>
      <c r="C306" s="2">
        <f t="shared" si="4"/>
        <v>42491</v>
      </c>
      <c r="D306">
        <v>100.41</v>
      </c>
      <c r="E306">
        <v>5.6</v>
      </c>
      <c r="F306">
        <v>7.6</v>
      </c>
      <c r="I306">
        <v>-257.89999999999998</v>
      </c>
      <c r="J306">
        <v>66</v>
      </c>
      <c r="K306">
        <v>103.5</v>
      </c>
      <c r="L306">
        <v>107.4</v>
      </c>
      <c r="M306">
        <v>176.6</v>
      </c>
      <c r="N306">
        <v>191.8</v>
      </c>
      <c r="O306">
        <v>911.28421052631563</v>
      </c>
      <c r="P306">
        <v>1904.6978947368425</v>
      </c>
      <c r="Q306">
        <v>54</v>
      </c>
      <c r="R306">
        <v>78</v>
      </c>
      <c r="S306">
        <v>43</v>
      </c>
      <c r="T306">
        <v>39</v>
      </c>
      <c r="U306">
        <v>36</v>
      </c>
      <c r="V306">
        <v>54</v>
      </c>
      <c r="W306">
        <v>47</v>
      </c>
      <c r="X306">
        <v>40</v>
      </c>
      <c r="Y306">
        <v>29</v>
      </c>
      <c r="Z306">
        <v>61</v>
      </c>
      <c r="AA306">
        <v>80</v>
      </c>
      <c r="AB306">
        <v>59</v>
      </c>
      <c r="AC306">
        <v>46</v>
      </c>
      <c r="AD306">
        <v>55</v>
      </c>
      <c r="AE306">
        <v>29</v>
      </c>
      <c r="AF306">
        <v>62</v>
      </c>
    </row>
    <row r="307" spans="1:32" x14ac:dyDescent="0.3">
      <c r="A307">
        <v>2016</v>
      </c>
      <c r="B307">
        <v>6</v>
      </c>
      <c r="C307" s="2">
        <f t="shared" si="4"/>
        <v>42522</v>
      </c>
      <c r="D307">
        <v>100.36</v>
      </c>
      <c r="E307">
        <v>5.4</v>
      </c>
      <c r="F307">
        <v>8</v>
      </c>
      <c r="I307">
        <v>-35.599999999999909</v>
      </c>
      <c r="J307">
        <v>64.180000000000007</v>
      </c>
      <c r="K307">
        <v>105.9</v>
      </c>
      <c r="L307">
        <v>107.7</v>
      </c>
      <c r="M307">
        <v>193.6</v>
      </c>
      <c r="N307">
        <v>190.7</v>
      </c>
      <c r="O307">
        <v>919.84285714285704</v>
      </c>
      <c r="P307">
        <v>1896.9285714285713</v>
      </c>
      <c r="Q307">
        <v>55</v>
      </c>
      <c r="R307">
        <v>71</v>
      </c>
      <c r="S307">
        <v>55</v>
      </c>
      <c r="T307">
        <v>51</v>
      </c>
      <c r="U307">
        <v>50</v>
      </c>
      <c r="V307">
        <v>51</v>
      </c>
      <c r="W307">
        <v>50</v>
      </c>
      <c r="X307">
        <v>40</v>
      </c>
      <c r="Y307">
        <v>32</v>
      </c>
      <c r="Z307">
        <v>57</v>
      </c>
      <c r="AA307">
        <v>75</v>
      </c>
      <c r="AB307">
        <v>53</v>
      </c>
      <c r="AC307">
        <v>43</v>
      </c>
      <c r="AD307">
        <v>49</v>
      </c>
      <c r="AE307">
        <v>29</v>
      </c>
      <c r="AF307">
        <v>59</v>
      </c>
    </row>
    <row r="308" spans="1:32" x14ac:dyDescent="0.3">
      <c r="A308">
        <v>2016</v>
      </c>
      <c r="B308">
        <v>7</v>
      </c>
      <c r="C308" s="2">
        <f t="shared" si="4"/>
        <v>42552</v>
      </c>
      <c r="D308">
        <v>100.54</v>
      </c>
      <c r="E308">
        <v>5.3</v>
      </c>
      <c r="F308">
        <v>6.2999999999999972</v>
      </c>
      <c r="I308">
        <v>-12.800000000000182</v>
      </c>
      <c r="J308">
        <v>67.05</v>
      </c>
      <c r="K308">
        <v>106.4</v>
      </c>
      <c r="L308">
        <v>108.2</v>
      </c>
      <c r="M308">
        <v>189.7</v>
      </c>
      <c r="N308">
        <v>190</v>
      </c>
      <c r="O308">
        <v>940.02809523809526</v>
      </c>
      <c r="P308">
        <v>1921.7266666666667</v>
      </c>
      <c r="Q308">
        <v>53</v>
      </c>
      <c r="R308">
        <v>69</v>
      </c>
      <c r="S308">
        <v>52</v>
      </c>
      <c r="T308">
        <v>47</v>
      </c>
      <c r="U308">
        <v>44</v>
      </c>
      <c r="V308">
        <v>47</v>
      </c>
      <c r="W308">
        <v>55</v>
      </c>
      <c r="X308">
        <v>39</v>
      </c>
      <c r="Y308">
        <v>30</v>
      </c>
      <c r="Z308">
        <v>58</v>
      </c>
      <c r="AA308">
        <v>80</v>
      </c>
      <c r="AB308">
        <v>56</v>
      </c>
      <c r="AC308">
        <v>40</v>
      </c>
      <c r="AD308">
        <v>51</v>
      </c>
      <c r="AE308">
        <v>27</v>
      </c>
      <c r="AF308">
        <v>60</v>
      </c>
    </row>
    <row r="309" spans="1:32" x14ac:dyDescent="0.3">
      <c r="A309">
        <v>2016</v>
      </c>
      <c r="B309">
        <v>8</v>
      </c>
      <c r="C309" s="2">
        <f t="shared" si="4"/>
        <v>42583</v>
      </c>
      <c r="D309">
        <v>100.01</v>
      </c>
      <c r="E309">
        <v>5.2</v>
      </c>
      <c r="F309">
        <v>4.7000000000000028</v>
      </c>
      <c r="I309">
        <v>-2.5</v>
      </c>
      <c r="J309">
        <v>65.25</v>
      </c>
      <c r="K309">
        <v>108.8</v>
      </c>
      <c r="L309">
        <v>108.9</v>
      </c>
      <c r="M309">
        <v>188.8</v>
      </c>
      <c r="N309">
        <v>189.7</v>
      </c>
      <c r="O309">
        <v>952.95826086956538</v>
      </c>
      <c r="P309">
        <v>1963.9586956521734</v>
      </c>
      <c r="Q309">
        <v>45</v>
      </c>
      <c r="R309">
        <v>67</v>
      </c>
      <c r="S309">
        <v>50</v>
      </c>
      <c r="T309">
        <v>44</v>
      </c>
      <c r="U309">
        <v>37</v>
      </c>
      <c r="V309">
        <v>44</v>
      </c>
      <c r="W309">
        <v>47</v>
      </c>
      <c r="X309">
        <v>41</v>
      </c>
      <c r="Y309">
        <v>25</v>
      </c>
      <c r="Z309">
        <v>65</v>
      </c>
      <c r="AA309">
        <v>82</v>
      </c>
      <c r="AB309">
        <v>58</v>
      </c>
      <c r="AC309">
        <v>38</v>
      </c>
      <c r="AD309">
        <v>55</v>
      </c>
      <c r="AE309">
        <v>31</v>
      </c>
      <c r="AF309">
        <v>56</v>
      </c>
    </row>
    <row r="310" spans="1:32" x14ac:dyDescent="0.3">
      <c r="A310">
        <v>2016</v>
      </c>
      <c r="B310">
        <v>9</v>
      </c>
      <c r="C310" s="2">
        <f t="shared" si="4"/>
        <v>42614</v>
      </c>
      <c r="D310">
        <v>100.17</v>
      </c>
      <c r="E310">
        <v>5.2</v>
      </c>
      <c r="F310">
        <v>7.3999999999999986</v>
      </c>
      <c r="I310">
        <v>-65</v>
      </c>
      <c r="J310">
        <v>63.4</v>
      </c>
      <c r="K310">
        <v>110.2</v>
      </c>
      <c r="L310">
        <v>109.7</v>
      </c>
      <c r="M310">
        <v>189.7</v>
      </c>
      <c r="N310">
        <v>189.9</v>
      </c>
      <c r="O310">
        <v>981.31909090909107</v>
      </c>
      <c r="P310">
        <v>2005.435909090909</v>
      </c>
      <c r="Q310">
        <v>56</v>
      </c>
      <c r="R310">
        <v>73</v>
      </c>
      <c r="S310">
        <v>54</v>
      </c>
      <c r="T310">
        <v>42</v>
      </c>
      <c r="U310">
        <v>51</v>
      </c>
      <c r="V310">
        <v>51</v>
      </c>
      <c r="W310">
        <v>47</v>
      </c>
      <c r="X310">
        <v>40</v>
      </c>
      <c r="Y310">
        <v>26</v>
      </c>
      <c r="Z310">
        <v>69</v>
      </c>
      <c r="AA310">
        <v>80</v>
      </c>
      <c r="AB310">
        <v>56</v>
      </c>
      <c r="AC310">
        <v>48</v>
      </c>
      <c r="AD310">
        <v>51</v>
      </c>
      <c r="AE310">
        <v>35</v>
      </c>
      <c r="AF310">
        <v>57</v>
      </c>
    </row>
    <row r="311" spans="1:32" x14ac:dyDescent="0.3">
      <c r="A311">
        <v>2016</v>
      </c>
      <c r="B311">
        <v>10</v>
      </c>
      <c r="C311" s="2">
        <f t="shared" si="4"/>
        <v>42644</v>
      </c>
      <c r="D311">
        <v>100.43</v>
      </c>
      <c r="E311">
        <v>5.4</v>
      </c>
      <c r="F311">
        <v>6.6000000000000014</v>
      </c>
      <c r="I311">
        <v>-5.5</v>
      </c>
      <c r="J311">
        <v>63.22</v>
      </c>
      <c r="K311">
        <v>116.6</v>
      </c>
      <c r="L311">
        <v>110.5</v>
      </c>
      <c r="M311">
        <v>191.2</v>
      </c>
      <c r="N311">
        <v>190.3</v>
      </c>
      <c r="O311">
        <v>994.8485714285714</v>
      </c>
      <c r="P311">
        <v>1977.3590476190479</v>
      </c>
      <c r="Q311">
        <v>55</v>
      </c>
      <c r="R311">
        <v>73</v>
      </c>
      <c r="S311">
        <v>53</v>
      </c>
      <c r="T311">
        <v>50</v>
      </c>
      <c r="U311">
        <v>49</v>
      </c>
      <c r="V311">
        <v>41</v>
      </c>
      <c r="W311">
        <v>47</v>
      </c>
      <c r="X311">
        <v>44</v>
      </c>
      <c r="Y311">
        <v>27</v>
      </c>
      <c r="Z311">
        <v>64</v>
      </c>
      <c r="AA311">
        <v>82</v>
      </c>
      <c r="AB311">
        <v>57</v>
      </c>
      <c r="AC311">
        <v>41</v>
      </c>
      <c r="AD311">
        <v>43</v>
      </c>
      <c r="AE311">
        <v>33</v>
      </c>
      <c r="AF311">
        <v>48</v>
      </c>
    </row>
    <row r="312" spans="1:32" x14ac:dyDescent="0.3">
      <c r="A312">
        <v>2016</v>
      </c>
      <c r="B312">
        <v>11</v>
      </c>
      <c r="C312" s="2">
        <f t="shared" si="4"/>
        <v>42675</v>
      </c>
      <c r="D312">
        <v>100.44</v>
      </c>
      <c r="E312">
        <v>5.4</v>
      </c>
      <c r="F312">
        <v>8.8999999999999986</v>
      </c>
      <c r="I312">
        <v>-218.59999999999991</v>
      </c>
      <c r="J312">
        <v>65.239999999999995</v>
      </c>
      <c r="K312">
        <v>118.5</v>
      </c>
      <c r="L312">
        <v>111</v>
      </c>
      <c r="M312">
        <v>188.2</v>
      </c>
      <c r="N312">
        <v>190.5</v>
      </c>
      <c r="O312">
        <v>995.14809523809504</v>
      </c>
      <c r="P312">
        <v>2037.3209523809526</v>
      </c>
      <c r="Q312">
        <v>50</v>
      </c>
      <c r="R312">
        <v>71</v>
      </c>
      <c r="S312">
        <v>57</v>
      </c>
      <c r="T312">
        <v>48</v>
      </c>
      <c r="U312">
        <v>45</v>
      </c>
      <c r="V312">
        <v>47</v>
      </c>
      <c r="W312">
        <v>42</v>
      </c>
      <c r="X312">
        <v>40</v>
      </c>
      <c r="Y312">
        <v>26</v>
      </c>
      <c r="Z312">
        <v>63</v>
      </c>
      <c r="AA312">
        <v>81</v>
      </c>
      <c r="AB312">
        <v>51</v>
      </c>
      <c r="AC312">
        <v>49</v>
      </c>
      <c r="AD312">
        <v>45</v>
      </c>
      <c r="AE312">
        <v>22</v>
      </c>
      <c r="AF312">
        <v>47</v>
      </c>
    </row>
    <row r="313" spans="1:32" x14ac:dyDescent="0.3">
      <c r="A313">
        <v>2016</v>
      </c>
      <c r="B313">
        <v>12</v>
      </c>
      <c r="C313" s="2">
        <f t="shared" si="4"/>
        <v>42705</v>
      </c>
      <c r="D313">
        <v>100.4</v>
      </c>
      <c r="E313">
        <v>5.3</v>
      </c>
      <c r="F313">
        <v>11.599999999999998</v>
      </c>
      <c r="I313">
        <v>-1222.7</v>
      </c>
      <c r="J313">
        <v>60.66</v>
      </c>
      <c r="K313">
        <v>126.3</v>
      </c>
      <c r="L313">
        <v>111.4</v>
      </c>
      <c r="M313">
        <v>280.2</v>
      </c>
      <c r="N313">
        <v>190.6</v>
      </c>
      <c r="O313">
        <v>1117.6736363636364</v>
      </c>
      <c r="P313">
        <v>2195.4872727272732</v>
      </c>
      <c r="Q313">
        <v>50</v>
      </c>
      <c r="R313">
        <v>73</v>
      </c>
      <c r="S313">
        <v>61</v>
      </c>
      <c r="T313">
        <v>51</v>
      </c>
      <c r="U313">
        <v>55</v>
      </c>
      <c r="V313">
        <v>45</v>
      </c>
      <c r="W313">
        <v>45</v>
      </c>
      <c r="X313">
        <v>39</v>
      </c>
      <c r="Y313">
        <v>23</v>
      </c>
      <c r="Z313">
        <v>68</v>
      </c>
      <c r="AA313">
        <v>84</v>
      </c>
      <c r="AB313">
        <v>60</v>
      </c>
      <c r="AC313">
        <v>43</v>
      </c>
      <c r="AD313">
        <v>47</v>
      </c>
      <c r="AE313">
        <v>28</v>
      </c>
      <c r="AF313">
        <v>49</v>
      </c>
    </row>
    <row r="314" spans="1:32" x14ac:dyDescent="0.3">
      <c r="A314">
        <v>2017</v>
      </c>
      <c r="B314">
        <v>1</v>
      </c>
      <c r="C314" s="2">
        <f t="shared" si="4"/>
        <v>42736</v>
      </c>
      <c r="D314">
        <v>100.62</v>
      </c>
      <c r="E314">
        <v>5.6</v>
      </c>
      <c r="F314">
        <v>11.799999999999999</v>
      </c>
      <c r="I314">
        <v>35.5</v>
      </c>
      <c r="J314">
        <v>60.09</v>
      </c>
      <c r="K314">
        <v>107.3</v>
      </c>
      <c r="L314">
        <v>111.7</v>
      </c>
      <c r="M314">
        <v>151</v>
      </c>
      <c r="N314">
        <v>190.7</v>
      </c>
      <c r="O314">
        <v>1163.3238095238096</v>
      </c>
      <c r="P314">
        <v>2207.7004761904759</v>
      </c>
      <c r="Q314">
        <v>66</v>
      </c>
      <c r="R314">
        <v>78</v>
      </c>
      <c r="S314">
        <v>40</v>
      </c>
      <c r="T314">
        <v>42</v>
      </c>
      <c r="U314">
        <v>26</v>
      </c>
      <c r="V314">
        <v>33</v>
      </c>
      <c r="W314">
        <v>56</v>
      </c>
      <c r="X314">
        <v>35</v>
      </c>
      <c r="Y314">
        <v>19</v>
      </c>
      <c r="Z314">
        <v>67</v>
      </c>
      <c r="AA314">
        <v>87</v>
      </c>
      <c r="AB314">
        <v>52</v>
      </c>
      <c r="AC314">
        <v>39</v>
      </c>
      <c r="AD314">
        <v>33</v>
      </c>
      <c r="AE314">
        <v>27</v>
      </c>
      <c r="AF314">
        <v>43</v>
      </c>
    </row>
    <row r="315" spans="1:32" x14ac:dyDescent="0.3">
      <c r="A315">
        <v>2017</v>
      </c>
      <c r="B315">
        <v>2</v>
      </c>
      <c r="C315" s="2">
        <f t="shared" si="4"/>
        <v>42767</v>
      </c>
      <c r="D315">
        <v>100.22</v>
      </c>
      <c r="E315">
        <v>5.6</v>
      </c>
      <c r="F315">
        <v>10.3</v>
      </c>
      <c r="I315">
        <v>-116.39999999999986</v>
      </c>
      <c r="J315">
        <v>57.96</v>
      </c>
      <c r="K315">
        <v>102.3</v>
      </c>
      <c r="L315">
        <v>112</v>
      </c>
      <c r="M315">
        <v>179.7</v>
      </c>
      <c r="N315">
        <v>190.8</v>
      </c>
      <c r="O315">
        <v>1159.53</v>
      </c>
      <c r="P315">
        <v>2151.9</v>
      </c>
      <c r="Q315">
        <v>54</v>
      </c>
      <c r="R315">
        <v>76</v>
      </c>
      <c r="S315">
        <v>52</v>
      </c>
      <c r="T315">
        <v>48</v>
      </c>
      <c r="U315">
        <v>42</v>
      </c>
      <c r="V315">
        <v>44</v>
      </c>
      <c r="W315">
        <v>49</v>
      </c>
      <c r="X315">
        <v>40</v>
      </c>
      <c r="Y315">
        <v>32</v>
      </c>
      <c r="Z315">
        <v>66</v>
      </c>
      <c r="AA315">
        <v>84</v>
      </c>
      <c r="AB315">
        <v>45</v>
      </c>
      <c r="AC315">
        <v>38</v>
      </c>
      <c r="AD315">
        <v>30</v>
      </c>
      <c r="AE315">
        <v>33</v>
      </c>
      <c r="AF315">
        <v>42</v>
      </c>
    </row>
    <row r="316" spans="1:32" x14ac:dyDescent="0.3">
      <c r="A316">
        <v>2017</v>
      </c>
      <c r="B316">
        <v>3</v>
      </c>
      <c r="C316" s="2">
        <f t="shared" si="4"/>
        <v>42795</v>
      </c>
      <c r="D316">
        <v>100.13</v>
      </c>
      <c r="E316">
        <v>5.4</v>
      </c>
      <c r="F316">
        <v>12.3</v>
      </c>
      <c r="I316">
        <v>-111.29999999999995</v>
      </c>
      <c r="J316">
        <v>55.96</v>
      </c>
      <c r="K316">
        <v>114.4</v>
      </c>
      <c r="L316">
        <v>112.3</v>
      </c>
      <c r="M316">
        <v>179.2</v>
      </c>
      <c r="N316">
        <v>190.6</v>
      </c>
      <c r="O316">
        <v>1102.8727272727269</v>
      </c>
      <c r="P316">
        <v>2025.5386363636362</v>
      </c>
      <c r="Q316">
        <v>48</v>
      </c>
      <c r="R316">
        <v>71</v>
      </c>
      <c r="S316">
        <v>57</v>
      </c>
      <c r="T316">
        <v>45</v>
      </c>
      <c r="U316">
        <v>61</v>
      </c>
      <c r="V316">
        <v>47</v>
      </c>
      <c r="W316">
        <v>50</v>
      </c>
      <c r="X316">
        <v>39</v>
      </c>
      <c r="Y316">
        <v>32</v>
      </c>
      <c r="Z316">
        <v>73</v>
      </c>
      <c r="AA316">
        <v>89</v>
      </c>
      <c r="AB316">
        <v>55</v>
      </c>
      <c r="AC316">
        <v>53</v>
      </c>
      <c r="AD316">
        <v>49</v>
      </c>
      <c r="AE316">
        <v>33</v>
      </c>
      <c r="AF316">
        <v>60</v>
      </c>
    </row>
    <row r="317" spans="1:32" x14ac:dyDescent="0.3">
      <c r="A317">
        <v>2017</v>
      </c>
      <c r="B317">
        <v>4</v>
      </c>
      <c r="C317" s="2">
        <f t="shared" si="4"/>
        <v>42826</v>
      </c>
      <c r="D317">
        <v>100.33</v>
      </c>
      <c r="E317">
        <v>5.3</v>
      </c>
      <c r="F317">
        <v>7.6999999999999993</v>
      </c>
      <c r="I317">
        <v>-240.59999999999991</v>
      </c>
      <c r="J317">
        <v>56.98</v>
      </c>
      <c r="K317">
        <v>108.7</v>
      </c>
      <c r="L317">
        <v>112.8</v>
      </c>
      <c r="M317">
        <v>185.6</v>
      </c>
      <c r="N317">
        <v>190.4</v>
      </c>
      <c r="O317">
        <v>1103.7864999999997</v>
      </c>
      <c r="P317">
        <v>1980.6635000000001</v>
      </c>
      <c r="Q317">
        <v>53</v>
      </c>
      <c r="R317">
        <v>69</v>
      </c>
      <c r="S317">
        <v>50</v>
      </c>
      <c r="T317">
        <v>50</v>
      </c>
      <c r="U317">
        <v>49</v>
      </c>
      <c r="V317">
        <v>45</v>
      </c>
      <c r="W317">
        <v>52</v>
      </c>
      <c r="X317">
        <v>36</v>
      </c>
      <c r="Y317">
        <v>26</v>
      </c>
      <c r="Z317">
        <v>71</v>
      </c>
      <c r="AA317">
        <v>84</v>
      </c>
      <c r="AB317">
        <v>63</v>
      </c>
      <c r="AC317">
        <v>46</v>
      </c>
      <c r="AD317">
        <v>59</v>
      </c>
      <c r="AE317">
        <v>29</v>
      </c>
      <c r="AF317">
        <v>65</v>
      </c>
    </row>
    <row r="318" spans="1:32" x14ac:dyDescent="0.3">
      <c r="A318">
        <v>2017</v>
      </c>
      <c r="B318">
        <v>5</v>
      </c>
      <c r="C318" s="2">
        <f t="shared" si="4"/>
        <v>42856</v>
      </c>
      <c r="D318">
        <v>100.37</v>
      </c>
      <c r="E318">
        <v>5.2</v>
      </c>
      <c r="F318">
        <v>8.5999999999999979</v>
      </c>
      <c r="I318">
        <v>-45.299999999999955</v>
      </c>
      <c r="J318">
        <v>56.69</v>
      </c>
      <c r="K318">
        <v>110.1</v>
      </c>
      <c r="L318">
        <v>113.4</v>
      </c>
      <c r="M318">
        <v>177.4</v>
      </c>
      <c r="N318">
        <v>189.9</v>
      </c>
      <c r="O318">
        <v>1092.0445</v>
      </c>
      <c r="P318">
        <v>1974.2904999999998</v>
      </c>
      <c r="Q318">
        <v>50</v>
      </c>
      <c r="R318">
        <v>71</v>
      </c>
      <c r="S318">
        <v>50</v>
      </c>
      <c r="T318">
        <v>40</v>
      </c>
      <c r="U318">
        <v>41</v>
      </c>
      <c r="V318">
        <v>46</v>
      </c>
      <c r="W318">
        <v>42</v>
      </c>
      <c r="X318">
        <v>41</v>
      </c>
      <c r="Y318">
        <v>30</v>
      </c>
      <c r="Z318">
        <v>60</v>
      </c>
      <c r="AA318">
        <v>73</v>
      </c>
      <c r="AB318">
        <v>61</v>
      </c>
      <c r="AC318">
        <v>49</v>
      </c>
      <c r="AD318">
        <v>57</v>
      </c>
      <c r="AE318">
        <v>36</v>
      </c>
      <c r="AF318">
        <v>66</v>
      </c>
    </row>
    <row r="319" spans="1:32" x14ac:dyDescent="0.3">
      <c r="A319">
        <v>2017</v>
      </c>
      <c r="B319">
        <v>6</v>
      </c>
      <c r="C319" s="2">
        <f t="shared" ref="C319:C382" si="5">DATE(A319,B319,1)</f>
        <v>42887</v>
      </c>
      <c r="D319">
        <v>100.61</v>
      </c>
      <c r="E319">
        <v>5.0999999999999996</v>
      </c>
      <c r="F319">
        <v>8.6999999999999993</v>
      </c>
      <c r="I319">
        <v>70.200000000000045</v>
      </c>
      <c r="J319">
        <v>59.39</v>
      </c>
      <c r="K319">
        <v>111.7</v>
      </c>
      <c r="L319">
        <v>113.8</v>
      </c>
      <c r="M319">
        <v>195</v>
      </c>
      <c r="N319">
        <v>189.5</v>
      </c>
      <c r="O319">
        <v>1011.5990476190477</v>
      </c>
      <c r="P319">
        <v>1863.9742857142858</v>
      </c>
      <c r="Q319">
        <v>49</v>
      </c>
      <c r="R319">
        <v>72</v>
      </c>
      <c r="S319">
        <v>53</v>
      </c>
      <c r="T319">
        <v>45</v>
      </c>
      <c r="U319">
        <v>45</v>
      </c>
      <c r="V319">
        <v>47</v>
      </c>
      <c r="W319">
        <v>48</v>
      </c>
      <c r="X319">
        <v>38</v>
      </c>
      <c r="Y319">
        <v>32</v>
      </c>
      <c r="Z319">
        <v>61</v>
      </c>
      <c r="AA319">
        <v>82</v>
      </c>
      <c r="AB319">
        <v>65</v>
      </c>
      <c r="AC319">
        <v>48</v>
      </c>
      <c r="AD319">
        <v>58</v>
      </c>
      <c r="AE319">
        <v>41</v>
      </c>
      <c r="AF319">
        <v>60</v>
      </c>
    </row>
    <row r="320" spans="1:32" x14ac:dyDescent="0.3">
      <c r="A320">
        <v>2017</v>
      </c>
      <c r="B320">
        <v>7</v>
      </c>
      <c r="C320" s="2">
        <f t="shared" si="5"/>
        <v>42917</v>
      </c>
      <c r="D320">
        <v>100.07</v>
      </c>
      <c r="E320">
        <v>5.0999999999999996</v>
      </c>
      <c r="F320">
        <v>3.8000000000000007</v>
      </c>
      <c r="I320">
        <v>63.5</v>
      </c>
      <c r="J320">
        <v>60.06</v>
      </c>
      <c r="K320">
        <v>111.3</v>
      </c>
      <c r="L320">
        <v>113.9</v>
      </c>
      <c r="M320">
        <v>183.7</v>
      </c>
      <c r="N320">
        <v>189.1</v>
      </c>
      <c r="O320">
        <v>1020.5066666666667</v>
      </c>
      <c r="P320">
        <v>1934.0842857142857</v>
      </c>
      <c r="Q320">
        <v>50</v>
      </c>
      <c r="R320">
        <v>66</v>
      </c>
      <c r="S320">
        <v>55</v>
      </c>
      <c r="T320">
        <v>44</v>
      </c>
      <c r="U320">
        <v>47</v>
      </c>
      <c r="V320">
        <v>44</v>
      </c>
      <c r="W320">
        <v>50</v>
      </c>
      <c r="X320">
        <v>42</v>
      </c>
      <c r="Y320">
        <v>29</v>
      </c>
      <c r="Z320">
        <v>57</v>
      </c>
      <c r="AA320">
        <v>79</v>
      </c>
      <c r="AB320">
        <v>57</v>
      </c>
      <c r="AC320">
        <v>49</v>
      </c>
      <c r="AD320">
        <v>48</v>
      </c>
      <c r="AE320">
        <v>25</v>
      </c>
      <c r="AF320">
        <v>50</v>
      </c>
    </row>
    <row r="321" spans="1:32" x14ac:dyDescent="0.3">
      <c r="A321">
        <v>2017</v>
      </c>
      <c r="B321">
        <v>8</v>
      </c>
      <c r="C321" s="2">
        <f t="shared" si="5"/>
        <v>42948</v>
      </c>
      <c r="D321">
        <v>99.46</v>
      </c>
      <c r="E321">
        <v>4.9000000000000004</v>
      </c>
      <c r="F321">
        <v>6.7000000000000028</v>
      </c>
      <c r="I321">
        <v>25.900000000000091</v>
      </c>
      <c r="J321">
        <v>58.55</v>
      </c>
      <c r="K321">
        <v>114.5</v>
      </c>
      <c r="L321">
        <v>113.9</v>
      </c>
      <c r="M321">
        <v>188.5</v>
      </c>
      <c r="N321">
        <v>188.7</v>
      </c>
      <c r="O321">
        <v>1041.5556521739129</v>
      </c>
      <c r="P321">
        <v>1964.6121739130435</v>
      </c>
      <c r="Q321">
        <v>47</v>
      </c>
      <c r="R321">
        <v>70</v>
      </c>
      <c r="S321">
        <v>52</v>
      </c>
      <c r="T321">
        <v>52</v>
      </c>
      <c r="U321">
        <v>39</v>
      </c>
      <c r="V321">
        <v>42</v>
      </c>
      <c r="W321">
        <v>46</v>
      </c>
      <c r="X321">
        <v>44</v>
      </c>
      <c r="Y321">
        <v>34</v>
      </c>
      <c r="Z321">
        <v>63</v>
      </c>
      <c r="AA321">
        <v>81</v>
      </c>
      <c r="AB321">
        <v>57</v>
      </c>
      <c r="AC321">
        <v>44</v>
      </c>
      <c r="AD321">
        <v>49</v>
      </c>
      <c r="AE321">
        <v>27</v>
      </c>
      <c r="AF321">
        <v>58</v>
      </c>
    </row>
    <row r="322" spans="1:32" x14ac:dyDescent="0.3">
      <c r="A322">
        <v>2017</v>
      </c>
      <c r="B322">
        <v>9</v>
      </c>
      <c r="C322" s="2">
        <f t="shared" si="5"/>
        <v>42979</v>
      </c>
      <c r="D322">
        <v>99.85</v>
      </c>
      <c r="E322">
        <v>5</v>
      </c>
      <c r="F322">
        <v>10.199999999999999</v>
      </c>
      <c r="I322">
        <v>98.799999999999955</v>
      </c>
      <c r="J322">
        <v>58.02</v>
      </c>
      <c r="K322">
        <v>114.7</v>
      </c>
      <c r="L322">
        <v>113.7</v>
      </c>
      <c r="M322">
        <v>189.8</v>
      </c>
      <c r="N322">
        <v>188.6</v>
      </c>
      <c r="O322">
        <v>1118.5452380952383</v>
      </c>
      <c r="P322">
        <v>2046.9847619047616</v>
      </c>
      <c r="Q322">
        <v>48</v>
      </c>
      <c r="R322">
        <v>71</v>
      </c>
      <c r="S322">
        <v>45</v>
      </c>
      <c r="T322">
        <v>37</v>
      </c>
      <c r="U322">
        <v>41</v>
      </c>
      <c r="V322">
        <v>44</v>
      </c>
      <c r="W322">
        <v>48</v>
      </c>
      <c r="X322">
        <v>37</v>
      </c>
      <c r="Y322">
        <v>26</v>
      </c>
      <c r="Z322">
        <v>60</v>
      </c>
      <c r="AA322">
        <v>83</v>
      </c>
      <c r="AB322">
        <v>59</v>
      </c>
      <c r="AC322">
        <v>46</v>
      </c>
      <c r="AD322">
        <v>41</v>
      </c>
      <c r="AE322">
        <v>31</v>
      </c>
      <c r="AF322">
        <v>53</v>
      </c>
    </row>
    <row r="323" spans="1:32" x14ac:dyDescent="0.3">
      <c r="A323">
        <v>2017</v>
      </c>
      <c r="B323">
        <v>10</v>
      </c>
      <c r="C323" s="2">
        <f t="shared" si="5"/>
        <v>43009</v>
      </c>
      <c r="D323">
        <v>100.2</v>
      </c>
      <c r="E323">
        <v>5</v>
      </c>
      <c r="F323">
        <v>10</v>
      </c>
      <c r="I323">
        <v>1.0999999999999091</v>
      </c>
      <c r="J323">
        <v>58.12</v>
      </c>
      <c r="K323">
        <v>119.3</v>
      </c>
      <c r="L323">
        <v>113.6</v>
      </c>
      <c r="M323">
        <v>188.7</v>
      </c>
      <c r="N323">
        <v>189.2</v>
      </c>
      <c r="O323">
        <v>1134.6163636363638</v>
      </c>
      <c r="P323">
        <v>2079.4459090909095</v>
      </c>
      <c r="Q323">
        <v>55</v>
      </c>
      <c r="R323">
        <v>72</v>
      </c>
      <c r="S323">
        <v>53</v>
      </c>
      <c r="T323">
        <v>42</v>
      </c>
      <c r="U323">
        <v>51</v>
      </c>
      <c r="V323">
        <v>41</v>
      </c>
      <c r="W323">
        <v>40</v>
      </c>
      <c r="X323">
        <v>41</v>
      </c>
      <c r="Y323">
        <v>25</v>
      </c>
      <c r="Z323">
        <v>62</v>
      </c>
      <c r="AA323">
        <v>84</v>
      </c>
      <c r="AB323">
        <v>50</v>
      </c>
      <c r="AC323">
        <v>47</v>
      </c>
      <c r="AD323">
        <v>57</v>
      </c>
      <c r="AE323">
        <v>30</v>
      </c>
      <c r="AF323">
        <v>53</v>
      </c>
    </row>
    <row r="324" spans="1:32" x14ac:dyDescent="0.3">
      <c r="A324">
        <v>2017</v>
      </c>
      <c r="B324">
        <v>11</v>
      </c>
      <c r="C324" s="2">
        <f t="shared" si="5"/>
        <v>43040</v>
      </c>
      <c r="D324">
        <v>100.22</v>
      </c>
      <c r="E324">
        <v>5.0999999999999996</v>
      </c>
      <c r="F324">
        <v>11.399999999999999</v>
      </c>
      <c r="I324">
        <v>-243.40000000000009</v>
      </c>
      <c r="J324">
        <v>58.58</v>
      </c>
      <c r="K324">
        <v>119.8</v>
      </c>
      <c r="L324">
        <v>113.7</v>
      </c>
      <c r="M324">
        <v>189.2</v>
      </c>
      <c r="N324">
        <v>190.3</v>
      </c>
      <c r="O324">
        <v>1142.2590476190478</v>
      </c>
      <c r="P324">
        <v>2138.8209523809528</v>
      </c>
      <c r="Q324">
        <v>55</v>
      </c>
      <c r="R324">
        <v>69</v>
      </c>
      <c r="S324">
        <v>45</v>
      </c>
      <c r="T324">
        <v>45</v>
      </c>
      <c r="U324">
        <v>41</v>
      </c>
      <c r="V324">
        <v>44</v>
      </c>
      <c r="W324">
        <v>45</v>
      </c>
      <c r="X324">
        <v>46</v>
      </c>
      <c r="Y324">
        <v>30</v>
      </c>
      <c r="Z324">
        <v>55</v>
      </c>
      <c r="AA324">
        <v>80</v>
      </c>
      <c r="AB324">
        <v>48</v>
      </c>
      <c r="AC324">
        <v>42</v>
      </c>
      <c r="AD324">
        <v>39</v>
      </c>
      <c r="AE324">
        <v>33</v>
      </c>
      <c r="AF324">
        <v>47</v>
      </c>
    </row>
    <row r="325" spans="1:32" x14ac:dyDescent="0.3">
      <c r="A325">
        <v>2017</v>
      </c>
      <c r="B325">
        <v>12</v>
      </c>
      <c r="C325" s="2">
        <f t="shared" si="5"/>
        <v>43070</v>
      </c>
      <c r="D325">
        <v>100.42</v>
      </c>
      <c r="E325">
        <v>5.0999999999999996</v>
      </c>
      <c r="F325">
        <v>13.000000000000004</v>
      </c>
      <c r="I325">
        <v>-869.39999999999986</v>
      </c>
      <c r="J325">
        <v>57.6</v>
      </c>
      <c r="K325">
        <v>126.6</v>
      </c>
      <c r="L325">
        <v>113.9</v>
      </c>
      <c r="M325">
        <v>275.10000000000002</v>
      </c>
      <c r="N325">
        <v>191.8</v>
      </c>
      <c r="O325">
        <v>1139.3585714285716</v>
      </c>
      <c r="P325">
        <v>2118.1890476190474</v>
      </c>
      <c r="Q325">
        <v>49</v>
      </c>
      <c r="R325">
        <v>68</v>
      </c>
      <c r="S325">
        <v>54</v>
      </c>
      <c r="T325">
        <v>46</v>
      </c>
      <c r="U325">
        <v>43</v>
      </c>
      <c r="V325">
        <v>37</v>
      </c>
      <c r="W325">
        <v>43</v>
      </c>
      <c r="X325">
        <v>39</v>
      </c>
      <c r="Y325">
        <v>32</v>
      </c>
      <c r="Z325">
        <v>57</v>
      </c>
      <c r="AA325">
        <v>80</v>
      </c>
      <c r="AB325">
        <v>49</v>
      </c>
      <c r="AC325">
        <v>42</v>
      </c>
      <c r="AD325">
        <v>39</v>
      </c>
      <c r="AE325">
        <v>39</v>
      </c>
      <c r="AF325">
        <v>46</v>
      </c>
    </row>
    <row r="326" spans="1:32" x14ac:dyDescent="0.3">
      <c r="A326">
        <v>2018</v>
      </c>
      <c r="B326">
        <v>1</v>
      </c>
      <c r="C326" s="2">
        <f t="shared" si="5"/>
        <v>43101</v>
      </c>
      <c r="D326">
        <v>100.31</v>
      </c>
      <c r="E326">
        <v>5.2</v>
      </c>
      <c r="F326">
        <v>16.900000000000002</v>
      </c>
      <c r="I326">
        <v>244.20000000000005</v>
      </c>
      <c r="J326">
        <v>56.18</v>
      </c>
      <c r="K326">
        <v>110.1</v>
      </c>
      <c r="L326">
        <v>114.3</v>
      </c>
      <c r="M326">
        <v>139.5</v>
      </c>
      <c r="N326">
        <v>192.9</v>
      </c>
      <c r="O326">
        <v>1261.1600000000001</v>
      </c>
      <c r="P326">
        <v>2264.502</v>
      </c>
      <c r="Q326">
        <v>53</v>
      </c>
      <c r="R326">
        <v>66</v>
      </c>
      <c r="S326">
        <v>44</v>
      </c>
      <c r="T326">
        <v>45</v>
      </c>
      <c r="U326">
        <v>34</v>
      </c>
      <c r="V326">
        <v>40</v>
      </c>
      <c r="W326">
        <v>45</v>
      </c>
      <c r="X326">
        <v>43</v>
      </c>
      <c r="Y326">
        <v>23</v>
      </c>
      <c r="Z326">
        <v>68</v>
      </c>
      <c r="AA326">
        <v>86</v>
      </c>
      <c r="AB326">
        <v>50</v>
      </c>
      <c r="AC326">
        <v>40</v>
      </c>
      <c r="AD326">
        <v>40</v>
      </c>
      <c r="AE326">
        <v>33</v>
      </c>
      <c r="AF326">
        <v>41</v>
      </c>
    </row>
    <row r="327" spans="1:32" x14ac:dyDescent="0.3">
      <c r="A327">
        <v>2018</v>
      </c>
      <c r="B327">
        <v>2</v>
      </c>
      <c r="C327" s="2">
        <f t="shared" si="5"/>
        <v>43132</v>
      </c>
      <c r="D327">
        <v>100.21</v>
      </c>
      <c r="E327">
        <v>5</v>
      </c>
      <c r="F327">
        <v>12.2</v>
      </c>
      <c r="I327">
        <v>57.200000000000045</v>
      </c>
      <c r="J327">
        <v>56.37</v>
      </c>
      <c r="K327">
        <v>105.4</v>
      </c>
      <c r="L327">
        <v>114.9</v>
      </c>
      <c r="M327">
        <v>186.1</v>
      </c>
      <c r="N327">
        <v>193.5</v>
      </c>
      <c r="O327">
        <v>1260.0884210526315</v>
      </c>
      <c r="P327">
        <v>2273.786842105264</v>
      </c>
      <c r="Q327">
        <v>49</v>
      </c>
      <c r="R327">
        <v>72</v>
      </c>
      <c r="S327">
        <v>59</v>
      </c>
      <c r="T327">
        <v>53</v>
      </c>
      <c r="U327">
        <v>55</v>
      </c>
      <c r="V327">
        <v>47</v>
      </c>
      <c r="W327">
        <v>43</v>
      </c>
      <c r="X327">
        <v>41</v>
      </c>
      <c r="Y327">
        <v>34</v>
      </c>
      <c r="Z327">
        <v>69</v>
      </c>
      <c r="AA327">
        <v>77</v>
      </c>
      <c r="AB327">
        <v>52</v>
      </c>
      <c r="AC327">
        <v>41</v>
      </c>
      <c r="AD327">
        <v>35</v>
      </c>
      <c r="AE327">
        <v>34</v>
      </c>
      <c r="AF327">
        <v>45</v>
      </c>
    </row>
    <row r="328" spans="1:32" x14ac:dyDescent="0.3">
      <c r="A328">
        <v>2018</v>
      </c>
      <c r="B328">
        <v>3</v>
      </c>
      <c r="C328" s="2">
        <f t="shared" si="5"/>
        <v>43160</v>
      </c>
      <c r="D328">
        <v>100.29</v>
      </c>
      <c r="E328">
        <v>5</v>
      </c>
      <c r="F328">
        <v>14.900000000000002</v>
      </c>
      <c r="I328">
        <v>103.89999999999986</v>
      </c>
      <c r="J328">
        <v>57.26</v>
      </c>
      <c r="K328">
        <v>117.4</v>
      </c>
      <c r="L328">
        <v>115.7</v>
      </c>
      <c r="M328">
        <v>186.3</v>
      </c>
      <c r="N328">
        <v>193.5</v>
      </c>
      <c r="O328">
        <v>1260.0009523809524</v>
      </c>
      <c r="P328">
        <v>2287.3314285714287</v>
      </c>
      <c r="Q328">
        <v>54</v>
      </c>
      <c r="R328">
        <v>72</v>
      </c>
      <c r="S328">
        <v>43</v>
      </c>
      <c r="T328">
        <v>47</v>
      </c>
      <c r="U328">
        <v>40</v>
      </c>
      <c r="V328">
        <v>42</v>
      </c>
      <c r="W328">
        <v>40</v>
      </c>
      <c r="X328">
        <v>33</v>
      </c>
      <c r="Y328">
        <v>34</v>
      </c>
      <c r="Z328">
        <v>76</v>
      </c>
      <c r="AA328">
        <v>84</v>
      </c>
      <c r="AB328">
        <v>52</v>
      </c>
      <c r="AC328">
        <v>48</v>
      </c>
      <c r="AD328">
        <v>44</v>
      </c>
      <c r="AE328">
        <v>32</v>
      </c>
      <c r="AF328">
        <v>58</v>
      </c>
    </row>
    <row r="329" spans="1:32" x14ac:dyDescent="0.3">
      <c r="A329">
        <v>2018</v>
      </c>
      <c r="B329">
        <v>4</v>
      </c>
      <c r="C329" s="2">
        <f t="shared" si="5"/>
        <v>43191</v>
      </c>
      <c r="D329">
        <v>100.38</v>
      </c>
      <c r="E329">
        <v>4.9000000000000004</v>
      </c>
      <c r="F329">
        <v>15</v>
      </c>
      <c r="I329">
        <v>-136.09999999999991</v>
      </c>
      <c r="J329">
        <v>62</v>
      </c>
      <c r="K329">
        <v>112</v>
      </c>
      <c r="L329">
        <v>116.3</v>
      </c>
      <c r="M329">
        <v>194.7</v>
      </c>
      <c r="N329">
        <v>192.7</v>
      </c>
      <c r="O329">
        <v>1155.866818181818</v>
      </c>
      <c r="P329">
        <v>2236.1463636363628</v>
      </c>
      <c r="Q329">
        <v>39</v>
      </c>
      <c r="R329">
        <v>74</v>
      </c>
      <c r="S329">
        <v>43</v>
      </c>
      <c r="T329">
        <v>44</v>
      </c>
      <c r="U329">
        <v>33</v>
      </c>
      <c r="V329">
        <v>44</v>
      </c>
      <c r="W329">
        <v>40</v>
      </c>
      <c r="X329">
        <v>42</v>
      </c>
      <c r="Y329">
        <v>36</v>
      </c>
      <c r="Z329">
        <v>61</v>
      </c>
      <c r="AA329">
        <v>82</v>
      </c>
      <c r="AB329">
        <v>63</v>
      </c>
      <c r="AC329">
        <v>53</v>
      </c>
      <c r="AD329">
        <v>58</v>
      </c>
      <c r="AE329">
        <v>35</v>
      </c>
      <c r="AF329">
        <v>66</v>
      </c>
    </row>
    <row r="330" spans="1:32" x14ac:dyDescent="0.3">
      <c r="A330">
        <v>2018</v>
      </c>
      <c r="B330">
        <v>5</v>
      </c>
      <c r="C330" s="2">
        <f t="shared" si="5"/>
        <v>43221</v>
      </c>
      <c r="D330">
        <v>100.38</v>
      </c>
      <c r="E330">
        <v>4.7</v>
      </c>
      <c r="F330">
        <v>15.100000000000001</v>
      </c>
      <c r="I330">
        <v>265.70000000000005</v>
      </c>
      <c r="J330">
        <v>62.02</v>
      </c>
      <c r="K330">
        <v>113.8</v>
      </c>
      <c r="L330">
        <v>116.9</v>
      </c>
      <c r="M330">
        <v>176.5</v>
      </c>
      <c r="N330">
        <v>191.2</v>
      </c>
      <c r="O330">
        <v>1169.8590476190477</v>
      </c>
      <c r="P330">
        <v>2313.1499999999996</v>
      </c>
      <c r="Q330">
        <v>50</v>
      </c>
      <c r="R330">
        <v>82</v>
      </c>
      <c r="S330">
        <v>60</v>
      </c>
      <c r="T330">
        <v>46</v>
      </c>
      <c r="U330">
        <v>38</v>
      </c>
      <c r="V330">
        <v>41</v>
      </c>
      <c r="W330">
        <v>39</v>
      </c>
      <c r="X330">
        <v>40</v>
      </c>
      <c r="Y330">
        <v>34</v>
      </c>
      <c r="Z330">
        <v>62</v>
      </c>
      <c r="AA330">
        <v>87</v>
      </c>
      <c r="AB330">
        <v>61</v>
      </c>
      <c r="AC330">
        <v>54</v>
      </c>
      <c r="AD330">
        <v>54</v>
      </c>
      <c r="AE330">
        <v>44</v>
      </c>
      <c r="AF330">
        <v>58</v>
      </c>
    </row>
    <row r="331" spans="1:32" x14ac:dyDescent="0.3">
      <c r="A331">
        <v>2018</v>
      </c>
      <c r="B331">
        <v>6</v>
      </c>
      <c r="C331" s="2">
        <f t="shared" si="5"/>
        <v>43252</v>
      </c>
      <c r="D331">
        <v>100.49</v>
      </c>
      <c r="E331">
        <v>4.7</v>
      </c>
      <c r="F331">
        <v>15.199999999999996</v>
      </c>
      <c r="I331">
        <v>412.79999999999995</v>
      </c>
      <c r="J331">
        <v>62.76</v>
      </c>
      <c r="K331">
        <v>114.1</v>
      </c>
      <c r="L331">
        <v>117.3</v>
      </c>
      <c r="M331">
        <v>194.9</v>
      </c>
      <c r="N331">
        <v>189.6</v>
      </c>
      <c r="O331">
        <v>1137.9276190476191</v>
      </c>
      <c r="P331">
        <v>2267.3809523809523</v>
      </c>
      <c r="Q331">
        <v>58</v>
      </c>
      <c r="R331">
        <v>71</v>
      </c>
      <c r="S331">
        <v>64</v>
      </c>
      <c r="T331">
        <v>50</v>
      </c>
      <c r="U331">
        <v>57</v>
      </c>
      <c r="V331">
        <v>50</v>
      </c>
      <c r="W331">
        <v>44</v>
      </c>
      <c r="X331">
        <v>40</v>
      </c>
      <c r="Y331">
        <v>40</v>
      </c>
      <c r="Z331">
        <v>66</v>
      </c>
      <c r="AA331">
        <v>82</v>
      </c>
      <c r="AB331">
        <v>62</v>
      </c>
      <c r="AC331">
        <v>49</v>
      </c>
      <c r="AD331">
        <v>53</v>
      </c>
      <c r="AE331">
        <v>42</v>
      </c>
      <c r="AF331">
        <v>59</v>
      </c>
    </row>
    <row r="332" spans="1:32" x14ac:dyDescent="0.3">
      <c r="A332">
        <v>2018</v>
      </c>
      <c r="B332">
        <v>7</v>
      </c>
      <c r="C332" s="2">
        <f t="shared" si="5"/>
        <v>43282</v>
      </c>
      <c r="D332">
        <v>100.27</v>
      </c>
      <c r="E332">
        <v>4.7</v>
      </c>
      <c r="F332">
        <v>13.2</v>
      </c>
      <c r="I332">
        <v>514.40000000000009</v>
      </c>
      <c r="J332">
        <v>62.35</v>
      </c>
      <c r="K332">
        <v>115.2</v>
      </c>
      <c r="L332">
        <v>117.6</v>
      </c>
      <c r="M332">
        <v>186.5</v>
      </c>
      <c r="N332">
        <v>188.2</v>
      </c>
      <c r="O332">
        <v>1160.069545454546</v>
      </c>
      <c r="P332">
        <v>2311.0181818181827</v>
      </c>
      <c r="Q332">
        <v>49</v>
      </c>
      <c r="R332">
        <v>80</v>
      </c>
      <c r="S332">
        <v>53</v>
      </c>
      <c r="T332">
        <v>44</v>
      </c>
      <c r="U332">
        <v>40</v>
      </c>
      <c r="V332">
        <v>40</v>
      </c>
      <c r="W332">
        <v>36</v>
      </c>
      <c r="X332">
        <v>42</v>
      </c>
      <c r="Y332">
        <v>25</v>
      </c>
      <c r="Z332">
        <v>50</v>
      </c>
      <c r="AA332">
        <v>75</v>
      </c>
      <c r="AB332">
        <v>55</v>
      </c>
      <c r="AC332">
        <v>45</v>
      </c>
      <c r="AD332">
        <v>43</v>
      </c>
      <c r="AE332">
        <v>35</v>
      </c>
      <c r="AF332">
        <v>57</v>
      </c>
    </row>
    <row r="333" spans="1:32" x14ac:dyDescent="0.3">
      <c r="A333">
        <v>2018</v>
      </c>
      <c r="B333">
        <v>8</v>
      </c>
      <c r="C333" s="2">
        <f t="shared" si="5"/>
        <v>43313</v>
      </c>
      <c r="D333">
        <v>100.01</v>
      </c>
      <c r="E333">
        <v>4.5999999999999996</v>
      </c>
      <c r="F333">
        <v>15.8</v>
      </c>
      <c r="I333">
        <v>575.40000000000009</v>
      </c>
      <c r="J333">
        <v>68.040000000000006</v>
      </c>
      <c r="K333">
        <v>117.6</v>
      </c>
      <c r="L333">
        <v>117.8</v>
      </c>
      <c r="M333">
        <v>186.2</v>
      </c>
      <c r="N333">
        <v>187.5</v>
      </c>
      <c r="O333">
        <v>1088.7895652173913</v>
      </c>
      <c r="P333">
        <v>2295.8865217391308</v>
      </c>
      <c r="Q333">
        <v>53</v>
      </c>
      <c r="R333">
        <v>82</v>
      </c>
      <c r="S333">
        <v>47</v>
      </c>
      <c r="T333">
        <v>42</v>
      </c>
      <c r="U333">
        <v>39</v>
      </c>
      <c r="V333">
        <v>34</v>
      </c>
      <c r="W333">
        <v>36</v>
      </c>
      <c r="X333">
        <v>34</v>
      </c>
      <c r="Y333">
        <v>28</v>
      </c>
      <c r="Z333">
        <v>57</v>
      </c>
      <c r="AA333">
        <v>86</v>
      </c>
      <c r="AB333">
        <v>62</v>
      </c>
      <c r="AC333">
        <v>43</v>
      </c>
      <c r="AD333">
        <v>57</v>
      </c>
      <c r="AE333">
        <v>38</v>
      </c>
      <c r="AF333">
        <v>54</v>
      </c>
    </row>
    <row r="334" spans="1:32" x14ac:dyDescent="0.3">
      <c r="A334">
        <v>2018</v>
      </c>
      <c r="B334">
        <v>9</v>
      </c>
      <c r="C334" s="2">
        <f t="shared" si="5"/>
        <v>43344</v>
      </c>
      <c r="D334">
        <v>100.16</v>
      </c>
      <c r="E334">
        <v>4.5</v>
      </c>
      <c r="F334">
        <v>18.900000000000002</v>
      </c>
      <c r="I334">
        <v>578.40000000000009</v>
      </c>
      <c r="J334">
        <v>65.59</v>
      </c>
      <c r="K334">
        <v>117.4</v>
      </c>
      <c r="L334">
        <v>117.9</v>
      </c>
      <c r="M334">
        <v>184.1</v>
      </c>
      <c r="N334">
        <v>187.5</v>
      </c>
      <c r="O334">
        <v>1110.5315000000001</v>
      </c>
      <c r="P334">
        <v>2381.7700000000004</v>
      </c>
      <c r="Q334">
        <v>53</v>
      </c>
      <c r="R334">
        <v>81</v>
      </c>
      <c r="S334">
        <v>44</v>
      </c>
      <c r="T334">
        <v>40</v>
      </c>
      <c r="U334">
        <v>35</v>
      </c>
      <c r="V334">
        <v>37</v>
      </c>
      <c r="W334">
        <v>47</v>
      </c>
      <c r="X334">
        <v>34</v>
      </c>
      <c r="Y334">
        <v>27</v>
      </c>
      <c r="Z334">
        <v>64</v>
      </c>
      <c r="AA334">
        <v>83</v>
      </c>
      <c r="AB334">
        <v>58</v>
      </c>
      <c r="AC334">
        <v>51</v>
      </c>
      <c r="AD334">
        <v>51</v>
      </c>
      <c r="AE334">
        <v>38</v>
      </c>
      <c r="AF334">
        <v>60</v>
      </c>
    </row>
    <row r="335" spans="1:32" x14ac:dyDescent="0.3">
      <c r="A335">
        <v>2018</v>
      </c>
      <c r="B335">
        <v>10</v>
      </c>
      <c r="C335" s="2">
        <f t="shared" si="5"/>
        <v>43374</v>
      </c>
      <c r="D335">
        <v>100.35</v>
      </c>
      <c r="E335">
        <v>4.7</v>
      </c>
      <c r="F335">
        <v>19.799999999999997</v>
      </c>
      <c r="I335">
        <v>466.29999999999995</v>
      </c>
      <c r="J335">
        <v>65.77</v>
      </c>
      <c r="K335">
        <v>125.6</v>
      </c>
      <c r="L335">
        <v>117.9</v>
      </c>
      <c r="M335">
        <v>190.9</v>
      </c>
      <c r="N335">
        <v>187.9</v>
      </c>
      <c r="O335">
        <v>1142.1582608695651</v>
      </c>
      <c r="P335">
        <v>2387.1034782608699</v>
      </c>
      <c r="Q335">
        <v>43</v>
      </c>
      <c r="R335">
        <v>74</v>
      </c>
      <c r="S335">
        <v>54</v>
      </c>
      <c r="T335">
        <v>44</v>
      </c>
      <c r="U335">
        <v>27</v>
      </c>
      <c r="V335">
        <v>27</v>
      </c>
      <c r="W335">
        <v>43</v>
      </c>
      <c r="X335">
        <v>31</v>
      </c>
      <c r="Y335">
        <v>36</v>
      </c>
      <c r="Z335">
        <v>56</v>
      </c>
      <c r="AA335">
        <v>83</v>
      </c>
      <c r="AB335">
        <v>50</v>
      </c>
      <c r="AC335">
        <v>33</v>
      </c>
      <c r="AD335">
        <v>45</v>
      </c>
      <c r="AE335">
        <v>28</v>
      </c>
      <c r="AF335">
        <v>44</v>
      </c>
    </row>
    <row r="336" spans="1:32" x14ac:dyDescent="0.3">
      <c r="A336">
        <v>2018</v>
      </c>
      <c r="B336">
        <v>11</v>
      </c>
      <c r="C336" s="2">
        <f t="shared" si="5"/>
        <v>43405</v>
      </c>
      <c r="D336">
        <v>100.5</v>
      </c>
      <c r="E336">
        <v>4.8</v>
      </c>
      <c r="F336">
        <v>18.999999999999996</v>
      </c>
      <c r="I336">
        <v>360.5</v>
      </c>
      <c r="J336">
        <v>66.53</v>
      </c>
      <c r="K336">
        <v>125.1</v>
      </c>
      <c r="L336">
        <v>118.1</v>
      </c>
      <c r="M336">
        <v>183.3</v>
      </c>
      <c r="N336">
        <v>188.6</v>
      </c>
      <c r="O336">
        <v>1126.2814285714287</v>
      </c>
      <c r="P336">
        <v>2378.2723809523804</v>
      </c>
      <c r="Q336">
        <v>53</v>
      </c>
      <c r="R336">
        <v>77</v>
      </c>
      <c r="S336">
        <v>42</v>
      </c>
      <c r="T336">
        <v>38</v>
      </c>
      <c r="U336">
        <v>37</v>
      </c>
      <c r="V336">
        <v>34</v>
      </c>
      <c r="W336">
        <v>33</v>
      </c>
      <c r="X336">
        <v>34</v>
      </c>
      <c r="Y336">
        <v>36</v>
      </c>
      <c r="Z336">
        <v>54</v>
      </c>
      <c r="AA336">
        <v>82</v>
      </c>
      <c r="AB336">
        <v>43</v>
      </c>
      <c r="AC336">
        <v>39</v>
      </c>
      <c r="AD336">
        <v>42</v>
      </c>
      <c r="AE336">
        <v>29</v>
      </c>
      <c r="AF336">
        <v>40</v>
      </c>
    </row>
    <row r="337" spans="1:32" x14ac:dyDescent="0.3">
      <c r="A337">
        <v>2018</v>
      </c>
      <c r="B337">
        <v>12</v>
      </c>
      <c r="C337" s="2">
        <f t="shared" si="5"/>
        <v>43435</v>
      </c>
      <c r="D337">
        <v>100.84</v>
      </c>
      <c r="E337">
        <v>4.8</v>
      </c>
      <c r="F337">
        <v>18.899999999999999</v>
      </c>
      <c r="I337">
        <v>-701.30000000000018</v>
      </c>
      <c r="J337">
        <v>69.47</v>
      </c>
      <c r="K337">
        <v>134.9</v>
      </c>
      <c r="L337">
        <v>118.2</v>
      </c>
      <c r="M337">
        <v>279.10000000000002</v>
      </c>
      <c r="N337">
        <v>189.6</v>
      </c>
      <c r="O337">
        <v>1106.7190476190476</v>
      </c>
      <c r="P337">
        <v>2372.620476190476</v>
      </c>
      <c r="Q337">
        <v>55</v>
      </c>
      <c r="R337">
        <v>80</v>
      </c>
      <c r="S337">
        <v>56</v>
      </c>
      <c r="T337">
        <v>37</v>
      </c>
      <c r="U337">
        <v>58</v>
      </c>
      <c r="V337">
        <v>40</v>
      </c>
      <c r="W337">
        <v>37</v>
      </c>
      <c r="X337">
        <v>38</v>
      </c>
      <c r="Y337">
        <v>31</v>
      </c>
      <c r="Z337">
        <v>50</v>
      </c>
      <c r="AA337">
        <v>84</v>
      </c>
      <c r="AB337">
        <v>44</v>
      </c>
      <c r="AC337">
        <v>32</v>
      </c>
      <c r="AD337">
        <v>38</v>
      </c>
      <c r="AE337">
        <v>27</v>
      </c>
      <c r="AF337">
        <v>40</v>
      </c>
    </row>
    <row r="338" spans="1:32" x14ac:dyDescent="0.3">
      <c r="A338">
        <v>2019</v>
      </c>
      <c r="B338">
        <v>1</v>
      </c>
      <c r="C338" s="2">
        <f t="shared" si="5"/>
        <v>43466</v>
      </c>
      <c r="D338">
        <v>101.01</v>
      </c>
      <c r="E338">
        <v>4.9000000000000004</v>
      </c>
      <c r="F338">
        <v>14.400000000000002</v>
      </c>
      <c r="I338">
        <v>366.70000000000005</v>
      </c>
      <c r="J338">
        <v>65.36</v>
      </c>
      <c r="K338">
        <v>113</v>
      </c>
      <c r="L338">
        <v>118.5</v>
      </c>
      <c r="M338">
        <v>139.6</v>
      </c>
      <c r="N338">
        <v>190.7</v>
      </c>
      <c r="O338">
        <v>1161.3630000000001</v>
      </c>
      <c r="P338">
        <v>2455.88</v>
      </c>
      <c r="Q338">
        <v>53</v>
      </c>
      <c r="R338">
        <v>76</v>
      </c>
      <c r="S338">
        <v>43</v>
      </c>
      <c r="T338">
        <v>44</v>
      </c>
      <c r="U338">
        <v>15</v>
      </c>
      <c r="V338">
        <v>26</v>
      </c>
      <c r="W338">
        <v>53</v>
      </c>
      <c r="X338">
        <v>40</v>
      </c>
      <c r="Y338">
        <v>19</v>
      </c>
      <c r="Z338">
        <v>65</v>
      </c>
      <c r="AA338">
        <v>91</v>
      </c>
      <c r="AB338">
        <v>47</v>
      </c>
      <c r="AC338">
        <v>41</v>
      </c>
      <c r="AD338">
        <v>29</v>
      </c>
      <c r="AE338">
        <v>32</v>
      </c>
      <c r="AF338">
        <v>46</v>
      </c>
    </row>
    <row r="339" spans="1:32" x14ac:dyDescent="0.3">
      <c r="A339">
        <v>2019</v>
      </c>
      <c r="B339">
        <v>2</v>
      </c>
      <c r="C339" s="2">
        <f t="shared" si="5"/>
        <v>43497</v>
      </c>
      <c r="D339">
        <v>100.44</v>
      </c>
      <c r="E339">
        <v>4.9000000000000004</v>
      </c>
      <c r="F339">
        <v>16.500000000000004</v>
      </c>
      <c r="I339">
        <v>12</v>
      </c>
      <c r="J339">
        <v>65.89</v>
      </c>
      <c r="K339">
        <v>109.9</v>
      </c>
      <c r="L339">
        <v>118.8</v>
      </c>
      <c r="O339">
        <v>1195.4444999999998</v>
      </c>
      <c r="P339">
        <v>2498.3709999999996</v>
      </c>
      <c r="Q339">
        <v>59</v>
      </c>
      <c r="R339">
        <v>77</v>
      </c>
      <c r="S339">
        <v>39</v>
      </c>
      <c r="T339">
        <v>48</v>
      </c>
      <c r="U339">
        <v>45</v>
      </c>
      <c r="V339">
        <v>43</v>
      </c>
      <c r="W339">
        <v>40</v>
      </c>
      <c r="X339">
        <v>38</v>
      </c>
      <c r="Y339">
        <v>31</v>
      </c>
      <c r="Z339">
        <v>72</v>
      </c>
      <c r="AA339">
        <v>93</v>
      </c>
      <c r="AB339">
        <v>47</v>
      </c>
      <c r="AC339">
        <v>36</v>
      </c>
      <c r="AD339">
        <v>32</v>
      </c>
      <c r="AE339">
        <v>33</v>
      </c>
      <c r="AF339">
        <v>47</v>
      </c>
    </row>
    <row r="340" spans="1:32" x14ac:dyDescent="0.3">
      <c r="A340">
        <v>2019</v>
      </c>
      <c r="B340">
        <v>3</v>
      </c>
      <c r="C340" s="2">
        <f t="shared" si="5"/>
        <v>43525</v>
      </c>
      <c r="D340">
        <v>100.32</v>
      </c>
      <c r="E340">
        <v>4.7</v>
      </c>
      <c r="F340">
        <v>16.100000000000001</v>
      </c>
      <c r="I340">
        <v>287.20000000000005</v>
      </c>
      <c r="J340">
        <v>64.73</v>
      </c>
      <c r="K340">
        <v>120.7</v>
      </c>
      <c r="L340">
        <v>119.3</v>
      </c>
      <c r="O340">
        <v>1201.6870000000001</v>
      </c>
      <c r="P340">
        <v>2484.8474999999999</v>
      </c>
      <c r="Q340">
        <v>55</v>
      </c>
      <c r="R340">
        <v>69</v>
      </c>
      <c r="S340">
        <v>53</v>
      </c>
      <c r="T340">
        <v>45</v>
      </c>
      <c r="U340">
        <v>54</v>
      </c>
      <c r="V340">
        <v>41</v>
      </c>
      <c r="W340">
        <v>46</v>
      </c>
      <c r="X340">
        <v>42</v>
      </c>
      <c r="Y340">
        <v>31</v>
      </c>
      <c r="Z340">
        <v>81</v>
      </c>
      <c r="AA340">
        <v>95</v>
      </c>
      <c r="AB340">
        <v>59</v>
      </c>
      <c r="AC340">
        <v>33</v>
      </c>
      <c r="AD340">
        <v>40</v>
      </c>
      <c r="AE340">
        <v>35</v>
      </c>
      <c r="AF340">
        <v>46</v>
      </c>
    </row>
    <row r="341" spans="1:32" x14ac:dyDescent="0.3">
      <c r="A341">
        <v>2019</v>
      </c>
      <c r="B341">
        <v>4</v>
      </c>
      <c r="C341" s="2">
        <f t="shared" si="5"/>
        <v>43556</v>
      </c>
      <c r="D341">
        <v>100.29</v>
      </c>
      <c r="E341">
        <v>4.7</v>
      </c>
      <c r="F341">
        <v>14.700000000000003</v>
      </c>
      <c r="I341">
        <v>149.79999999999995</v>
      </c>
      <c r="J341">
        <v>64.63</v>
      </c>
      <c r="K341">
        <v>117.9</v>
      </c>
      <c r="L341">
        <v>120</v>
      </c>
      <c r="O341">
        <v>1247.9504545454545</v>
      </c>
      <c r="P341">
        <v>2558.2240909090915</v>
      </c>
      <c r="Q341">
        <v>54</v>
      </c>
      <c r="R341">
        <v>70</v>
      </c>
      <c r="S341">
        <v>58</v>
      </c>
      <c r="T341">
        <v>47</v>
      </c>
      <c r="U341">
        <v>45</v>
      </c>
      <c r="V341">
        <v>45</v>
      </c>
      <c r="W341">
        <v>37</v>
      </c>
      <c r="X341">
        <v>38</v>
      </c>
      <c r="Y341">
        <v>26</v>
      </c>
      <c r="Z341">
        <v>65</v>
      </c>
      <c r="AA341">
        <v>83</v>
      </c>
      <c r="AB341">
        <v>61</v>
      </c>
      <c r="AC341">
        <v>45</v>
      </c>
      <c r="AD341">
        <v>58</v>
      </c>
      <c r="AE341">
        <v>32</v>
      </c>
      <c r="AF341">
        <v>61</v>
      </c>
    </row>
    <row r="342" spans="1:32" x14ac:dyDescent="0.3">
      <c r="A342">
        <v>2019</v>
      </c>
      <c r="B342">
        <v>5</v>
      </c>
      <c r="C342" s="2">
        <f t="shared" si="5"/>
        <v>43586</v>
      </c>
      <c r="D342">
        <v>100.34</v>
      </c>
      <c r="E342">
        <v>4.5</v>
      </c>
      <c r="F342">
        <v>12.600000000000001</v>
      </c>
      <c r="I342">
        <v>467.39999999999986</v>
      </c>
      <c r="J342">
        <v>65.38</v>
      </c>
      <c r="K342">
        <v>115.1</v>
      </c>
      <c r="L342">
        <v>120.9</v>
      </c>
      <c r="O342">
        <v>1258.109523809524</v>
      </c>
      <c r="P342">
        <v>2591.3366666666661</v>
      </c>
      <c r="Q342">
        <v>53</v>
      </c>
      <c r="R342">
        <v>64</v>
      </c>
      <c r="S342">
        <v>47</v>
      </c>
      <c r="T342">
        <v>36</v>
      </c>
      <c r="U342">
        <v>43</v>
      </c>
      <c r="V342">
        <v>41</v>
      </c>
      <c r="W342">
        <v>46</v>
      </c>
      <c r="X342">
        <v>44</v>
      </c>
      <c r="Y342">
        <v>34</v>
      </c>
      <c r="Z342">
        <v>71</v>
      </c>
      <c r="AA342">
        <v>90</v>
      </c>
      <c r="AB342">
        <v>56</v>
      </c>
      <c r="AC342">
        <v>44</v>
      </c>
      <c r="AD342">
        <v>50</v>
      </c>
      <c r="AE342">
        <v>34</v>
      </c>
      <c r="AF342">
        <v>54</v>
      </c>
    </row>
    <row r="343" spans="1:32" x14ac:dyDescent="0.3">
      <c r="A343">
        <v>2019</v>
      </c>
      <c r="B343">
        <v>6</v>
      </c>
      <c r="C343" s="2">
        <f t="shared" si="5"/>
        <v>43617</v>
      </c>
      <c r="D343">
        <v>100.04</v>
      </c>
      <c r="E343">
        <v>4.4000000000000004</v>
      </c>
      <c r="F343">
        <v>12.399999999999999</v>
      </c>
      <c r="I343">
        <v>412.59999999999991</v>
      </c>
      <c r="J343">
        <v>63.05</v>
      </c>
      <c r="K343">
        <v>117.8</v>
      </c>
      <c r="L343">
        <v>121.7</v>
      </c>
      <c r="O343">
        <v>1352.0863157894737</v>
      </c>
      <c r="P343">
        <v>2748.5110526315789</v>
      </c>
      <c r="Q343">
        <v>51</v>
      </c>
      <c r="R343">
        <v>61</v>
      </c>
      <c r="S343">
        <v>54</v>
      </c>
      <c r="T343">
        <v>36</v>
      </c>
      <c r="U343">
        <v>46</v>
      </c>
      <c r="V343">
        <v>45</v>
      </c>
      <c r="W343">
        <v>53</v>
      </c>
      <c r="X343">
        <v>45</v>
      </c>
      <c r="Y343">
        <v>30</v>
      </c>
      <c r="Z343">
        <v>56</v>
      </c>
      <c r="AA343">
        <v>79</v>
      </c>
      <c r="AB343">
        <v>54</v>
      </c>
      <c r="AC343">
        <v>44</v>
      </c>
      <c r="AD343">
        <v>50</v>
      </c>
      <c r="AE343">
        <v>42</v>
      </c>
      <c r="AF343">
        <v>53</v>
      </c>
    </row>
    <row r="344" spans="1:32" x14ac:dyDescent="0.3">
      <c r="A344">
        <v>2019</v>
      </c>
      <c r="B344">
        <v>7</v>
      </c>
      <c r="C344" s="2">
        <f t="shared" si="5"/>
        <v>43647</v>
      </c>
      <c r="D344">
        <v>100.2</v>
      </c>
      <c r="E344">
        <v>4.5</v>
      </c>
      <c r="F344">
        <v>11.099999999999998</v>
      </c>
      <c r="I344">
        <v>455.30000000000018</v>
      </c>
      <c r="J344">
        <v>63.38</v>
      </c>
      <c r="K344">
        <v>120.2</v>
      </c>
      <c r="L344">
        <v>122.4</v>
      </c>
      <c r="O344">
        <v>1374.7460869565216</v>
      </c>
      <c r="P344">
        <v>2759.3295652173906</v>
      </c>
      <c r="Q344">
        <v>51</v>
      </c>
      <c r="R344">
        <v>70</v>
      </c>
      <c r="S344">
        <v>54</v>
      </c>
      <c r="T344">
        <v>42</v>
      </c>
      <c r="U344">
        <v>37</v>
      </c>
      <c r="V344">
        <v>42</v>
      </c>
      <c r="W344">
        <v>47</v>
      </c>
      <c r="X344">
        <v>42</v>
      </c>
      <c r="Y344">
        <v>32</v>
      </c>
      <c r="Z344">
        <v>58</v>
      </c>
      <c r="AA344">
        <v>78</v>
      </c>
      <c r="AB344">
        <v>58</v>
      </c>
      <c r="AC344">
        <v>37</v>
      </c>
      <c r="AD344">
        <v>47</v>
      </c>
      <c r="AE344">
        <v>34</v>
      </c>
      <c r="AF344">
        <v>55</v>
      </c>
    </row>
    <row r="345" spans="1:32" x14ac:dyDescent="0.3">
      <c r="A345">
        <v>2019</v>
      </c>
      <c r="B345">
        <v>8</v>
      </c>
      <c r="C345" s="2">
        <f t="shared" si="5"/>
        <v>43678</v>
      </c>
      <c r="D345">
        <v>99.76</v>
      </c>
      <c r="E345">
        <v>4.3</v>
      </c>
      <c r="F345">
        <v>12.399999999999999</v>
      </c>
      <c r="I345">
        <v>523.20000000000005</v>
      </c>
      <c r="J345">
        <v>66.489999999999995</v>
      </c>
      <c r="K345">
        <v>122.3</v>
      </c>
      <c r="L345">
        <v>122.6</v>
      </c>
      <c r="O345">
        <v>1279.6072727272726</v>
      </c>
      <c r="P345">
        <v>2673.4554545454539</v>
      </c>
      <c r="Q345">
        <v>49</v>
      </c>
      <c r="R345">
        <v>73</v>
      </c>
      <c r="S345">
        <v>51</v>
      </c>
      <c r="T345">
        <v>32</v>
      </c>
      <c r="U345">
        <v>36</v>
      </c>
      <c r="V345">
        <v>38</v>
      </c>
      <c r="W345">
        <v>45</v>
      </c>
      <c r="X345">
        <v>42</v>
      </c>
      <c r="Y345">
        <v>34</v>
      </c>
      <c r="Z345">
        <v>55</v>
      </c>
      <c r="AA345">
        <v>78</v>
      </c>
      <c r="AB345">
        <v>58</v>
      </c>
      <c r="AC345">
        <v>39</v>
      </c>
      <c r="AD345">
        <v>50</v>
      </c>
      <c r="AE345">
        <v>32</v>
      </c>
      <c r="AF345">
        <v>53</v>
      </c>
    </row>
    <row r="346" spans="1:32" x14ac:dyDescent="0.3">
      <c r="A346">
        <v>2019</v>
      </c>
      <c r="B346">
        <v>9</v>
      </c>
      <c r="C346" s="2">
        <f t="shared" si="5"/>
        <v>43709</v>
      </c>
      <c r="D346">
        <v>99.84</v>
      </c>
      <c r="E346">
        <v>4.5</v>
      </c>
      <c r="F346">
        <v>14.600000000000001</v>
      </c>
      <c r="I346">
        <v>412.09999999999991</v>
      </c>
      <c r="J346">
        <v>64.64</v>
      </c>
      <c r="K346">
        <v>123.4</v>
      </c>
      <c r="L346">
        <v>122.5</v>
      </c>
      <c r="O346">
        <v>1353.9704761904763</v>
      </c>
      <c r="P346">
        <v>2789.1052380952378</v>
      </c>
      <c r="Q346">
        <v>51</v>
      </c>
      <c r="R346">
        <v>70</v>
      </c>
      <c r="S346">
        <v>49</v>
      </c>
      <c r="T346">
        <v>43</v>
      </c>
      <c r="U346">
        <v>37</v>
      </c>
      <c r="V346">
        <v>39</v>
      </c>
      <c r="W346">
        <v>45</v>
      </c>
      <c r="X346">
        <v>43</v>
      </c>
      <c r="Y346">
        <v>36</v>
      </c>
      <c r="Z346">
        <v>58</v>
      </c>
      <c r="AA346">
        <v>76</v>
      </c>
      <c r="AB346">
        <v>51</v>
      </c>
      <c r="AC346">
        <v>45</v>
      </c>
      <c r="AD346">
        <v>55</v>
      </c>
      <c r="AE346">
        <v>37</v>
      </c>
      <c r="AF346">
        <v>61</v>
      </c>
    </row>
    <row r="347" spans="1:32" x14ac:dyDescent="0.3">
      <c r="A347">
        <v>2019</v>
      </c>
      <c r="B347">
        <v>10</v>
      </c>
      <c r="C347" s="2">
        <f t="shared" si="5"/>
        <v>43739</v>
      </c>
      <c r="D347">
        <v>100.13</v>
      </c>
      <c r="E347">
        <v>4.5999999999999996</v>
      </c>
      <c r="F347">
        <v>13.2</v>
      </c>
      <c r="I347">
        <v>69.5</v>
      </c>
      <c r="J347">
        <v>63.77</v>
      </c>
      <c r="K347">
        <v>131.19999999999999</v>
      </c>
      <c r="L347">
        <v>122</v>
      </c>
      <c r="O347">
        <v>1358.5091304347829</v>
      </c>
      <c r="P347">
        <v>2773.5004347826093</v>
      </c>
      <c r="Q347">
        <v>47</v>
      </c>
      <c r="R347">
        <v>60</v>
      </c>
      <c r="S347">
        <v>38</v>
      </c>
      <c r="T347">
        <v>44</v>
      </c>
      <c r="U347">
        <v>42</v>
      </c>
      <c r="V347">
        <v>48</v>
      </c>
      <c r="W347">
        <v>37</v>
      </c>
      <c r="X347">
        <v>40</v>
      </c>
      <c r="Y347">
        <v>24</v>
      </c>
      <c r="Z347">
        <v>54</v>
      </c>
      <c r="AA347">
        <v>83</v>
      </c>
      <c r="AB347">
        <v>46</v>
      </c>
      <c r="AC347">
        <v>36</v>
      </c>
      <c r="AD347">
        <v>41</v>
      </c>
      <c r="AE347">
        <v>34</v>
      </c>
      <c r="AF347">
        <v>46</v>
      </c>
    </row>
    <row r="348" spans="1:32" x14ac:dyDescent="0.3">
      <c r="A348">
        <v>2019</v>
      </c>
      <c r="B348">
        <v>11</v>
      </c>
      <c r="C348" s="2">
        <f t="shared" si="5"/>
        <v>43770</v>
      </c>
      <c r="D348">
        <v>100.28</v>
      </c>
      <c r="E348">
        <v>4.5999999999999996</v>
      </c>
      <c r="F348">
        <v>12.599999999999998</v>
      </c>
      <c r="I348">
        <v>-56.599999999999909</v>
      </c>
      <c r="J348">
        <v>64.08</v>
      </c>
      <c r="K348">
        <v>127</v>
      </c>
      <c r="L348">
        <v>121.4</v>
      </c>
      <c r="O348">
        <v>1452.2235000000003</v>
      </c>
      <c r="P348">
        <v>2945.8575000000005</v>
      </c>
      <c r="Q348">
        <v>46</v>
      </c>
      <c r="R348">
        <v>63</v>
      </c>
      <c r="S348">
        <v>49</v>
      </c>
      <c r="T348">
        <v>45</v>
      </c>
      <c r="U348">
        <v>39</v>
      </c>
      <c r="V348">
        <v>46</v>
      </c>
      <c r="W348">
        <v>49</v>
      </c>
      <c r="X348">
        <v>40</v>
      </c>
      <c r="Y348">
        <v>32</v>
      </c>
      <c r="Z348">
        <v>52</v>
      </c>
      <c r="AA348">
        <v>79</v>
      </c>
      <c r="AB348">
        <v>53</v>
      </c>
      <c r="AC348">
        <v>36</v>
      </c>
      <c r="AD348">
        <v>44</v>
      </c>
      <c r="AE348">
        <v>40</v>
      </c>
      <c r="AF348">
        <v>43</v>
      </c>
    </row>
    <row r="349" spans="1:32" x14ac:dyDescent="0.3">
      <c r="A349">
        <v>2019</v>
      </c>
      <c r="B349">
        <v>12</v>
      </c>
      <c r="C349" s="2">
        <f t="shared" si="5"/>
        <v>43800</v>
      </c>
      <c r="D349">
        <v>100.36</v>
      </c>
      <c r="E349">
        <v>4.5999999999999996</v>
      </c>
      <c r="F349">
        <v>15.3</v>
      </c>
      <c r="I349">
        <v>-1125.3000000000002</v>
      </c>
      <c r="J349">
        <v>61.91</v>
      </c>
      <c r="K349">
        <v>138.4</v>
      </c>
      <c r="L349">
        <v>120.7</v>
      </c>
      <c r="O349">
        <v>1494.4980952380952</v>
      </c>
      <c r="P349">
        <v>2982.6490476190475</v>
      </c>
      <c r="Q349">
        <v>44</v>
      </c>
      <c r="R349">
        <v>66</v>
      </c>
      <c r="S349">
        <v>59</v>
      </c>
      <c r="T349">
        <v>43</v>
      </c>
      <c r="U349">
        <v>46</v>
      </c>
      <c r="V349">
        <v>40</v>
      </c>
      <c r="W349">
        <v>34</v>
      </c>
      <c r="X349">
        <v>42</v>
      </c>
      <c r="Y349">
        <v>31</v>
      </c>
      <c r="Z349">
        <v>50</v>
      </c>
      <c r="AA349">
        <v>73</v>
      </c>
      <c r="AB349">
        <v>47</v>
      </c>
      <c r="AC349">
        <v>41</v>
      </c>
      <c r="AD349">
        <v>44</v>
      </c>
      <c r="AE349">
        <v>39</v>
      </c>
      <c r="AF349">
        <v>49</v>
      </c>
    </row>
    <row r="350" spans="1:32" x14ac:dyDescent="0.3">
      <c r="A350">
        <v>2020</v>
      </c>
      <c r="B350">
        <v>1</v>
      </c>
      <c r="C350" s="2">
        <f t="shared" si="5"/>
        <v>43831</v>
      </c>
      <c r="D350">
        <v>100.4</v>
      </c>
      <c r="E350">
        <v>4.5999999999999996</v>
      </c>
      <c r="F350">
        <v>13.5</v>
      </c>
      <c r="I350">
        <v>-67.900000000000091</v>
      </c>
      <c r="J350">
        <v>63.14</v>
      </c>
      <c r="K350">
        <v>114.7</v>
      </c>
      <c r="L350">
        <v>119.9</v>
      </c>
      <c r="O350">
        <v>1592.5805</v>
      </c>
      <c r="P350">
        <v>3133.9345000000003</v>
      </c>
      <c r="Q350">
        <v>51</v>
      </c>
      <c r="R350">
        <v>69</v>
      </c>
      <c r="S350">
        <v>44</v>
      </c>
      <c r="T350">
        <v>39</v>
      </c>
      <c r="U350">
        <v>16</v>
      </c>
      <c r="V350">
        <v>26</v>
      </c>
      <c r="W350">
        <v>55</v>
      </c>
      <c r="X350">
        <v>46</v>
      </c>
      <c r="Y350">
        <v>33</v>
      </c>
      <c r="Z350">
        <v>59</v>
      </c>
      <c r="AA350">
        <v>86</v>
      </c>
      <c r="AB350">
        <v>51</v>
      </c>
      <c r="AC350">
        <v>41</v>
      </c>
      <c r="AD350">
        <v>31</v>
      </c>
      <c r="AE350">
        <v>37</v>
      </c>
      <c r="AF350">
        <v>38</v>
      </c>
    </row>
    <row r="351" spans="1:32" x14ac:dyDescent="0.3">
      <c r="A351">
        <v>2020</v>
      </c>
      <c r="B351">
        <v>2</v>
      </c>
      <c r="C351" s="2">
        <f t="shared" si="5"/>
        <v>43862</v>
      </c>
      <c r="D351">
        <v>100.33</v>
      </c>
      <c r="E351">
        <v>4.5999999999999996</v>
      </c>
      <c r="F351">
        <v>10.3</v>
      </c>
      <c r="I351">
        <v>-95.399999999999864</v>
      </c>
      <c r="J351">
        <v>66.989999999999995</v>
      </c>
      <c r="K351">
        <v>115.3</v>
      </c>
      <c r="L351">
        <v>119</v>
      </c>
      <c r="O351">
        <v>1506.3384210526317</v>
      </c>
      <c r="P351">
        <v>3063.5273684210529</v>
      </c>
      <c r="Q351">
        <v>54</v>
      </c>
      <c r="R351">
        <v>70</v>
      </c>
      <c r="S351">
        <v>51</v>
      </c>
      <c r="T351">
        <v>44</v>
      </c>
      <c r="U351">
        <v>51</v>
      </c>
      <c r="V351">
        <v>57</v>
      </c>
      <c r="W351">
        <v>43</v>
      </c>
      <c r="X351">
        <v>38</v>
      </c>
      <c r="Y351">
        <v>28</v>
      </c>
      <c r="Z351">
        <v>70</v>
      </c>
      <c r="AA351">
        <v>85</v>
      </c>
      <c r="AB351">
        <v>51</v>
      </c>
      <c r="AC351">
        <v>42</v>
      </c>
      <c r="AD351">
        <v>36</v>
      </c>
      <c r="AE351">
        <v>28</v>
      </c>
      <c r="AF351">
        <v>47</v>
      </c>
    </row>
    <row r="352" spans="1:32" x14ac:dyDescent="0.3">
      <c r="A352">
        <v>2020</v>
      </c>
      <c r="B352">
        <v>3</v>
      </c>
      <c r="C352" s="2">
        <f t="shared" si="5"/>
        <v>43891</v>
      </c>
      <c r="D352">
        <v>100.55</v>
      </c>
      <c r="E352">
        <v>4.7</v>
      </c>
      <c r="F352">
        <v>9.5</v>
      </c>
      <c r="I352">
        <v>276.60000000000014</v>
      </c>
      <c r="J352">
        <v>77.73</v>
      </c>
      <c r="K352">
        <v>123.9</v>
      </c>
      <c r="L352">
        <v>118</v>
      </c>
      <c r="O352">
        <v>1050.7980952380951</v>
      </c>
      <c r="P352">
        <v>2462.514285714286</v>
      </c>
      <c r="Q352">
        <v>55</v>
      </c>
      <c r="R352">
        <v>73</v>
      </c>
      <c r="S352">
        <v>55</v>
      </c>
      <c r="T352">
        <v>50</v>
      </c>
      <c r="U352">
        <v>50</v>
      </c>
      <c r="V352">
        <v>48</v>
      </c>
      <c r="W352">
        <v>48</v>
      </c>
      <c r="X352">
        <v>33</v>
      </c>
      <c r="Y352">
        <v>28</v>
      </c>
      <c r="Z352">
        <v>64</v>
      </c>
      <c r="AA352">
        <v>85</v>
      </c>
      <c r="AB352">
        <v>54</v>
      </c>
      <c r="AC352">
        <v>39</v>
      </c>
      <c r="AD352">
        <v>39</v>
      </c>
      <c r="AE352">
        <v>36</v>
      </c>
      <c r="AF352">
        <v>45</v>
      </c>
    </row>
    <row r="353" spans="1:32" x14ac:dyDescent="0.3">
      <c r="A353">
        <v>2020</v>
      </c>
      <c r="B353">
        <v>4</v>
      </c>
      <c r="C353" s="2">
        <f t="shared" si="5"/>
        <v>43922</v>
      </c>
      <c r="D353">
        <v>100.83</v>
      </c>
      <c r="E353">
        <v>5.8</v>
      </c>
      <c r="F353">
        <v>7.5</v>
      </c>
      <c r="I353">
        <v>133.39999999999964</v>
      </c>
      <c r="J353">
        <v>72.73</v>
      </c>
      <c r="K353">
        <v>112.7</v>
      </c>
      <c r="L353">
        <v>117</v>
      </c>
      <c r="O353">
        <v>1086.7336363636359</v>
      </c>
      <c r="P353">
        <v>2588.8272727272724</v>
      </c>
      <c r="Q353">
        <v>49</v>
      </c>
      <c r="R353">
        <v>74</v>
      </c>
      <c r="S353">
        <v>41</v>
      </c>
      <c r="T353">
        <v>41</v>
      </c>
      <c r="U353">
        <v>28</v>
      </c>
      <c r="V353">
        <v>31</v>
      </c>
      <c r="W353">
        <v>39</v>
      </c>
      <c r="X353">
        <v>33</v>
      </c>
      <c r="Y353">
        <v>21</v>
      </c>
      <c r="Z353">
        <v>61</v>
      </c>
      <c r="AA353">
        <v>73</v>
      </c>
      <c r="AB353">
        <v>60</v>
      </c>
      <c r="AC353">
        <v>50</v>
      </c>
      <c r="AD353">
        <v>56</v>
      </c>
      <c r="AE353">
        <v>48</v>
      </c>
      <c r="AF353">
        <v>61</v>
      </c>
    </row>
    <row r="354" spans="1:32" x14ac:dyDescent="0.3">
      <c r="A354">
        <v>2020</v>
      </c>
      <c r="B354">
        <v>5</v>
      </c>
      <c r="C354" s="2">
        <f t="shared" si="5"/>
        <v>43952</v>
      </c>
      <c r="D354">
        <v>100.27</v>
      </c>
      <c r="E354">
        <v>6.1</v>
      </c>
      <c r="F354">
        <v>3.8000000000000007</v>
      </c>
      <c r="I354">
        <v>-520.40000000000009</v>
      </c>
      <c r="J354">
        <v>70.75</v>
      </c>
      <c r="K354">
        <v>106.1</v>
      </c>
      <c r="L354">
        <v>116.4</v>
      </c>
      <c r="O354">
        <v>1165.3905263157894</v>
      </c>
      <c r="P354">
        <v>2683.6657894736841</v>
      </c>
      <c r="Q354">
        <v>43</v>
      </c>
      <c r="R354">
        <v>59</v>
      </c>
      <c r="S354">
        <v>43</v>
      </c>
      <c r="T354">
        <v>46</v>
      </c>
      <c r="U354">
        <v>32</v>
      </c>
      <c r="V354">
        <v>36</v>
      </c>
      <c r="W354">
        <v>38</v>
      </c>
      <c r="X354">
        <v>43</v>
      </c>
      <c r="Y354">
        <v>23</v>
      </c>
      <c r="Z354">
        <v>68</v>
      </c>
      <c r="AA354">
        <v>86</v>
      </c>
      <c r="AB354">
        <v>60</v>
      </c>
      <c r="AC354">
        <v>46</v>
      </c>
      <c r="AD354">
        <v>56</v>
      </c>
      <c r="AE354">
        <v>41</v>
      </c>
      <c r="AF354">
        <v>57</v>
      </c>
    </row>
    <row r="355" spans="1:32" x14ac:dyDescent="0.3">
      <c r="A355">
        <v>2020</v>
      </c>
      <c r="B355">
        <v>6</v>
      </c>
      <c r="C355" s="2">
        <f t="shared" si="5"/>
        <v>43983</v>
      </c>
      <c r="D355">
        <v>100.22</v>
      </c>
      <c r="E355">
        <v>6.2</v>
      </c>
      <c r="F355">
        <v>5.3999999999999986</v>
      </c>
      <c r="I355">
        <v>-549.39999999999986</v>
      </c>
      <c r="J355">
        <v>70.44</v>
      </c>
      <c r="K355">
        <v>110</v>
      </c>
      <c r="L355">
        <v>116.1</v>
      </c>
      <c r="O355">
        <v>1256.8040000000001</v>
      </c>
      <c r="P355">
        <v>2766.8684999999996</v>
      </c>
      <c r="Q355">
        <v>44</v>
      </c>
      <c r="R355">
        <v>68</v>
      </c>
      <c r="S355">
        <v>50</v>
      </c>
      <c r="T355">
        <v>43</v>
      </c>
      <c r="U355">
        <v>45</v>
      </c>
      <c r="V355">
        <v>46</v>
      </c>
      <c r="W355">
        <v>51</v>
      </c>
      <c r="X355">
        <v>39</v>
      </c>
      <c r="Y355">
        <v>39</v>
      </c>
      <c r="Z355">
        <v>67</v>
      </c>
      <c r="AA355">
        <v>80</v>
      </c>
      <c r="AB355">
        <v>45</v>
      </c>
      <c r="AC355">
        <v>39</v>
      </c>
      <c r="AD355">
        <v>34</v>
      </c>
      <c r="AE355">
        <v>27</v>
      </c>
      <c r="AF355">
        <v>41</v>
      </c>
    </row>
    <row r="356" spans="1:32" x14ac:dyDescent="0.3">
      <c r="A356">
        <v>2020</v>
      </c>
      <c r="B356">
        <v>7</v>
      </c>
      <c r="C356" s="2">
        <f t="shared" si="5"/>
        <v>44013</v>
      </c>
      <c r="D356">
        <v>100.35</v>
      </c>
      <c r="E356">
        <v>6.3</v>
      </c>
      <c r="F356">
        <v>5</v>
      </c>
      <c r="I356">
        <v>-572.10000000000014</v>
      </c>
      <c r="J356">
        <v>73.430000000000007</v>
      </c>
      <c r="K356">
        <v>113.5</v>
      </c>
      <c r="L356">
        <v>116.4</v>
      </c>
      <c r="O356">
        <v>1242.5277272727269</v>
      </c>
      <c r="P356">
        <v>2823.3881818181817</v>
      </c>
      <c r="Q356">
        <v>43</v>
      </c>
      <c r="R356">
        <v>65</v>
      </c>
      <c r="S356">
        <v>54</v>
      </c>
      <c r="T356">
        <v>43</v>
      </c>
      <c r="U356">
        <v>47</v>
      </c>
      <c r="V356">
        <v>44</v>
      </c>
      <c r="W356">
        <v>47</v>
      </c>
      <c r="X356">
        <v>35</v>
      </c>
      <c r="Y356">
        <v>45</v>
      </c>
      <c r="Z356">
        <v>49</v>
      </c>
      <c r="AA356">
        <v>71</v>
      </c>
      <c r="AB356">
        <v>47</v>
      </c>
      <c r="AC356">
        <v>33</v>
      </c>
      <c r="AD356">
        <v>39</v>
      </c>
      <c r="AE356">
        <v>37</v>
      </c>
      <c r="AF356">
        <v>43</v>
      </c>
    </row>
    <row r="357" spans="1:32" x14ac:dyDescent="0.3">
      <c r="A357">
        <v>2020</v>
      </c>
      <c r="B357">
        <v>8</v>
      </c>
      <c r="C357" s="2">
        <f t="shared" si="5"/>
        <v>44044</v>
      </c>
      <c r="D357">
        <v>99.96</v>
      </c>
      <c r="E357">
        <v>6.4</v>
      </c>
      <c r="F357">
        <v>3.4000000000000021</v>
      </c>
      <c r="I357">
        <v>-173.30000000000018</v>
      </c>
      <c r="J357">
        <v>73.8</v>
      </c>
      <c r="K357">
        <v>117.6</v>
      </c>
      <c r="L357">
        <v>117</v>
      </c>
      <c r="O357">
        <v>1284.2909523809524</v>
      </c>
      <c r="P357">
        <v>3009.7480952380952</v>
      </c>
      <c r="Q357">
        <v>53</v>
      </c>
      <c r="R357">
        <v>77</v>
      </c>
      <c r="S357">
        <v>46</v>
      </c>
      <c r="T357">
        <v>56</v>
      </c>
      <c r="U357">
        <v>47</v>
      </c>
      <c r="V357">
        <v>49</v>
      </c>
      <c r="W357">
        <v>42</v>
      </c>
      <c r="X357">
        <v>32</v>
      </c>
      <c r="Y357">
        <v>34</v>
      </c>
      <c r="Z357">
        <v>53</v>
      </c>
      <c r="AA357">
        <v>70</v>
      </c>
      <c r="AB357">
        <v>51</v>
      </c>
      <c r="AC357">
        <v>39</v>
      </c>
      <c r="AD357">
        <v>53</v>
      </c>
      <c r="AE357">
        <v>33</v>
      </c>
      <c r="AF357">
        <v>53</v>
      </c>
    </row>
    <row r="358" spans="1:32" x14ac:dyDescent="0.3">
      <c r="A358">
        <v>2020</v>
      </c>
      <c r="B358">
        <v>9</v>
      </c>
      <c r="C358" s="2">
        <f t="shared" si="5"/>
        <v>44075</v>
      </c>
      <c r="D358">
        <v>99.93</v>
      </c>
      <c r="E358">
        <v>6.3</v>
      </c>
      <c r="F358">
        <v>10.5</v>
      </c>
      <c r="I358">
        <v>-88.299999999999955</v>
      </c>
      <c r="J358">
        <v>78.78</v>
      </c>
      <c r="K358">
        <v>119.2</v>
      </c>
      <c r="L358">
        <v>117.7</v>
      </c>
      <c r="O358">
        <v>1210.5559090909092</v>
      </c>
      <c r="P358">
        <v>2923.4131818181818</v>
      </c>
      <c r="Q358">
        <v>51</v>
      </c>
      <c r="R358">
        <v>71</v>
      </c>
      <c r="S358">
        <v>43</v>
      </c>
      <c r="T358">
        <v>49</v>
      </c>
      <c r="U358">
        <v>39</v>
      </c>
      <c r="V358">
        <v>54</v>
      </c>
      <c r="W358">
        <v>34</v>
      </c>
      <c r="X358">
        <v>38</v>
      </c>
      <c r="Y358">
        <v>28</v>
      </c>
      <c r="Z358">
        <v>53</v>
      </c>
      <c r="AA358">
        <v>79</v>
      </c>
      <c r="AB358">
        <v>54</v>
      </c>
      <c r="AC358">
        <v>42</v>
      </c>
      <c r="AD358">
        <v>46</v>
      </c>
      <c r="AE358">
        <v>38</v>
      </c>
      <c r="AF358">
        <v>55</v>
      </c>
    </row>
    <row r="359" spans="1:32" x14ac:dyDescent="0.3">
      <c r="A359">
        <v>2020</v>
      </c>
      <c r="B359">
        <v>10</v>
      </c>
      <c r="C359" s="2">
        <f t="shared" si="5"/>
        <v>44105</v>
      </c>
      <c r="D359">
        <v>100.43</v>
      </c>
      <c r="E359">
        <v>6.3</v>
      </c>
      <c r="F359">
        <v>6.7000000000000028</v>
      </c>
      <c r="I359">
        <v>-39.899999999999864</v>
      </c>
      <c r="J359">
        <v>79.33</v>
      </c>
      <c r="K359">
        <v>124.7</v>
      </c>
      <c r="L359">
        <v>118.4</v>
      </c>
      <c r="O359">
        <v>1141.2077272727272</v>
      </c>
      <c r="P359">
        <v>2810.6213636363627</v>
      </c>
      <c r="Q359">
        <v>49</v>
      </c>
      <c r="R359">
        <v>80</v>
      </c>
      <c r="S359">
        <v>49</v>
      </c>
      <c r="T359">
        <v>49</v>
      </c>
      <c r="U359">
        <v>40</v>
      </c>
      <c r="V359">
        <v>37</v>
      </c>
      <c r="W359">
        <v>38</v>
      </c>
      <c r="X359">
        <v>34</v>
      </c>
      <c r="Y359">
        <v>30</v>
      </c>
      <c r="Z359">
        <v>56</v>
      </c>
      <c r="AA359">
        <v>80</v>
      </c>
      <c r="AB359">
        <v>49</v>
      </c>
      <c r="AC359">
        <v>44</v>
      </c>
      <c r="AD359">
        <v>49</v>
      </c>
      <c r="AE359">
        <v>36</v>
      </c>
      <c r="AF359">
        <v>47</v>
      </c>
    </row>
    <row r="360" spans="1:32" x14ac:dyDescent="0.3">
      <c r="A360">
        <v>2020</v>
      </c>
      <c r="B360">
        <v>11</v>
      </c>
      <c r="C360" s="2">
        <f t="shared" si="5"/>
        <v>44136</v>
      </c>
      <c r="D360">
        <v>100.71</v>
      </c>
      <c r="E360">
        <v>6.1</v>
      </c>
      <c r="F360">
        <v>7.3999999999999986</v>
      </c>
      <c r="I360">
        <v>-706.2</v>
      </c>
      <c r="J360">
        <v>76.2</v>
      </c>
      <c r="K360">
        <v>125.9</v>
      </c>
      <c r="L360">
        <v>118.9</v>
      </c>
      <c r="O360">
        <v>1237.9214999999999</v>
      </c>
      <c r="P360">
        <v>3015.4939999999997</v>
      </c>
      <c r="Q360">
        <v>51</v>
      </c>
      <c r="R360">
        <v>79</v>
      </c>
      <c r="S360">
        <v>43</v>
      </c>
      <c r="T360">
        <v>57</v>
      </c>
      <c r="U360">
        <v>47</v>
      </c>
      <c r="V360">
        <v>45</v>
      </c>
      <c r="W360">
        <v>42</v>
      </c>
      <c r="X360">
        <v>36</v>
      </c>
      <c r="Y360">
        <v>37</v>
      </c>
      <c r="Z360">
        <v>66</v>
      </c>
      <c r="AA360">
        <v>85</v>
      </c>
      <c r="AB360">
        <v>61</v>
      </c>
      <c r="AC360">
        <v>52</v>
      </c>
      <c r="AD360">
        <v>53</v>
      </c>
      <c r="AE360">
        <v>40</v>
      </c>
      <c r="AF360">
        <v>53</v>
      </c>
    </row>
    <row r="361" spans="1:32" x14ac:dyDescent="0.3">
      <c r="A361">
        <v>2020</v>
      </c>
      <c r="B361">
        <v>12</v>
      </c>
      <c r="C361" s="2">
        <f t="shared" si="5"/>
        <v>44166</v>
      </c>
      <c r="D361">
        <v>100.83</v>
      </c>
      <c r="E361">
        <v>5.9</v>
      </c>
      <c r="F361">
        <v>10.799999999999997</v>
      </c>
      <c r="I361">
        <v>-1696.4</v>
      </c>
      <c r="J361">
        <v>73.88</v>
      </c>
      <c r="K361">
        <v>143.9</v>
      </c>
      <c r="L361">
        <v>119.7</v>
      </c>
      <c r="O361">
        <v>1375.6931818181818</v>
      </c>
      <c r="P361">
        <v>3232.5522727272723</v>
      </c>
      <c r="Q361">
        <v>49</v>
      </c>
      <c r="R361">
        <v>80</v>
      </c>
      <c r="S361">
        <v>60</v>
      </c>
      <c r="T361">
        <v>50</v>
      </c>
      <c r="U361">
        <v>57</v>
      </c>
      <c r="V361">
        <v>52</v>
      </c>
      <c r="W361">
        <v>35</v>
      </c>
      <c r="X361">
        <v>33</v>
      </c>
      <c r="Y361">
        <v>47</v>
      </c>
      <c r="Z361">
        <v>53</v>
      </c>
      <c r="AA361">
        <v>81</v>
      </c>
      <c r="AB361">
        <v>56</v>
      </c>
      <c r="AC361">
        <v>48</v>
      </c>
      <c r="AD361">
        <v>36</v>
      </c>
      <c r="AE361">
        <v>34</v>
      </c>
      <c r="AF361">
        <v>49</v>
      </c>
    </row>
    <row r="362" spans="1:32" x14ac:dyDescent="0.3">
      <c r="A362">
        <v>2021</v>
      </c>
      <c r="B362">
        <v>1</v>
      </c>
      <c r="C362" s="2">
        <f t="shared" si="5"/>
        <v>44197</v>
      </c>
      <c r="D362">
        <v>100.67</v>
      </c>
      <c r="E362">
        <v>5.8</v>
      </c>
      <c r="F362">
        <v>9</v>
      </c>
      <c r="I362">
        <v>-56</v>
      </c>
      <c r="J362">
        <v>76.25</v>
      </c>
      <c r="K362">
        <v>113.3</v>
      </c>
      <c r="L362">
        <v>120.8</v>
      </c>
      <c r="O362">
        <v>1445.3736842105266</v>
      </c>
      <c r="P362">
        <v>3412.6415789473695</v>
      </c>
      <c r="Q362">
        <v>69</v>
      </c>
      <c r="R362">
        <v>90</v>
      </c>
      <c r="S362">
        <v>44</v>
      </c>
      <c r="T362">
        <v>48</v>
      </c>
      <c r="U362">
        <v>22</v>
      </c>
      <c r="V362">
        <v>39</v>
      </c>
      <c r="W362">
        <v>43</v>
      </c>
      <c r="X362">
        <v>27</v>
      </c>
      <c r="Y362">
        <v>35</v>
      </c>
      <c r="Z362">
        <v>66</v>
      </c>
      <c r="AA362">
        <v>87</v>
      </c>
      <c r="AB362">
        <v>52</v>
      </c>
      <c r="AC362">
        <v>45</v>
      </c>
      <c r="AD362">
        <v>32</v>
      </c>
      <c r="AE362">
        <v>35</v>
      </c>
      <c r="AF362">
        <v>40</v>
      </c>
    </row>
    <row r="363" spans="1:32" x14ac:dyDescent="0.3">
      <c r="A363">
        <v>2021</v>
      </c>
      <c r="B363">
        <v>2</v>
      </c>
      <c r="C363" s="2">
        <f t="shared" si="5"/>
        <v>44228</v>
      </c>
      <c r="D363">
        <v>100.78</v>
      </c>
      <c r="E363">
        <v>5.7</v>
      </c>
      <c r="F363">
        <v>9.1999999999999993</v>
      </c>
      <c r="I363">
        <v>-480.30000000000018</v>
      </c>
      <c r="J363">
        <v>74.44</v>
      </c>
      <c r="K363">
        <v>112.7</v>
      </c>
      <c r="L363">
        <v>122.4</v>
      </c>
      <c r="O363">
        <v>1443.8939999999998</v>
      </c>
      <c r="P363">
        <v>3408.3670000000006</v>
      </c>
      <c r="Q363">
        <v>63</v>
      </c>
      <c r="R363">
        <v>86</v>
      </c>
      <c r="S363">
        <v>52</v>
      </c>
      <c r="T363">
        <v>50</v>
      </c>
      <c r="U363">
        <v>49</v>
      </c>
      <c r="V363">
        <v>54</v>
      </c>
      <c r="W363">
        <v>41</v>
      </c>
      <c r="X363">
        <v>36</v>
      </c>
      <c r="Y363">
        <v>37</v>
      </c>
      <c r="Z363">
        <v>66</v>
      </c>
      <c r="AA363">
        <v>88</v>
      </c>
      <c r="AB363">
        <v>47</v>
      </c>
      <c r="AC363">
        <v>47</v>
      </c>
      <c r="AD363">
        <v>36</v>
      </c>
      <c r="AE363">
        <v>35</v>
      </c>
      <c r="AF363">
        <v>46</v>
      </c>
    </row>
    <row r="364" spans="1:32" x14ac:dyDescent="0.3">
      <c r="A364">
        <v>2021</v>
      </c>
      <c r="B364">
        <v>3</v>
      </c>
      <c r="C364" s="2">
        <f t="shared" si="5"/>
        <v>44256</v>
      </c>
      <c r="D364">
        <v>100.66</v>
      </c>
      <c r="E364">
        <v>5.4</v>
      </c>
      <c r="F364">
        <v>10.399999999999999</v>
      </c>
      <c r="I364">
        <v>822.90000000000009</v>
      </c>
      <c r="J364">
        <v>75.64</v>
      </c>
      <c r="K364">
        <v>128</v>
      </c>
      <c r="L364">
        <v>123.9</v>
      </c>
      <c r="O364">
        <v>1472.8936363636365</v>
      </c>
      <c r="P364">
        <v>3483.7790909090909</v>
      </c>
      <c r="Q364">
        <v>68</v>
      </c>
      <c r="R364">
        <v>82</v>
      </c>
      <c r="S364">
        <v>59</v>
      </c>
      <c r="T364">
        <v>47</v>
      </c>
      <c r="U364">
        <v>53</v>
      </c>
      <c r="V364">
        <v>58</v>
      </c>
      <c r="W364">
        <v>32</v>
      </c>
      <c r="X364">
        <v>29</v>
      </c>
      <c r="Y364">
        <v>41</v>
      </c>
      <c r="Z364">
        <v>79</v>
      </c>
      <c r="AA364">
        <v>93</v>
      </c>
      <c r="AB364">
        <v>61</v>
      </c>
      <c r="AC364">
        <v>51</v>
      </c>
      <c r="AD364">
        <v>51</v>
      </c>
      <c r="AE364">
        <v>47</v>
      </c>
      <c r="AF364">
        <v>52</v>
      </c>
    </row>
    <row r="365" spans="1:32" x14ac:dyDescent="0.3">
      <c r="A365">
        <v>2021</v>
      </c>
      <c r="B365">
        <v>4</v>
      </c>
      <c r="C365" s="2">
        <f t="shared" si="5"/>
        <v>44287</v>
      </c>
      <c r="D365">
        <v>100.58</v>
      </c>
      <c r="E365">
        <v>5.2</v>
      </c>
      <c r="F365">
        <v>10.400000000000002</v>
      </c>
      <c r="I365">
        <v>43.300000000000182</v>
      </c>
      <c r="J365">
        <v>74.849999999999994</v>
      </c>
      <c r="K365">
        <v>123.2</v>
      </c>
      <c r="L365">
        <v>125.2</v>
      </c>
      <c r="O365">
        <v>1472.6645454545453</v>
      </c>
      <c r="P365">
        <v>3553.729545454546</v>
      </c>
      <c r="Q365">
        <v>69</v>
      </c>
      <c r="R365">
        <v>90</v>
      </c>
      <c r="S365">
        <v>66</v>
      </c>
      <c r="T365">
        <v>47</v>
      </c>
      <c r="U365">
        <v>45</v>
      </c>
      <c r="V365">
        <v>52</v>
      </c>
      <c r="W365">
        <v>39</v>
      </c>
      <c r="X365">
        <v>27</v>
      </c>
      <c r="Y365">
        <v>42</v>
      </c>
      <c r="Z365">
        <v>82</v>
      </c>
      <c r="AA365">
        <v>89</v>
      </c>
      <c r="AB365">
        <v>62</v>
      </c>
      <c r="AC365">
        <v>55</v>
      </c>
      <c r="AD365">
        <v>50</v>
      </c>
      <c r="AE365">
        <v>51</v>
      </c>
      <c r="AF365">
        <v>60</v>
      </c>
    </row>
    <row r="366" spans="1:32" x14ac:dyDescent="0.3">
      <c r="A366">
        <v>2021</v>
      </c>
      <c r="B366">
        <v>5</v>
      </c>
      <c r="C366" s="2">
        <f t="shared" si="5"/>
        <v>44317</v>
      </c>
      <c r="D366">
        <v>100.74</v>
      </c>
      <c r="E366">
        <v>4.9000000000000004</v>
      </c>
      <c r="F366">
        <v>10.299999999999997</v>
      </c>
      <c r="I366">
        <v>112.20000000000005</v>
      </c>
      <c r="J366">
        <v>73.3</v>
      </c>
      <c r="K366">
        <v>120.3</v>
      </c>
      <c r="L366">
        <v>126.1</v>
      </c>
      <c r="O366">
        <v>1564.386</v>
      </c>
      <c r="P366">
        <v>3667.3915000000006</v>
      </c>
      <c r="Q366">
        <v>74</v>
      </c>
      <c r="R366">
        <v>90</v>
      </c>
      <c r="S366">
        <v>56</v>
      </c>
      <c r="T366">
        <v>47</v>
      </c>
      <c r="U366">
        <v>40</v>
      </c>
      <c r="V366">
        <v>50</v>
      </c>
      <c r="W366">
        <v>41</v>
      </c>
      <c r="X366">
        <v>36</v>
      </c>
      <c r="Y366">
        <v>47</v>
      </c>
      <c r="Z366">
        <v>70</v>
      </c>
      <c r="AA366">
        <v>83</v>
      </c>
      <c r="AB366">
        <v>63</v>
      </c>
      <c r="AC366">
        <v>50</v>
      </c>
      <c r="AD366">
        <v>56</v>
      </c>
      <c r="AE366">
        <v>45</v>
      </c>
      <c r="AF366">
        <v>65</v>
      </c>
    </row>
    <row r="367" spans="1:32" x14ac:dyDescent="0.3">
      <c r="A367">
        <v>2021</v>
      </c>
      <c r="B367">
        <v>6</v>
      </c>
      <c r="C367" s="2">
        <f t="shared" si="5"/>
        <v>44348</v>
      </c>
      <c r="D367">
        <v>100.69</v>
      </c>
      <c r="E367">
        <v>4.8</v>
      </c>
      <c r="F367">
        <v>18.099999999999998</v>
      </c>
      <c r="I367">
        <v>332.59999999999991</v>
      </c>
      <c r="J367">
        <v>72.72</v>
      </c>
      <c r="K367">
        <v>122.9</v>
      </c>
      <c r="L367">
        <v>126.5</v>
      </c>
      <c r="O367">
        <v>1658.1450000000002</v>
      </c>
      <c r="P367">
        <v>3820.7913636363637</v>
      </c>
      <c r="Q367">
        <v>62</v>
      </c>
      <c r="R367">
        <v>84</v>
      </c>
      <c r="S367">
        <v>66</v>
      </c>
      <c r="T367">
        <v>54</v>
      </c>
      <c r="U367">
        <v>55</v>
      </c>
      <c r="V367">
        <v>57</v>
      </c>
      <c r="W367">
        <v>32</v>
      </c>
      <c r="X367">
        <v>31</v>
      </c>
      <c r="Y367">
        <v>49</v>
      </c>
      <c r="Z367">
        <v>80</v>
      </c>
      <c r="AA367">
        <v>89</v>
      </c>
      <c r="AB367">
        <v>68</v>
      </c>
      <c r="AC367">
        <v>56</v>
      </c>
      <c r="AD367">
        <v>58</v>
      </c>
      <c r="AE367">
        <v>42</v>
      </c>
      <c r="AF367">
        <v>59</v>
      </c>
    </row>
    <row r="368" spans="1:32" x14ac:dyDescent="0.3">
      <c r="A368">
        <v>2021</v>
      </c>
      <c r="B368">
        <v>7</v>
      </c>
      <c r="C368" s="2">
        <f t="shared" si="5"/>
        <v>44378</v>
      </c>
      <c r="D368">
        <v>100.31</v>
      </c>
      <c r="E368">
        <v>4.5</v>
      </c>
      <c r="F368">
        <v>18.2</v>
      </c>
      <c r="I368">
        <v>260.5</v>
      </c>
      <c r="J368">
        <v>73.14</v>
      </c>
      <c r="K368">
        <v>122.7</v>
      </c>
      <c r="L368">
        <v>126.7</v>
      </c>
      <c r="O368">
        <v>1620.3181818181818</v>
      </c>
      <c r="P368">
        <v>3804.9490909090919</v>
      </c>
      <c r="Q368">
        <v>68</v>
      </c>
      <c r="R368">
        <v>88</v>
      </c>
      <c r="S368">
        <v>61</v>
      </c>
      <c r="T368">
        <v>49</v>
      </c>
      <c r="U368">
        <v>51</v>
      </c>
      <c r="V368">
        <v>47</v>
      </c>
      <c r="W368">
        <v>44</v>
      </c>
      <c r="X368">
        <v>28</v>
      </c>
      <c r="Y368">
        <v>40</v>
      </c>
      <c r="Z368">
        <v>71</v>
      </c>
      <c r="AA368">
        <v>88</v>
      </c>
      <c r="AB368">
        <v>64</v>
      </c>
      <c r="AC368">
        <v>56</v>
      </c>
      <c r="AD368">
        <v>53</v>
      </c>
      <c r="AE368">
        <v>40</v>
      </c>
      <c r="AF368">
        <v>44</v>
      </c>
    </row>
    <row r="369" spans="1:32" x14ac:dyDescent="0.3">
      <c r="A369">
        <v>2021</v>
      </c>
      <c r="B369">
        <v>8</v>
      </c>
      <c r="C369" s="2">
        <f t="shared" si="5"/>
        <v>44409</v>
      </c>
      <c r="D369">
        <v>100.17</v>
      </c>
      <c r="E369">
        <v>4.4000000000000004</v>
      </c>
      <c r="F369">
        <v>17</v>
      </c>
      <c r="I369">
        <v>41.900000000000091</v>
      </c>
      <c r="J369">
        <v>73.28</v>
      </c>
      <c r="K369">
        <v>124.3</v>
      </c>
      <c r="L369">
        <v>127</v>
      </c>
      <c r="O369">
        <v>1654.8322727272725</v>
      </c>
      <c r="P369">
        <v>3866.5127272727277</v>
      </c>
      <c r="Q369">
        <v>57</v>
      </c>
      <c r="R369">
        <v>90</v>
      </c>
      <c r="S369">
        <v>61</v>
      </c>
      <c r="T369">
        <v>43</v>
      </c>
      <c r="U369">
        <v>47</v>
      </c>
      <c r="V369">
        <v>48</v>
      </c>
      <c r="W369">
        <v>46</v>
      </c>
      <c r="X369">
        <v>27</v>
      </c>
      <c r="Y369">
        <v>39</v>
      </c>
      <c r="Z369">
        <v>74</v>
      </c>
      <c r="AA369">
        <v>94</v>
      </c>
      <c r="AB369">
        <v>71</v>
      </c>
      <c r="AC369">
        <v>60</v>
      </c>
      <c r="AD369">
        <v>70</v>
      </c>
      <c r="AE369">
        <v>47</v>
      </c>
      <c r="AF369">
        <v>61</v>
      </c>
    </row>
    <row r="370" spans="1:32" x14ac:dyDescent="0.3">
      <c r="A370">
        <v>2021</v>
      </c>
      <c r="B370">
        <v>9</v>
      </c>
      <c r="C370" s="2">
        <f t="shared" si="5"/>
        <v>44440</v>
      </c>
      <c r="D370">
        <v>100.6</v>
      </c>
      <c r="E370">
        <v>4.3</v>
      </c>
      <c r="F370">
        <v>19.799999999999997</v>
      </c>
      <c r="I370">
        <v>547.89999999999986</v>
      </c>
      <c r="J370">
        <v>72.66</v>
      </c>
      <c r="K370">
        <v>128.80000000000001</v>
      </c>
      <c r="L370">
        <v>127.7</v>
      </c>
      <c r="O370">
        <v>1741.4709090909091</v>
      </c>
      <c r="P370">
        <v>4028.5527272727272</v>
      </c>
      <c r="Q370">
        <v>61</v>
      </c>
      <c r="R370">
        <v>87</v>
      </c>
      <c r="S370">
        <v>63</v>
      </c>
      <c r="T370">
        <v>56</v>
      </c>
      <c r="U370">
        <v>46</v>
      </c>
      <c r="V370">
        <v>57</v>
      </c>
      <c r="W370">
        <v>42</v>
      </c>
      <c r="X370">
        <v>33</v>
      </c>
      <c r="Y370">
        <v>39</v>
      </c>
      <c r="Z370">
        <v>76</v>
      </c>
      <c r="AA370">
        <v>97</v>
      </c>
      <c r="AB370">
        <v>63</v>
      </c>
      <c r="AC370">
        <v>54</v>
      </c>
      <c r="AD370">
        <v>50</v>
      </c>
      <c r="AE370">
        <v>41</v>
      </c>
      <c r="AF370">
        <v>60</v>
      </c>
    </row>
    <row r="371" spans="1:32" x14ac:dyDescent="0.3">
      <c r="A371">
        <v>2021</v>
      </c>
      <c r="B371">
        <v>10</v>
      </c>
      <c r="C371" s="2">
        <f t="shared" si="5"/>
        <v>44470</v>
      </c>
      <c r="D371">
        <v>101.11</v>
      </c>
      <c r="E371">
        <v>4.3</v>
      </c>
      <c r="F371">
        <v>19.8</v>
      </c>
      <c r="I371">
        <v>672.00000000000023</v>
      </c>
      <c r="J371">
        <v>70.52</v>
      </c>
      <c r="K371">
        <v>135</v>
      </c>
      <c r="L371">
        <v>128.80000000000001</v>
      </c>
      <c r="O371">
        <v>1865.7538095238099</v>
      </c>
      <c r="P371">
        <v>4221.7890476190469</v>
      </c>
      <c r="Q371">
        <v>60</v>
      </c>
      <c r="R371">
        <v>93</v>
      </c>
      <c r="S371">
        <v>52</v>
      </c>
      <c r="T371">
        <v>43</v>
      </c>
      <c r="U371">
        <v>48</v>
      </c>
      <c r="V371">
        <v>46</v>
      </c>
      <c r="W371">
        <v>40</v>
      </c>
      <c r="X371">
        <v>38</v>
      </c>
      <c r="Y371">
        <v>42</v>
      </c>
      <c r="Z371">
        <v>68</v>
      </c>
      <c r="AA371">
        <v>88</v>
      </c>
      <c r="AB371">
        <v>60</v>
      </c>
      <c r="AC371">
        <v>47</v>
      </c>
      <c r="AD371">
        <v>56</v>
      </c>
      <c r="AE371">
        <v>41</v>
      </c>
      <c r="AF371">
        <v>60</v>
      </c>
    </row>
    <row r="372" spans="1:32" x14ac:dyDescent="0.3">
      <c r="A372">
        <v>2021</v>
      </c>
      <c r="B372">
        <v>11</v>
      </c>
      <c r="C372" s="2">
        <f t="shared" si="5"/>
        <v>44501</v>
      </c>
      <c r="D372">
        <v>100.96</v>
      </c>
      <c r="E372">
        <v>4.3</v>
      </c>
      <c r="F372">
        <v>21.1</v>
      </c>
      <c r="I372">
        <v>202.09999999999991</v>
      </c>
      <c r="J372">
        <v>74.89</v>
      </c>
      <c r="K372">
        <v>136.1</v>
      </c>
      <c r="L372">
        <v>129.80000000000001</v>
      </c>
      <c r="O372">
        <v>1759.6471428571426</v>
      </c>
      <c r="P372">
        <v>4071.658095238095</v>
      </c>
      <c r="Q372">
        <v>60</v>
      </c>
      <c r="R372">
        <v>89</v>
      </c>
      <c r="S372">
        <v>56</v>
      </c>
      <c r="T372">
        <v>48</v>
      </c>
      <c r="U372">
        <v>48</v>
      </c>
      <c r="V372">
        <v>49</v>
      </c>
      <c r="W372">
        <v>41</v>
      </c>
      <c r="X372">
        <v>35</v>
      </c>
      <c r="Y372">
        <v>41</v>
      </c>
      <c r="Z372">
        <v>67</v>
      </c>
      <c r="AA372">
        <v>86</v>
      </c>
      <c r="AB372">
        <v>60</v>
      </c>
      <c r="AC372">
        <v>48</v>
      </c>
      <c r="AD372">
        <v>49</v>
      </c>
      <c r="AE372">
        <v>37</v>
      </c>
      <c r="AF372">
        <v>53</v>
      </c>
    </row>
    <row r="373" spans="1:32" x14ac:dyDescent="0.3">
      <c r="A373">
        <v>2021</v>
      </c>
      <c r="B373">
        <v>12</v>
      </c>
      <c r="C373" s="2">
        <f t="shared" si="5"/>
        <v>44531</v>
      </c>
      <c r="D373">
        <v>100.82</v>
      </c>
      <c r="E373">
        <v>4.3</v>
      </c>
      <c r="F373">
        <v>26.7</v>
      </c>
      <c r="I373">
        <v>-1974.7000000000003</v>
      </c>
      <c r="J373">
        <v>74.290000000000006</v>
      </c>
      <c r="K373">
        <v>154.9</v>
      </c>
      <c r="L373">
        <v>130.4</v>
      </c>
      <c r="O373">
        <v>1604.6881818181819</v>
      </c>
      <c r="P373">
        <v>3761.187727272727</v>
      </c>
      <c r="Q373">
        <v>57</v>
      </c>
      <c r="R373">
        <v>82</v>
      </c>
      <c r="S373">
        <v>61</v>
      </c>
      <c r="T373">
        <v>46</v>
      </c>
      <c r="U373">
        <v>50</v>
      </c>
      <c r="V373">
        <v>56</v>
      </c>
      <c r="W373">
        <v>42</v>
      </c>
      <c r="X373">
        <v>40</v>
      </c>
      <c r="Y373">
        <v>47</v>
      </c>
      <c r="Z373">
        <v>64</v>
      </c>
      <c r="AA373">
        <v>88</v>
      </c>
      <c r="AB373">
        <v>67</v>
      </c>
      <c r="AC373">
        <v>57</v>
      </c>
      <c r="AD373">
        <v>56</v>
      </c>
      <c r="AE373">
        <v>45</v>
      </c>
      <c r="AF373">
        <v>49</v>
      </c>
    </row>
    <row r="374" spans="1:32" x14ac:dyDescent="0.3">
      <c r="A374">
        <v>2022</v>
      </c>
      <c r="B374">
        <v>1</v>
      </c>
      <c r="C374" s="2">
        <f t="shared" si="5"/>
        <v>44562</v>
      </c>
      <c r="D374">
        <v>100.99</v>
      </c>
      <c r="E374">
        <v>4.4000000000000004</v>
      </c>
      <c r="F374">
        <v>21.099999999999998</v>
      </c>
      <c r="I374">
        <v>256.10000000000014</v>
      </c>
      <c r="J374">
        <v>77.47</v>
      </c>
      <c r="K374">
        <v>123.6</v>
      </c>
      <c r="L374">
        <v>130.1</v>
      </c>
      <c r="O374">
        <v>1470.7025000000001</v>
      </c>
      <c r="P374">
        <v>3585.712857142857</v>
      </c>
      <c r="Q374">
        <v>68</v>
      </c>
      <c r="R374">
        <v>93</v>
      </c>
      <c r="S374">
        <v>51</v>
      </c>
      <c r="T374">
        <v>43</v>
      </c>
      <c r="U374">
        <v>27</v>
      </c>
      <c r="V374">
        <v>50</v>
      </c>
      <c r="W374">
        <v>49</v>
      </c>
      <c r="X374">
        <v>39</v>
      </c>
      <c r="Y374">
        <v>26</v>
      </c>
      <c r="Z374">
        <v>78</v>
      </c>
      <c r="AA374">
        <v>97</v>
      </c>
      <c r="AB374">
        <v>62</v>
      </c>
      <c r="AC374">
        <v>44</v>
      </c>
      <c r="AD374">
        <v>46</v>
      </c>
      <c r="AE374">
        <v>31</v>
      </c>
      <c r="AF374">
        <v>45</v>
      </c>
    </row>
    <row r="375" spans="1:32" x14ac:dyDescent="0.3">
      <c r="A375">
        <v>2022</v>
      </c>
      <c r="B375">
        <v>2</v>
      </c>
      <c r="C375" s="2">
        <f t="shared" si="5"/>
        <v>44593</v>
      </c>
      <c r="D375">
        <v>101.17</v>
      </c>
      <c r="E375">
        <v>4.0999999999999996</v>
      </c>
      <c r="I375">
        <v>281.19999999999982</v>
      </c>
      <c r="J375">
        <v>93.56</v>
      </c>
      <c r="K375">
        <v>120.1</v>
      </c>
      <c r="L375">
        <v>129.19999999999999</v>
      </c>
      <c r="O375">
        <v>1371.0905555555555</v>
      </c>
      <c r="P375">
        <v>3343.366111111111</v>
      </c>
      <c r="Q375">
        <v>72</v>
      </c>
      <c r="R375">
        <v>88</v>
      </c>
      <c r="S375">
        <v>55</v>
      </c>
      <c r="T375">
        <v>52</v>
      </c>
      <c r="U375">
        <v>56</v>
      </c>
      <c r="V375">
        <v>53</v>
      </c>
      <c r="W375">
        <v>33</v>
      </c>
      <c r="X375">
        <v>28</v>
      </c>
      <c r="Y375">
        <v>29</v>
      </c>
      <c r="Z375">
        <v>78</v>
      </c>
      <c r="AA375">
        <v>92</v>
      </c>
      <c r="AB375">
        <v>64</v>
      </c>
      <c r="AC375">
        <v>53</v>
      </c>
      <c r="AD375">
        <v>50</v>
      </c>
      <c r="AE375">
        <v>40</v>
      </c>
      <c r="AF375">
        <v>59</v>
      </c>
    </row>
    <row r="376" spans="1:32" x14ac:dyDescent="0.3">
      <c r="A376">
        <v>2022</v>
      </c>
      <c r="B376">
        <v>3</v>
      </c>
      <c r="C376" s="2">
        <f t="shared" si="5"/>
        <v>44621</v>
      </c>
      <c r="D376">
        <v>107.61</v>
      </c>
      <c r="E376">
        <v>4.0999999999999996</v>
      </c>
      <c r="I376">
        <v>766.19999999999982</v>
      </c>
      <c r="J376">
        <v>83.41</v>
      </c>
      <c r="K376">
        <v>132.6</v>
      </c>
      <c r="L376">
        <v>127.9</v>
      </c>
      <c r="O376">
        <v>892.90000000000009</v>
      </c>
      <c r="P376">
        <v>2519.7283333333335</v>
      </c>
      <c r="Q376">
        <v>65</v>
      </c>
      <c r="R376">
        <v>96</v>
      </c>
      <c r="S376">
        <v>65</v>
      </c>
      <c r="T376">
        <v>54</v>
      </c>
      <c r="U376">
        <v>71</v>
      </c>
      <c r="V376">
        <v>61</v>
      </c>
      <c r="W376">
        <v>35</v>
      </c>
      <c r="X376">
        <v>23</v>
      </c>
      <c r="Y376">
        <v>33</v>
      </c>
      <c r="Z376">
        <v>78</v>
      </c>
      <c r="AA376">
        <v>93</v>
      </c>
      <c r="AB376">
        <v>67</v>
      </c>
      <c r="AC376">
        <v>57</v>
      </c>
      <c r="AD376">
        <v>53</v>
      </c>
      <c r="AE376">
        <v>41</v>
      </c>
      <c r="AF376">
        <v>56</v>
      </c>
    </row>
    <row r="377" spans="1:32" x14ac:dyDescent="0.3">
      <c r="A377">
        <v>2022</v>
      </c>
      <c r="B377">
        <v>4</v>
      </c>
      <c r="C377" s="2">
        <f t="shared" si="5"/>
        <v>44652</v>
      </c>
      <c r="D377">
        <v>101.56</v>
      </c>
      <c r="E377">
        <v>4</v>
      </c>
      <c r="I377">
        <v>-139.10000000000036</v>
      </c>
      <c r="J377">
        <v>71.02</v>
      </c>
      <c r="K377">
        <v>120.9</v>
      </c>
      <c r="L377">
        <v>126.7</v>
      </c>
      <c r="O377">
        <v>1001.6209523809524</v>
      </c>
      <c r="P377">
        <v>2464.6590476190481</v>
      </c>
      <c r="Q377">
        <v>59</v>
      </c>
      <c r="R377">
        <v>87</v>
      </c>
      <c r="S377">
        <v>64</v>
      </c>
      <c r="T377">
        <v>50</v>
      </c>
      <c r="U377">
        <v>55</v>
      </c>
      <c r="V377">
        <v>46</v>
      </c>
      <c r="W377">
        <v>37</v>
      </c>
      <c r="X377">
        <v>37</v>
      </c>
      <c r="Y377">
        <v>34</v>
      </c>
      <c r="Z377">
        <v>80</v>
      </c>
      <c r="AA377">
        <v>86</v>
      </c>
      <c r="AB377">
        <v>75</v>
      </c>
      <c r="AC377">
        <v>58</v>
      </c>
      <c r="AD377">
        <v>58</v>
      </c>
      <c r="AE377">
        <v>40</v>
      </c>
      <c r="AF377">
        <v>71</v>
      </c>
    </row>
    <row r="378" spans="1:32" x14ac:dyDescent="0.3">
      <c r="A378">
        <v>2022</v>
      </c>
      <c r="B378">
        <v>5</v>
      </c>
      <c r="C378" s="2">
        <f t="shared" si="5"/>
        <v>44682</v>
      </c>
      <c r="D378">
        <v>100.12</v>
      </c>
      <c r="E378">
        <v>3.9</v>
      </c>
      <c r="I378">
        <v>424.70000000000005</v>
      </c>
      <c r="J378">
        <v>61.61</v>
      </c>
      <c r="K378">
        <v>118.6</v>
      </c>
      <c r="L378">
        <v>125.9</v>
      </c>
      <c r="O378">
        <v>1182.7927777777777</v>
      </c>
      <c r="P378">
        <v>2373.3216666666663</v>
      </c>
      <c r="Q378">
        <v>50</v>
      </c>
      <c r="R378">
        <v>79</v>
      </c>
      <c r="S378">
        <v>56</v>
      </c>
      <c r="T378">
        <v>50</v>
      </c>
      <c r="U378">
        <v>44</v>
      </c>
      <c r="V378">
        <v>49</v>
      </c>
      <c r="W378">
        <v>44</v>
      </c>
      <c r="X378">
        <v>36</v>
      </c>
      <c r="Y378">
        <v>21</v>
      </c>
      <c r="Z378">
        <v>82</v>
      </c>
      <c r="AA378">
        <v>100</v>
      </c>
      <c r="AB378">
        <v>69</v>
      </c>
      <c r="AC378">
        <v>49</v>
      </c>
      <c r="AD378">
        <v>55</v>
      </c>
      <c r="AE378">
        <v>24</v>
      </c>
      <c r="AF378">
        <v>54</v>
      </c>
    </row>
    <row r="379" spans="1:32" x14ac:dyDescent="0.3">
      <c r="A379">
        <v>2022</v>
      </c>
      <c r="B379">
        <v>6</v>
      </c>
      <c r="C379" s="2">
        <f t="shared" si="5"/>
        <v>44713</v>
      </c>
      <c r="D379">
        <v>99.65</v>
      </c>
      <c r="E379">
        <v>3.9</v>
      </c>
      <c r="I379">
        <v>-106.69999999999982</v>
      </c>
      <c r="J379">
        <v>52.51</v>
      </c>
      <c r="K379">
        <v>121.3</v>
      </c>
      <c r="L379">
        <v>125.5</v>
      </c>
      <c r="O379">
        <v>1309.4723809523809</v>
      </c>
      <c r="P379">
        <v>2341.3985714285714</v>
      </c>
      <c r="Q379">
        <v>54</v>
      </c>
      <c r="R379">
        <v>68</v>
      </c>
      <c r="S379">
        <v>62</v>
      </c>
      <c r="T379">
        <v>57</v>
      </c>
      <c r="U379">
        <v>58</v>
      </c>
      <c r="V379">
        <v>55</v>
      </c>
      <c r="W379">
        <v>42</v>
      </c>
      <c r="X379">
        <v>42</v>
      </c>
      <c r="Y379">
        <v>28</v>
      </c>
      <c r="Z379">
        <v>76</v>
      </c>
      <c r="AA379">
        <v>90</v>
      </c>
      <c r="AB379">
        <v>61</v>
      </c>
      <c r="AC379">
        <v>51</v>
      </c>
      <c r="AD379">
        <v>56</v>
      </c>
      <c r="AE379">
        <v>41</v>
      </c>
      <c r="AF379">
        <v>58</v>
      </c>
    </row>
    <row r="380" spans="1:32" x14ac:dyDescent="0.3">
      <c r="A380">
        <v>2022</v>
      </c>
      <c r="B380">
        <v>7</v>
      </c>
      <c r="C380" s="2">
        <f t="shared" si="5"/>
        <v>44743</v>
      </c>
      <c r="D380">
        <v>99.61</v>
      </c>
      <c r="E380">
        <v>3.9</v>
      </c>
      <c r="I380">
        <v>-924.8</v>
      </c>
      <c r="J380">
        <v>61.31</v>
      </c>
      <c r="K380">
        <v>123.4</v>
      </c>
      <c r="L380">
        <v>125.6</v>
      </c>
      <c r="O380">
        <v>1156.7833333333335</v>
      </c>
      <c r="P380">
        <v>2150.7361904761901</v>
      </c>
      <c r="Q380">
        <v>53</v>
      </c>
      <c r="R380">
        <v>66</v>
      </c>
      <c r="S380">
        <v>53</v>
      </c>
      <c r="T380">
        <v>41</v>
      </c>
      <c r="U380">
        <v>37</v>
      </c>
      <c r="V380">
        <v>48</v>
      </c>
      <c r="W380">
        <v>47</v>
      </c>
      <c r="X380">
        <v>49</v>
      </c>
      <c r="Y380">
        <v>32</v>
      </c>
      <c r="Z380">
        <v>55</v>
      </c>
      <c r="AA380">
        <v>83</v>
      </c>
      <c r="AB380">
        <v>54</v>
      </c>
      <c r="AC380">
        <v>45</v>
      </c>
      <c r="AD380">
        <v>53</v>
      </c>
      <c r="AE380">
        <v>42</v>
      </c>
      <c r="AF380">
        <v>57</v>
      </c>
    </row>
    <row r="381" spans="1:32" x14ac:dyDescent="0.3">
      <c r="A381">
        <v>2022</v>
      </c>
      <c r="B381">
        <v>8</v>
      </c>
      <c r="C381" s="2">
        <f t="shared" si="5"/>
        <v>44774</v>
      </c>
      <c r="D381">
        <v>99.48</v>
      </c>
      <c r="E381">
        <v>3.8</v>
      </c>
      <c r="I381">
        <v>-265.60000000000014</v>
      </c>
      <c r="J381">
        <v>60.24</v>
      </c>
      <c r="K381">
        <v>125.4</v>
      </c>
      <c r="L381">
        <v>126</v>
      </c>
      <c r="O381">
        <v>1147.1195652173913</v>
      </c>
      <c r="P381">
        <v>2194.5856521739133</v>
      </c>
      <c r="Q381">
        <v>41</v>
      </c>
      <c r="R381">
        <v>72</v>
      </c>
      <c r="S381">
        <v>57</v>
      </c>
      <c r="T381">
        <v>43</v>
      </c>
      <c r="U381">
        <v>50</v>
      </c>
      <c r="V381">
        <v>57</v>
      </c>
      <c r="W381">
        <v>40</v>
      </c>
      <c r="X381">
        <v>50</v>
      </c>
      <c r="Y381">
        <v>39</v>
      </c>
      <c r="Z381">
        <v>68</v>
      </c>
      <c r="AA381">
        <v>83</v>
      </c>
      <c r="AB381">
        <v>59</v>
      </c>
      <c r="AC381">
        <v>50</v>
      </c>
      <c r="AD381">
        <v>65</v>
      </c>
      <c r="AE381">
        <v>35</v>
      </c>
      <c r="AF381">
        <v>60</v>
      </c>
    </row>
    <row r="382" spans="1:32" x14ac:dyDescent="0.3">
      <c r="A382">
        <v>2022</v>
      </c>
      <c r="B382">
        <v>9</v>
      </c>
      <c r="C382" s="2">
        <f t="shared" si="5"/>
        <v>44805</v>
      </c>
      <c r="D382">
        <v>100.05</v>
      </c>
      <c r="E382">
        <v>3.9</v>
      </c>
      <c r="I382">
        <v>-88.900000000000091</v>
      </c>
      <c r="J382">
        <v>55.3</v>
      </c>
      <c r="K382">
        <v>126.2</v>
      </c>
      <c r="L382">
        <v>126.5</v>
      </c>
      <c r="O382">
        <v>1200.3886363636364</v>
      </c>
      <c r="P382">
        <v>2276.4772727272725</v>
      </c>
      <c r="Q382">
        <v>46</v>
      </c>
      <c r="R382">
        <v>61</v>
      </c>
      <c r="S382">
        <v>54</v>
      </c>
      <c r="T382">
        <v>48</v>
      </c>
      <c r="U382">
        <v>39</v>
      </c>
      <c r="V382">
        <v>53</v>
      </c>
      <c r="W382">
        <v>41</v>
      </c>
      <c r="X382">
        <v>47</v>
      </c>
      <c r="Y382">
        <v>35</v>
      </c>
      <c r="Z382">
        <v>54</v>
      </c>
      <c r="AA382">
        <v>74</v>
      </c>
      <c r="AB382">
        <v>63</v>
      </c>
      <c r="AC382">
        <v>51</v>
      </c>
      <c r="AD382">
        <v>52</v>
      </c>
      <c r="AE382">
        <v>40</v>
      </c>
      <c r="AF382">
        <v>61</v>
      </c>
    </row>
    <row r="383" spans="1:32" x14ac:dyDescent="0.3">
      <c r="A383">
        <v>2022</v>
      </c>
      <c r="B383">
        <v>10</v>
      </c>
      <c r="C383" s="2">
        <f t="shared" ref="C383:C414" si="6">DATE(A383,B383,1)</f>
        <v>44835</v>
      </c>
      <c r="D383">
        <v>100.18</v>
      </c>
      <c r="E383">
        <v>3.9</v>
      </c>
      <c r="I383">
        <v>151.70000000000027</v>
      </c>
      <c r="J383">
        <v>61.62</v>
      </c>
      <c r="K383">
        <v>133</v>
      </c>
      <c r="L383">
        <v>127</v>
      </c>
      <c r="O383">
        <v>1042.3442857142857</v>
      </c>
      <c r="P383">
        <v>2034.042857142857</v>
      </c>
      <c r="Q383">
        <v>50</v>
      </c>
      <c r="R383">
        <v>67</v>
      </c>
      <c r="S383">
        <v>58</v>
      </c>
      <c r="T383">
        <v>56</v>
      </c>
      <c r="U383">
        <v>50</v>
      </c>
      <c r="V383">
        <v>50</v>
      </c>
      <c r="W383">
        <v>38</v>
      </c>
      <c r="X383">
        <v>47</v>
      </c>
      <c r="Y383">
        <v>30</v>
      </c>
      <c r="Z383">
        <v>51</v>
      </c>
      <c r="AA383">
        <v>76</v>
      </c>
      <c r="AB383">
        <v>53</v>
      </c>
      <c r="AC383">
        <v>50</v>
      </c>
      <c r="AD383">
        <v>43</v>
      </c>
      <c r="AE383">
        <v>48</v>
      </c>
      <c r="AF383">
        <v>51</v>
      </c>
    </row>
    <row r="384" spans="1:32" x14ac:dyDescent="0.3">
      <c r="A384">
        <v>2022</v>
      </c>
      <c r="B384">
        <v>11</v>
      </c>
      <c r="C384" s="2">
        <f t="shared" si="6"/>
        <v>44866</v>
      </c>
      <c r="D384">
        <v>100.37</v>
      </c>
      <c r="E384">
        <v>3.7</v>
      </c>
      <c r="I384">
        <v>202.30000000000018</v>
      </c>
      <c r="J384">
        <v>60.88</v>
      </c>
      <c r="K384">
        <v>135.80000000000001</v>
      </c>
      <c r="L384">
        <v>127.4</v>
      </c>
      <c r="O384">
        <v>1137.872380952381</v>
      </c>
      <c r="P384">
        <v>2197.4399999999996</v>
      </c>
      <c r="Q384">
        <v>52</v>
      </c>
      <c r="R384">
        <v>77</v>
      </c>
      <c r="S384">
        <v>62</v>
      </c>
      <c r="T384">
        <v>57</v>
      </c>
      <c r="U384">
        <v>43</v>
      </c>
      <c r="V384">
        <v>52</v>
      </c>
      <c r="W384">
        <v>50</v>
      </c>
      <c r="X384">
        <v>39</v>
      </c>
      <c r="Y384">
        <v>41</v>
      </c>
      <c r="Z384">
        <v>58</v>
      </c>
      <c r="AA384">
        <v>76</v>
      </c>
      <c r="AB384">
        <v>57</v>
      </c>
      <c r="AC384">
        <v>54</v>
      </c>
      <c r="AD384">
        <v>49</v>
      </c>
      <c r="AE384">
        <v>39</v>
      </c>
      <c r="AF384">
        <v>55</v>
      </c>
    </row>
    <row r="385" spans="1:32" x14ac:dyDescent="0.3">
      <c r="A385">
        <v>2022</v>
      </c>
      <c r="B385">
        <v>12</v>
      </c>
      <c r="C385" s="2">
        <f t="shared" si="6"/>
        <v>44896</v>
      </c>
      <c r="D385">
        <v>100.78</v>
      </c>
      <c r="E385">
        <v>3.7</v>
      </c>
      <c r="I385">
        <v>-3863.2</v>
      </c>
      <c r="J385">
        <v>70.34</v>
      </c>
      <c r="K385">
        <v>151.5</v>
      </c>
      <c r="L385">
        <v>127.8</v>
      </c>
      <c r="O385">
        <v>1030.3486363636359</v>
      </c>
      <c r="P385">
        <v>2156.2636363636357</v>
      </c>
      <c r="Q385">
        <v>60</v>
      </c>
      <c r="R385">
        <v>82</v>
      </c>
      <c r="S385">
        <v>71</v>
      </c>
      <c r="T385">
        <v>51</v>
      </c>
      <c r="U385">
        <v>48</v>
      </c>
      <c r="V385">
        <v>62</v>
      </c>
      <c r="W385">
        <v>32</v>
      </c>
      <c r="X385">
        <v>46</v>
      </c>
      <c r="Y385">
        <v>37</v>
      </c>
      <c r="Z385">
        <v>51</v>
      </c>
      <c r="AA385">
        <v>76</v>
      </c>
      <c r="AB385">
        <v>56</v>
      </c>
      <c r="AC385">
        <v>57</v>
      </c>
      <c r="AD385">
        <v>54</v>
      </c>
      <c r="AE385">
        <v>41</v>
      </c>
      <c r="AF385">
        <v>55</v>
      </c>
    </row>
    <row r="386" spans="1:32" x14ac:dyDescent="0.3">
      <c r="A386">
        <v>2023</v>
      </c>
      <c r="B386">
        <v>1</v>
      </c>
      <c r="C386" s="2">
        <f t="shared" si="6"/>
        <v>44927</v>
      </c>
      <c r="D386">
        <v>100.84</v>
      </c>
      <c r="E386">
        <v>3.6</v>
      </c>
      <c r="I386">
        <v>-1649.3000000000002</v>
      </c>
      <c r="J386">
        <v>69.59</v>
      </c>
      <c r="K386">
        <v>121.1</v>
      </c>
      <c r="L386">
        <v>128.5</v>
      </c>
      <c r="O386">
        <v>987.5899999999998</v>
      </c>
      <c r="P386">
        <v>2181.8109523809521</v>
      </c>
      <c r="Q386">
        <v>52</v>
      </c>
      <c r="R386">
        <v>77</v>
      </c>
      <c r="S386">
        <v>65</v>
      </c>
      <c r="T386">
        <v>51</v>
      </c>
      <c r="U386">
        <v>32</v>
      </c>
      <c r="V386">
        <v>48</v>
      </c>
      <c r="W386">
        <v>51</v>
      </c>
      <c r="X386">
        <v>41</v>
      </c>
      <c r="Y386">
        <v>28</v>
      </c>
      <c r="Z386">
        <v>68</v>
      </c>
      <c r="AA386">
        <v>84</v>
      </c>
      <c r="AB386">
        <v>59</v>
      </c>
      <c r="AC386">
        <v>54</v>
      </c>
      <c r="AD386">
        <v>38</v>
      </c>
      <c r="AE386">
        <v>40</v>
      </c>
      <c r="AF386">
        <v>48</v>
      </c>
    </row>
    <row r="387" spans="1:32" x14ac:dyDescent="0.3">
      <c r="A387">
        <v>2023</v>
      </c>
      <c r="B387">
        <v>2</v>
      </c>
      <c r="C387" s="2">
        <f t="shared" si="6"/>
        <v>44958</v>
      </c>
      <c r="D387">
        <v>100.46</v>
      </c>
      <c r="E387">
        <v>3.5</v>
      </c>
      <c r="I387">
        <v>-729.60000000000014</v>
      </c>
      <c r="J387">
        <v>75.430000000000007</v>
      </c>
      <c r="K387">
        <v>118.5</v>
      </c>
      <c r="L387">
        <v>129.4</v>
      </c>
      <c r="O387">
        <v>957.81526315789483</v>
      </c>
      <c r="P387">
        <v>2228.133157894737</v>
      </c>
      <c r="Q387">
        <v>59</v>
      </c>
      <c r="R387">
        <v>79</v>
      </c>
      <c r="S387">
        <v>60</v>
      </c>
      <c r="T387">
        <v>58</v>
      </c>
      <c r="U387">
        <v>54</v>
      </c>
      <c r="V387">
        <v>57</v>
      </c>
      <c r="W387">
        <v>47</v>
      </c>
      <c r="X387">
        <v>38</v>
      </c>
      <c r="Y387">
        <v>35</v>
      </c>
      <c r="Z387">
        <v>68</v>
      </c>
      <c r="AA387">
        <v>83</v>
      </c>
      <c r="AB387">
        <v>67</v>
      </c>
      <c r="AC387">
        <v>53</v>
      </c>
      <c r="AD387">
        <v>44</v>
      </c>
      <c r="AE387">
        <v>37</v>
      </c>
      <c r="AF387">
        <v>52</v>
      </c>
    </row>
    <row r="388" spans="1:32" x14ac:dyDescent="0.3">
      <c r="A388">
        <v>2023</v>
      </c>
      <c r="B388">
        <v>3</v>
      </c>
      <c r="C388" s="2">
        <f t="shared" si="6"/>
        <v>44986</v>
      </c>
      <c r="D388">
        <v>100.37</v>
      </c>
      <c r="E388">
        <v>3.5</v>
      </c>
      <c r="I388">
        <v>293.09999999999991</v>
      </c>
      <c r="J388">
        <v>77.09</v>
      </c>
      <c r="K388">
        <v>134.30000000000001</v>
      </c>
      <c r="L388">
        <v>130.4</v>
      </c>
      <c r="O388">
        <v>967.85227272727286</v>
      </c>
      <c r="P388">
        <v>2345.2059090909092</v>
      </c>
      <c r="Q388">
        <v>52</v>
      </c>
      <c r="R388">
        <v>83</v>
      </c>
      <c r="S388">
        <v>64</v>
      </c>
      <c r="T388">
        <v>54</v>
      </c>
      <c r="U388">
        <v>60</v>
      </c>
      <c r="V388">
        <v>64</v>
      </c>
      <c r="W388">
        <v>42</v>
      </c>
      <c r="X388">
        <v>38</v>
      </c>
      <c r="Y388">
        <v>39</v>
      </c>
      <c r="Z388">
        <v>66</v>
      </c>
      <c r="AA388">
        <v>90</v>
      </c>
      <c r="AB388">
        <v>60</v>
      </c>
      <c r="AC388">
        <v>60</v>
      </c>
      <c r="AD388">
        <v>43</v>
      </c>
      <c r="AE388">
        <v>39</v>
      </c>
      <c r="AF388">
        <v>59</v>
      </c>
    </row>
    <row r="389" spans="1:32" x14ac:dyDescent="0.3">
      <c r="A389">
        <v>2023</v>
      </c>
      <c r="B389">
        <v>4</v>
      </c>
      <c r="C389" s="2">
        <f t="shared" si="6"/>
        <v>45017</v>
      </c>
      <c r="D389">
        <v>100.38</v>
      </c>
      <c r="E389">
        <v>3.3</v>
      </c>
      <c r="I389">
        <v>-963.60000000000036</v>
      </c>
      <c r="J389">
        <v>80.510000000000005</v>
      </c>
      <c r="K389">
        <v>127.2</v>
      </c>
      <c r="L389">
        <v>131.5</v>
      </c>
      <c r="O389">
        <v>998.08450000000016</v>
      </c>
      <c r="P389">
        <v>2571.9859999999999</v>
      </c>
      <c r="Q389">
        <v>56</v>
      </c>
      <c r="R389">
        <v>80</v>
      </c>
      <c r="S389">
        <v>52</v>
      </c>
      <c r="T389">
        <v>59</v>
      </c>
      <c r="U389">
        <v>49</v>
      </c>
      <c r="V389">
        <v>58</v>
      </c>
      <c r="W389">
        <v>54</v>
      </c>
      <c r="X389">
        <v>35</v>
      </c>
      <c r="Y389">
        <v>39</v>
      </c>
      <c r="Z389">
        <v>63</v>
      </c>
      <c r="AA389">
        <v>84</v>
      </c>
      <c r="AB389">
        <v>69</v>
      </c>
      <c r="AC389">
        <v>60</v>
      </c>
      <c r="AD389">
        <v>67</v>
      </c>
      <c r="AE389">
        <v>43</v>
      </c>
      <c r="AF389">
        <v>64</v>
      </c>
    </row>
    <row r="390" spans="1:32" x14ac:dyDescent="0.3">
      <c r="A390">
        <v>2023</v>
      </c>
      <c r="B390">
        <v>5</v>
      </c>
      <c r="C390" s="2">
        <f t="shared" si="6"/>
        <v>45047</v>
      </c>
      <c r="D390">
        <v>100.31</v>
      </c>
      <c r="E390">
        <v>3.2</v>
      </c>
      <c r="I390">
        <v>-361.59999999999991</v>
      </c>
      <c r="J390">
        <v>80.69</v>
      </c>
      <c r="K390">
        <v>127.2</v>
      </c>
      <c r="L390">
        <v>132.6</v>
      </c>
      <c r="O390">
        <v>1038.7414285714285</v>
      </c>
      <c r="P390">
        <v>2617.1823809523812</v>
      </c>
      <c r="Q390">
        <v>50</v>
      </c>
      <c r="R390">
        <v>83</v>
      </c>
      <c r="S390">
        <v>61</v>
      </c>
      <c r="T390">
        <v>44</v>
      </c>
      <c r="U390">
        <v>51</v>
      </c>
      <c r="V390">
        <v>61</v>
      </c>
      <c r="W390">
        <v>43</v>
      </c>
      <c r="X390">
        <v>42</v>
      </c>
      <c r="Y390">
        <v>41</v>
      </c>
      <c r="Z390">
        <v>68</v>
      </c>
      <c r="AA390">
        <v>86</v>
      </c>
      <c r="AB390">
        <v>64</v>
      </c>
      <c r="AC390">
        <v>55</v>
      </c>
      <c r="AD390">
        <v>69</v>
      </c>
      <c r="AE390">
        <v>42</v>
      </c>
      <c r="AF390">
        <v>66</v>
      </c>
    </row>
    <row r="391" spans="1:32" x14ac:dyDescent="0.3">
      <c r="A391">
        <v>2023</v>
      </c>
      <c r="B391">
        <v>6</v>
      </c>
      <c r="C391" s="2">
        <f t="shared" si="6"/>
        <v>45078</v>
      </c>
      <c r="D391">
        <v>100.37</v>
      </c>
      <c r="E391">
        <v>3.1</v>
      </c>
      <c r="I391">
        <v>1060.8999999999999</v>
      </c>
      <c r="J391">
        <v>87.03</v>
      </c>
      <c r="K391">
        <v>128.6</v>
      </c>
      <c r="L391">
        <v>133.6</v>
      </c>
      <c r="O391">
        <v>1036.8780952380953</v>
      </c>
      <c r="P391">
        <v>2762.3738095238095</v>
      </c>
      <c r="Q391">
        <v>60</v>
      </c>
      <c r="R391">
        <v>85</v>
      </c>
      <c r="S391">
        <v>67</v>
      </c>
      <c r="T391">
        <v>44</v>
      </c>
      <c r="U391">
        <v>54</v>
      </c>
      <c r="V391">
        <v>61</v>
      </c>
      <c r="W391">
        <v>44</v>
      </c>
      <c r="X391">
        <v>45</v>
      </c>
      <c r="Y391">
        <v>38</v>
      </c>
      <c r="Z391">
        <v>63</v>
      </c>
      <c r="AA391">
        <v>87</v>
      </c>
      <c r="AB391">
        <v>57</v>
      </c>
      <c r="AC391">
        <v>59</v>
      </c>
      <c r="AD391">
        <v>59</v>
      </c>
      <c r="AE391">
        <v>43</v>
      </c>
      <c r="AF391">
        <v>60</v>
      </c>
    </row>
    <row r="392" spans="1:32" x14ac:dyDescent="0.3">
      <c r="A392">
        <v>2023</v>
      </c>
      <c r="B392">
        <v>7</v>
      </c>
      <c r="C392" s="2">
        <f t="shared" si="6"/>
        <v>45108</v>
      </c>
      <c r="D392">
        <v>100.63</v>
      </c>
      <c r="E392">
        <v>3</v>
      </c>
      <c r="I392">
        <v>-237.79999999999973</v>
      </c>
      <c r="J392">
        <v>90.98</v>
      </c>
      <c r="K392">
        <v>130.6</v>
      </c>
      <c r="L392">
        <v>134.19999999999999</v>
      </c>
      <c r="O392">
        <v>1010.7280952380956</v>
      </c>
      <c r="P392">
        <v>2908.1580952380955</v>
      </c>
      <c r="Q392">
        <v>64</v>
      </c>
      <c r="R392">
        <v>80</v>
      </c>
      <c r="S392">
        <v>65</v>
      </c>
      <c r="T392">
        <v>54</v>
      </c>
      <c r="U392">
        <v>50</v>
      </c>
      <c r="V392">
        <v>53</v>
      </c>
      <c r="W392">
        <v>33</v>
      </c>
      <c r="X392">
        <v>39</v>
      </c>
      <c r="Y392">
        <v>45</v>
      </c>
      <c r="Z392">
        <v>65</v>
      </c>
      <c r="AA392">
        <v>89</v>
      </c>
      <c r="AB392">
        <v>69</v>
      </c>
      <c r="AC392">
        <v>69</v>
      </c>
      <c r="AD392">
        <v>67</v>
      </c>
      <c r="AE392">
        <v>45</v>
      </c>
      <c r="AF392">
        <v>62</v>
      </c>
    </row>
    <row r="393" spans="1:32" x14ac:dyDescent="0.3">
      <c r="A393">
        <v>2023</v>
      </c>
      <c r="B393">
        <v>8</v>
      </c>
      <c r="C393" s="2">
        <f t="shared" si="6"/>
        <v>45139</v>
      </c>
      <c r="D393">
        <v>100.28</v>
      </c>
      <c r="E393">
        <v>3</v>
      </c>
      <c r="I393">
        <v>459.70000000000005</v>
      </c>
      <c r="J393">
        <v>95.93</v>
      </c>
      <c r="K393">
        <v>133.6</v>
      </c>
      <c r="L393">
        <v>134.4</v>
      </c>
      <c r="O393">
        <v>1034.384782608696</v>
      </c>
      <c r="P393">
        <v>3133.7130434782607</v>
      </c>
      <c r="Q393">
        <v>53</v>
      </c>
      <c r="R393">
        <v>86</v>
      </c>
      <c r="S393">
        <v>63</v>
      </c>
      <c r="T393">
        <v>51</v>
      </c>
      <c r="U393">
        <v>58</v>
      </c>
      <c r="V393">
        <v>61</v>
      </c>
      <c r="W393">
        <v>31</v>
      </c>
      <c r="X393">
        <v>33</v>
      </c>
      <c r="Y393">
        <v>44</v>
      </c>
      <c r="Z393">
        <v>60</v>
      </c>
      <c r="AA393">
        <v>82</v>
      </c>
      <c r="AB393">
        <v>66</v>
      </c>
      <c r="AC393">
        <v>61</v>
      </c>
      <c r="AD393">
        <v>54</v>
      </c>
      <c r="AE393">
        <v>42</v>
      </c>
      <c r="AF393">
        <v>66</v>
      </c>
    </row>
    <row r="394" spans="1:32" x14ac:dyDescent="0.3">
      <c r="A394">
        <v>2023</v>
      </c>
      <c r="B394">
        <v>9</v>
      </c>
      <c r="C394" s="2">
        <f t="shared" si="6"/>
        <v>45170</v>
      </c>
      <c r="D394">
        <v>100.87</v>
      </c>
      <c r="E394">
        <v>3</v>
      </c>
      <c r="I394">
        <v>678.09999999999991</v>
      </c>
      <c r="J394">
        <v>97.41</v>
      </c>
      <c r="K394">
        <v>134.4</v>
      </c>
      <c r="L394">
        <v>134.30000000000001</v>
      </c>
      <c r="O394">
        <v>1020.3838095238098</v>
      </c>
      <c r="P394">
        <v>3133.9290476190472</v>
      </c>
      <c r="Q394">
        <v>64</v>
      </c>
      <c r="R394">
        <v>91</v>
      </c>
      <c r="S394">
        <v>57</v>
      </c>
      <c r="T394">
        <v>50</v>
      </c>
      <c r="U394">
        <v>53</v>
      </c>
      <c r="V394">
        <v>58</v>
      </c>
      <c r="W394">
        <v>39</v>
      </c>
      <c r="X394">
        <v>33</v>
      </c>
      <c r="Y394">
        <v>46</v>
      </c>
      <c r="Z394">
        <v>72</v>
      </c>
      <c r="AA394">
        <v>90</v>
      </c>
      <c r="AB394">
        <v>66</v>
      </c>
      <c r="AC394">
        <v>66</v>
      </c>
      <c r="AD394">
        <v>57</v>
      </c>
      <c r="AE394">
        <v>46</v>
      </c>
      <c r="AF394">
        <v>63</v>
      </c>
    </row>
    <row r="395" spans="1:32" x14ac:dyDescent="0.3">
      <c r="A395">
        <v>2023</v>
      </c>
      <c r="B395">
        <v>10</v>
      </c>
      <c r="C395" s="2">
        <f t="shared" si="6"/>
        <v>45200</v>
      </c>
      <c r="D395">
        <v>100.83</v>
      </c>
      <c r="E395">
        <v>2.9</v>
      </c>
      <c r="I395">
        <v>400.30000000000018</v>
      </c>
      <c r="J395">
        <v>93.24</v>
      </c>
      <c r="K395">
        <v>141.19999999999999</v>
      </c>
      <c r="L395">
        <v>134.19999999999999</v>
      </c>
      <c r="O395">
        <v>1042.4672727272725</v>
      </c>
      <c r="P395">
        <v>3205.6781818181817</v>
      </c>
      <c r="Q395">
        <v>61</v>
      </c>
      <c r="R395">
        <v>84</v>
      </c>
      <c r="S395">
        <v>58</v>
      </c>
      <c r="T395">
        <v>54</v>
      </c>
      <c r="U395">
        <v>61</v>
      </c>
      <c r="V395">
        <v>53</v>
      </c>
      <c r="W395">
        <v>40</v>
      </c>
      <c r="X395">
        <v>36</v>
      </c>
      <c r="Y395">
        <v>45</v>
      </c>
      <c r="Z395">
        <v>68</v>
      </c>
      <c r="AA395">
        <v>93</v>
      </c>
      <c r="AB395">
        <v>66</v>
      </c>
      <c r="AC395">
        <v>61</v>
      </c>
      <c r="AD395">
        <v>57</v>
      </c>
      <c r="AE395">
        <v>47</v>
      </c>
      <c r="AF395">
        <v>53</v>
      </c>
    </row>
    <row r="396" spans="1:32" x14ac:dyDescent="0.3">
      <c r="A396">
        <v>2023</v>
      </c>
      <c r="B396">
        <v>11</v>
      </c>
      <c r="C396" s="2">
        <f t="shared" si="6"/>
        <v>45231</v>
      </c>
      <c r="D396">
        <v>101.11</v>
      </c>
      <c r="E396">
        <v>2.9</v>
      </c>
      <c r="I396">
        <v>302.09999999999991</v>
      </c>
      <c r="J396">
        <v>88.88</v>
      </c>
      <c r="K396">
        <v>142.69999999999999</v>
      </c>
      <c r="L396">
        <v>134.19999999999999</v>
      </c>
      <c r="O396">
        <v>1121.2227272727271</v>
      </c>
      <c r="P396">
        <v>3214.2927272727275</v>
      </c>
      <c r="Z396">
        <v>71</v>
      </c>
      <c r="AA396">
        <v>92</v>
      </c>
      <c r="AB396">
        <v>64</v>
      </c>
      <c r="AC396">
        <v>57</v>
      </c>
      <c r="AD396">
        <v>56</v>
      </c>
      <c r="AE396">
        <v>50</v>
      </c>
      <c r="AF396">
        <v>56</v>
      </c>
    </row>
    <row r="397" spans="1:32" x14ac:dyDescent="0.3">
      <c r="A397">
        <v>2023</v>
      </c>
      <c r="B397">
        <v>12</v>
      </c>
      <c r="C397" s="2">
        <f t="shared" si="6"/>
        <v>45261</v>
      </c>
      <c r="D397">
        <v>100.73</v>
      </c>
      <c r="E397">
        <v>3</v>
      </c>
      <c r="I397">
        <v>-2481.9</v>
      </c>
      <c r="J397">
        <v>89.69</v>
      </c>
      <c r="K397">
        <v>156.80000000000001</v>
      </c>
      <c r="L397">
        <v>134.4</v>
      </c>
      <c r="O397">
        <v>1065.5333333333333</v>
      </c>
      <c r="P397">
        <v>3079.2</v>
      </c>
      <c r="Z397">
        <v>68</v>
      </c>
      <c r="AA397">
        <v>88</v>
      </c>
      <c r="AB397">
        <v>55</v>
      </c>
      <c r="AC397">
        <v>60</v>
      </c>
      <c r="AD397">
        <v>60</v>
      </c>
      <c r="AE397">
        <v>41</v>
      </c>
      <c r="AF397">
        <v>52</v>
      </c>
    </row>
    <row r="398" spans="1:32" x14ac:dyDescent="0.3">
      <c r="A398">
        <v>2024</v>
      </c>
      <c r="B398">
        <v>1</v>
      </c>
      <c r="C398" s="2">
        <f t="shared" si="6"/>
        <v>45292</v>
      </c>
      <c r="D398">
        <v>100.86</v>
      </c>
      <c r="E398">
        <v>2.9</v>
      </c>
      <c r="I398">
        <v>-124</v>
      </c>
      <c r="J398">
        <v>89.29</v>
      </c>
      <c r="K398">
        <v>126.6</v>
      </c>
      <c r="L398">
        <v>134.80000000000001</v>
      </c>
      <c r="O398">
        <v>1118.435238095238</v>
      </c>
      <c r="P398">
        <v>3169.5657142857144</v>
      </c>
      <c r="Z398">
        <v>84</v>
      </c>
      <c r="AA398">
        <v>93</v>
      </c>
      <c r="AB398">
        <v>63</v>
      </c>
      <c r="AC398">
        <v>60</v>
      </c>
      <c r="AD398">
        <v>49</v>
      </c>
      <c r="AE398">
        <v>37</v>
      </c>
      <c r="AF398">
        <v>59</v>
      </c>
    </row>
    <row r="399" spans="1:32" x14ac:dyDescent="0.3">
      <c r="A399">
        <v>2024</v>
      </c>
      <c r="B399">
        <v>2</v>
      </c>
      <c r="C399" s="2">
        <f t="shared" si="6"/>
        <v>45323</v>
      </c>
      <c r="D399">
        <v>100.68</v>
      </c>
      <c r="E399">
        <v>2.8</v>
      </c>
      <c r="I399">
        <v>-1006.3000000000002</v>
      </c>
      <c r="J399">
        <v>91.87</v>
      </c>
      <c r="K399">
        <v>128.69999999999999</v>
      </c>
      <c r="L399">
        <v>135.4</v>
      </c>
      <c r="O399">
        <v>1110.646</v>
      </c>
      <c r="P399">
        <v>3228.5705000000003</v>
      </c>
    </row>
    <row r="400" spans="1:32" x14ac:dyDescent="0.3">
      <c r="A400">
        <v>2024</v>
      </c>
      <c r="B400">
        <v>3</v>
      </c>
      <c r="C400" s="2">
        <f t="shared" si="6"/>
        <v>45352</v>
      </c>
      <c r="D400">
        <v>100.39</v>
      </c>
      <c r="E400">
        <v>2.7</v>
      </c>
      <c r="I400">
        <v>834.90000000000009</v>
      </c>
      <c r="J400">
        <v>92.37</v>
      </c>
      <c r="K400">
        <v>139.69999999999999</v>
      </c>
      <c r="L400">
        <v>136</v>
      </c>
      <c r="O400">
        <v>1131.2055</v>
      </c>
      <c r="P400">
        <v>3298.3164999999999</v>
      </c>
    </row>
    <row r="401" spans="1:16" x14ac:dyDescent="0.3">
      <c r="A401">
        <v>2024</v>
      </c>
      <c r="B401">
        <v>4</v>
      </c>
      <c r="C401" s="2">
        <f t="shared" si="6"/>
        <v>45383</v>
      </c>
      <c r="D401">
        <v>100.5</v>
      </c>
      <c r="E401">
        <v>2.6</v>
      </c>
      <c r="I401">
        <v>-3667.3</v>
      </c>
      <c r="J401">
        <v>91.78</v>
      </c>
      <c r="K401">
        <v>132.80000000000001</v>
      </c>
      <c r="L401">
        <v>136.6</v>
      </c>
      <c r="O401">
        <v>1165.2330434782609</v>
      </c>
      <c r="P401">
        <v>3437.6669565217394</v>
      </c>
    </row>
    <row r="402" spans="1:16" x14ac:dyDescent="0.3">
      <c r="A402">
        <v>2024</v>
      </c>
      <c r="B402">
        <v>5</v>
      </c>
      <c r="C402" s="2">
        <f t="shared" si="6"/>
        <v>45413</v>
      </c>
      <c r="D402">
        <v>100.74</v>
      </c>
      <c r="E402">
        <v>2.6</v>
      </c>
      <c r="I402">
        <v>3232.3</v>
      </c>
      <c r="J402">
        <v>89.79</v>
      </c>
      <c r="K402">
        <v>134.1</v>
      </c>
      <c r="L402">
        <v>137.1</v>
      </c>
      <c r="O402">
        <v>1185.5680952380951</v>
      </c>
      <c r="P402">
        <v>3410.02</v>
      </c>
    </row>
    <row r="403" spans="1:16" x14ac:dyDescent="0.3">
      <c r="A403">
        <v>2024</v>
      </c>
      <c r="B403">
        <v>6</v>
      </c>
      <c r="C403" s="2">
        <f t="shared" si="6"/>
        <v>45444</v>
      </c>
      <c r="D403">
        <v>100.64</v>
      </c>
      <c r="E403">
        <v>2.4</v>
      </c>
      <c r="I403">
        <v>-334.80000000000018</v>
      </c>
      <c r="J403">
        <v>85.75</v>
      </c>
      <c r="K403">
        <v>131.6</v>
      </c>
      <c r="L403">
        <v>137.5</v>
      </c>
      <c r="O403">
        <v>1134.2984210526315</v>
      </c>
      <c r="P403">
        <v>3154.4594736842105</v>
      </c>
    </row>
    <row r="404" spans="1:16" x14ac:dyDescent="0.3">
      <c r="A404">
        <v>2024</v>
      </c>
      <c r="B404">
        <v>7</v>
      </c>
      <c r="C404" s="2">
        <f t="shared" si="6"/>
        <v>45474</v>
      </c>
      <c r="D404">
        <v>101.14</v>
      </c>
      <c r="J404">
        <v>86.33</v>
      </c>
      <c r="K404">
        <v>134.4</v>
      </c>
      <c r="L404">
        <v>137.69999999999999</v>
      </c>
      <c r="O404">
        <v>1092.6126086956524</v>
      </c>
      <c r="P404">
        <v>3032.4013043478258</v>
      </c>
    </row>
    <row r="405" spans="1:16" x14ac:dyDescent="0.3">
      <c r="A405">
        <v>2024</v>
      </c>
      <c r="B405">
        <v>8</v>
      </c>
      <c r="C405" s="2">
        <f t="shared" si="6"/>
        <v>45505</v>
      </c>
      <c r="D405">
        <v>100.2</v>
      </c>
      <c r="O405">
        <v>989.63499999999988</v>
      </c>
      <c r="P405">
        <v>2799.536818181818</v>
      </c>
    </row>
    <row r="406" spans="1:16" x14ac:dyDescent="0.3">
      <c r="A406">
        <v>2024</v>
      </c>
      <c r="B406">
        <v>9</v>
      </c>
      <c r="C406" s="2">
        <f t="shared" si="6"/>
        <v>45536</v>
      </c>
      <c r="D406">
        <v>100.48</v>
      </c>
      <c r="O406">
        <v>938.18142857142868</v>
      </c>
      <c r="P406">
        <v>2720.7190476190472</v>
      </c>
    </row>
    <row r="407" spans="1:16" x14ac:dyDescent="0.3">
      <c r="A407">
        <v>2024</v>
      </c>
      <c r="B407">
        <v>10</v>
      </c>
      <c r="C407" s="2">
        <f t="shared" si="6"/>
        <v>45566</v>
      </c>
      <c r="D407">
        <v>100.75</v>
      </c>
      <c r="O407">
        <v>894.32173913043505</v>
      </c>
      <c r="P407">
        <v>2733.9139130434783</v>
      </c>
    </row>
    <row r="408" spans="1:16" x14ac:dyDescent="0.3">
      <c r="A408">
        <v>2024</v>
      </c>
      <c r="B408">
        <v>11</v>
      </c>
      <c r="C408" s="2">
        <f t="shared" si="6"/>
        <v>45597</v>
      </c>
      <c r="D408">
        <v>101.43</v>
      </c>
      <c r="O408">
        <v>824.61666666666667</v>
      </c>
      <c r="P408">
        <v>2634.62</v>
      </c>
    </row>
    <row r="409" spans="1:16" x14ac:dyDescent="0.3">
      <c r="A409">
        <v>2024</v>
      </c>
      <c r="B409">
        <v>12</v>
      </c>
      <c r="C409" s="2">
        <f t="shared" si="6"/>
        <v>45627</v>
      </c>
      <c r="D409">
        <v>101.32</v>
      </c>
      <c r="O409">
        <v>796.67772727272722</v>
      </c>
      <c r="P409">
        <v>2583.0336363636361</v>
      </c>
    </row>
    <row r="410" spans="1:16" x14ac:dyDescent="0.3">
      <c r="A410">
        <v>2025</v>
      </c>
      <c r="B410">
        <v>1</v>
      </c>
      <c r="C410" s="2">
        <f t="shared" si="6"/>
        <v>45658</v>
      </c>
      <c r="D410">
        <v>101.23</v>
      </c>
      <c r="O410">
        <v>908.48449999999991</v>
      </c>
      <c r="P410">
        <v>2895.4589999999998</v>
      </c>
    </row>
    <row r="411" spans="1:16" x14ac:dyDescent="0.3">
      <c r="A411">
        <v>2025</v>
      </c>
      <c r="B411">
        <v>2</v>
      </c>
      <c r="C411" s="2">
        <f t="shared" si="6"/>
        <v>45689</v>
      </c>
      <c r="D411">
        <v>100.81</v>
      </c>
      <c r="O411">
        <v>1078.607</v>
      </c>
      <c r="P411">
        <v>3145.5860000000007</v>
      </c>
    </row>
    <row r="412" spans="1:16" x14ac:dyDescent="0.3">
      <c r="A412">
        <v>2025</v>
      </c>
      <c r="B412">
        <v>3</v>
      </c>
      <c r="C412" s="2">
        <f t="shared" si="6"/>
        <v>45717</v>
      </c>
      <c r="D412">
        <v>100.65</v>
      </c>
      <c r="O412">
        <v>1165.5295238095239</v>
      </c>
      <c r="P412">
        <v>3175.6071428571427</v>
      </c>
    </row>
    <row r="413" spans="1:16" x14ac:dyDescent="0.3">
      <c r="A413">
        <v>2025</v>
      </c>
      <c r="B413">
        <v>4</v>
      </c>
      <c r="C413" s="2">
        <f t="shared" si="6"/>
        <v>45748</v>
      </c>
      <c r="O413">
        <v>1087.2795454545455</v>
      </c>
      <c r="P413">
        <v>2870.9045454545453</v>
      </c>
    </row>
    <row r="414" spans="1:16" x14ac:dyDescent="0.3">
      <c r="A414">
        <v>2025</v>
      </c>
      <c r="B414">
        <v>5</v>
      </c>
      <c r="C414" s="2">
        <f t="shared" si="6"/>
        <v>45778</v>
      </c>
      <c r="O414">
        <v>1100.4416666666668</v>
      </c>
      <c r="P414">
        <v>2834.9600000000005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Yearly</vt:lpstr>
      <vt:lpstr>Quarterly</vt:lpstr>
      <vt:lpstr>Monthly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Мария Лашина</cp:lastModifiedBy>
  <dcterms:created xsi:type="dcterms:W3CDTF">2015-06-05T18:17:20Z</dcterms:created>
  <dcterms:modified xsi:type="dcterms:W3CDTF">2025-05-19T17:27:39Z</dcterms:modified>
</cp:coreProperties>
</file>