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2"/>
  <workbookPr/>
  <mc:AlternateContent xmlns:mc="http://schemas.openxmlformats.org/markup-compatibility/2006">
    <mc:Choice Requires="x15">
      <x15ac:absPath xmlns:x15ac="http://schemas.microsoft.com/office/spreadsheetml/2010/11/ac" url="F:\Karine Lago\Produtos e Serviços\LinkedIn\Arquivos de Exercicios\BP_0043\Arquivos de Exercícios\Cap.08\"/>
    </mc:Choice>
  </mc:AlternateContent>
  <xr:revisionPtr revIDLastSave="1" documentId="13_ncr:1_{F66A5799-5CF2-4F04-B9C8-90F555E5C3C1}" xr6:coauthVersionLast="40" xr6:coauthVersionMax="40" xr10:uidLastSave="{BAE84957-36C6-4A1D-96EF-9FC360E89F61}"/>
  <bookViews>
    <workbookView xWindow="0" yWindow="0" windowWidth="28800" windowHeight="12210" tabRatio="789" xr2:uid="{00000000-000D-0000-FFFF-FFFF00000000}"/>
  </bookViews>
  <sheets>
    <sheet name="Dividir Janela" sheetId="12" r:id="rId1"/>
    <sheet name="Congelar" sheetId="16" r:id="rId2"/>
    <sheet name="Outlining-old" sheetId="19" state="hidden" r:id="rId3"/>
  </sheets>
  <definedNames>
    <definedName name="_xlnm._FilterDatabase" localSheetId="1" hidden="1">Congelar!$A$1:$N$742</definedName>
    <definedName name="_xlnm._FilterDatabase" localSheetId="0" hidden="1">'Dividir Janela'!$A$1:$K$742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1">Congelar!#REF!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Congelar!#REF!,Congelar!#REF!</definedName>
    <definedName name="solver_adj" localSheetId="0" hidden="1">'Dividir Janela'!#REF!,'Dividir Janela'!#REF!</definedName>
    <definedName name="solver_adj" localSheetId="2" hidden="1">'Outlining-old'!#REF!,'Outlining-old'!#REF!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1" hidden="1">Congelar!#REF!</definedName>
    <definedName name="solver_lhs1" localSheetId="0" hidden="1">'Dividir Janela'!#REF!</definedName>
    <definedName name="solver_lhs1" localSheetId="2" hidden="1">'Outlining-old'!#REF!</definedName>
    <definedName name="solver_lhs2" localSheetId="1" hidden="1">Congelar!#REF!</definedName>
    <definedName name="solver_lhs2" localSheetId="0" hidden="1">'Dividir Janela'!#REF!</definedName>
    <definedName name="solver_lhs2" localSheetId="2" hidden="1">'Outlining-old'!#REF!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Congelar!#REF!</definedName>
    <definedName name="solver_opt" localSheetId="0" hidden="1">'Dividir Janela'!#REF!</definedName>
    <definedName name="solver_opt" localSheetId="2" hidden="1">'Outlining-old'!#REF!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42" i="12" l="1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I742" i="16"/>
  <c r="I741" i="16"/>
  <c r="I740" i="16"/>
  <c r="I739" i="16"/>
  <c r="I738" i="16"/>
  <c r="I737" i="16"/>
  <c r="I736" i="16"/>
  <c r="I735" i="16"/>
  <c r="I734" i="16"/>
  <c r="I733" i="16"/>
  <c r="I732" i="16"/>
  <c r="I731" i="16"/>
  <c r="I730" i="16"/>
  <c r="I729" i="16"/>
  <c r="I728" i="16"/>
  <c r="I727" i="16"/>
  <c r="I726" i="16"/>
  <c r="I725" i="16"/>
  <c r="I724" i="16"/>
  <c r="I723" i="16"/>
  <c r="I722" i="16"/>
  <c r="I721" i="16"/>
  <c r="I720" i="16"/>
  <c r="I719" i="16"/>
  <c r="I718" i="16"/>
  <c r="I717" i="16"/>
  <c r="I716" i="16"/>
  <c r="I715" i="16"/>
  <c r="I714" i="16"/>
  <c r="I713" i="16"/>
  <c r="I712" i="16"/>
  <c r="I711" i="16"/>
  <c r="I710" i="16"/>
  <c r="I709" i="16"/>
  <c r="I708" i="16"/>
  <c r="I707" i="16"/>
  <c r="I706" i="16"/>
  <c r="I705" i="16"/>
  <c r="I704" i="16"/>
  <c r="I703" i="16"/>
  <c r="I702" i="16"/>
  <c r="I701" i="16"/>
  <c r="I700" i="16"/>
  <c r="I699" i="16"/>
  <c r="I698" i="16"/>
  <c r="I697" i="16"/>
  <c r="I696" i="16"/>
  <c r="I695" i="16"/>
  <c r="I694" i="16"/>
  <c r="I693" i="16"/>
  <c r="I692" i="16"/>
  <c r="I691" i="16"/>
  <c r="I690" i="16"/>
  <c r="I689" i="16"/>
  <c r="I688" i="16"/>
  <c r="I687" i="16"/>
  <c r="I686" i="16"/>
  <c r="I685" i="16"/>
  <c r="I684" i="16"/>
  <c r="I683" i="16"/>
  <c r="I682" i="16"/>
  <c r="I681" i="16"/>
  <c r="I680" i="16"/>
  <c r="I679" i="16"/>
  <c r="I678" i="16"/>
  <c r="I677" i="16"/>
  <c r="I676" i="16"/>
  <c r="I675" i="16"/>
  <c r="I674" i="16"/>
  <c r="I673" i="16"/>
  <c r="I672" i="16"/>
  <c r="I671" i="16"/>
  <c r="I670" i="16"/>
  <c r="I669" i="16"/>
  <c r="I668" i="16"/>
  <c r="I667" i="16"/>
  <c r="I666" i="16"/>
  <c r="I665" i="16"/>
  <c r="I664" i="16"/>
  <c r="I663" i="16"/>
  <c r="I662" i="16"/>
  <c r="I661" i="16"/>
  <c r="I660" i="16"/>
  <c r="I659" i="16"/>
  <c r="I658" i="16"/>
  <c r="I657" i="16"/>
  <c r="I656" i="16"/>
  <c r="I655" i="16"/>
  <c r="I654" i="16"/>
  <c r="I653" i="16"/>
  <c r="I652" i="16"/>
  <c r="I651" i="16"/>
  <c r="I650" i="16"/>
  <c r="I649" i="16"/>
  <c r="I648" i="16"/>
  <c r="I647" i="16"/>
  <c r="I646" i="16"/>
  <c r="I645" i="16"/>
  <c r="I644" i="16"/>
  <c r="I643" i="16"/>
  <c r="I642" i="16"/>
  <c r="I641" i="16"/>
  <c r="I640" i="16"/>
  <c r="I639" i="16"/>
  <c r="I638" i="16"/>
  <c r="I637" i="16"/>
  <c r="I636" i="16"/>
  <c r="I635" i="16"/>
  <c r="I634" i="16"/>
  <c r="I633" i="16"/>
  <c r="I632" i="16"/>
  <c r="I631" i="16"/>
  <c r="I630" i="16"/>
  <c r="I629" i="16"/>
  <c r="I628" i="16"/>
  <c r="I627" i="16"/>
  <c r="I626" i="16"/>
  <c r="I625" i="16"/>
  <c r="I624" i="16"/>
  <c r="I623" i="16"/>
  <c r="I622" i="16"/>
  <c r="I621" i="16"/>
  <c r="I620" i="16"/>
  <c r="I619" i="16"/>
  <c r="I618" i="16"/>
  <c r="I617" i="16"/>
  <c r="I616" i="16"/>
  <c r="I615" i="16"/>
  <c r="I614" i="16"/>
  <c r="I613" i="16"/>
  <c r="I612" i="16"/>
  <c r="I611" i="16"/>
  <c r="I610" i="16"/>
  <c r="I609" i="16"/>
  <c r="I608" i="16"/>
  <c r="I607" i="16"/>
  <c r="I606" i="16"/>
  <c r="I605" i="16"/>
  <c r="I604" i="16"/>
  <c r="I603" i="16"/>
  <c r="I602" i="16"/>
  <c r="I601" i="16"/>
  <c r="I600" i="16"/>
  <c r="I599" i="16"/>
  <c r="I598" i="16"/>
  <c r="I597" i="16"/>
  <c r="I596" i="16"/>
  <c r="I595" i="16"/>
  <c r="I594" i="16"/>
  <c r="I593" i="16"/>
  <c r="I592" i="16"/>
  <c r="I591" i="16"/>
  <c r="I590" i="16"/>
  <c r="I589" i="16"/>
  <c r="I588" i="16"/>
  <c r="I587" i="16"/>
  <c r="I586" i="16"/>
  <c r="I585" i="16"/>
  <c r="I584" i="16"/>
  <c r="I583" i="16"/>
  <c r="I582" i="16"/>
  <c r="I581" i="16"/>
  <c r="I580" i="16"/>
  <c r="I579" i="16"/>
  <c r="I578" i="16"/>
  <c r="I577" i="16"/>
  <c r="I576" i="16"/>
  <c r="I575" i="16"/>
  <c r="I574" i="16"/>
  <c r="I573" i="16"/>
  <c r="I572" i="16"/>
  <c r="I571" i="16"/>
  <c r="I570" i="16"/>
  <c r="I569" i="16"/>
  <c r="I568" i="16"/>
  <c r="I567" i="16"/>
  <c r="I566" i="16"/>
  <c r="I565" i="16"/>
  <c r="I564" i="16"/>
  <c r="I563" i="16"/>
  <c r="I562" i="16"/>
  <c r="I561" i="16"/>
  <c r="I560" i="16"/>
  <c r="I559" i="16"/>
  <c r="I558" i="16"/>
  <c r="I557" i="16"/>
  <c r="I556" i="16"/>
  <c r="I555" i="16"/>
  <c r="I554" i="16"/>
  <c r="I553" i="16"/>
  <c r="I552" i="16"/>
  <c r="I551" i="16"/>
  <c r="I550" i="16"/>
  <c r="I549" i="16"/>
  <c r="I548" i="16"/>
  <c r="I547" i="16"/>
  <c r="I546" i="16"/>
  <c r="I545" i="16"/>
  <c r="I544" i="16"/>
  <c r="I543" i="16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9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J545" i="12"/>
  <c r="J546" i="12"/>
  <c r="J491" i="12"/>
  <c r="J547" i="12"/>
  <c r="J548" i="12"/>
  <c r="J433" i="12"/>
  <c r="J282" i="12"/>
  <c r="J112" i="12"/>
  <c r="J230" i="12"/>
  <c r="J549" i="12"/>
  <c r="J93" i="12"/>
  <c r="J90" i="12"/>
  <c r="J91" i="12"/>
  <c r="J94" i="12"/>
  <c r="J102" i="12"/>
  <c r="J100" i="12"/>
  <c r="J104" i="12"/>
  <c r="J109" i="12"/>
  <c r="J106" i="12"/>
  <c r="J105" i="12"/>
  <c r="J97" i="12"/>
  <c r="J95" i="12"/>
  <c r="J110" i="12"/>
  <c r="J108" i="12"/>
  <c r="J99" i="12"/>
  <c r="J103" i="12"/>
  <c r="J96" i="12"/>
  <c r="J101" i="12"/>
  <c r="J98" i="12"/>
  <c r="J111" i="12"/>
  <c r="J107" i="12"/>
  <c r="J138" i="12"/>
  <c r="J142" i="12"/>
  <c r="J136" i="12"/>
  <c r="J141" i="12"/>
  <c r="J134" i="12"/>
  <c r="J137" i="12"/>
  <c r="J139" i="12"/>
  <c r="J132" i="12"/>
  <c r="J144" i="12"/>
  <c r="J143" i="12"/>
  <c r="J131" i="12"/>
  <c r="J140" i="12"/>
  <c r="J133" i="12"/>
  <c r="J135" i="12"/>
  <c r="J157" i="12"/>
  <c r="J209" i="12"/>
  <c r="J160" i="12"/>
  <c r="J200" i="12"/>
  <c r="J168" i="12"/>
  <c r="J194" i="12"/>
  <c r="J186" i="12"/>
  <c r="J156" i="12"/>
  <c r="J207" i="12"/>
  <c r="J182" i="12"/>
  <c r="J191" i="12"/>
  <c r="J195" i="12"/>
  <c r="J188" i="12"/>
  <c r="J180" i="12"/>
  <c r="J189" i="12"/>
  <c r="J208" i="12"/>
  <c r="J178" i="12"/>
  <c r="J198" i="12"/>
  <c r="J171" i="12"/>
  <c r="J205" i="12"/>
  <c r="J203" i="12"/>
  <c r="J201" i="12"/>
  <c r="J196" i="12"/>
  <c r="J210" i="12"/>
  <c r="J165" i="12"/>
  <c r="J175" i="12"/>
  <c r="J161" i="12"/>
  <c r="J177" i="12"/>
  <c r="J206" i="12"/>
  <c r="J187" i="12"/>
  <c r="J184" i="12"/>
  <c r="J170" i="12"/>
  <c r="J173" i="12"/>
  <c r="J172" i="12"/>
  <c r="J197" i="12"/>
  <c r="J202" i="12"/>
  <c r="J167" i="12"/>
  <c r="J199" i="12"/>
  <c r="J211" i="12"/>
  <c r="J159" i="12"/>
  <c r="J183" i="12"/>
  <c r="J176" i="12"/>
  <c r="J193" i="12"/>
  <c r="J185" i="12"/>
  <c r="J192" i="12"/>
  <c r="J163" i="12"/>
  <c r="J190" i="12"/>
  <c r="J164" i="12"/>
  <c r="J212" i="12"/>
  <c r="J174" i="12"/>
  <c r="J181" i="12"/>
  <c r="J155" i="12"/>
  <c r="J162" i="12"/>
  <c r="J166" i="12"/>
  <c r="J169" i="12"/>
  <c r="J158" i="12"/>
  <c r="J179" i="12"/>
  <c r="J154" i="12"/>
  <c r="J204" i="12"/>
  <c r="J214" i="12"/>
  <c r="J215" i="12"/>
  <c r="J218" i="12"/>
  <c r="J219" i="12"/>
  <c r="J217" i="12"/>
  <c r="J216" i="12"/>
  <c r="J220" i="12"/>
  <c r="J213" i="12"/>
  <c r="J153" i="12"/>
  <c r="J147" i="12"/>
  <c r="J145" i="12"/>
  <c r="J150" i="12"/>
  <c r="J146" i="12"/>
  <c r="J151" i="12"/>
  <c r="J149" i="12"/>
  <c r="J152" i="12"/>
  <c r="J148" i="12"/>
  <c r="J113" i="12"/>
  <c r="J121" i="12"/>
  <c r="J120" i="12"/>
  <c r="J117" i="12"/>
  <c r="J115" i="12"/>
  <c r="J127" i="12"/>
  <c r="J130" i="12"/>
  <c r="J128" i="12"/>
  <c r="J126" i="12"/>
  <c r="J114" i="12"/>
  <c r="J129" i="12"/>
  <c r="J119" i="12"/>
  <c r="J125" i="12"/>
  <c r="J123" i="12"/>
  <c r="J122" i="12"/>
  <c r="J124" i="12"/>
  <c r="J116" i="12"/>
  <c r="J118" i="12"/>
  <c r="J226" i="12"/>
  <c r="J222" i="12"/>
  <c r="J221" i="12"/>
  <c r="J223" i="12"/>
  <c r="J227" i="12"/>
  <c r="J493" i="12"/>
  <c r="J492" i="12"/>
  <c r="J519" i="12"/>
  <c r="J528" i="12"/>
  <c r="J514" i="12"/>
  <c r="J522" i="12"/>
  <c r="J504" i="12"/>
  <c r="J527" i="12"/>
  <c r="J521" i="12"/>
  <c r="J503" i="12"/>
  <c r="J501" i="12"/>
  <c r="J506" i="12"/>
  <c r="J524" i="12"/>
  <c r="J510" i="12"/>
  <c r="J507" i="12"/>
  <c r="J497" i="12"/>
  <c r="J500" i="12"/>
  <c r="J511" i="12"/>
  <c r="J502" i="12"/>
  <c r="J512" i="12"/>
  <c r="J513" i="12"/>
  <c r="J505" i="12"/>
  <c r="J518" i="12"/>
  <c r="J499" i="12"/>
  <c r="J520" i="12"/>
  <c r="J526" i="12"/>
  <c r="J523" i="12"/>
  <c r="J498" i="12"/>
  <c r="J515" i="12"/>
  <c r="J495" i="12"/>
  <c r="J525" i="12"/>
  <c r="J509" i="12"/>
  <c r="J494" i="12"/>
  <c r="J517" i="12"/>
  <c r="J508" i="12"/>
  <c r="J496" i="12"/>
  <c r="J516" i="12"/>
  <c r="J281" i="12"/>
  <c r="J274" i="12"/>
  <c r="J280" i="12"/>
  <c r="J279" i="12"/>
  <c r="J278" i="12"/>
  <c r="J277" i="12"/>
  <c r="J276" i="12"/>
  <c r="J275" i="12"/>
  <c r="J402" i="12"/>
  <c r="J308" i="12"/>
  <c r="J394" i="12"/>
  <c r="J414" i="12"/>
  <c r="J359" i="12"/>
  <c r="J421" i="12"/>
  <c r="J288" i="12"/>
  <c r="J373" i="12"/>
  <c r="J386" i="12"/>
  <c r="J404" i="12"/>
  <c r="J316" i="12"/>
  <c r="J424" i="12"/>
  <c r="J324" i="12"/>
  <c r="J409" i="12"/>
  <c r="J318" i="12"/>
  <c r="J317" i="12"/>
  <c r="J405" i="12"/>
  <c r="J364" i="12"/>
  <c r="J302" i="12"/>
  <c r="J346" i="12"/>
  <c r="J376" i="12"/>
  <c r="J425" i="12"/>
  <c r="J303" i="12"/>
  <c r="J306" i="12"/>
  <c r="J298" i="12"/>
  <c r="J291" i="12"/>
  <c r="J382" i="12"/>
  <c r="J335" i="12"/>
  <c r="J399" i="12"/>
  <c r="J411" i="12"/>
  <c r="J294" i="12"/>
  <c r="J311" i="12"/>
  <c r="J293" i="12"/>
  <c r="J357" i="12"/>
  <c r="J406" i="12"/>
  <c r="J418" i="12"/>
  <c r="J403" i="12"/>
  <c r="J292" i="12"/>
  <c r="J337" i="12"/>
  <c r="J340" i="12"/>
  <c r="J336" i="12"/>
  <c r="J304" i="12"/>
  <c r="J365" i="12"/>
  <c r="J415" i="12"/>
  <c r="J347" i="12"/>
  <c r="J330" i="12"/>
  <c r="J350" i="12"/>
  <c r="J334" i="12"/>
  <c r="J432" i="12"/>
  <c r="J410" i="12"/>
  <c r="J323" i="12"/>
  <c r="J342" i="12"/>
  <c r="J366" i="12"/>
  <c r="J348" i="12"/>
  <c r="J374" i="12"/>
  <c r="J391" i="12"/>
  <c r="J327" i="12"/>
  <c r="J297" i="12"/>
  <c r="J355" i="12"/>
  <c r="J339" i="12"/>
  <c r="J412" i="12"/>
  <c r="J396" i="12"/>
  <c r="J363" i="12"/>
  <c r="J331" i="12"/>
  <c r="J301" i="12"/>
  <c r="J371" i="12"/>
  <c r="J395" i="12"/>
  <c r="J353" i="12"/>
  <c r="J314" i="12"/>
  <c r="J431" i="12"/>
  <c r="J329" i="12"/>
  <c r="J315" i="12"/>
  <c r="J383" i="12"/>
  <c r="J408" i="12"/>
  <c r="J295" i="12"/>
  <c r="J419" i="12"/>
  <c r="J285" i="12"/>
  <c r="J352" i="12"/>
  <c r="J300" i="12"/>
  <c r="J429" i="12"/>
  <c r="J287" i="12"/>
  <c r="J358" i="12"/>
  <c r="J423" i="12"/>
  <c r="J407" i="12"/>
  <c r="J349" i="12"/>
  <c r="J393" i="12"/>
  <c r="J341" i="12"/>
  <c r="J377" i="12"/>
  <c r="J368" i="12"/>
  <c r="J286" i="12"/>
  <c r="J420" i="12"/>
  <c r="J283" i="12"/>
  <c r="J309" i="12"/>
  <c r="J354" i="12"/>
  <c r="J430" i="12"/>
  <c r="J389" i="12"/>
  <c r="J379" i="12"/>
  <c r="J351" i="12"/>
  <c r="J362" i="12"/>
  <c r="J310" i="12"/>
  <c r="J313" i="12"/>
  <c r="J328" i="12"/>
  <c r="J378" i="12"/>
  <c r="J417" i="12"/>
  <c r="J384" i="12"/>
  <c r="J356" i="12"/>
  <c r="J401" i="12"/>
  <c r="J372" i="12"/>
  <c r="J299" i="12"/>
  <c r="J413" i="12"/>
  <c r="J426" i="12"/>
  <c r="J390" i="12"/>
  <c r="J332" i="12"/>
  <c r="J388" i="12"/>
  <c r="J369" i="12"/>
  <c r="J416" i="12"/>
  <c r="J428" i="12"/>
  <c r="J326" i="12"/>
  <c r="J296" i="12"/>
  <c r="J422" i="12"/>
  <c r="J289" i="12"/>
  <c r="J360" i="12"/>
  <c r="J284" i="12"/>
  <c r="J392" i="12"/>
  <c r="J290" i="12"/>
  <c r="J367" i="12"/>
  <c r="J397" i="12"/>
  <c r="J321" i="12"/>
  <c r="J370" i="12"/>
  <c r="J322" i="12"/>
  <c r="J319" i="12"/>
  <c r="J361" i="12"/>
  <c r="J343" i="12"/>
  <c r="J380" i="12"/>
  <c r="J427" i="12"/>
  <c r="J312" i="12"/>
  <c r="J387" i="12"/>
  <c r="J385" i="12"/>
  <c r="J307" i="12"/>
  <c r="J345" i="12"/>
  <c r="J320" i="12"/>
  <c r="J325" i="12"/>
  <c r="J333" i="12"/>
  <c r="J400" i="12"/>
  <c r="J381" i="12"/>
  <c r="J305" i="12"/>
  <c r="J338" i="12"/>
  <c r="J375" i="12"/>
  <c r="J344" i="12"/>
  <c r="J398" i="12"/>
  <c r="J435" i="12"/>
  <c r="J439" i="12"/>
  <c r="J438" i="12"/>
  <c r="J434" i="12"/>
  <c r="J436" i="12"/>
  <c r="J437" i="12"/>
  <c r="J486" i="12"/>
  <c r="J465" i="12"/>
  <c r="J441" i="12"/>
  <c r="J443" i="12"/>
  <c r="J458" i="12"/>
  <c r="J471" i="12"/>
  <c r="J478" i="12"/>
  <c r="J479" i="12"/>
  <c r="J467" i="12"/>
  <c r="J468" i="12"/>
  <c r="J457" i="12"/>
  <c r="J452" i="12"/>
  <c r="J466" i="12"/>
  <c r="J485" i="12"/>
  <c r="J474" i="12"/>
  <c r="J449" i="12"/>
  <c r="J459" i="12"/>
  <c r="J456" i="12"/>
  <c r="J475" i="12"/>
  <c r="J476" i="12"/>
  <c r="J477" i="12"/>
  <c r="J469" i="12"/>
  <c r="J448" i="12"/>
  <c r="J488" i="12"/>
  <c r="J455" i="12"/>
  <c r="J445" i="12"/>
  <c r="J451" i="12"/>
  <c r="J484" i="12"/>
  <c r="J472" i="12"/>
  <c r="J450" i="12"/>
  <c r="J480" i="12"/>
  <c r="J460" i="12"/>
  <c r="J481" i="12"/>
  <c r="J470" i="12"/>
  <c r="J453" i="12"/>
  <c r="J442" i="12"/>
  <c r="J464" i="12"/>
  <c r="J446" i="12"/>
  <c r="J483" i="12"/>
  <c r="J463" i="12"/>
  <c r="J487" i="12"/>
  <c r="J462" i="12"/>
  <c r="J454" i="12"/>
  <c r="J489" i="12"/>
  <c r="J447" i="12"/>
  <c r="J444" i="12"/>
  <c r="J490" i="12"/>
  <c r="J440" i="12"/>
  <c r="J461" i="12"/>
  <c r="J473" i="12"/>
  <c r="J482" i="12"/>
  <c r="J734" i="12"/>
  <c r="J738" i="12"/>
  <c r="J731" i="12"/>
  <c r="J742" i="12"/>
  <c r="J722" i="12"/>
  <c r="J730" i="12"/>
  <c r="J724" i="12"/>
  <c r="J736" i="12"/>
  <c r="J739" i="12"/>
  <c r="J732" i="12"/>
  <c r="J733" i="12"/>
  <c r="J727" i="12"/>
  <c r="J741" i="12"/>
  <c r="J735" i="12"/>
  <c r="J723" i="12"/>
  <c r="J726" i="12"/>
  <c r="J740" i="12"/>
  <c r="J728" i="12"/>
  <c r="J729" i="12"/>
  <c r="J737" i="12"/>
  <c r="J725" i="12"/>
  <c r="J224" i="12"/>
  <c r="J228" i="12"/>
  <c r="J225" i="12"/>
  <c r="J229" i="12"/>
  <c r="J240" i="12"/>
  <c r="J232" i="12"/>
  <c r="J262" i="12"/>
  <c r="J268" i="12"/>
  <c r="J247" i="12"/>
  <c r="J253" i="12"/>
  <c r="J265" i="12"/>
  <c r="J233" i="12"/>
  <c r="J242" i="12"/>
  <c r="J244" i="12"/>
  <c r="J243" i="12"/>
  <c r="J260" i="12"/>
  <c r="J267" i="12"/>
  <c r="J239" i="12"/>
  <c r="J241" i="12"/>
  <c r="J264" i="12"/>
  <c r="J237" i="12"/>
  <c r="J256" i="12"/>
  <c r="J263" i="12"/>
  <c r="J271" i="12"/>
  <c r="J255" i="12"/>
  <c r="J248" i="12"/>
  <c r="J254" i="12"/>
  <c r="J235" i="12"/>
  <c r="J250" i="12"/>
  <c r="J234" i="12"/>
  <c r="J236" i="12"/>
  <c r="J246" i="12"/>
  <c r="J257" i="12"/>
  <c r="J231" i="12"/>
  <c r="J266" i="12"/>
  <c r="J258" i="12"/>
  <c r="J261" i="12"/>
  <c r="J259" i="12"/>
  <c r="J238" i="12"/>
  <c r="J249" i="12"/>
  <c r="J270" i="12"/>
  <c r="J269" i="12"/>
  <c r="J273" i="12"/>
  <c r="J251" i="12"/>
  <c r="J272" i="12"/>
  <c r="J252" i="12"/>
  <c r="J245" i="12"/>
  <c r="J530" i="12"/>
  <c r="J536" i="12"/>
  <c r="J544" i="12"/>
  <c r="J538" i="12"/>
  <c r="J540" i="12"/>
  <c r="J531" i="12"/>
  <c r="J533" i="12"/>
  <c r="J541" i="12"/>
  <c r="J543" i="12"/>
  <c r="J532" i="12"/>
  <c r="J542" i="12"/>
  <c r="J529" i="12"/>
  <c r="J535" i="12"/>
  <c r="J539" i="12"/>
  <c r="J534" i="12"/>
  <c r="J537" i="12"/>
  <c r="J39" i="12"/>
  <c r="J85" i="12"/>
  <c r="J27" i="12"/>
  <c r="J38" i="12"/>
  <c r="J41" i="12"/>
  <c r="J46" i="12"/>
  <c r="J34" i="12"/>
  <c r="J28" i="12"/>
  <c r="J17" i="12"/>
  <c r="J53" i="12"/>
  <c r="J42" i="12"/>
  <c r="J44" i="12"/>
  <c r="J21" i="12"/>
  <c r="J8" i="12"/>
  <c r="J5" i="12"/>
  <c r="J83" i="12"/>
  <c r="J35" i="12"/>
  <c r="J20" i="12"/>
  <c r="J69" i="12"/>
  <c r="J12" i="12"/>
  <c r="J7" i="12"/>
  <c r="J66" i="12"/>
  <c r="J62" i="12"/>
  <c r="J32" i="12"/>
  <c r="J33" i="12"/>
  <c r="J25" i="12"/>
  <c r="J57" i="12"/>
  <c r="J72" i="12"/>
  <c r="J50" i="12"/>
  <c r="J10" i="12"/>
  <c r="J75" i="12"/>
  <c r="J70" i="12"/>
  <c r="J78" i="12"/>
  <c r="J73" i="12"/>
  <c r="J67" i="12"/>
  <c r="J14" i="12"/>
  <c r="J9" i="12"/>
  <c r="J49" i="12"/>
  <c r="J55" i="12"/>
  <c r="J54" i="12"/>
  <c r="J40" i="12"/>
  <c r="J63" i="12"/>
  <c r="J68" i="12"/>
  <c r="J82" i="12"/>
  <c r="J87" i="12"/>
  <c r="J37" i="12"/>
  <c r="J64" i="12"/>
  <c r="J59" i="12"/>
  <c r="J3" i="12"/>
  <c r="J2" i="12"/>
  <c r="J47" i="12"/>
  <c r="J77" i="12"/>
  <c r="J56" i="12"/>
  <c r="J86" i="12"/>
  <c r="J16" i="12"/>
  <c r="J81" i="12"/>
  <c r="J26" i="12"/>
  <c r="J31" i="12"/>
  <c r="J6" i="12"/>
  <c r="J30" i="12"/>
  <c r="J18" i="12"/>
  <c r="J15" i="12"/>
  <c r="J88" i="12"/>
  <c r="J60" i="12"/>
  <c r="J23" i="12"/>
  <c r="J80" i="12"/>
  <c r="J58" i="12"/>
  <c r="J43" i="12"/>
  <c r="J48" i="12"/>
  <c r="J19" i="12"/>
  <c r="J11" i="12"/>
  <c r="J61" i="12"/>
  <c r="J71" i="12"/>
  <c r="J76" i="12"/>
  <c r="J4" i="12"/>
  <c r="J45" i="12"/>
  <c r="J52" i="12"/>
  <c r="J65" i="12"/>
  <c r="J51" i="12"/>
  <c r="J36" i="12"/>
  <c r="J89" i="12"/>
  <c r="J29" i="12"/>
  <c r="J74" i="12"/>
  <c r="J79" i="12"/>
  <c r="J24" i="12"/>
  <c r="J22" i="12"/>
  <c r="J84" i="12"/>
  <c r="J13" i="12"/>
  <c r="J583" i="12"/>
  <c r="J567" i="12"/>
  <c r="J568" i="12"/>
  <c r="J601" i="12"/>
  <c r="J616" i="12"/>
  <c r="J584" i="12"/>
  <c r="J553" i="12"/>
  <c r="J582" i="12"/>
  <c r="J594" i="12"/>
  <c r="J608" i="12"/>
  <c r="J558" i="12"/>
  <c r="J587" i="12"/>
  <c r="J600" i="12"/>
  <c r="J590" i="12"/>
  <c r="J577" i="12"/>
  <c r="J557" i="12"/>
  <c r="J607" i="12"/>
  <c r="J572" i="12"/>
  <c r="J565" i="12"/>
  <c r="J554" i="12"/>
  <c r="J552" i="12"/>
  <c r="J610" i="12"/>
  <c r="J606" i="12"/>
  <c r="J559" i="12"/>
  <c r="J611" i="12"/>
  <c r="J598" i="12"/>
  <c r="J605" i="12"/>
  <c r="J575" i="12"/>
  <c r="J571" i="12"/>
  <c r="J586" i="12"/>
  <c r="J569" i="12"/>
  <c r="J603" i="12"/>
  <c r="J595" i="12"/>
  <c r="J580" i="12"/>
  <c r="J585" i="12"/>
  <c r="J564" i="12"/>
  <c r="J556" i="12"/>
  <c r="J602" i="12"/>
  <c r="J615" i="12"/>
  <c r="J570" i="12"/>
  <c r="J612" i="12"/>
  <c r="J596" i="12"/>
  <c r="J591" i="12"/>
  <c r="J614" i="12"/>
  <c r="J566" i="12"/>
  <c r="J563" i="12"/>
  <c r="J560" i="12"/>
  <c r="J604" i="12"/>
  <c r="J599" i="12"/>
  <c r="J555" i="12"/>
  <c r="J581" i="12"/>
  <c r="J573" i="12"/>
  <c r="J574" i="12"/>
  <c r="J609" i="12"/>
  <c r="J589" i="12"/>
  <c r="J592" i="12"/>
  <c r="J588" i="12"/>
  <c r="J561" i="12"/>
  <c r="J593" i="12"/>
  <c r="J597" i="12"/>
  <c r="J617" i="12"/>
  <c r="J579" i="12"/>
  <c r="J562" i="12"/>
  <c r="J578" i="12"/>
  <c r="J576" i="12"/>
  <c r="J550" i="12"/>
  <c r="J613" i="12"/>
  <c r="J551" i="12"/>
  <c r="J640" i="12"/>
  <c r="J690" i="12"/>
  <c r="J642" i="12"/>
  <c r="J662" i="12"/>
  <c r="J618" i="12"/>
  <c r="J619" i="12"/>
  <c r="J687" i="12"/>
  <c r="J661" i="12"/>
  <c r="J702" i="12"/>
  <c r="J666" i="12"/>
  <c r="J700" i="12"/>
  <c r="J654" i="12"/>
  <c r="J622" i="12"/>
  <c r="J637" i="12"/>
  <c r="J668" i="12"/>
  <c r="J675" i="12"/>
  <c r="J688" i="12"/>
  <c r="J665" i="12"/>
  <c r="J684" i="12"/>
  <c r="J633" i="12"/>
  <c r="J646" i="12"/>
  <c r="J655" i="12"/>
  <c r="J681" i="12"/>
  <c r="J711" i="12"/>
  <c r="J692" i="12"/>
  <c r="J708" i="12"/>
  <c r="J686" i="12"/>
  <c r="J658" i="12"/>
  <c r="J627" i="12"/>
  <c r="J648" i="12"/>
  <c r="J696" i="12"/>
  <c r="J621" i="12"/>
  <c r="J678" i="12"/>
  <c r="J697" i="12"/>
  <c r="J650" i="12"/>
  <c r="J677" i="12"/>
  <c r="J682" i="12"/>
  <c r="J676" i="12"/>
  <c r="J703" i="12"/>
  <c r="J636" i="12"/>
  <c r="J698" i="12"/>
  <c r="J660" i="12"/>
  <c r="J639" i="12"/>
  <c r="J629" i="12"/>
  <c r="J624" i="12"/>
  <c r="J635" i="12"/>
  <c r="J657" i="12"/>
  <c r="J623" i="12"/>
  <c r="J626" i="12"/>
  <c r="J625" i="12"/>
  <c r="J652" i="12"/>
  <c r="J706" i="12"/>
  <c r="J685" i="12"/>
  <c r="J663" i="12"/>
  <c r="J693" i="12"/>
  <c r="J634" i="12"/>
  <c r="J628" i="12"/>
  <c r="J709" i="12"/>
  <c r="J701" i="12"/>
  <c r="J680" i="12"/>
  <c r="J620" i="12"/>
  <c r="J710" i="12"/>
  <c r="J631" i="12"/>
  <c r="J679" i="12"/>
  <c r="J689" i="12"/>
  <c r="J641" i="12"/>
  <c r="J645" i="12"/>
  <c r="J671" i="12"/>
  <c r="J683" i="12"/>
  <c r="J649" i="12"/>
  <c r="J632" i="12"/>
  <c r="J659" i="12"/>
  <c r="J695" i="12"/>
  <c r="J705" i="12"/>
  <c r="J667" i="12"/>
  <c r="J644" i="12"/>
  <c r="J647" i="12"/>
  <c r="J699" i="12"/>
  <c r="J672" i="12"/>
  <c r="J673" i="12"/>
  <c r="J630" i="12"/>
  <c r="J656" i="12"/>
  <c r="J691" i="12"/>
  <c r="J694" i="12"/>
  <c r="J643" i="12"/>
  <c r="J638" i="12"/>
  <c r="J664" i="12"/>
  <c r="J704" i="12"/>
  <c r="J651" i="12"/>
  <c r="J674" i="12"/>
  <c r="J670" i="12"/>
  <c r="J653" i="12"/>
  <c r="J669" i="12"/>
  <c r="J707" i="12"/>
  <c r="J712" i="12"/>
  <c r="J715" i="12"/>
  <c r="J713" i="12"/>
  <c r="J716" i="12"/>
  <c r="J714" i="12"/>
  <c r="J720" i="12"/>
  <c r="J719" i="12"/>
  <c r="J717" i="12"/>
  <c r="J721" i="12"/>
  <c r="J718" i="12"/>
  <c r="J92" i="12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2" i="16"/>
  <c r="B33" i="19"/>
  <c r="C32" i="19"/>
  <c r="D32" i="19"/>
  <c r="F32" i="19"/>
  <c r="G32" i="19"/>
  <c r="H32" i="19"/>
  <c r="J32" i="19"/>
  <c r="K32" i="19"/>
  <c r="L32" i="19"/>
  <c r="N32" i="19"/>
  <c r="O32" i="19"/>
  <c r="P32" i="19"/>
  <c r="C31" i="19"/>
  <c r="D31" i="19"/>
  <c r="F31" i="19"/>
  <c r="G31" i="19"/>
  <c r="H31" i="19"/>
  <c r="J31" i="19"/>
  <c r="K31" i="19"/>
  <c r="L31" i="19"/>
  <c r="N31" i="19"/>
  <c r="O31" i="19"/>
  <c r="P31" i="19"/>
  <c r="C30" i="19"/>
  <c r="D30" i="19"/>
  <c r="F30" i="19"/>
  <c r="G30" i="19"/>
  <c r="H30" i="19"/>
  <c r="J30" i="19"/>
  <c r="K30" i="19"/>
  <c r="L30" i="19"/>
  <c r="N30" i="19"/>
  <c r="O30" i="19"/>
  <c r="P30" i="19"/>
  <c r="C29" i="19"/>
  <c r="D29" i="19"/>
  <c r="F29" i="19"/>
  <c r="G29" i="19"/>
  <c r="H29" i="19"/>
  <c r="J29" i="19"/>
  <c r="K29" i="19"/>
  <c r="L29" i="19"/>
  <c r="N29" i="19"/>
  <c r="O29" i="19"/>
  <c r="P29" i="19"/>
  <c r="C28" i="19"/>
  <c r="D28" i="19"/>
  <c r="F28" i="19"/>
  <c r="G28" i="19"/>
  <c r="H28" i="19"/>
  <c r="J28" i="19"/>
  <c r="K28" i="19"/>
  <c r="L28" i="19"/>
  <c r="N28" i="19"/>
  <c r="O28" i="19"/>
  <c r="P28" i="19"/>
  <c r="C27" i="19"/>
  <c r="D27" i="19"/>
  <c r="F27" i="19"/>
  <c r="G27" i="19"/>
  <c r="H27" i="19"/>
  <c r="J27" i="19"/>
  <c r="K27" i="19"/>
  <c r="L27" i="19"/>
  <c r="N27" i="19"/>
  <c r="O27" i="19"/>
  <c r="P27" i="19"/>
  <c r="C26" i="19"/>
  <c r="D26" i="19"/>
  <c r="F26" i="19"/>
  <c r="G26" i="19"/>
  <c r="H26" i="19"/>
  <c r="J26" i="19"/>
  <c r="K26" i="19"/>
  <c r="L26" i="19"/>
  <c r="N26" i="19"/>
  <c r="O26" i="19"/>
  <c r="P26" i="19"/>
  <c r="C25" i="19"/>
  <c r="D25" i="19"/>
  <c r="F25" i="19"/>
  <c r="G25" i="19"/>
  <c r="H25" i="19"/>
  <c r="J25" i="19"/>
  <c r="K25" i="19"/>
  <c r="L25" i="19"/>
  <c r="N25" i="19"/>
  <c r="O25" i="19"/>
  <c r="P25" i="19"/>
  <c r="C24" i="19"/>
  <c r="D24" i="19"/>
  <c r="F24" i="19"/>
  <c r="G24" i="19"/>
  <c r="H24" i="19"/>
  <c r="J24" i="19"/>
  <c r="K24" i="19"/>
  <c r="L24" i="19"/>
  <c r="N24" i="19"/>
  <c r="O24" i="19"/>
  <c r="P24" i="19"/>
  <c r="C23" i="19"/>
  <c r="D23" i="19"/>
  <c r="F23" i="19"/>
  <c r="G23" i="19"/>
  <c r="H23" i="19"/>
  <c r="J23" i="19"/>
  <c r="K23" i="19"/>
  <c r="L23" i="19"/>
  <c r="N23" i="19"/>
  <c r="O23" i="19"/>
  <c r="P23" i="19"/>
  <c r="C22" i="19"/>
  <c r="D22" i="19"/>
  <c r="F22" i="19"/>
  <c r="G22" i="19"/>
  <c r="H22" i="19"/>
  <c r="J22" i="19"/>
  <c r="K22" i="19"/>
  <c r="L22" i="19"/>
  <c r="N22" i="19"/>
  <c r="O22" i="19"/>
  <c r="P22" i="19"/>
  <c r="C21" i="19"/>
  <c r="D21" i="19"/>
  <c r="F21" i="19"/>
  <c r="C20" i="19"/>
  <c r="D20" i="19"/>
  <c r="F20" i="19"/>
  <c r="C19" i="19"/>
  <c r="D19" i="19"/>
  <c r="F19" i="19"/>
  <c r="C18" i="19"/>
  <c r="D18" i="19"/>
  <c r="F18" i="19"/>
  <c r="C17" i="19"/>
  <c r="B13" i="19"/>
  <c r="C12" i="19"/>
  <c r="D12" i="19"/>
  <c r="C11" i="19"/>
  <c r="D11" i="19"/>
  <c r="C10" i="19"/>
  <c r="B7" i="19"/>
  <c r="B14" i="19"/>
  <c r="B35" i="19"/>
  <c r="C6" i="19"/>
  <c r="D6" i="19"/>
  <c r="F6" i="19"/>
  <c r="C5" i="19"/>
  <c r="I25" i="19"/>
  <c r="E27" i="19"/>
  <c r="E29" i="19"/>
  <c r="I32" i="19"/>
  <c r="M25" i="19"/>
  <c r="M27" i="19"/>
  <c r="I24" i="19"/>
  <c r="I29" i="19"/>
  <c r="E31" i="19"/>
  <c r="E23" i="19"/>
  <c r="E6" i="19"/>
  <c r="C13" i="19"/>
  <c r="M23" i="19"/>
  <c r="E25" i="19"/>
  <c r="I28" i="19"/>
  <c r="M29" i="19"/>
  <c r="M31" i="19"/>
  <c r="G21" i="19"/>
  <c r="H21" i="19"/>
  <c r="J21" i="19"/>
  <c r="E11" i="19"/>
  <c r="F11" i="19"/>
  <c r="G18" i="19"/>
  <c r="H18" i="19"/>
  <c r="J18" i="19"/>
  <c r="F12" i="19"/>
  <c r="E12" i="19"/>
  <c r="G19" i="19"/>
  <c r="H19" i="19"/>
  <c r="J19" i="19"/>
  <c r="G20" i="19"/>
  <c r="H20" i="19"/>
  <c r="J20" i="19"/>
  <c r="Q22" i="19"/>
  <c r="G6" i="19"/>
  <c r="H6" i="19"/>
  <c r="J6" i="19"/>
  <c r="E18" i="19"/>
  <c r="E19" i="19"/>
  <c r="E20" i="19"/>
  <c r="E21" i="19"/>
  <c r="E22" i="19"/>
  <c r="Q23" i="19"/>
  <c r="M24" i="19"/>
  <c r="E26" i="19"/>
  <c r="Q27" i="19"/>
  <c r="M28" i="19"/>
  <c r="E30" i="19"/>
  <c r="Q31" i="19"/>
  <c r="M32" i="19"/>
  <c r="C33" i="19"/>
  <c r="D17" i="19"/>
  <c r="E17" i="19"/>
  <c r="Q26" i="19"/>
  <c r="Q30" i="19"/>
  <c r="C7" i="19"/>
  <c r="I22" i="19"/>
  <c r="Q24" i="19"/>
  <c r="I26" i="19"/>
  <c r="Q28" i="19"/>
  <c r="I30" i="19"/>
  <c r="Q32" i="19"/>
  <c r="D5" i="19"/>
  <c r="D10" i="19"/>
  <c r="M22" i="19"/>
  <c r="I23" i="19"/>
  <c r="E24" i="19"/>
  <c r="Q25" i="19"/>
  <c r="M26" i="19"/>
  <c r="I27" i="19"/>
  <c r="E28" i="19"/>
  <c r="Q29" i="19"/>
  <c r="M30" i="19"/>
  <c r="I31" i="19"/>
  <c r="E32" i="19"/>
  <c r="R28" i="19"/>
  <c r="R29" i="19"/>
  <c r="R27" i="19"/>
  <c r="C14" i="19"/>
  <c r="C35" i="19"/>
  <c r="I20" i="19"/>
  <c r="R30" i="19"/>
  <c r="R32" i="19"/>
  <c r="R24" i="19"/>
  <c r="R22" i="19"/>
  <c r="R25" i="19"/>
  <c r="R23" i="19"/>
  <c r="R26" i="19"/>
  <c r="R31" i="19"/>
  <c r="K6" i="19"/>
  <c r="L6" i="19"/>
  <c r="N6" i="19"/>
  <c r="F17" i="19"/>
  <c r="D33" i="19"/>
  <c r="K20" i="19"/>
  <c r="L20" i="19"/>
  <c r="N20" i="19"/>
  <c r="I18" i="19"/>
  <c r="I21" i="19"/>
  <c r="D7" i="19"/>
  <c r="F5" i="19"/>
  <c r="K19" i="19"/>
  <c r="L19" i="19"/>
  <c r="N19" i="19"/>
  <c r="E33" i="19"/>
  <c r="E5" i="19"/>
  <c r="G12" i="19"/>
  <c r="H12" i="19"/>
  <c r="J12" i="19"/>
  <c r="K18" i="19"/>
  <c r="L18" i="19"/>
  <c r="N18" i="19"/>
  <c r="K21" i="19"/>
  <c r="L21" i="19"/>
  <c r="N21" i="19"/>
  <c r="D13" i="19"/>
  <c r="E10" i="19"/>
  <c r="F10" i="19"/>
  <c r="I19" i="19"/>
  <c r="I6" i="19"/>
  <c r="G11" i="19"/>
  <c r="H11" i="19"/>
  <c r="J11" i="19"/>
  <c r="M18" i="19"/>
  <c r="I11" i="19"/>
  <c r="M20" i="19"/>
  <c r="M6" i="19"/>
  <c r="M19" i="19"/>
  <c r="F33" i="19"/>
  <c r="G17" i="19"/>
  <c r="K11" i="19"/>
  <c r="L11" i="19"/>
  <c r="N11" i="19"/>
  <c r="O21" i="19"/>
  <c r="P21" i="19"/>
  <c r="G10" i="19"/>
  <c r="F13" i="19"/>
  <c r="M21" i="19"/>
  <c r="I12" i="19"/>
  <c r="F7" i="19"/>
  <c r="G5" i="19"/>
  <c r="O6" i="19"/>
  <c r="P6" i="19"/>
  <c r="K12" i="19"/>
  <c r="L12" i="19"/>
  <c r="N12" i="19"/>
  <c r="E13" i="19"/>
  <c r="O18" i="19"/>
  <c r="P18" i="19"/>
  <c r="E7" i="19"/>
  <c r="O19" i="19"/>
  <c r="P19" i="19"/>
  <c r="D14" i="19"/>
  <c r="D35" i="19"/>
  <c r="O20" i="19"/>
  <c r="P20" i="19"/>
  <c r="F14" i="19"/>
  <c r="F35" i="19"/>
  <c r="Q21" i="19"/>
  <c r="R21" i="19"/>
  <c r="M11" i="19"/>
  <c r="Q6" i="19"/>
  <c r="R6" i="19"/>
  <c r="E14" i="19"/>
  <c r="O12" i="19"/>
  <c r="P12" i="19"/>
  <c r="G7" i="19"/>
  <c r="H5" i="19"/>
  <c r="I5" i="19"/>
  <c r="O11" i="19"/>
  <c r="P11" i="19"/>
  <c r="H10" i="19"/>
  <c r="I10" i="19"/>
  <c r="G13" i="19"/>
  <c r="Q19" i="19"/>
  <c r="R19" i="19"/>
  <c r="Q18" i="19"/>
  <c r="R18" i="19"/>
  <c r="M12" i="19"/>
  <c r="Q20" i="19"/>
  <c r="R20" i="19"/>
  <c r="G33" i="19"/>
  <c r="H17" i="19"/>
  <c r="Q11" i="19"/>
  <c r="R11" i="19"/>
  <c r="Q12" i="19"/>
  <c r="R12" i="19"/>
  <c r="E35" i="19"/>
  <c r="H33" i="19"/>
  <c r="J17" i="19"/>
  <c r="I17" i="19"/>
  <c r="I13" i="19"/>
  <c r="H7" i="19"/>
  <c r="J5" i="19"/>
  <c r="I7" i="19"/>
  <c r="H13" i="19"/>
  <c r="J10" i="19"/>
  <c r="G14" i="19"/>
  <c r="G35" i="19"/>
  <c r="I14" i="19"/>
  <c r="J13" i="19"/>
  <c r="K10" i="19"/>
  <c r="J7" i="19"/>
  <c r="K5" i="19"/>
  <c r="I33" i="19"/>
  <c r="H14" i="19"/>
  <c r="H35" i="19"/>
  <c r="J33" i="19"/>
  <c r="K17" i="19"/>
  <c r="J14" i="19"/>
  <c r="J35" i="19"/>
  <c r="I35" i="19"/>
  <c r="K7" i="19"/>
  <c r="L5" i="19"/>
  <c r="L10" i="19"/>
  <c r="M10" i="19"/>
  <c r="K13" i="19"/>
  <c r="K33" i="19"/>
  <c r="L17" i="19"/>
  <c r="M13" i="19"/>
  <c r="L7" i="19"/>
  <c r="N5" i="19"/>
  <c r="K14" i="19"/>
  <c r="K35" i="19"/>
  <c r="L33" i="19"/>
  <c r="N17" i="19"/>
  <c r="M17" i="19"/>
  <c r="L13" i="19"/>
  <c r="N10" i="19"/>
  <c r="M5" i="19"/>
  <c r="M33" i="19"/>
  <c r="N7" i="19"/>
  <c r="O5" i="19"/>
  <c r="M7" i="19"/>
  <c r="N33" i="19"/>
  <c r="O17" i="19"/>
  <c r="L14" i="19"/>
  <c r="L35" i="19"/>
  <c r="N13" i="19"/>
  <c r="O10" i="19"/>
  <c r="M14" i="19"/>
  <c r="P10" i="19"/>
  <c r="P13" i="19"/>
  <c r="O13" i="19"/>
  <c r="O7" i="19"/>
  <c r="P5" i="19"/>
  <c r="N14" i="19"/>
  <c r="N35" i="19"/>
  <c r="O33" i="19"/>
  <c r="P17" i="19"/>
  <c r="O14" i="19"/>
  <c r="O35" i="19"/>
  <c r="M35" i="19"/>
  <c r="P33" i="19"/>
  <c r="Q17" i="19"/>
  <c r="R17" i="19"/>
  <c r="P7" i="19"/>
  <c r="P14" i="19"/>
  <c r="Q5" i="19"/>
  <c r="R5" i="19"/>
  <c r="Q10" i="19"/>
  <c r="R10" i="19"/>
  <c r="P35" i="19"/>
  <c r="Q7" i="19"/>
  <c r="R7" i="19"/>
  <c r="Q13" i="19"/>
  <c r="R13" i="19"/>
  <c r="Q33" i="19"/>
  <c r="R33" i="19"/>
  <c r="Q14" i="19"/>
  <c r="Q35" i="19"/>
  <c r="R35" i="19"/>
  <c r="A2" i="19"/>
  <c r="R14" i="19"/>
</calcChain>
</file>

<file path=xl/sharedStrings.xml><?xml version="1.0" encoding="utf-8"?>
<sst xmlns="http://schemas.openxmlformats.org/spreadsheetml/2006/main" count="8421" uniqueCount="1635">
  <si>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</si>
  <si>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</si>
  <si>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</si>
  <si>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</si>
  <si>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</si>
  <si>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</si>
  <si>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</si>
  <si>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</si>
  <si>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</si>
  <si>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Nova Compensação</t>
  </si>
  <si>
    <t>Miguel Muniz</t>
  </si>
  <si>
    <t>Norte</t>
  </si>
  <si>
    <t>Controle de Qualidade</t>
  </si>
  <si>
    <t>Tempo Integral</t>
  </si>
  <si>
    <t>COM + VR</t>
  </si>
  <si>
    <t>Davi  Schumacher</t>
  </si>
  <si>
    <t>Matriz</t>
  </si>
  <si>
    <t>Contrato</t>
  </si>
  <si>
    <t/>
  </si>
  <si>
    <t>Arthur Mazzaropi</t>
  </si>
  <si>
    <t>TI</t>
  </si>
  <si>
    <t>VR + M + O</t>
  </si>
  <si>
    <t>Gabriel Monteiro</t>
  </si>
  <si>
    <t>Sudeste</t>
  </si>
  <si>
    <t>Pedro Müller</t>
  </si>
  <si>
    <t>Treinamento</t>
  </si>
  <si>
    <t>Meio Período</t>
  </si>
  <si>
    <t>M</t>
  </si>
  <si>
    <t>Lucas Marques</t>
  </si>
  <si>
    <t>Adm Manufatura</t>
  </si>
  <si>
    <t>Matheus Moraes</t>
  </si>
  <si>
    <t>Marketing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</si>
  <si>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</si>
  <si>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</si>
  <si>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</si>
  <si>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</si>
  <si>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</si>
  <si>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</si>
  <si>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</si>
  <si>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</si>
  <si>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</si>
  <si>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</si>
  <si>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</si>
  <si>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</si>
  <si>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</si>
  <si>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</si>
  <si>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</si>
  <si>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</si>
  <si>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</si>
  <si>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</si>
  <si>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</si>
  <si>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</si>
  <si>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</si>
  <si>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</si>
  <si>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</si>
  <si>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</si>
  <si>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</si>
  <si>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</si>
  <si>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</si>
  <si>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</si>
  <si>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</si>
  <si>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</si>
  <si>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</si>
  <si>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</si>
  <si>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</si>
  <si>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</si>
  <si>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</si>
  <si>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</si>
  <si>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</si>
  <si>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</si>
  <si>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</si>
  <si>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</si>
  <si>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</si>
  <si>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</si>
  <si>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</si>
  <si>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</si>
  <si>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</si>
  <si>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</si>
  <si>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</si>
  <si>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</si>
  <si>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</si>
  <si>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</si>
  <si>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</si>
  <si>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</si>
  <si>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</si>
  <si>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</si>
  <si>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</si>
  <si>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</si>
  <si>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</si>
  <si>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</si>
  <si>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</si>
  <si>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</si>
  <si>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</si>
  <si>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</si>
  <si>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</si>
  <si>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</si>
  <si>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</si>
  <si>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</si>
  <si>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</si>
  <si>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</si>
  <si>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</si>
  <si>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</si>
  <si>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</si>
  <si>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</si>
  <si>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</si>
  <si>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</si>
  <si>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</si>
  <si>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</si>
  <si>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</si>
  <si>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</si>
  <si>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</si>
  <si>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</si>
  <si>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</si>
  <si>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</si>
  <si>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</si>
  <si>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</si>
  <si>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</si>
  <si>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</si>
  <si>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</si>
  <si>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</si>
  <si>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</si>
  <si>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</si>
  <si>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</si>
  <si>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</si>
  <si>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</si>
  <si>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</si>
  <si>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</si>
  <si>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</si>
  <si>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</si>
  <si>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</si>
  <si>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</si>
  <si>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</si>
  <si>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</si>
  <si>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</si>
  <si>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</si>
  <si>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</si>
  <si>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</si>
  <si>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</si>
  <si>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</si>
  <si>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</si>
  <si>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</si>
  <si>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</si>
  <si>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</si>
  <si>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</si>
  <si>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</si>
  <si>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</si>
  <si>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</si>
  <si>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</si>
  <si>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</si>
  <si>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</si>
  <si>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</si>
  <si>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</si>
  <si>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</si>
  <si>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</si>
  <si>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</si>
  <si>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</si>
  <si>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</si>
  <si>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</si>
  <si>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</si>
  <si>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</si>
  <si>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</si>
  <si>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</si>
  <si>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</si>
  <si>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</si>
  <si>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</si>
  <si>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</si>
  <si>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</si>
  <si>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</si>
  <si>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</si>
  <si>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</si>
  <si>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</si>
  <si>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</si>
  <si>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</si>
  <si>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</si>
  <si>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</si>
  <si>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</si>
  <si>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</si>
  <si>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</si>
  <si>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</si>
  <si>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</si>
  <si>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</si>
  <si>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</si>
  <si>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</si>
  <si>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</si>
  <si>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</si>
  <si>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</si>
  <si>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</si>
  <si>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</si>
  <si>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</si>
  <si>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</si>
  <si>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</si>
  <si>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</si>
  <si>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</si>
  <si>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</si>
  <si>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</si>
  <si>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</si>
  <si>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</si>
  <si>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</si>
  <si>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</si>
  <si>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</si>
  <si>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</si>
  <si>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</si>
  <si>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</si>
  <si>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</si>
  <si>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</si>
  <si>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</si>
  <si>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</si>
  <si>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</si>
  <si>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</si>
  <si>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</si>
  <si>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</si>
  <si>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</si>
  <si>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</si>
  <si>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</si>
  <si>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</si>
  <si>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</si>
  <si>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</si>
  <si>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</si>
  <si>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</si>
  <si>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</si>
  <si>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</si>
  <si>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</si>
  <si>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</si>
  <si>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</si>
  <si>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</si>
  <si>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</si>
  <si>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</si>
  <si>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</si>
  <si>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</si>
  <si>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</si>
  <si>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</si>
  <si>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</si>
  <si>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</si>
  <si>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</si>
  <si>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</si>
  <si>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</si>
  <si>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</si>
  <si>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</si>
  <si>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</si>
  <si>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</si>
  <si>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</si>
  <si>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</si>
  <si>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</si>
  <si>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</si>
  <si>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</si>
  <si>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</si>
  <si>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Ellison, Melyssa</t>
  </si>
  <si>
    <t>English, David</t>
  </si>
  <si>
    <t>Erickson, Ricky</t>
  </si>
  <si>
    <t>Espinoza, Derrell</t>
  </si>
  <si>
    <t>Estes, Mary</t>
  </si>
  <si>
    <t>Evans, Rolin</t>
  </si>
  <si>
    <t>Farmer, Suzanne</t>
  </si>
  <si>
    <t>Farrell, Laura</t>
  </si>
  <si>
    <t>Fernandez, Marie</t>
  </si>
  <si>
    <t>Fields, Cathy</t>
  </si>
  <si>
    <t>Finley, James</t>
  </si>
  <si>
    <t>Fischer, David</t>
  </si>
  <si>
    <t>Fisher, Maria</t>
  </si>
  <si>
    <t>Fitzgerald, George</t>
  </si>
  <si>
    <t>Fleming, Irv</t>
  </si>
  <si>
    <t>Flores, Angela</t>
  </si>
  <si>
    <t>Floyd, Eric</t>
  </si>
  <si>
    <t>Flynn, Melissa</t>
  </si>
  <si>
    <t>Ford, Matt</t>
  </si>
  <si>
    <t>Fowler, John</t>
  </si>
  <si>
    <t>Fox, Ellen</t>
  </si>
  <si>
    <t>Franklin, Alicia</t>
  </si>
  <si>
    <t>Freeman, Dennis</t>
  </si>
  <si>
    <t>French, Robert</t>
  </si>
  <si>
    <t>Frost, Adam</t>
  </si>
  <si>
    <t>Gaines, Sheela</t>
  </si>
  <si>
    <t>Gallagher, Johnson</t>
  </si>
  <si>
    <t>Garner, Terry</t>
  </si>
  <si>
    <t>Garrett, Chris</t>
  </si>
  <si>
    <t>Garrison, Chris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</si>
  <si>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</si>
  <si>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</si>
  <si>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</si>
  <si>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</si>
  <si>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</si>
  <si>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</si>
  <si>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</si>
  <si>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</si>
  <si>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</si>
  <si>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Glenn, Christopher</t>
  </si>
  <si>
    <t>Golden, Christine</t>
  </si>
  <si>
    <t>Gomez, Ed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</si>
  <si>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</si>
  <si>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</si>
  <si>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</si>
  <si>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</si>
  <si>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</si>
  <si>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</si>
  <si>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</si>
  <si>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</si>
  <si>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</si>
  <si>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</si>
  <si>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</si>
  <si>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</si>
  <si>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Griffith, Michelle</t>
  </si>
  <si>
    <t>Grimes, Jeffrey</t>
  </si>
  <si>
    <t>Guerra, Karen</t>
  </si>
  <si>
    <t>Guerrero, Laura</t>
  </si>
  <si>
    <t>Hall, Jenny</t>
  </si>
  <si>
    <t>Hamilton, Theo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</si>
  <si>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</si>
  <si>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</si>
  <si>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</si>
  <si>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</si>
  <si>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</si>
  <si>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</si>
  <si>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</si>
  <si>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</si>
  <si>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</si>
  <si>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</si>
  <si>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</si>
  <si>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</si>
  <si>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</si>
  <si>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</si>
  <si>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</si>
  <si>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Haynes, Ernest</t>
  </si>
  <si>
    <t>Heath, Deborah</t>
  </si>
  <si>
    <t>Henderson, Anthony</t>
  </si>
  <si>
    <t>Henry, Craig</t>
  </si>
  <si>
    <t>Hensley, William</t>
  </si>
  <si>
    <t>Henson, Debra</t>
  </si>
  <si>
    <t>Hernandez, Glenn</t>
  </si>
  <si>
    <t>Herring, Joanna</t>
  </si>
  <si>
    <t>Hess, Brian</t>
  </si>
  <si>
    <t>Hickman, John</t>
  </si>
  <si>
    <t>Hicks, Monica</t>
  </si>
  <si>
    <t>Higgins, Angela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</si>
  <si>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</si>
  <si>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</si>
  <si>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</si>
  <si>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</si>
  <si>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</si>
  <si>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</si>
  <si>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</si>
  <si>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Holt, Robert</t>
  </si>
  <si>
    <t>Hood, Renee</t>
  </si>
  <si>
    <t>Hopkins, Lisa</t>
  </si>
  <si>
    <t>Horn, George</t>
  </si>
  <si>
    <t>House, Paul</t>
  </si>
  <si>
    <t>Houston, Mark</t>
  </si>
  <si>
    <t>Hudson, Lorna</t>
  </si>
  <si>
    <t>Huff, Erik</t>
  </si>
  <si>
    <t>Huffman, Ignacio</t>
  </si>
  <si>
    <t>Hughes, Kevin</t>
  </si>
  <si>
    <t>Hull, Jeanne</t>
  </si>
  <si>
    <t>Humphrey, Andrew</t>
  </si>
  <si>
    <t>Hunter, Lisa</t>
  </si>
  <si>
    <t>Hutchinson, Robin</t>
  </si>
  <si>
    <t>Ingram, Matt</t>
  </si>
  <si>
    <t>Jackson, Eric</t>
  </si>
  <si>
    <t>James, Lynn</t>
  </si>
  <si>
    <t>Jefferson, Elaine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</si>
  <si>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</si>
  <si>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</si>
  <si>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</si>
  <si>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</si>
  <si>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</si>
  <si>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</si>
  <si>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</si>
  <si>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</si>
  <si>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</si>
  <si>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</si>
  <si>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</si>
  <si>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</si>
  <si>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Kelly, Icelita</t>
  </si>
  <si>
    <t>Kemp, Holly</t>
  </si>
  <si>
    <t>Kent, Angus</t>
  </si>
  <si>
    <t>Kerr, Mihaela</t>
  </si>
  <si>
    <t>Kim, Deborah</t>
  </si>
  <si>
    <t>King, Taslim</t>
  </si>
  <si>
    <t>Kirby, Michael</t>
  </si>
  <si>
    <t>Knight, Denise</t>
  </si>
  <si>
    <t>Knox, Lori</t>
  </si>
  <si>
    <t>Koch, Danielle</t>
  </si>
  <si>
    <t>Kramer, Faye</t>
  </si>
  <si>
    <t>Lambert, Jody</t>
  </si>
  <si>
    <t>Landry, Linda</t>
  </si>
  <si>
    <t>Lara, Mark</t>
  </si>
  <si>
    <t>Larsen, Lara</t>
  </si>
  <si>
    <t>Larson, David</t>
  </si>
  <si>
    <t>Leach, Jingwen</t>
  </si>
  <si>
    <t>Leblanc, Jenny</t>
  </si>
  <si>
    <t>Lee, Charles</t>
  </si>
  <si>
    <t>Leonard, Paul</t>
  </si>
  <si>
    <t>Lester, Sherri</t>
  </si>
  <si>
    <t>Lewis, Frederick</t>
  </si>
  <si>
    <t>Lindsey, Deborah</t>
  </si>
  <si>
    <t>Livingston, Lynette</t>
  </si>
  <si>
    <t>Lloyd, John</t>
  </si>
  <si>
    <t>Long, Gary</t>
  </si>
  <si>
    <t>Love, Danny</t>
  </si>
  <si>
    <t>Lowe, Michelle</t>
  </si>
  <si>
    <t>Lucas, John</t>
  </si>
  <si>
    <t>Luna, Rodney</t>
  </si>
  <si>
    <t>Lyons, Brian</t>
  </si>
  <si>
    <t>Maldonado, Robert</t>
  </si>
  <si>
    <t>Malone, Daniel</t>
  </si>
  <si>
    <t>Manning, John</t>
  </si>
  <si>
    <t>Marks, LaReina</t>
  </si>
  <si>
    <t>Marquez, Thomas</t>
  </si>
  <si>
    <t>Marsh, Cynthia</t>
  </si>
  <si>
    <t>Marshall, Anita</t>
  </si>
  <si>
    <t>Martin, Terry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</si>
  <si>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</si>
  <si>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</si>
  <si>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</si>
  <si>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</si>
  <si>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</si>
  <si>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</si>
  <si>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</si>
  <si>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</si>
  <si>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</si>
  <si>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</si>
  <si>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</si>
  <si>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</si>
  <si>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McCormick, Hsi</t>
  </si>
  <si>
    <t>McCoy, Preston</t>
  </si>
  <si>
    <t>McCullough, Scott</t>
  </si>
  <si>
    <t>McDonald, Debra</t>
  </si>
  <si>
    <t>McGee, Carol</t>
  </si>
  <si>
    <t>McGuire, Rebecca</t>
  </si>
  <si>
    <t>McKee,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</si>
  <si>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</si>
  <si>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</si>
  <si>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</si>
  <si>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</si>
  <si>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</si>
  <si>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</si>
  <si>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</si>
  <si>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Merritt, Kevin</t>
  </si>
  <si>
    <t>Meyer, Charles</t>
  </si>
  <si>
    <t>Meyers, David</t>
  </si>
  <si>
    <t>Miller, Jessica</t>
  </si>
  <si>
    <t>Mills, Melissa</t>
  </si>
  <si>
    <t>Miranda, Elena</t>
  </si>
  <si>
    <t>Monroe, Justin</t>
  </si>
  <si>
    <t>Montgomery, Chris</t>
  </si>
  <si>
    <t>Moody, Matthew</t>
  </si>
  <si>
    <t>Moore, Robert</t>
  </si>
  <si>
    <t>Morales, Linda</t>
  </si>
  <si>
    <t>Moran, Carol</t>
  </si>
  <si>
    <t>Moreno, Chris</t>
  </si>
  <si>
    <t>Morgan, Patricia</t>
  </si>
  <si>
    <t>Morrow, Richard</t>
  </si>
  <si>
    <t>Morse, Michael</t>
  </si>
  <si>
    <t>Morton, Brian</t>
  </si>
  <si>
    <t>Mosley, Michael</t>
  </si>
  <si>
    <t>Mueller, Philip</t>
  </si>
  <si>
    <t>Munoz, Michael</t>
  </si>
  <si>
    <t>Murphy, Jeff</t>
  </si>
  <si>
    <t>Murray, Rebecca</t>
  </si>
  <si>
    <t>Myers, Marc</t>
  </si>
  <si>
    <t>Neal, Sally</t>
  </si>
  <si>
    <t>Nelson, Shira</t>
  </si>
  <si>
    <t>Newman, Aria</t>
  </si>
  <si>
    <t>Nichols, Nathaniel</t>
  </si>
  <si>
    <t>Nicholson, Lee</t>
  </si>
  <si>
    <t>Nixon, Randy</t>
  </si>
  <si>
    <t>Noble, Michael</t>
  </si>
  <si>
    <t>Norman, Rita</t>
  </si>
  <si>
    <t>Norris, Tamara</t>
  </si>
  <si>
    <t>Nunez, Benning</t>
  </si>
  <si>
    <t>Obrien, Madelyn</t>
  </si>
  <si>
    <t>Oconnor, Kent</t>
  </si>
  <si>
    <t>Olsen, Ewan</t>
  </si>
  <si>
    <t>Olson, Melanie</t>
  </si>
  <si>
    <t>Oneal, William</t>
  </si>
  <si>
    <t>Orr, Jennifer</t>
  </si>
  <si>
    <t>Ortega, Jeffrey</t>
  </si>
  <si>
    <t>Ortiz, Cynthia</t>
  </si>
  <si>
    <t>Owens, Dwight</t>
  </si>
  <si>
    <t>Page, Lisa</t>
  </si>
  <si>
    <t>Palmer, Terry</t>
  </si>
  <si>
    <t>Park, Timothy</t>
  </si>
  <si>
    <t>Parker, Carl</t>
  </si>
  <si>
    <t>Parks, Christopher</t>
  </si>
  <si>
    <t>Parsons, Phillip</t>
  </si>
  <si>
    <t>Patton, Corey</t>
  </si>
  <si>
    <t>Paul, Michael</t>
  </si>
  <si>
    <t>Payne, Vicky</t>
  </si>
  <si>
    <t>Pearson, Cassy</t>
  </si>
  <si>
    <t>Pena, Erik</t>
  </si>
  <si>
    <t>Pennington, Gary</t>
  </si>
  <si>
    <t>Perkins, Donald</t>
  </si>
  <si>
    <t>Perry, Christopher</t>
  </si>
  <si>
    <t>Petersen, Timothy</t>
  </si>
  <si>
    <t>Phelps, Gretchen</t>
  </si>
  <si>
    <t>Phillips, Liesl</t>
  </si>
  <si>
    <t>Pittman, Bacardi</t>
  </si>
  <si>
    <t>Pitts, Dana</t>
  </si>
  <si>
    <t>Poole, Tracy</t>
  </si>
  <si>
    <t>Potter, Dawn</t>
  </si>
  <si>
    <t>Powell, Juli</t>
  </si>
  <si>
    <t>Powers, Tia</t>
  </si>
  <si>
    <t>Pratt, Erik</t>
  </si>
  <si>
    <t>Price, Diana</t>
  </si>
  <si>
    <t>Prince, Robert</t>
  </si>
  <si>
    <t>Pugh, Lawrence</t>
  </si>
  <si>
    <t>Quinn, Cinnamon</t>
  </si>
  <si>
    <t>Ramirez, Keith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</si>
  <si>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</si>
  <si>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</si>
  <si>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</si>
  <si>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</si>
  <si>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</si>
  <si>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</si>
  <si>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</si>
  <si>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</si>
  <si>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</si>
  <si>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</si>
  <si>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</si>
  <si>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</si>
  <si>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</si>
  <si>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</si>
  <si>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</si>
  <si>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</si>
  <si>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</si>
  <si>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VR</t>
  </si>
  <si>
    <t>Rivera, Timothy</t>
  </si>
  <si>
    <t>Rivers, Douglas</t>
  </si>
  <si>
    <t>Robbins, Suzanne</t>
  </si>
  <si>
    <t>Roberts, Jackie</t>
  </si>
  <si>
    <t>Robertson, Nathan</t>
  </si>
  <si>
    <t>Robinson, John</t>
  </si>
  <si>
    <t>Robles, Charles</t>
  </si>
  <si>
    <t>Rodriguez, Scott</t>
  </si>
  <si>
    <t>Rogers, Colleen</t>
  </si>
  <si>
    <t>Rojas, Charles</t>
  </si>
  <si>
    <t>Rose, Mark</t>
  </si>
  <si>
    <t>Ross, Janice</t>
  </si>
  <si>
    <t>Roth, Tony</t>
  </si>
  <si>
    <t>Rowe, Ken</t>
  </si>
  <si>
    <t>Ruiz, Randall</t>
  </si>
  <si>
    <t>Rush, Lateef</t>
  </si>
  <si>
    <t>Ryan, Ryan</t>
  </si>
  <si>
    <t>Salazar, Ruben</t>
  </si>
  <si>
    <t>Salinas, Jon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</si>
  <si>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</si>
  <si>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</si>
  <si>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</si>
  <si>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</si>
  <si>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</si>
  <si>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</si>
  <si>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</si>
  <si>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</si>
  <si>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Schroeder, Bennet</t>
  </si>
  <si>
    <t>Schultz, Norman</t>
  </si>
  <si>
    <t>Scott, Todd</t>
  </si>
  <si>
    <t>Shaffer, Nobuko</t>
  </si>
  <si>
    <t>Shannon, Kevin</t>
  </si>
  <si>
    <t>Sharp, Janine</t>
  </si>
  <si>
    <t>Shepherd, Annie</t>
  </si>
  <si>
    <t>Sherman, Karin</t>
  </si>
  <si>
    <t>Simmons, Robert</t>
  </si>
  <si>
    <t>Simon, Sheila</t>
  </si>
  <si>
    <t>Simpson, Jimmy</t>
  </si>
  <si>
    <t>Sims, Don</t>
  </si>
  <si>
    <t>Singleton, David</t>
  </si>
  <si>
    <t>Snyder, Duane</t>
  </si>
  <si>
    <t>Solomon, Michael</t>
  </si>
  <si>
    <t>Sparks, Terri</t>
  </si>
  <si>
    <t>Spears, Melanie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</si>
  <si>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</si>
  <si>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</si>
  <si>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</si>
  <si>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</si>
  <si>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</si>
  <si>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</si>
  <si>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Stokes, Jonathan</t>
  </si>
  <si>
    <t>Stone, Brian</t>
  </si>
  <si>
    <t>Strong, Lisa</t>
  </si>
  <si>
    <t>Sullivan, Robert</t>
  </si>
  <si>
    <t>Summers, Harold</t>
  </si>
  <si>
    <t>Sutton, Matthew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</si>
  <si>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</si>
  <si>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</si>
  <si>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</si>
  <si>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</si>
  <si>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</si>
  <si>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</si>
  <si>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</si>
  <si>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</si>
  <si>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</si>
  <si>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</si>
  <si>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</si>
  <si>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</si>
  <si>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</si>
  <si>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</si>
  <si>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</si>
  <si>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</si>
  <si>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</si>
  <si>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</si>
  <si>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</si>
  <si>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</si>
  <si>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</si>
  <si>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</si>
  <si>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</si>
  <si>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</si>
  <si>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</si>
  <si>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</si>
  <si>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Walker, Mike</t>
  </si>
  <si>
    <t>Wallace, Timothy</t>
  </si>
  <si>
    <t>Walls, Brian</t>
  </si>
  <si>
    <t>Walsh, Matthew</t>
  </si>
  <si>
    <t>Walters, Ann</t>
  </si>
  <si>
    <t>Walton, Benjamin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</si>
  <si>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</si>
  <si>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</si>
  <si>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</si>
  <si>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</si>
  <si>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</si>
  <si>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</si>
  <si>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</si>
  <si>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</si>
  <si>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</si>
  <si>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Weber, Larry</t>
  </si>
  <si>
    <t>Webster, David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</si>
  <si>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</si>
  <si>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</si>
  <si>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</si>
  <si>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</si>
  <si>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</si>
  <si>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</si>
  <si>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</si>
  <si>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</si>
  <si>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</si>
  <si>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Wilkins, Jesse</t>
  </si>
  <si>
    <t>Wilkinson, Gregory</t>
  </si>
  <si>
    <t>Williams, Scott</t>
  </si>
  <si>
    <t>Willis, Ralph</t>
  </si>
  <si>
    <t>Winters, Shaun</t>
  </si>
  <si>
    <t>Wise, Ted</t>
  </si>
  <si>
    <t>Wolf, Debbie</t>
  </si>
  <si>
    <t>Wolfe, Keith</t>
  </si>
  <si>
    <t>Wood, Larry</t>
  </si>
  <si>
    <t>Woodard, Charles</t>
  </si>
  <si>
    <t>Wyatt, Kelly</t>
  </si>
  <si>
    <t>Yates, Doug</t>
  </si>
  <si>
    <t>York, Steven</t>
  </si>
  <si>
    <t>Zimmerman, Julian</t>
  </si>
  <si>
    <t>ID Funcionário</t>
  </si>
  <si>
    <t>Telefone</t>
  </si>
  <si>
    <t>CPF</t>
  </si>
  <si>
    <t>509-784</t>
  </si>
  <si>
    <t>(11) 7008-2582</t>
  </si>
  <si>
    <t>687-501</t>
  </si>
  <si>
    <t>(31) 8119-6984</t>
  </si>
  <si>
    <t>419-669</t>
  </si>
  <si>
    <t>(21) 5363-2677</t>
  </si>
  <si>
    <t>707-261</t>
  </si>
  <si>
    <t>(84) 5184-3547</t>
  </si>
  <si>
    <t>719-452</t>
  </si>
  <si>
    <t>(83) 2297-2262</t>
  </si>
  <si>
    <t>672-566</t>
  </si>
  <si>
    <t>(11) 7327-9203</t>
  </si>
  <si>
    <t>992-251</t>
  </si>
  <si>
    <t>(27) 9128-4141</t>
  </si>
  <si>
    <t>788-644</t>
  </si>
  <si>
    <t>(16) 6538-5060</t>
  </si>
  <si>
    <t>147-767</t>
  </si>
  <si>
    <t>(61) 9120-6771</t>
  </si>
  <si>
    <t>273-611</t>
  </si>
  <si>
    <t>(67) 9512-4679</t>
  </si>
  <si>
    <t>581-999</t>
  </si>
  <si>
    <t>(81) 8626-5290</t>
  </si>
  <si>
    <t>671-250</t>
  </si>
  <si>
    <t>(22) 5179-8175</t>
  </si>
  <si>
    <t>501-322</t>
  </si>
  <si>
    <t>(79) 2688-2968</t>
  </si>
  <si>
    <t>480-233</t>
  </si>
  <si>
    <t>(14) 7908-2061</t>
  </si>
  <si>
    <t>972-938</t>
  </si>
  <si>
    <t>(11) 5609-9817</t>
  </si>
  <si>
    <t>451-963</t>
  </si>
  <si>
    <t>(61) 3884-8909</t>
  </si>
  <si>
    <t>333-947</t>
  </si>
  <si>
    <t>(22) 7773-4408</t>
  </si>
  <si>
    <t>697-499</t>
  </si>
  <si>
    <t>(16) 4695-6535</t>
  </si>
  <si>
    <t>777-726</t>
  </si>
  <si>
    <t>(22) 5925-2555</t>
  </si>
  <si>
    <t>248-275</t>
  </si>
  <si>
    <t>(11) 7849-8651</t>
  </si>
  <si>
    <t>222-913</t>
  </si>
  <si>
    <t>(51) 3433-4359</t>
  </si>
  <si>
    <t>283-205</t>
  </si>
  <si>
    <t>(61) 3043-3375</t>
  </si>
  <si>
    <t>591-467</t>
  </si>
  <si>
    <t>(62) 4929-9329</t>
  </si>
  <si>
    <t>232-856</t>
  </si>
  <si>
    <t>(85) 3280-2678</t>
  </si>
  <si>
    <t>874-939</t>
  </si>
  <si>
    <t>(81) 5118-6425</t>
  </si>
  <si>
    <t>827-164</t>
  </si>
  <si>
    <t>(12) 3127-3427</t>
  </si>
  <si>
    <t>308-311</t>
  </si>
  <si>
    <t>(21) 6746-7551</t>
  </si>
  <si>
    <t>445-719</t>
  </si>
  <si>
    <t>(47) 3380-3804</t>
  </si>
  <si>
    <t>556-248</t>
  </si>
  <si>
    <t>(83) 4848-3858</t>
  </si>
  <si>
    <t>711-727</t>
  </si>
  <si>
    <t>(81) 7851-7456</t>
  </si>
  <si>
    <t>157-922</t>
  </si>
  <si>
    <t>(73) 6953-7691</t>
  </si>
  <si>
    <t>588-318</t>
  </si>
  <si>
    <t>(55) 7134-8859</t>
  </si>
  <si>
    <t>275-203</t>
  </si>
  <si>
    <t>(21) 5149-7559</t>
  </si>
  <si>
    <t>310-113</t>
  </si>
  <si>
    <t>(18) 7758-3336</t>
  </si>
  <si>
    <t>543-130</t>
  </si>
  <si>
    <t>(65) 6720-5715</t>
  </si>
  <si>
    <t>250-654</t>
  </si>
  <si>
    <t>(12) 7768-7667</t>
  </si>
  <si>
    <t>555-910</t>
  </si>
  <si>
    <t>(32) 5430-3225</t>
  </si>
  <si>
    <t>569-567</t>
  </si>
  <si>
    <t>(95) 8776-9685</t>
  </si>
  <si>
    <t>224-113</t>
  </si>
  <si>
    <t>(43) 7600-8154</t>
  </si>
  <si>
    <t>907-628</t>
  </si>
  <si>
    <t>(18) 5977-8099</t>
  </si>
  <si>
    <t>210-452</t>
  </si>
  <si>
    <t>(34) 3807-5861</t>
  </si>
  <si>
    <t>827-197</t>
  </si>
  <si>
    <t>(75) 2902-3580</t>
  </si>
  <si>
    <t>633-913</t>
  </si>
  <si>
    <t>(27) 9361-4856</t>
  </si>
  <si>
    <t>862-866</t>
  </si>
  <si>
    <t>(61) 6660-4821</t>
  </si>
  <si>
    <t>427-579</t>
  </si>
  <si>
    <t>(44) 5683-3387</t>
  </si>
  <si>
    <t>234-319</t>
  </si>
  <si>
    <t>(44) 4992-7775</t>
  </si>
  <si>
    <t>816-897</t>
  </si>
  <si>
    <t>(67) 4509-3513</t>
  </si>
  <si>
    <t>423-628</t>
  </si>
  <si>
    <t>(11) 4028-2033</t>
  </si>
  <si>
    <t>421-189</t>
  </si>
  <si>
    <t>(69) 5714-8818</t>
  </si>
  <si>
    <t>113-485</t>
  </si>
  <si>
    <t>(19) 7660-8307</t>
  </si>
  <si>
    <t>172-207</t>
  </si>
  <si>
    <t>(48) 3432-3640</t>
  </si>
  <si>
    <t>812-972</t>
  </si>
  <si>
    <t>(98) 7642-7406</t>
  </si>
  <si>
    <t>297-667</t>
  </si>
  <si>
    <t>(43) 8271-3741</t>
  </si>
  <si>
    <t>731-177</t>
  </si>
  <si>
    <t>(61) 9210-2914</t>
  </si>
  <si>
    <t>195-134</t>
  </si>
  <si>
    <t>(63) 2374-3323</t>
  </si>
  <si>
    <t>886-226</t>
  </si>
  <si>
    <t>(21) 5537-6075</t>
  </si>
  <si>
    <t>827-437</t>
  </si>
  <si>
    <t>(67) 2112-6168</t>
  </si>
  <si>
    <t>642-140</t>
  </si>
  <si>
    <t>(11) 9358-8608</t>
  </si>
  <si>
    <t>413-331</t>
  </si>
  <si>
    <t>(22) 6994-4251</t>
  </si>
  <si>
    <t>230-136</t>
  </si>
  <si>
    <t>(35) 6691-9655</t>
  </si>
  <si>
    <t>277-703</t>
  </si>
  <si>
    <t>(37) 2273-6432</t>
  </si>
  <si>
    <t>113-878</t>
  </si>
  <si>
    <t>(31) 6681-5244</t>
  </si>
  <si>
    <t>247-710</t>
  </si>
  <si>
    <t>(14) 3261-7511</t>
  </si>
  <si>
    <t>799-528</t>
  </si>
  <si>
    <t>(86) 5317-6629</t>
  </si>
  <si>
    <t>330-495</t>
  </si>
  <si>
    <t>(65) 4224-8598</t>
  </si>
  <si>
    <t>575-786</t>
  </si>
  <si>
    <t>(37) 5172-9181</t>
  </si>
  <si>
    <t>750-746</t>
  </si>
  <si>
    <t>(65) 8354-7371</t>
  </si>
  <si>
    <t>899-133</t>
  </si>
  <si>
    <t>(83) 2729-7511</t>
  </si>
  <si>
    <t>430-791</t>
  </si>
  <si>
    <t>(43) 8258-6186</t>
  </si>
  <si>
    <t>409-559</t>
  </si>
  <si>
    <t>(38) 3121-9008</t>
  </si>
  <si>
    <t>775-710</t>
  </si>
  <si>
    <t>(34) 8643-4408</t>
  </si>
  <si>
    <t>970-130</t>
  </si>
  <si>
    <t>(86) 4463-3614</t>
  </si>
  <si>
    <t>581-252</t>
  </si>
  <si>
    <t>(11) 3296-3835</t>
  </si>
  <si>
    <t>137-542</t>
  </si>
  <si>
    <t>(91) 2214-5078</t>
  </si>
  <si>
    <t>143-162</t>
  </si>
  <si>
    <t>(21) 2075-5035</t>
  </si>
  <si>
    <t>913-884</t>
  </si>
  <si>
    <t>(45) 5382-3184</t>
  </si>
  <si>
    <t>325-502</t>
  </si>
  <si>
    <t>(91) 7953-3227</t>
  </si>
  <si>
    <t>829-629</t>
  </si>
  <si>
    <t>(75) 6026-3846</t>
  </si>
  <si>
    <t>825-949</t>
  </si>
  <si>
    <t>(85) 8215-9720</t>
  </si>
  <si>
    <t>183-751</t>
  </si>
  <si>
    <t>(41) 5665-4072</t>
  </si>
  <si>
    <t>954-451</t>
  </si>
  <si>
    <t>(85) 9940-4274</t>
  </si>
  <si>
    <t>228-430</t>
  </si>
  <si>
    <t>(21) 2434-5639</t>
  </si>
  <si>
    <t>648-875</t>
  </si>
  <si>
    <t>(91) 3517-6053</t>
  </si>
  <si>
    <t>620-967</t>
  </si>
  <si>
    <t>(45) 8320-9657</t>
  </si>
  <si>
    <t>924-618</t>
  </si>
  <si>
    <t>(11) 8010-4382</t>
  </si>
  <si>
    <t>770-568</t>
  </si>
  <si>
    <t>(62) 2576-7299</t>
  </si>
  <si>
    <t>282-303</t>
  </si>
  <si>
    <t>(31) 4682-5175</t>
  </si>
  <si>
    <t>203-887</t>
  </si>
  <si>
    <t>(11) 2212-9054</t>
  </si>
  <si>
    <t>661-215</t>
  </si>
  <si>
    <t>(21) 6587-3968</t>
  </si>
  <si>
    <t>183-565</t>
  </si>
  <si>
    <t>(11) 3882-5403</t>
  </si>
  <si>
    <t>722-887</t>
  </si>
  <si>
    <t>(11) 6700-2674</t>
  </si>
  <si>
    <t>383-803</t>
  </si>
  <si>
    <t>(69) 9681-5030</t>
  </si>
  <si>
    <t>932-862</t>
  </si>
  <si>
    <t>(19) 2107-6856</t>
  </si>
  <si>
    <t>983-959</t>
  </si>
  <si>
    <t>(11) 7866-8362</t>
  </si>
  <si>
    <t>716-343</t>
  </si>
  <si>
    <t>(21) 9511-4541</t>
  </si>
  <si>
    <t>469-266</t>
  </si>
  <si>
    <t>(61) 8637-5258</t>
  </si>
  <si>
    <t>434-368</t>
  </si>
  <si>
    <t>(71) 9216-8913</t>
  </si>
  <si>
    <t>917-470</t>
  </si>
  <si>
    <t>(51) 8515-3515</t>
  </si>
  <si>
    <t>551-971</t>
  </si>
  <si>
    <t>(14) 6715-2299</t>
  </si>
  <si>
    <t>609-694</t>
  </si>
  <si>
    <t>(21) 7774-2405</t>
  </si>
  <si>
    <t>147-612</t>
  </si>
  <si>
    <t>(79) 6062-7123</t>
  </si>
  <si>
    <t>468-874</t>
  </si>
  <si>
    <t>(19) 9787-6256</t>
  </si>
  <si>
    <t>211-118</t>
  </si>
  <si>
    <t>(34) 9103-8116</t>
  </si>
  <si>
    <t>910-295</t>
  </si>
  <si>
    <t>(12) 2901-6739</t>
  </si>
  <si>
    <t>166-940</t>
  </si>
  <si>
    <t>(12) 3225-2062</t>
  </si>
  <si>
    <t>572-595</t>
  </si>
  <si>
    <t>(17) 6517-2235</t>
  </si>
  <si>
    <t>319-781</t>
  </si>
  <si>
    <t>(18) 5940-6634</t>
  </si>
  <si>
    <t>596-415</t>
  </si>
  <si>
    <t>(61) 8058-5935</t>
  </si>
  <si>
    <t>506-230</t>
  </si>
  <si>
    <t>(55) 5560-7728</t>
  </si>
  <si>
    <t>137-628</t>
  </si>
  <si>
    <t>(12) 2679-3156</t>
  </si>
  <si>
    <t>909-677</t>
  </si>
  <si>
    <t>(88) 2437-5239</t>
  </si>
  <si>
    <t>142-357</t>
  </si>
  <si>
    <t>(27) 2132-3542</t>
  </si>
  <si>
    <t>837-307</t>
  </si>
  <si>
    <t>(11) 7838-3787</t>
  </si>
  <si>
    <t>424-935</t>
  </si>
  <si>
    <t>(11) 6799-3016</t>
  </si>
  <si>
    <t>130-301</t>
  </si>
  <si>
    <t>(12) 4262-3334</t>
  </si>
  <si>
    <t>165-975</t>
  </si>
  <si>
    <t>(61) 7570-7680</t>
  </si>
  <si>
    <t>869-188</t>
  </si>
  <si>
    <t>(67) 6564-7039</t>
  </si>
  <si>
    <t>846-307</t>
  </si>
  <si>
    <t>(31) 9128-4461</t>
  </si>
  <si>
    <t>950-831</t>
  </si>
  <si>
    <t>(24) 5678-7280</t>
  </si>
  <si>
    <t>631-955</t>
  </si>
  <si>
    <t>(24) 2871-3144</t>
  </si>
  <si>
    <t>414-629</t>
  </si>
  <si>
    <t>(41) 7527-9169</t>
  </si>
  <si>
    <t>315-163</t>
  </si>
  <si>
    <t>(11) 5810-7273</t>
  </si>
  <si>
    <t>597-580</t>
  </si>
  <si>
    <t>(85) 6533-9770</t>
  </si>
  <si>
    <t>832-349</t>
  </si>
  <si>
    <t>(18) 5753-3621</t>
  </si>
  <si>
    <t>964-892</t>
  </si>
  <si>
    <t>(24) 7560-7345</t>
  </si>
  <si>
    <t>739-477</t>
  </si>
  <si>
    <t>(12) 9994-8749</t>
  </si>
  <si>
    <t>160-279</t>
  </si>
  <si>
    <t>(11) 7851-3407</t>
  </si>
  <si>
    <t>887-858</t>
  </si>
  <si>
    <t>(31) 9959-7143</t>
  </si>
  <si>
    <t>926-828</t>
  </si>
  <si>
    <t>(22) 4958-2847</t>
  </si>
  <si>
    <t>845-725</t>
  </si>
  <si>
    <t>(51) 6802-3979</t>
  </si>
  <si>
    <t>927-679</t>
  </si>
  <si>
    <t>(11) 9055-8102</t>
  </si>
  <si>
    <t>321-895</t>
  </si>
  <si>
    <t>(91) 5865-8464</t>
  </si>
  <si>
    <t>438-385</t>
  </si>
  <si>
    <t>(85) 4550-8654</t>
  </si>
  <si>
    <t>449-488</t>
  </si>
  <si>
    <t>(61) 7270-6701</t>
  </si>
  <si>
    <t>360-643</t>
  </si>
  <si>
    <t>(62) 2046-9022</t>
  </si>
  <si>
    <t>635-973</t>
  </si>
  <si>
    <t>(62) 6744-9283</t>
  </si>
  <si>
    <t>859-660</t>
  </si>
  <si>
    <t>(62) 6690-3092</t>
  </si>
  <si>
    <t>583-655</t>
  </si>
  <si>
    <t>(48) 4429-8405</t>
  </si>
  <si>
    <t>317-337</t>
  </si>
  <si>
    <t>(45) 7512-3739</t>
  </si>
  <si>
    <t>362-381</t>
  </si>
  <si>
    <t>(11) 7740-9429</t>
  </si>
  <si>
    <t>716-966</t>
  </si>
  <si>
    <t>(34) 2881-5527</t>
  </si>
  <si>
    <t>945-407</t>
  </si>
  <si>
    <t>(47) 6923-2730</t>
  </si>
  <si>
    <t>756-750</t>
  </si>
  <si>
    <t>(17) 4359-5500</t>
  </si>
  <si>
    <t>572-941</t>
  </si>
  <si>
    <t>(31) 7269-4668</t>
  </si>
  <si>
    <t>710-984</t>
  </si>
  <si>
    <t>(61) 3501-3083</t>
  </si>
  <si>
    <t>395-285</t>
  </si>
  <si>
    <t>(19) 3372-6355</t>
  </si>
  <si>
    <t>513-904</t>
  </si>
  <si>
    <t>(81) 6929-5798</t>
  </si>
  <si>
    <t>405-823</t>
  </si>
  <si>
    <t>(11) 3524-6849</t>
  </si>
  <si>
    <t>523-828</t>
  </si>
  <si>
    <t>(21) 3476-6034</t>
  </si>
  <si>
    <t>847-393</t>
  </si>
  <si>
    <t>(82) 7701-5909</t>
  </si>
  <si>
    <t>849-661</t>
  </si>
  <si>
    <t>(11) 7189-3999</t>
  </si>
  <si>
    <t>607-416</t>
  </si>
  <si>
    <t>(95) 7991-2540</t>
  </si>
  <si>
    <t>439-416</t>
  </si>
  <si>
    <t>(62) 5051-6369</t>
  </si>
  <si>
    <t>119-562</t>
  </si>
  <si>
    <t>(65) 6673-3422</t>
  </si>
  <si>
    <t>862-291</t>
  </si>
  <si>
    <t>(67) 3672-3801</t>
  </si>
  <si>
    <t>728-577</t>
  </si>
  <si>
    <t>(81) 7107-7045</t>
  </si>
  <si>
    <t>798-987</t>
  </si>
  <si>
    <t>(19) 6975-9324</t>
  </si>
  <si>
    <t>841-681</t>
  </si>
  <si>
    <t>(11) 6613-6423</t>
  </si>
  <si>
    <t>216-765</t>
  </si>
  <si>
    <t>(85) 6366-2254</t>
  </si>
  <si>
    <t>641-531</t>
  </si>
  <si>
    <t>(21) 6969-2355</t>
  </si>
  <si>
    <t>704-981</t>
  </si>
  <si>
    <t>(21) 3445-3331</t>
  </si>
  <si>
    <t>405-154</t>
  </si>
  <si>
    <t>(17) 2671-7443</t>
  </si>
  <si>
    <t>749-655</t>
  </si>
  <si>
    <t>(49) 5117-2390</t>
  </si>
  <si>
    <t>602-508</t>
  </si>
  <si>
    <t>(48) 6311-7935</t>
  </si>
  <si>
    <t>146-532</t>
  </si>
  <si>
    <t>(47) 3936-8905</t>
  </si>
  <si>
    <t>347-624</t>
  </si>
  <si>
    <t>(65) 8640-9727</t>
  </si>
  <si>
    <t>510-736</t>
  </si>
  <si>
    <t>(83) 9061-9445</t>
  </si>
  <si>
    <t>915-848</t>
  </si>
  <si>
    <t>(11) 5739-9881</t>
  </si>
  <si>
    <t>965-589</t>
  </si>
  <si>
    <t>(12) 8357-3762</t>
  </si>
  <si>
    <t>747-527</t>
  </si>
  <si>
    <t>(64) 8278-6839</t>
  </si>
  <si>
    <t>416-297</t>
  </si>
  <si>
    <t>(81) 4430-2438</t>
  </si>
  <si>
    <t>566-892</t>
  </si>
  <si>
    <t>(41) 7248-4722</t>
  </si>
  <si>
    <t>233-508</t>
  </si>
  <si>
    <t>(95) 4172-8620</t>
  </si>
  <si>
    <t>732-762</t>
  </si>
  <si>
    <t>(94) 9043-9230</t>
  </si>
  <si>
    <t>355-574</t>
  </si>
  <si>
    <t>(27) 9780-2780</t>
  </si>
  <si>
    <t>193-719</t>
  </si>
  <si>
    <t>(11) 9370-3642</t>
  </si>
  <si>
    <t>783-160</t>
  </si>
  <si>
    <t>(15) 3509-7832</t>
  </si>
  <si>
    <t>416-401</t>
  </si>
  <si>
    <t>(38) 4485-9758</t>
  </si>
  <si>
    <t>487-321</t>
  </si>
  <si>
    <t>(19) 5959-8866</t>
  </si>
  <si>
    <t>309-841</t>
  </si>
  <si>
    <t>(81) 9737-6254</t>
  </si>
  <si>
    <t>984-742</t>
  </si>
  <si>
    <t>(63) 6826-5189</t>
  </si>
  <si>
    <t>229-726</t>
  </si>
  <si>
    <t>(81) 6919-8949</t>
  </si>
  <si>
    <t>731-748</t>
  </si>
  <si>
    <t>(11) 4740-8885</t>
  </si>
  <si>
    <t>787-219</t>
  </si>
  <si>
    <t>(71) 8104-5420</t>
  </si>
  <si>
    <t>222-949</t>
  </si>
  <si>
    <t>(55) 3923-7682</t>
  </si>
  <si>
    <t>614-543</t>
  </si>
  <si>
    <t>(11) 9671-2693</t>
  </si>
  <si>
    <t>502-503</t>
  </si>
  <si>
    <t>(32) 3757-5660</t>
  </si>
  <si>
    <t>358-692</t>
  </si>
  <si>
    <t>(11) 9419-6397</t>
  </si>
  <si>
    <t>138-234</t>
  </si>
  <si>
    <t>(61) 5382-3988</t>
  </si>
  <si>
    <t>856-835</t>
  </si>
  <si>
    <t>(27) 8696-9767</t>
  </si>
  <si>
    <t>318-936</t>
  </si>
  <si>
    <t>(21) 4003-8564</t>
  </si>
  <si>
    <t>784-376</t>
  </si>
  <si>
    <t>(67) 3652-8035</t>
  </si>
  <si>
    <t>619-717</t>
  </si>
  <si>
    <t>(11) 7279-3756</t>
  </si>
  <si>
    <t>704-472</t>
  </si>
  <si>
    <t>(15) 8232-3811</t>
  </si>
  <si>
    <t>740-238</t>
  </si>
  <si>
    <t>(51) 8384-7382</t>
  </si>
  <si>
    <t>314-147</t>
  </si>
  <si>
    <t>(24) 7115-4756</t>
  </si>
  <si>
    <t>617-242</t>
  </si>
  <si>
    <t>(18) 4829-4988</t>
  </si>
  <si>
    <t>793-224</t>
  </si>
  <si>
    <t>(19) 4116-6485</t>
  </si>
  <si>
    <t>678-542</t>
  </si>
  <si>
    <t>(51) 4478-2441</t>
  </si>
  <si>
    <t>668-637</t>
  </si>
  <si>
    <t>(81) 4320-7106</t>
  </si>
  <si>
    <t>816-270</t>
  </si>
  <si>
    <t>372-678</t>
  </si>
  <si>
    <t>315-491</t>
  </si>
  <si>
    <t>578-488</t>
  </si>
  <si>
    <t>413-519</t>
  </si>
  <si>
    <t>351-311</t>
  </si>
  <si>
    <t>445-616</t>
  </si>
  <si>
    <t>606-111</t>
  </si>
  <si>
    <t>591-407</t>
  </si>
  <si>
    <t>868-501</t>
  </si>
  <si>
    <t>515-448</t>
  </si>
  <si>
    <t>788-959</t>
  </si>
  <si>
    <t>352-690</t>
  </si>
  <si>
    <t>895-527</t>
  </si>
  <si>
    <t>573-977</t>
  </si>
  <si>
    <t>665-470</t>
  </si>
  <si>
    <t>528-724</t>
  </si>
  <si>
    <t>567-454</t>
  </si>
  <si>
    <t>916-308</t>
  </si>
  <si>
    <t>924-872</t>
  </si>
  <si>
    <t>765-821</t>
  </si>
  <si>
    <t>549-691</t>
  </si>
  <si>
    <t>576-242</t>
  </si>
  <si>
    <t>113-994</t>
  </si>
  <si>
    <t>944-725</t>
  </si>
  <si>
    <t>976-292</t>
  </si>
  <si>
    <t>699-986</t>
  </si>
  <si>
    <t>360-194</t>
  </si>
  <si>
    <t>251-412</t>
  </si>
  <si>
    <t>322-761</t>
  </si>
  <si>
    <t>864-151</t>
  </si>
  <si>
    <t>823-524</t>
  </si>
  <si>
    <t>553-854</t>
  </si>
  <si>
    <t>290-779</t>
  </si>
  <si>
    <t>961-946</t>
  </si>
  <si>
    <t>445-689</t>
  </si>
  <si>
    <t>354-218</t>
  </si>
  <si>
    <t>444-422</t>
  </si>
  <si>
    <t>152-904</t>
  </si>
  <si>
    <t>881-379</t>
  </si>
  <si>
    <t>793-985</t>
  </si>
  <si>
    <t>145-808</t>
  </si>
  <si>
    <t>466-424</t>
  </si>
  <si>
    <t>367-761</t>
  </si>
  <si>
    <t>140-200</t>
  </si>
  <si>
    <t>347-185</t>
  </si>
  <si>
    <t>634-497</t>
  </si>
  <si>
    <t>963-523</t>
  </si>
  <si>
    <t>955-761</t>
  </si>
  <si>
    <t>273-956</t>
  </si>
  <si>
    <t>672-422</t>
  </si>
  <si>
    <t>984-905</t>
  </si>
  <si>
    <t>760-538</t>
  </si>
  <si>
    <t>526-808</t>
  </si>
  <si>
    <t>619-407</t>
  </si>
  <si>
    <t>650-779</t>
  </si>
  <si>
    <t>376-396</t>
  </si>
  <si>
    <t>467-769</t>
  </si>
  <si>
    <t>972-437</t>
  </si>
  <si>
    <t>827-607</t>
  </si>
  <si>
    <t>987-957</t>
  </si>
  <si>
    <t>576-832</t>
  </si>
  <si>
    <t>800-475</t>
  </si>
  <si>
    <t>845-955</t>
  </si>
  <si>
    <t>226-623</t>
  </si>
  <si>
    <t>411-547</t>
  </si>
  <si>
    <t>960-675</t>
  </si>
  <si>
    <t>389-567</t>
  </si>
  <si>
    <t>736-130</t>
  </si>
  <si>
    <t>550-415</t>
  </si>
  <si>
    <t>159-664</t>
  </si>
  <si>
    <t>750-266</t>
  </si>
  <si>
    <t>922-386</t>
  </si>
  <si>
    <t>351-506</t>
  </si>
  <si>
    <t>961-863</t>
  </si>
  <si>
    <t>872-687</t>
  </si>
  <si>
    <t>508-736</t>
  </si>
  <si>
    <t>557-646</t>
  </si>
  <si>
    <t>776-487</t>
  </si>
  <si>
    <t>887-559</t>
  </si>
  <si>
    <t>729-457</t>
  </si>
  <si>
    <t>465-965</t>
  </si>
  <si>
    <t>289-554</t>
  </si>
  <si>
    <t>976-814</t>
  </si>
  <si>
    <t>332-873</t>
  </si>
  <si>
    <t>744-136</t>
  </si>
  <si>
    <t>793-991</t>
  </si>
  <si>
    <t>300-228</t>
  </si>
  <si>
    <t>837-239</t>
  </si>
  <si>
    <t>501-841</t>
  </si>
  <si>
    <t>899-319</t>
  </si>
  <si>
    <t>600-745</t>
  </si>
  <si>
    <t>249-472</t>
  </si>
  <si>
    <t>260-214</t>
  </si>
  <si>
    <t>492-565</t>
  </si>
  <si>
    <t>869-878</t>
  </si>
  <si>
    <t>970-772</t>
  </si>
  <si>
    <t>773-239</t>
  </si>
  <si>
    <t>181-341</t>
  </si>
  <si>
    <t>730-706</t>
  </si>
  <si>
    <t>148-240</t>
  </si>
  <si>
    <t>887-291</t>
  </si>
  <si>
    <t>718-684</t>
  </si>
  <si>
    <t>669-184</t>
  </si>
  <si>
    <t>303-514</t>
  </si>
  <si>
    <t>897-740</t>
  </si>
  <si>
    <t>262-834</t>
  </si>
  <si>
    <t>754-603</t>
  </si>
  <si>
    <t>772-873</t>
  </si>
  <si>
    <t>203-470</t>
  </si>
  <si>
    <t>957-484</t>
  </si>
  <si>
    <t>751-244</t>
  </si>
  <si>
    <t>960-273</t>
  </si>
  <si>
    <t>544-659</t>
  </si>
  <si>
    <t>308-576</t>
  </si>
  <si>
    <t>676-394</t>
  </si>
  <si>
    <t>426-616</t>
  </si>
  <si>
    <t>575-215</t>
  </si>
  <si>
    <t>303-132</t>
  </si>
  <si>
    <t>880-111</t>
  </si>
  <si>
    <t>626-238</t>
  </si>
  <si>
    <t>415-895</t>
  </si>
  <si>
    <t>776-761</t>
  </si>
  <si>
    <t>309-883</t>
  </si>
  <si>
    <t>806-496</t>
  </si>
  <si>
    <t>118-369</t>
  </si>
  <si>
    <t>881-280</t>
  </si>
  <si>
    <t>457-173</t>
  </si>
  <si>
    <t>823-391</t>
  </si>
  <si>
    <t>208-145</t>
  </si>
  <si>
    <t>407-848</t>
  </si>
  <si>
    <t>115-150</t>
  </si>
  <si>
    <t>663-376</t>
  </si>
  <si>
    <t>346-687</t>
  </si>
  <si>
    <t>851-752</t>
  </si>
  <si>
    <t>506-246</t>
  </si>
  <si>
    <t>200-368</t>
  </si>
  <si>
    <t>304-349</t>
  </si>
  <si>
    <t>648-383</t>
  </si>
  <si>
    <t>749-478</t>
  </si>
  <si>
    <t>546-304</t>
  </si>
  <si>
    <t>855-111</t>
  </si>
  <si>
    <t>531-282</t>
  </si>
  <si>
    <t>178-242</t>
  </si>
  <si>
    <t>520-340</t>
  </si>
  <si>
    <t>651-613</t>
  </si>
  <si>
    <t>482-856</t>
  </si>
  <si>
    <t>181-228</t>
  </si>
  <si>
    <t>364-757</t>
  </si>
  <si>
    <t>451-124</t>
  </si>
  <si>
    <t>432-631</t>
  </si>
  <si>
    <t>937-156</t>
  </si>
  <si>
    <t>324-297</t>
  </si>
  <si>
    <t>714-628</t>
  </si>
  <si>
    <t>516-722</t>
  </si>
  <si>
    <t>467-144</t>
  </si>
  <si>
    <t>333-323</t>
  </si>
  <si>
    <t>244-385</t>
  </si>
  <si>
    <t>936-463</t>
  </si>
  <si>
    <t>857-255</t>
  </si>
  <si>
    <t>206-154</t>
  </si>
  <si>
    <t>314-729</t>
  </si>
  <si>
    <t>635-380</t>
  </si>
  <si>
    <t>957-157</t>
  </si>
  <si>
    <t>684-793</t>
  </si>
  <si>
    <t>330-752</t>
  </si>
  <si>
    <t>364-479</t>
  </si>
  <si>
    <t>505-830</t>
  </si>
  <si>
    <t>650-793</t>
  </si>
  <si>
    <t>177-635</t>
  </si>
  <si>
    <t>582-924</t>
  </si>
  <si>
    <t>385-845</t>
  </si>
  <si>
    <t>840-817</t>
  </si>
  <si>
    <t>797-515</t>
  </si>
  <si>
    <t>852-877</t>
  </si>
  <si>
    <t>582-160</t>
  </si>
  <si>
    <t>731-601</t>
  </si>
  <si>
    <t>889-536</t>
  </si>
  <si>
    <t>646-685</t>
  </si>
  <si>
    <t>963-311</t>
  </si>
  <si>
    <t>451-388</t>
  </si>
  <si>
    <t>651-217</t>
  </si>
  <si>
    <t>868-858</t>
  </si>
  <si>
    <t>359-417</t>
  </si>
  <si>
    <t>805-334</t>
  </si>
  <si>
    <t>442-372</t>
  </si>
  <si>
    <t>324-418</t>
  </si>
  <si>
    <t>729-858</t>
  </si>
  <si>
    <t>781-935</t>
  </si>
  <si>
    <t>383-246</t>
  </si>
  <si>
    <t>877-918</t>
  </si>
  <si>
    <t>732-908</t>
  </si>
  <si>
    <t>424-609</t>
  </si>
  <si>
    <t>569-842</t>
  </si>
  <si>
    <t>481-772</t>
  </si>
  <si>
    <t>294-684</t>
  </si>
  <si>
    <t>986-193</t>
  </si>
  <si>
    <t>275-560</t>
  </si>
  <si>
    <t>181-767</t>
  </si>
  <si>
    <t>350-840</t>
  </si>
  <si>
    <t>770-562</t>
  </si>
  <si>
    <t>846-999</t>
  </si>
  <si>
    <t>767-186</t>
  </si>
  <si>
    <t>252-823</t>
  </si>
  <si>
    <t>744-125</t>
  </si>
  <si>
    <t>503-165</t>
  </si>
  <si>
    <t>936-545</t>
  </si>
  <si>
    <t>458-962</t>
  </si>
  <si>
    <t>298-405</t>
  </si>
  <si>
    <t>943-385</t>
  </si>
  <si>
    <t>662-849</t>
  </si>
  <si>
    <t>367-627</t>
  </si>
  <si>
    <t>742-182</t>
  </si>
  <si>
    <t>649-557</t>
  </si>
  <si>
    <t>839-518</t>
  </si>
  <si>
    <t>144-349</t>
  </si>
  <si>
    <t>925-516</t>
  </si>
  <si>
    <t>951-544</t>
  </si>
  <si>
    <t>479-297</t>
  </si>
  <si>
    <t>323-599</t>
  </si>
  <si>
    <t>572-843</t>
  </si>
  <si>
    <t>799-825</t>
  </si>
  <si>
    <t>426-435</t>
  </si>
  <si>
    <t>127-593</t>
  </si>
  <si>
    <t>810-906</t>
  </si>
  <si>
    <t>222-519</t>
  </si>
  <si>
    <t>471-919</t>
  </si>
  <si>
    <t>156-487</t>
  </si>
  <si>
    <t>959-669</t>
  </si>
  <si>
    <t>939-993</t>
  </si>
  <si>
    <t>440-807</t>
  </si>
  <si>
    <t>247-519</t>
  </si>
  <si>
    <t>911-625</t>
  </si>
  <si>
    <t>445-337</t>
  </si>
  <si>
    <t>707-705</t>
  </si>
  <si>
    <t>915-436</t>
  </si>
  <si>
    <t>188-784</t>
  </si>
  <si>
    <t>482-722</t>
  </si>
  <si>
    <t>672-532</t>
  </si>
  <si>
    <t>502-574</t>
  </si>
  <si>
    <t>562-620</t>
  </si>
  <si>
    <t>518-894</t>
  </si>
  <si>
    <t>818-442</t>
  </si>
  <si>
    <t>670-468</t>
  </si>
  <si>
    <t>388-810</t>
  </si>
  <si>
    <t>531-672</t>
  </si>
  <si>
    <t>408-827</t>
  </si>
  <si>
    <t>651-575</t>
  </si>
  <si>
    <t>158-268</t>
  </si>
  <si>
    <t>865-128</t>
  </si>
  <si>
    <t>422-221</t>
  </si>
  <si>
    <t>242-624</t>
  </si>
  <si>
    <t>676-684</t>
  </si>
  <si>
    <t>878-196</t>
  </si>
  <si>
    <t>988-491</t>
  </si>
  <si>
    <t>810-732</t>
  </si>
  <si>
    <t>488-960</t>
  </si>
  <si>
    <t>452-986</t>
  </si>
  <si>
    <t>226-680</t>
  </si>
  <si>
    <t>142-612</t>
  </si>
  <si>
    <t>435-547</t>
  </si>
  <si>
    <t>605-332</t>
  </si>
  <si>
    <t>954-670</t>
  </si>
  <si>
    <t>301-717</t>
  </si>
  <si>
    <t>258-891</t>
  </si>
  <si>
    <t>940-436</t>
  </si>
  <si>
    <t>248-252</t>
  </si>
  <si>
    <t>418-401</t>
  </si>
  <si>
    <t>560-228</t>
  </si>
  <si>
    <t>200-519</t>
  </si>
  <si>
    <t>725-768</t>
  </si>
  <si>
    <t>559-303</t>
  </si>
  <si>
    <t>914-666</t>
  </si>
  <si>
    <t>235-393</t>
  </si>
  <si>
    <t>526-244</t>
  </si>
  <si>
    <t>807-567</t>
  </si>
  <si>
    <t>430-128</t>
  </si>
  <si>
    <t>304-989</t>
  </si>
  <si>
    <t>303-207</t>
  </si>
  <si>
    <t>483-771</t>
  </si>
  <si>
    <t>940-701</t>
  </si>
  <si>
    <t>659-510</t>
  </si>
  <si>
    <t>205-163</t>
  </si>
  <si>
    <t>147-337</t>
  </si>
  <si>
    <t>489-229</t>
  </si>
  <si>
    <t>226-822</t>
  </si>
  <si>
    <t>450-335</t>
  </si>
  <si>
    <t>730-462</t>
  </si>
  <si>
    <t>829-579</t>
  </si>
  <si>
    <t>841-646</t>
  </si>
  <si>
    <t>346-392</t>
  </si>
  <si>
    <t>692-299</t>
  </si>
  <si>
    <t>156-132</t>
  </si>
  <si>
    <t>250-721</t>
  </si>
  <si>
    <t>458-226</t>
  </si>
  <si>
    <t>837-440</t>
  </si>
  <si>
    <t>683-961</t>
  </si>
  <si>
    <t>312-993</t>
  </si>
  <si>
    <t>728-473</t>
  </si>
  <si>
    <t>511-135</t>
  </si>
  <si>
    <t>525-722</t>
  </si>
  <si>
    <t>383-265</t>
  </si>
  <si>
    <t>230-324</t>
  </si>
  <si>
    <t>287-577</t>
  </si>
  <si>
    <t>892-703</t>
  </si>
  <si>
    <t>998-671</t>
  </si>
  <si>
    <t>702-787</t>
  </si>
  <si>
    <t>434-689</t>
  </si>
  <si>
    <t>507-706</t>
  </si>
  <si>
    <t>769-960</t>
  </si>
  <si>
    <t>996-147</t>
  </si>
  <si>
    <t>916-852</t>
  </si>
  <si>
    <t>963-591</t>
  </si>
  <si>
    <t>138-919</t>
  </si>
  <si>
    <t>376-500</t>
  </si>
  <si>
    <t>814-845</t>
  </si>
  <si>
    <t>614-769</t>
  </si>
  <si>
    <t>308-534</t>
  </si>
  <si>
    <t>700-806</t>
  </si>
  <si>
    <t>564-294</t>
  </si>
  <si>
    <t>306-518</t>
  </si>
  <si>
    <t>526-118</t>
  </si>
  <si>
    <t>668-854</t>
  </si>
  <si>
    <t>383-986</t>
  </si>
  <si>
    <t>337-434</t>
  </si>
  <si>
    <t>138-468</t>
  </si>
  <si>
    <t>445-484</t>
  </si>
  <si>
    <t>946-537</t>
  </si>
  <si>
    <t>200-896</t>
  </si>
  <si>
    <t>502-621</t>
  </si>
  <si>
    <t>573-847</t>
  </si>
  <si>
    <t>645-442</t>
  </si>
  <si>
    <t>978-719</t>
  </si>
  <si>
    <t>810-378</t>
  </si>
  <si>
    <t>259-271</t>
  </si>
  <si>
    <t>778-669</t>
  </si>
  <si>
    <t>341-362</t>
  </si>
  <si>
    <t>962-757</t>
  </si>
  <si>
    <t>652-866</t>
  </si>
  <si>
    <t>910-798</t>
  </si>
  <si>
    <t>689-565</t>
  </si>
  <si>
    <t>887-867</t>
  </si>
  <si>
    <t>128-473</t>
  </si>
  <si>
    <t>378-639</t>
  </si>
  <si>
    <t>624-396</t>
  </si>
  <si>
    <t>273-228</t>
  </si>
  <si>
    <t>968-968</t>
  </si>
  <si>
    <t>688-559</t>
  </si>
  <si>
    <t>942-990</t>
  </si>
  <si>
    <t>285-727</t>
  </si>
  <si>
    <t>645-568</t>
  </si>
  <si>
    <t>927-745</t>
  </si>
  <si>
    <t>980-122</t>
  </si>
  <si>
    <t>712-269</t>
  </si>
  <si>
    <t>223-223</t>
  </si>
  <si>
    <t>175-249</t>
  </si>
  <si>
    <t>964-815</t>
  </si>
  <si>
    <t>284-349</t>
  </si>
  <si>
    <t>204-890</t>
  </si>
  <si>
    <t>907-690</t>
  </si>
  <si>
    <t>853-793</t>
  </si>
  <si>
    <t>300-885</t>
  </si>
  <si>
    <t>659-288</t>
  </si>
  <si>
    <t>650-311</t>
  </si>
  <si>
    <t>653-581</t>
  </si>
  <si>
    <t>352-390</t>
  </si>
  <si>
    <t>307-939</t>
  </si>
  <si>
    <t>184-547</t>
  </si>
  <si>
    <t>464-485</t>
  </si>
  <si>
    <t>484-233</t>
  </si>
  <si>
    <t>751-113</t>
  </si>
  <si>
    <t>849-263</t>
  </si>
  <si>
    <t>251-711</t>
  </si>
  <si>
    <t>252-887</t>
  </si>
  <si>
    <t>832-359</t>
  </si>
  <si>
    <t>902-123</t>
  </si>
  <si>
    <t>411-994</t>
  </si>
  <si>
    <t>986-127</t>
  </si>
  <si>
    <t>687-346</t>
  </si>
  <si>
    <t>475-182</t>
  </si>
  <si>
    <t>273-669</t>
  </si>
  <si>
    <t>675-867</t>
  </si>
  <si>
    <t>482-893</t>
  </si>
  <si>
    <t>157-448</t>
  </si>
  <si>
    <t>561-627</t>
  </si>
  <si>
    <t>257-797</t>
  </si>
  <si>
    <t>963-315</t>
  </si>
  <si>
    <t>127-911</t>
  </si>
  <si>
    <t>619-949</t>
  </si>
  <si>
    <t>811-679</t>
  </si>
  <si>
    <t>276-678</t>
  </si>
  <si>
    <t>854-766</t>
  </si>
  <si>
    <t>790-773</t>
  </si>
  <si>
    <t>269-967</t>
  </si>
  <si>
    <t>431-461</t>
  </si>
  <si>
    <t>154-815</t>
  </si>
  <si>
    <t>463-610</t>
  </si>
  <si>
    <t>183-782</t>
  </si>
  <si>
    <t>665-320</t>
  </si>
  <si>
    <t>385-330</t>
  </si>
  <si>
    <t>357-153</t>
  </si>
  <si>
    <t>458-299</t>
  </si>
  <si>
    <t>498-600</t>
  </si>
  <si>
    <t>938-550</t>
  </si>
  <si>
    <t>625-231</t>
  </si>
  <si>
    <t>903-457</t>
  </si>
  <si>
    <t>899-144</t>
  </si>
  <si>
    <t>824-347</t>
  </si>
  <si>
    <t>853-389</t>
  </si>
  <si>
    <t>448-423</t>
  </si>
  <si>
    <t>438-530</t>
  </si>
  <si>
    <t>379-488</t>
  </si>
  <si>
    <t>198-178</t>
  </si>
  <si>
    <t>175-202</t>
  </si>
  <si>
    <t>850-566</t>
  </si>
  <si>
    <t>822-132</t>
  </si>
  <si>
    <t>557-667</t>
  </si>
  <si>
    <t>987-278</t>
  </si>
  <si>
    <t>194-971</t>
  </si>
  <si>
    <t>875-366</t>
  </si>
  <si>
    <t>184-980</t>
  </si>
  <si>
    <t>616-714</t>
  </si>
  <si>
    <t>540-792</t>
  </si>
  <si>
    <t>942-238</t>
  </si>
  <si>
    <t>291-712</t>
  </si>
  <si>
    <t>605-920</t>
  </si>
  <si>
    <t>869-417</t>
  </si>
  <si>
    <t>543-697</t>
  </si>
  <si>
    <t>988-714</t>
  </si>
  <si>
    <t>505-631</t>
  </si>
  <si>
    <t>423-501</t>
  </si>
  <si>
    <t>131-365</t>
  </si>
  <si>
    <t>589-305</t>
  </si>
  <si>
    <t>511-496</t>
  </si>
  <si>
    <t>211-662</t>
  </si>
  <si>
    <t>241-275</t>
  </si>
  <si>
    <t>636-265</t>
  </si>
  <si>
    <t>381-382</t>
  </si>
  <si>
    <t>476-219</t>
  </si>
  <si>
    <t>373-455</t>
  </si>
  <si>
    <t>962-751</t>
  </si>
  <si>
    <t>588-516</t>
  </si>
  <si>
    <t>740-657</t>
  </si>
  <si>
    <t>746-139</t>
  </si>
  <si>
    <t>618-300</t>
  </si>
  <si>
    <t>873-392</t>
  </si>
  <si>
    <t>584-192</t>
  </si>
  <si>
    <t>155-480</t>
  </si>
  <si>
    <t>810-856</t>
  </si>
  <si>
    <t>253-166</t>
  </si>
  <si>
    <t>195-685</t>
  </si>
  <si>
    <t>845-723</t>
  </si>
  <si>
    <t>122-568</t>
  </si>
  <si>
    <t>778-651</t>
  </si>
  <si>
    <t>789-214</t>
  </si>
  <si>
    <t>879-420</t>
  </si>
  <si>
    <t>625-482</t>
  </si>
  <si>
    <t>379-117</t>
  </si>
  <si>
    <t>610-134</t>
  </si>
  <si>
    <t>141-690</t>
  </si>
  <si>
    <t>505-584</t>
  </si>
  <si>
    <t>449-939</t>
  </si>
  <si>
    <t>551-482</t>
  </si>
  <si>
    <t>158-336</t>
  </si>
  <si>
    <t>308-687</t>
  </si>
  <si>
    <t>373-473</t>
  </si>
  <si>
    <t>182-275</t>
  </si>
  <si>
    <t>633-675</t>
  </si>
  <si>
    <t>793-729</t>
  </si>
  <si>
    <t>608-554</t>
  </si>
  <si>
    <t>284-917</t>
  </si>
  <si>
    <t>685-701</t>
  </si>
  <si>
    <t>221-516</t>
  </si>
  <si>
    <t>633-256</t>
  </si>
  <si>
    <t>256-959</t>
  </si>
  <si>
    <t>809-453</t>
  </si>
  <si>
    <t>124-614</t>
  </si>
  <si>
    <t>939-723</t>
  </si>
  <si>
    <t>296-612</t>
  </si>
  <si>
    <t>639-864</t>
  </si>
  <si>
    <t>368-602</t>
  </si>
  <si>
    <t>389-828</t>
  </si>
  <si>
    <t>284-904</t>
  </si>
  <si>
    <t>944-193</t>
  </si>
  <si>
    <t>912-339</t>
  </si>
  <si>
    <t>472-378</t>
  </si>
  <si>
    <t>401-892</t>
  </si>
  <si>
    <t>121-117</t>
  </si>
  <si>
    <t>636-565</t>
  </si>
  <si>
    <t>115-194</t>
  </si>
  <si>
    <t>552-424</t>
  </si>
  <si>
    <t>882-797</t>
  </si>
  <si>
    <t>574-226</t>
  </si>
  <si>
    <t>237-342</t>
  </si>
  <si>
    <t>197-861</t>
  </si>
  <si>
    <t>558-774</t>
  </si>
  <si>
    <t>573-993</t>
  </si>
  <si>
    <t>358-436</t>
  </si>
  <si>
    <t>438-813</t>
  </si>
  <si>
    <t>668-538</t>
  </si>
  <si>
    <t>393-583</t>
  </si>
  <si>
    <t>181-277</t>
  </si>
  <si>
    <t>266-938</t>
  </si>
  <si>
    <t>626-852</t>
  </si>
  <si>
    <t>519-302</t>
  </si>
  <si>
    <t>838-862</t>
  </si>
  <si>
    <t>629-269</t>
  </si>
  <si>
    <t>657-681</t>
  </si>
  <si>
    <t>258-716</t>
  </si>
  <si>
    <t>997-924</t>
  </si>
  <si>
    <t>232-678</t>
  </si>
  <si>
    <t>235-543</t>
  </si>
  <si>
    <t>854-526</t>
  </si>
  <si>
    <t>165-758</t>
  </si>
  <si>
    <t>941-825</t>
  </si>
  <si>
    <t>884-469</t>
  </si>
  <si>
    <t>179-828</t>
  </si>
  <si>
    <t>303-984</t>
  </si>
  <si>
    <t>980-320</t>
  </si>
  <si>
    <t>129-929</t>
  </si>
  <si>
    <t>678-545</t>
  </si>
  <si>
    <t>453-235</t>
  </si>
  <si>
    <t>151-758</t>
  </si>
  <si>
    <t>333-736</t>
  </si>
  <si>
    <t>377-356</t>
  </si>
  <si>
    <t>705-146</t>
  </si>
  <si>
    <t>625-344</t>
  </si>
  <si>
    <t>573-616</t>
  </si>
  <si>
    <t>713-359</t>
  </si>
  <si>
    <t>355-572</t>
  </si>
  <si>
    <t>320-674</t>
  </si>
  <si>
    <t>442-705</t>
  </si>
  <si>
    <t>984-500</t>
  </si>
  <si>
    <t>260-819</t>
  </si>
  <si>
    <t>419-713</t>
  </si>
  <si>
    <t>668-269</t>
  </si>
  <si>
    <t>886-595</t>
  </si>
  <si>
    <t>404-624</t>
  </si>
  <si>
    <t>509-309</t>
  </si>
  <si>
    <t>974-458</t>
  </si>
  <si>
    <t>2017 Budget Projections</t>
  </si>
  <si>
    <t>Jan</t>
  </si>
  <si>
    <t>Feb</t>
  </si>
  <si>
    <t>Mar</t>
  </si>
  <si>
    <t>1st Q</t>
  </si>
  <si>
    <t>Apr</t>
  </si>
  <si>
    <t>May</t>
  </si>
  <si>
    <t>Jun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</si>
  <si>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</si>
  <si>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</si>
  <si>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</si>
  <si>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</si>
  <si>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</si>
  <si>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</si>
  <si>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</si>
  <si>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</si>
  <si>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</si>
  <si>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</si>
  <si>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</si>
  <si>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Sales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</si>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</sst>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$&quot;* #,##0.00_-;\-&quot;R$&quot;* #,##0.00_-;_-&quot;R$&quot;* &quot;-&quot;??_-;_-@_-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theme="9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9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0" fontId="2" fillId="0" borderId="0"/>
  </cellStyleXfs>
  <cellXfs count="92">
    <xf numFmtId="0" fontId="0" fillId="0" borderId="0" xfId="0"/>
    <xf numFmtId="0" fontId="11" fillId="0" borderId="0" xfId="9" applyNumberFormat="1" applyFont="1" applyFill="1" applyBorder="1" applyAlignment="1">
      <alignment horizontal="center" vertical="top"/>
    </xf>
    <xf numFmtId="0" fontId="3" fillId="0" borderId="0" xfId="9" applyFont="1"/>
    <xf numFmtId="0" fontId="8" fillId="0" borderId="0" xfId="9" applyFont="1" applyProtection="1">
      <protection locked="0"/>
    </xf>
    <xf numFmtId="0" fontId="8" fillId="0" borderId="0" xfId="9" applyFont="1" applyAlignment="1" applyProtection="1">
      <alignment horizontal="center"/>
      <protection locked="0"/>
    </xf>
    <xf numFmtId="165" fontId="3" fillId="0" borderId="0" xfId="8" applyNumberFormat="1" applyFont="1"/>
    <xf numFmtId="165" fontId="8" fillId="0" borderId="0" xfId="8" applyNumberFormat="1" applyFont="1" applyAlignment="1" applyProtection="1">
      <alignment horizontal="center"/>
      <protection locked="0"/>
    </xf>
    <xf numFmtId="165" fontId="8" fillId="0" borderId="0" xfId="8" applyNumberFormat="1" applyFont="1" applyProtection="1">
      <protection locked="0"/>
    </xf>
    <xf numFmtId="165" fontId="9" fillId="0" borderId="0" xfId="8" applyNumberFormat="1" applyFont="1" applyAlignment="1" applyProtection="1">
      <protection locked="0"/>
    </xf>
    <xf numFmtId="165" fontId="8" fillId="0" borderId="0" xfId="8" applyNumberFormat="1" applyFont="1" applyAlignment="1" applyProtection="1">
      <protection locked="0"/>
    </xf>
    <xf numFmtId="0" fontId="10" fillId="0" borderId="0" xfId="9" applyFont="1" applyFill="1" applyBorder="1"/>
    <xf numFmtId="0" fontId="11" fillId="0" borderId="0" xfId="9" applyNumberFormat="1" applyFont="1" applyFill="1" applyBorder="1" applyAlignment="1">
      <alignment vertical="top"/>
    </xf>
    <xf numFmtId="0" fontId="10" fillId="0" borderId="0" xfId="4" applyFont="1" applyFill="1" applyBorder="1"/>
    <xf numFmtId="0" fontId="14" fillId="0" borderId="0" xfId="2" applyFont="1" applyFill="1" applyBorder="1"/>
    <xf numFmtId="166" fontId="15" fillId="8" borderId="4" xfId="12" applyNumberFormat="1" applyFont="1" applyFill="1" applyBorder="1" applyAlignment="1">
      <alignment horizontal="right"/>
    </xf>
    <xf numFmtId="0" fontId="14" fillId="0" borderId="0" xfId="9" applyFont="1" applyFill="1" applyBorder="1" applyAlignment="1"/>
    <xf numFmtId="44" fontId="14" fillId="0" borderId="5" xfId="12" applyFont="1" applyFill="1" applyBorder="1" applyAlignment="1">
      <alignment horizontal="right"/>
    </xf>
    <xf numFmtId="0" fontId="10" fillId="7" borderId="6" xfId="4" applyFont="1" applyFill="1" applyBorder="1" applyAlignment="1">
      <alignment horizontal="right"/>
    </xf>
    <xf numFmtId="0" fontId="14" fillId="6" borderId="5" xfId="2" applyFont="1" applyFill="1" applyBorder="1" applyAlignment="1">
      <alignment horizontal="right"/>
    </xf>
    <xf numFmtId="0" fontId="16" fillId="0" borderId="0" xfId="12" applyNumberFormat="1" applyFont="1" applyFill="1" applyBorder="1" applyAlignment="1">
      <alignment horizontal="left"/>
    </xf>
    <xf numFmtId="167" fontId="10" fillId="0" borderId="0" xfId="9" applyNumberFormat="1" applyFont="1" applyFill="1" applyBorder="1"/>
    <xf numFmtId="0" fontId="10" fillId="0" borderId="7" xfId="4" applyFont="1" applyFill="1" applyBorder="1" applyAlignment="1"/>
    <xf numFmtId="167" fontId="10" fillId="0" borderId="0" xfId="12" applyNumberFormat="1" applyFont="1" applyFill="1" applyBorder="1" applyAlignment="1"/>
    <xf numFmtId="0" fontId="14" fillId="0" borderId="3" xfId="2" applyFont="1" applyFill="1" applyBorder="1"/>
    <xf numFmtId="0" fontId="10" fillId="0" borderId="0" xfId="12" applyNumberFormat="1" applyFont="1" applyFill="1" applyBorder="1" applyAlignment="1">
      <alignment horizontal="left" indent="2"/>
    </xf>
    <xf numFmtId="166" fontId="10" fillId="0" borderId="0" xfId="12" applyNumberFormat="1" applyFont="1" applyFill="1" applyBorder="1" applyAlignment="1"/>
    <xf numFmtId="166" fontId="10" fillId="7" borderId="3" xfId="4" applyNumberFormat="1" applyFont="1" applyFill="1" applyBorder="1" applyAlignment="1"/>
    <xf numFmtId="166" fontId="14" fillId="9" borderId="3" xfId="2" applyNumberFormat="1" applyFont="1" applyFill="1" applyBorder="1" applyAlignment="1"/>
    <xf numFmtId="165" fontId="10" fillId="0" borderId="0" xfId="10" applyNumberFormat="1" applyFont="1" applyFill="1" applyBorder="1" applyAlignment="1"/>
    <xf numFmtId="165" fontId="10" fillId="7" borderId="8" xfId="4" applyNumberFormat="1" applyFont="1" applyFill="1" applyBorder="1" applyAlignment="1"/>
    <xf numFmtId="165" fontId="14" fillId="9" borderId="8" xfId="2" applyNumberFormat="1" applyFont="1" applyFill="1" applyBorder="1" applyAlignment="1"/>
    <xf numFmtId="0" fontId="14" fillId="0" borderId="0" xfId="5" applyNumberFormat="1" applyFont="1" applyFill="1" applyBorder="1" applyAlignment="1">
      <alignment horizontal="left" indent="1"/>
    </xf>
    <xf numFmtId="165" fontId="10" fillId="0" borderId="9" xfId="5" applyNumberFormat="1" applyFont="1" applyFill="1" applyBorder="1" applyAlignment="1"/>
    <xf numFmtId="165" fontId="10" fillId="7" borderId="6" xfId="4" applyNumberFormat="1" applyFont="1" applyFill="1" applyBorder="1" applyAlignment="1"/>
    <xf numFmtId="165" fontId="14" fillId="9" borderId="10" xfId="2" applyNumberFormat="1" applyFont="1" applyFill="1" applyBorder="1" applyAlignment="1"/>
    <xf numFmtId="0" fontId="10" fillId="0" borderId="0" xfId="9" applyNumberFormat="1" applyFont="1" applyFill="1" applyBorder="1" applyAlignment="1">
      <alignment horizontal="left" indent="1"/>
    </xf>
    <xf numFmtId="165" fontId="10" fillId="0" borderId="0" xfId="9" applyNumberFormat="1" applyFont="1" applyFill="1" applyBorder="1" applyAlignment="1"/>
    <xf numFmtId="165" fontId="10" fillId="0" borderId="11" xfId="4" applyNumberFormat="1" applyFont="1" applyFill="1" applyBorder="1" applyAlignment="1"/>
    <xf numFmtId="165" fontId="14" fillId="0" borderId="12" xfId="2" applyNumberFormat="1" applyFont="1" applyFill="1" applyBorder="1" applyAlignment="1"/>
    <xf numFmtId="166" fontId="10" fillId="0" borderId="3" xfId="4" applyNumberFormat="1" applyFont="1" applyFill="1" applyBorder="1" applyAlignment="1"/>
    <xf numFmtId="166" fontId="14" fillId="0" borderId="3" xfId="2" applyNumberFormat="1" applyFont="1" applyFill="1" applyBorder="1" applyAlignment="1"/>
    <xf numFmtId="3" fontId="10" fillId="0" borderId="0" xfId="10" applyNumberFormat="1" applyFont="1" applyFill="1" applyBorder="1" applyAlignment="1"/>
    <xf numFmtId="165" fontId="10" fillId="7" borderId="3" xfId="4" applyNumberFormat="1" applyFont="1" applyFill="1" applyBorder="1" applyAlignment="1"/>
    <xf numFmtId="165" fontId="14" fillId="9" borderId="3" xfId="2" applyNumberFormat="1" applyFont="1" applyFill="1" applyBorder="1" applyAlignment="1"/>
    <xf numFmtId="3" fontId="10" fillId="0" borderId="0" xfId="10" applyNumberFormat="1" applyFont="1" applyFill="1" applyBorder="1"/>
    <xf numFmtId="3" fontId="10" fillId="0" borderId="9" xfId="5" applyNumberFormat="1" applyFont="1" applyFill="1" applyBorder="1" applyAlignment="1"/>
    <xf numFmtId="3" fontId="10" fillId="0" borderId="13" xfId="3" applyNumberFormat="1" applyFont="1" applyFill="1" applyBorder="1" applyAlignment="1"/>
    <xf numFmtId="165" fontId="10" fillId="0" borderId="13" xfId="3" applyNumberFormat="1" applyFont="1" applyFill="1" applyBorder="1" applyAlignment="1"/>
    <xf numFmtId="165" fontId="10" fillId="7" borderId="14" xfId="3" applyNumberFormat="1" applyFont="1" applyFill="1" applyBorder="1" applyAlignment="1"/>
    <xf numFmtId="165" fontId="14" fillId="9" borderId="14" xfId="2" applyNumberFormat="1" applyFont="1" applyFill="1" applyBorder="1" applyAlignment="1"/>
    <xf numFmtId="0" fontId="14" fillId="0" borderId="0" xfId="9" applyNumberFormat="1" applyFont="1"/>
    <xf numFmtId="166" fontId="10" fillId="0" borderId="7" xfId="4" applyNumberFormat="1" applyFont="1" applyFill="1" applyBorder="1" applyAlignment="1"/>
    <xf numFmtId="166" fontId="14" fillId="0" borderId="7" xfId="2" applyNumberFormat="1" applyFont="1" applyFill="1" applyBorder="1" applyAlignment="1"/>
    <xf numFmtId="0" fontId="10" fillId="0" borderId="0" xfId="12" applyNumberFormat="1" applyFont="1" applyFill="1" applyBorder="1" applyAlignment="1">
      <alignment horizontal="left"/>
    </xf>
    <xf numFmtId="166" fontId="10" fillId="0" borderId="0" xfId="12" applyNumberFormat="1" applyFont="1" applyFill="1" applyBorder="1"/>
    <xf numFmtId="165" fontId="10" fillId="0" borderId="0" xfId="10" applyNumberFormat="1" applyFont="1" applyFill="1" applyBorder="1"/>
    <xf numFmtId="0" fontId="14" fillId="0" borderId="0" xfId="3" applyNumberFormat="1" applyFont="1" applyFill="1" applyBorder="1" applyAlignment="1">
      <alignment horizontal="left" indent="1"/>
    </xf>
    <xf numFmtId="165" fontId="10" fillId="7" borderId="15" xfId="3" applyNumberFormat="1" applyFont="1" applyFill="1" applyBorder="1" applyAlignment="1"/>
    <xf numFmtId="165" fontId="14" fillId="9" borderId="15" xfId="2" applyNumberFormat="1" applyFont="1" applyFill="1" applyBorder="1" applyAlignment="1"/>
    <xf numFmtId="0" fontId="17" fillId="0" borderId="0" xfId="12" applyNumberFormat="1" applyFont="1" applyFill="1" applyBorder="1" applyAlignment="1">
      <alignment horizontal="left"/>
    </xf>
    <xf numFmtId="166" fontId="10" fillId="0" borderId="11" xfId="4" applyNumberFormat="1" applyFont="1" applyFill="1" applyBorder="1" applyAlignment="1"/>
    <xf numFmtId="166" fontId="14" fillId="0" borderId="11" xfId="2" applyNumberFormat="1" applyFont="1" applyFill="1" applyBorder="1" applyAlignment="1"/>
    <xf numFmtId="0" fontId="14" fillId="0" borderId="0" xfId="1" applyNumberFormat="1" applyFont="1" applyFill="1" applyBorder="1" applyAlignment="1">
      <alignment horizontal="left" indent="1"/>
    </xf>
    <xf numFmtId="166" fontId="14" fillId="0" borderId="3" xfId="1" applyNumberFormat="1" applyFont="1" applyFill="1" applyBorder="1" applyAlignment="1"/>
    <xf numFmtId="166" fontId="14" fillId="7" borderId="3" xfId="1" applyNumberFormat="1" applyFont="1" applyFill="1" applyBorder="1" applyAlignment="1"/>
    <xf numFmtId="166" fontId="14" fillId="9" borderId="3" xfId="1" applyNumberFormat="1" applyFont="1" applyFill="1" applyBorder="1" applyAlignment="1"/>
    <xf numFmtId="0" fontId="11" fillId="0" borderId="0" xfId="9" applyNumberFormat="1" applyFont="1" applyFill="1" applyBorder="1" applyAlignment="1">
      <alignment horizontal="left" vertical="top"/>
    </xf>
    <xf numFmtId="0" fontId="8" fillId="0" borderId="16" xfId="18" applyNumberFormat="1" applyFont="1" applyBorder="1" applyAlignment="1"/>
    <xf numFmtId="0" fontId="8" fillId="0" borderId="17" xfId="18" applyNumberFormat="1" applyFont="1" applyBorder="1" applyAlignment="1">
      <alignment horizontal="center"/>
    </xf>
    <xf numFmtId="0" fontId="8" fillId="0" borderId="17" xfId="18" applyNumberFormat="1" applyFont="1" applyBorder="1" applyAlignment="1"/>
    <xf numFmtId="14" fontId="8" fillId="0" borderId="17" xfId="18" applyNumberFormat="1" applyFont="1" applyBorder="1" applyAlignment="1"/>
    <xf numFmtId="165" fontId="8" fillId="0" borderId="17" xfId="10" applyNumberFormat="1" applyFont="1" applyBorder="1" applyAlignment="1">
      <alignment horizontal="center"/>
    </xf>
    <xf numFmtId="165" fontId="8" fillId="0" borderId="17" xfId="10" applyNumberFormat="1" applyFont="1" applyBorder="1"/>
    <xf numFmtId="165" fontId="8" fillId="0" borderId="17" xfId="10" applyNumberFormat="1" applyFont="1" applyBorder="1" applyAlignment="1"/>
    <xf numFmtId="0" fontId="18" fillId="10" borderId="3" xfId="18" applyNumberFormat="1" applyFont="1" applyFill="1" applyBorder="1" applyAlignment="1">
      <alignment horizontal="left" vertical="top"/>
    </xf>
    <xf numFmtId="0" fontId="18" fillId="10" borderId="3" xfId="18" applyNumberFormat="1" applyFont="1" applyFill="1" applyBorder="1" applyAlignment="1">
      <alignment horizontal="center" vertical="top"/>
    </xf>
    <xf numFmtId="0" fontId="18" fillId="10" borderId="3" xfId="18" applyNumberFormat="1" applyFont="1" applyFill="1" applyBorder="1" applyAlignment="1">
      <alignment vertical="top"/>
    </xf>
    <xf numFmtId="15" fontId="18" fillId="10" borderId="3" xfId="18" applyNumberFormat="1" applyFont="1" applyFill="1" applyBorder="1" applyAlignment="1">
      <alignment horizontal="right" vertical="top"/>
    </xf>
    <xf numFmtId="165" fontId="18" fillId="10" borderId="3" xfId="10" applyNumberFormat="1" applyFont="1" applyFill="1" applyBorder="1" applyAlignment="1">
      <alignment vertical="top"/>
    </xf>
    <xf numFmtId="10" fontId="18" fillId="10" borderId="3" xfId="7" applyNumberFormat="1" applyFont="1" applyFill="1" applyBorder="1" applyAlignment="1">
      <alignment horizontal="center" vertical="top"/>
    </xf>
    <xf numFmtId="0" fontId="8" fillId="11" borderId="16" xfId="18" applyNumberFormat="1" applyFont="1" applyFill="1" applyBorder="1" applyAlignment="1"/>
    <xf numFmtId="0" fontId="8" fillId="11" borderId="17" xfId="18" applyNumberFormat="1" applyFont="1" applyFill="1" applyBorder="1" applyAlignment="1">
      <alignment horizontal="center"/>
    </xf>
    <xf numFmtId="0" fontId="8" fillId="11" borderId="17" xfId="18" applyNumberFormat="1" applyFont="1" applyFill="1" applyBorder="1" applyAlignment="1"/>
    <xf numFmtId="14" fontId="8" fillId="11" borderId="17" xfId="18" applyNumberFormat="1" applyFont="1" applyFill="1" applyBorder="1" applyAlignment="1"/>
    <xf numFmtId="165" fontId="8" fillId="11" borderId="17" xfId="10" applyNumberFormat="1" applyFont="1" applyFill="1" applyBorder="1" applyAlignment="1">
      <alignment horizontal="center"/>
    </xf>
    <xf numFmtId="165" fontId="8" fillId="11" borderId="17" xfId="10" applyNumberFormat="1" applyFont="1" applyFill="1" applyBorder="1"/>
    <xf numFmtId="165" fontId="8" fillId="11" borderId="17" xfId="10" applyNumberFormat="1" applyFont="1" applyFill="1" applyBorder="1" applyAlignment="1"/>
    <xf numFmtId="165" fontId="8" fillId="12" borderId="0" xfId="8" applyNumberFormat="1" applyFont="1" applyFill="1" applyAlignment="1" applyProtection="1">
      <alignment horizontal="center"/>
      <protection locked="0"/>
    </xf>
    <xf numFmtId="0" fontId="8" fillId="12" borderId="0" xfId="9" applyFont="1" applyFill="1" applyAlignment="1" applyProtection="1">
      <alignment horizontal="center"/>
      <protection locked="0"/>
    </xf>
    <xf numFmtId="167" fontId="18" fillId="10" borderId="3" xfId="7" applyNumberFormat="1" applyFont="1" applyFill="1" applyBorder="1" applyAlignment="1">
      <alignment horizontal="right" vertical="top"/>
    </xf>
    <xf numFmtId="164" fontId="8" fillId="11" borderId="17" xfId="6" applyFont="1" applyFill="1" applyBorder="1" applyAlignment="1">
      <alignment horizontal="center"/>
    </xf>
    <xf numFmtId="164" fontId="8" fillId="0" borderId="17" xfId="6" applyFont="1" applyBorder="1" applyAlignment="1">
      <alignment horizontal="center"/>
    </xf>
  </cellXfs>
  <cellStyles count="19">
    <cellStyle name="40% - Accent1 2" xfId="11" xr:uid="{00000000-0005-0000-0000-000000000000}"/>
    <cellStyle name="60% - Accent4 2" xfId="14" xr:uid="{00000000-0005-0000-0000-000001000000}"/>
    <cellStyle name="Check Cell 2" xfId="13" xr:uid="{00000000-0005-0000-0000-000002000000}"/>
    <cellStyle name="ColLevel_1" xfId="2" builtinId="2" iLevel="0"/>
    <cellStyle name="ColLevel_2" xfId="4" builtinId="2" iLevel="1"/>
    <cellStyle name="Comma" xfId="8" builtinId="3"/>
    <cellStyle name="Comma 2" xfId="10" xr:uid="{00000000-0005-0000-0000-000003000000}"/>
    <cellStyle name="Currency" xfId="6" builtinId="4"/>
    <cellStyle name="Currency 2" xfId="12" xr:uid="{00000000-0005-0000-0000-000004000000}"/>
    <cellStyle name="MyBlue" xfId="15" xr:uid="{00000000-0005-0000-0000-000006000000}"/>
    <cellStyle name="Normal" xfId="0" builtinId="0"/>
    <cellStyle name="Normal 2" xfId="9" xr:uid="{00000000-0005-0000-0000-00000D000000}"/>
    <cellStyle name="Normal 2 2" xfId="18" xr:uid="{00000000-0005-0000-0000-00000E000000}"/>
    <cellStyle name="Normal 3" xfId="16" xr:uid="{00000000-0005-0000-0000-00000F000000}"/>
    <cellStyle name="Percent" xfId="7" builtinId="5"/>
    <cellStyle name="Percent 2" xfId="17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autoPageBreaks="0"/>
  </sheetPr>
  <dimension ref="A1:K742"/>
  <sheetViews>
    <sheetView zoomScale="145" zoomScaleNormal="145" zoomScaleSheetLayoutView="100" zoomScalePageLayoutView="190" workbookViewId="0" xr3:uid="{958C4451-9541-5A59-BF78-D2F731DF1C81}">
      <selection activeCell="C7" sqref="C7"/>
    </sheetView>
  </sheetViews>
  <sheetFormatPr defaultColWidth="9.140625" defaultRowHeight="15"/>
  <cols>
    <col min="1" max="1" width="25.140625" style="2" bestFit="1" customWidth="1"/>
    <col min="2" max="2" width="13.140625" style="2" bestFit="1" customWidth="1"/>
    <col min="3" max="3" width="27.5703125" style="2" bestFit="1" customWidth="1"/>
    <col min="4" max="4" width="14.5703125" style="2" bestFit="1" customWidth="1"/>
    <col min="5" max="5" width="16.140625" style="2" bestFit="1" customWidth="1"/>
    <col min="6" max="6" width="4.5703125" style="2" bestFit="1" customWidth="1"/>
    <col min="7" max="7" width="11.7109375" style="2" bestFit="1" customWidth="1"/>
    <col min="8" max="8" width="8.42578125" style="2" bestFit="1" customWidth="1"/>
    <col min="9" max="9" width="17.85546875" style="2" bestFit="1" customWidth="1"/>
    <col min="10" max="10" width="18.5703125" style="7" bestFit="1" customWidth="1"/>
    <col min="11" max="11" width="6.140625" style="3" bestFit="1" customWidth="1"/>
    <col min="12" max="16384" width="9.140625" style="2"/>
  </cols>
  <sheetData>
    <row r="1" spans="1:11">
      <c r="A1" s="74" t="s">
        <v>0</v>
      </c>
      <c r="B1" s="75" t="s">
        <v>1</v>
      </c>
      <c r="C1" s="76" t="s">
        <v>2</v>
      </c>
      <c r="D1" s="76" t="s">
        <v>3</v>
      </c>
      <c r="E1" s="77" t="s">
        <v>4</v>
      </c>
      <c r="F1" s="75" t="s">
        <v>5</v>
      </c>
      <c r="G1" s="76" t="s">
        <v>6</v>
      </c>
      <c r="H1" s="78" t="s">
        <v>7</v>
      </c>
      <c r="I1" s="75" t="s">
        <v>8</v>
      </c>
      <c r="J1" s="75" t="s">
        <v>9</v>
      </c>
      <c r="K1" s="79">
        <v>2.41E-2</v>
      </c>
    </row>
    <row r="2" spans="1:11">
      <c r="A2" s="80" t="s">
        <v>10</v>
      </c>
      <c r="B2" s="81" t="s">
        <v>11</v>
      </c>
      <c r="C2" s="82" t="s">
        <v>12</v>
      </c>
      <c r="D2" s="82" t="s">
        <v>13</v>
      </c>
      <c r="E2" s="83">
        <v>40574</v>
      </c>
      <c r="F2" s="84">
        <f t="shared" ref="F2:F65" ca="1" si="0">DATEDIF(E2,TODAY(),"y")</f>
        <v>7</v>
      </c>
      <c r="G2" s="85" t="s">
        <v>14</v>
      </c>
      <c r="H2" s="86">
        <v>24840</v>
      </c>
      <c r="I2" s="81">
        <v>1</v>
      </c>
      <c r="J2" s="87">
        <f t="shared" ref="J2:J65" si="1">H2*$K$1+H2</f>
        <v>25438.644</v>
      </c>
      <c r="K2" s="88"/>
    </row>
    <row r="3" spans="1:11">
      <c r="A3" s="67" t="s">
        <v>15</v>
      </c>
      <c r="B3" s="68" t="s">
        <v>16</v>
      </c>
      <c r="C3" s="69" t="s">
        <v>12</v>
      </c>
      <c r="D3" s="69" t="s">
        <v>17</v>
      </c>
      <c r="E3" s="70">
        <v>40811</v>
      </c>
      <c r="F3" s="71">
        <f t="shared" ca="1" si="0"/>
        <v>7</v>
      </c>
      <c r="G3" s="72" t="s">
        <v>18</v>
      </c>
      <c r="H3" s="73">
        <v>61134</v>
      </c>
      <c r="I3" s="68">
        <v>4</v>
      </c>
      <c r="J3" s="6">
        <f t="shared" si="1"/>
        <v>62607.329400000002</v>
      </c>
      <c r="K3" s="4"/>
    </row>
    <row r="4" spans="1:11">
      <c r="A4" s="80" t="s">
        <v>19</v>
      </c>
      <c r="B4" s="81" t="s">
        <v>16</v>
      </c>
      <c r="C4" s="82" t="s">
        <v>20</v>
      </c>
      <c r="D4" s="82" t="s">
        <v>13</v>
      </c>
      <c r="E4" s="83">
        <v>35969</v>
      </c>
      <c r="F4" s="84">
        <f t="shared" ca="1" si="0"/>
        <v>20</v>
      </c>
      <c r="G4" s="85" t="s">
        <v>21</v>
      </c>
      <c r="H4" s="86">
        <v>74530</v>
      </c>
      <c r="I4" s="81">
        <v>5</v>
      </c>
      <c r="J4" s="87">
        <f t="shared" si="1"/>
        <v>76326.172999999995</v>
      </c>
      <c r="K4" s="88"/>
    </row>
    <row r="5" spans="1:11">
      <c r="A5" s="67" t="s">
        <v>22</v>
      </c>
      <c r="B5" s="68" t="s">
        <v>23</v>
      </c>
      <c r="C5" s="69" t="s">
        <v>12</v>
      </c>
      <c r="D5" s="69" t="s">
        <v>13</v>
      </c>
      <c r="E5" s="70">
        <v>36290</v>
      </c>
      <c r="F5" s="71">
        <f t="shared" ca="1" si="0"/>
        <v>19</v>
      </c>
      <c r="G5" s="72" t="s">
        <v>14</v>
      </c>
      <c r="H5" s="73">
        <v>39000</v>
      </c>
      <c r="I5" s="68">
        <v>3</v>
      </c>
      <c r="J5" s="6">
        <f t="shared" si="1"/>
        <v>39939.9</v>
      </c>
      <c r="K5" s="4"/>
    </row>
    <row r="6" spans="1:11">
      <c r="A6" s="80" t="s">
        <v>24</v>
      </c>
      <c r="B6" s="81" t="s">
        <v>16</v>
      </c>
      <c r="C6" s="82" t="s">
        <v>25</v>
      </c>
      <c r="D6" s="82" t="s">
        <v>26</v>
      </c>
      <c r="E6" s="83">
        <v>37782</v>
      </c>
      <c r="F6" s="84">
        <f t="shared" ca="1" si="0"/>
        <v>15</v>
      </c>
      <c r="G6" s="85" t="s">
        <v>27</v>
      </c>
      <c r="H6" s="86">
        <v>17735</v>
      </c>
      <c r="I6" s="81">
        <v>3</v>
      </c>
      <c r="J6" s="87">
        <f t="shared" si="1"/>
        <v>18162.413499999999</v>
      </c>
      <c r="K6" s="88"/>
    </row>
    <row r="7" spans="1:11">
      <c r="A7" s="67" t="s">
        <v>28</v>
      </c>
      <c r="B7" s="68" t="s">
        <v>23</v>
      </c>
      <c r="C7" s="69" t="s">
        <v>29</v>
      </c>
      <c r="D7" s="69" t="s">
        <v>17</v>
      </c>
      <c r="E7" s="70">
        <v>36765</v>
      </c>
      <c r="F7" s="71">
        <f t="shared" ca="1" si="0"/>
        <v>18</v>
      </c>
      <c r="G7" s="72" t="s">
        <v>18</v>
      </c>
      <c r="H7" s="73">
        <v>74500</v>
      </c>
      <c r="I7" s="68">
        <v>4</v>
      </c>
      <c r="J7" s="6">
        <f t="shared" si="1"/>
        <v>76295.45</v>
      </c>
      <c r="K7" s="4"/>
    </row>
    <row r="8" spans="1:11">
      <c r="A8" s="80" t="s">
        <v>30</v>
      </c>
      <c r="B8" s="81" t="s">
        <v>16</v>
      </c>
      <c r="C8" s="82" t="s">
        <v>31</v>
      </c>
      <c r="D8" s="82" t="s">
        <v>13</v>
      </c>
      <c r="E8" s="83">
        <v>40209</v>
      </c>
      <c r="F8" s="84">
        <f t="shared" ca="1" si="0"/>
        <v>8</v>
      </c>
      <c r="G8" s="85" t="s">
        <v>14</v>
      </c>
      <c r="H8" s="86">
        <v>45260</v>
      </c>
      <c r="I8" s="81">
        <v>4</v>
      </c>
      <c r="J8" s="87">
        <f t="shared" si="1"/>
        <v>46350.766000000003</v>
      </c>
      <c r="K8" s="88"/>
    </row>
    <row r="9" spans="1:11">
      <c r="A9" s="67" t="s">
        <v>32</v>
      </c>
      <c r="B9" s="68" t="s">
        <v>16</v>
      </c>
      <c r="C9" s="69" t="s">
        <v>31</v>
      </c>
      <c r="D9" s="69" t="s">
        <v>26</v>
      </c>
      <c r="E9" s="70">
        <v>37166</v>
      </c>
      <c r="F9" s="71">
        <f t="shared" ca="1" si="0"/>
        <v>17</v>
      </c>
      <c r="G9" s="72" t="s">
        <v>33</v>
      </c>
      <c r="H9" s="73">
        <v>47295</v>
      </c>
      <c r="I9" s="68">
        <v>4</v>
      </c>
      <c r="J9" s="6">
        <f t="shared" si="1"/>
        <v>48434.809500000003</v>
      </c>
      <c r="K9" s="4"/>
    </row>
    <row r="10" spans="1:11">
      <c r="A10" s="80" t="s">
        <v>34</v>
      </c>
      <c r="B10" s="81" t="s">
        <v>16</v>
      </c>
      <c r="C10" s="82" t="s">
        <v>20</v>
      </c>
      <c r="D10" s="82" t="s">
        <v>13</v>
      </c>
      <c r="E10" s="83">
        <v>40525</v>
      </c>
      <c r="F10" s="84">
        <f t="shared" ca="1" si="0"/>
        <v>7</v>
      </c>
      <c r="G10" s="85" t="s">
        <v>33</v>
      </c>
      <c r="H10" s="86">
        <v>77950</v>
      </c>
      <c r="I10" s="81">
        <v>4</v>
      </c>
      <c r="J10" s="87">
        <f t="shared" si="1"/>
        <v>79828.595000000001</v>
      </c>
      <c r="K10" s="88"/>
    </row>
    <row r="11" spans="1:11">
      <c r="A11" s="67" t="s">
        <v>35</v>
      </c>
      <c r="B11" s="68" t="s">
        <v>16</v>
      </c>
      <c r="C11" s="69" t="s">
        <v>36</v>
      </c>
      <c r="D11" s="69" t="s">
        <v>17</v>
      </c>
      <c r="E11" s="70">
        <v>38792</v>
      </c>
      <c r="F11" s="71">
        <f t="shared" ca="1" si="0"/>
        <v>12</v>
      </c>
      <c r="G11" s="72" t="s">
        <v>18</v>
      </c>
      <c r="H11" s="73">
        <v>74740</v>
      </c>
      <c r="I11" s="68">
        <v>5</v>
      </c>
      <c r="J11" s="6">
        <f t="shared" si="1"/>
        <v>76541.233999999997</v>
      </c>
      <c r="K11" s="4"/>
    </row>
    <row r="12" spans="1:11">
      <c r="A12" s="80" t="s">
        <v>37</v>
      </c>
      <c r="B12" s="81" t="s">
        <v>38</v>
      </c>
      <c r="C12" s="82" t="s">
        <v>12</v>
      </c>
      <c r="D12" s="82" t="s">
        <v>17</v>
      </c>
      <c r="E12" s="83">
        <v>40587</v>
      </c>
      <c r="F12" s="84">
        <f t="shared" ca="1" si="0"/>
        <v>7</v>
      </c>
      <c r="G12" s="85" t="s">
        <v>18</v>
      </c>
      <c r="H12" s="86">
        <v>89450</v>
      </c>
      <c r="I12" s="81">
        <v>2</v>
      </c>
      <c r="J12" s="87">
        <f t="shared" si="1"/>
        <v>91605.744999999995</v>
      </c>
      <c r="K12" s="88"/>
    </row>
    <row r="13" spans="1:11">
      <c r="A13" s="67" t="s">
        <v>39</v>
      </c>
      <c r="B13" s="68" t="s">
        <v>16</v>
      </c>
      <c r="C13" s="69" t="s">
        <v>40</v>
      </c>
      <c r="D13" s="69" t="s">
        <v>13</v>
      </c>
      <c r="E13" s="70">
        <v>40690</v>
      </c>
      <c r="F13" s="71">
        <f t="shared" ca="1" si="0"/>
        <v>7</v>
      </c>
      <c r="G13" s="72" t="s">
        <v>21</v>
      </c>
      <c r="H13" s="73">
        <v>89140</v>
      </c>
      <c r="I13" s="68">
        <v>1</v>
      </c>
      <c r="J13" s="6">
        <f t="shared" si="1"/>
        <v>91288.274000000005</v>
      </c>
      <c r="K13" s="4"/>
    </row>
    <row r="14" spans="1:11">
      <c r="A14" s="80" t="s">
        <v>41</v>
      </c>
      <c r="B14" s="81" t="s">
        <v>16</v>
      </c>
      <c r="C14" s="82" t="s">
        <v>42</v>
      </c>
      <c r="D14" s="82" t="s">
        <v>17</v>
      </c>
      <c r="E14" s="83">
        <v>39529</v>
      </c>
      <c r="F14" s="84">
        <f t="shared" ca="1" si="0"/>
        <v>10</v>
      </c>
      <c r="G14" s="85" t="s">
        <v>18</v>
      </c>
      <c r="H14" s="86">
        <v>35620</v>
      </c>
      <c r="I14" s="81">
        <v>4</v>
      </c>
      <c r="J14" s="87">
        <f t="shared" si="1"/>
        <v>36478.442000000003</v>
      </c>
      <c r="K14" s="88"/>
    </row>
    <row r="15" spans="1:11">
      <c r="A15" s="67" t="s">
        <v>43</v>
      </c>
      <c r="B15" s="68" t="s">
        <v>16</v>
      </c>
      <c r="C15" s="69" t="s">
        <v>44</v>
      </c>
      <c r="D15" s="69" t="s">
        <v>13</v>
      </c>
      <c r="E15" s="70">
        <v>40269</v>
      </c>
      <c r="F15" s="71">
        <f t="shared" ca="1" si="0"/>
        <v>8</v>
      </c>
      <c r="G15" s="72" t="s">
        <v>14</v>
      </c>
      <c r="H15" s="73">
        <v>86260</v>
      </c>
      <c r="I15" s="68">
        <v>3</v>
      </c>
      <c r="J15" s="6">
        <f t="shared" si="1"/>
        <v>88338.865999999995</v>
      </c>
      <c r="K15" s="4"/>
    </row>
    <row r="16" spans="1:11">
      <c r="A16" s="80" t="s">
        <v>45</v>
      </c>
      <c r="B16" s="81" t="s">
        <v>16</v>
      </c>
      <c r="C16" s="82" t="s">
        <v>46</v>
      </c>
      <c r="D16" s="82" t="s">
        <v>13</v>
      </c>
      <c r="E16" s="83">
        <v>36991</v>
      </c>
      <c r="F16" s="84">
        <f t="shared" ca="1" si="0"/>
        <v>17</v>
      </c>
      <c r="G16" s="85" t="s">
        <v>21</v>
      </c>
      <c r="H16" s="86">
        <v>63670</v>
      </c>
      <c r="I16" s="81">
        <v>5</v>
      </c>
      <c r="J16" s="87">
        <f t="shared" si="1"/>
        <v>65204.447</v>
      </c>
      <c r="K16" s="88"/>
    </row>
    <row r="17" spans="1:11">
      <c r="A17" s="67" t="s">
        <v>47</v>
      </c>
      <c r="B17" s="68" t="s">
        <v>16</v>
      </c>
      <c r="C17" s="69" t="s">
        <v>36</v>
      </c>
      <c r="D17" s="69" t="s">
        <v>13</v>
      </c>
      <c r="E17" s="70">
        <v>40832</v>
      </c>
      <c r="F17" s="71">
        <f t="shared" ca="1" si="0"/>
        <v>7</v>
      </c>
      <c r="G17" s="72" t="s">
        <v>14</v>
      </c>
      <c r="H17" s="73">
        <v>85920</v>
      </c>
      <c r="I17" s="68">
        <v>4</v>
      </c>
      <c r="J17" s="6">
        <f t="shared" si="1"/>
        <v>87990.672000000006</v>
      </c>
      <c r="K17" s="4"/>
    </row>
    <row r="18" spans="1:11">
      <c r="A18" s="80" t="s">
        <v>48</v>
      </c>
      <c r="B18" s="81" t="s">
        <v>16</v>
      </c>
      <c r="C18" s="82" t="s">
        <v>12</v>
      </c>
      <c r="D18" s="82" t="s">
        <v>17</v>
      </c>
      <c r="E18" s="83">
        <v>39090</v>
      </c>
      <c r="F18" s="84">
        <f t="shared" ca="1" si="0"/>
        <v>11</v>
      </c>
      <c r="G18" s="85" t="s">
        <v>18</v>
      </c>
      <c r="H18" s="86">
        <v>63290</v>
      </c>
      <c r="I18" s="81">
        <v>5</v>
      </c>
      <c r="J18" s="87">
        <f t="shared" si="1"/>
        <v>64815.288999999997</v>
      </c>
      <c r="K18" s="88"/>
    </row>
    <row r="19" spans="1:11">
      <c r="A19" s="67" t="s">
        <v>49</v>
      </c>
      <c r="B19" s="68" t="s">
        <v>16</v>
      </c>
      <c r="C19" s="69" t="s">
        <v>44</v>
      </c>
      <c r="D19" s="69" t="s">
        <v>13</v>
      </c>
      <c r="E19" s="70">
        <v>36009</v>
      </c>
      <c r="F19" s="71">
        <f t="shared" ca="1" si="0"/>
        <v>20</v>
      </c>
      <c r="G19" s="72" t="s">
        <v>21</v>
      </c>
      <c r="H19" s="73">
        <v>75120</v>
      </c>
      <c r="I19" s="68">
        <v>5</v>
      </c>
      <c r="J19" s="6">
        <f t="shared" si="1"/>
        <v>76930.392000000007</v>
      </c>
      <c r="K19" s="4"/>
    </row>
    <row r="20" spans="1:11">
      <c r="A20" s="80" t="s">
        <v>50</v>
      </c>
      <c r="B20" s="81" t="s">
        <v>16</v>
      </c>
      <c r="C20" s="82" t="s">
        <v>44</v>
      </c>
      <c r="D20" s="82" t="s">
        <v>13</v>
      </c>
      <c r="E20" s="83">
        <v>38876</v>
      </c>
      <c r="F20" s="84">
        <f t="shared" ca="1" si="0"/>
        <v>12</v>
      </c>
      <c r="G20" s="85" t="s">
        <v>21</v>
      </c>
      <c r="H20" s="86">
        <v>60280</v>
      </c>
      <c r="I20" s="81">
        <v>1</v>
      </c>
      <c r="J20" s="87">
        <f t="shared" si="1"/>
        <v>61732.748</v>
      </c>
      <c r="K20" s="88"/>
    </row>
    <row r="21" spans="1:11">
      <c r="A21" s="67" t="s">
        <v>51</v>
      </c>
      <c r="B21" s="68" t="s">
        <v>16</v>
      </c>
      <c r="C21" s="69" t="s">
        <v>40</v>
      </c>
      <c r="D21" s="69" t="s">
        <v>26</v>
      </c>
      <c r="E21" s="70">
        <v>39515</v>
      </c>
      <c r="F21" s="71">
        <f t="shared" ca="1" si="0"/>
        <v>10</v>
      </c>
      <c r="G21" s="72" t="s">
        <v>52</v>
      </c>
      <c r="H21" s="73">
        <v>89780</v>
      </c>
      <c r="I21" s="68">
        <v>4</v>
      </c>
      <c r="J21" s="6">
        <f t="shared" si="1"/>
        <v>91943.698000000004</v>
      </c>
      <c r="K21" s="4"/>
    </row>
    <row r="22" spans="1:11">
      <c r="A22" s="80" t="s">
        <v>53</v>
      </c>
      <c r="B22" s="81" t="s">
        <v>16</v>
      </c>
      <c r="C22" s="82" t="s">
        <v>54</v>
      </c>
      <c r="D22" s="82" t="s">
        <v>17</v>
      </c>
      <c r="E22" s="83">
        <v>40236</v>
      </c>
      <c r="F22" s="84">
        <f t="shared" ca="1" si="0"/>
        <v>8</v>
      </c>
      <c r="G22" s="85" t="s">
        <v>18</v>
      </c>
      <c r="H22" s="86">
        <v>45830</v>
      </c>
      <c r="I22" s="81">
        <v>4</v>
      </c>
      <c r="J22" s="87">
        <f t="shared" si="1"/>
        <v>46934.502999999997</v>
      </c>
      <c r="K22" s="88"/>
    </row>
    <row r="23" spans="1:11">
      <c r="A23" s="67" t="s">
        <v>55</v>
      </c>
      <c r="B23" s="68" t="s">
        <v>56</v>
      </c>
      <c r="C23" s="69" t="s">
        <v>57</v>
      </c>
      <c r="D23" s="69" t="s">
        <v>17</v>
      </c>
      <c r="E23" s="70">
        <v>36375</v>
      </c>
      <c r="F23" s="71">
        <f t="shared" ca="1" si="0"/>
        <v>19</v>
      </c>
      <c r="G23" s="72" t="s">
        <v>18</v>
      </c>
      <c r="H23" s="73">
        <v>71300</v>
      </c>
      <c r="I23" s="68">
        <v>5</v>
      </c>
      <c r="J23" s="6">
        <f t="shared" si="1"/>
        <v>73018.33</v>
      </c>
      <c r="K23" s="4"/>
    </row>
    <row r="24" spans="1:11">
      <c r="A24" s="80" t="s">
        <v>58</v>
      </c>
      <c r="B24" s="81" t="s">
        <v>16</v>
      </c>
      <c r="C24" s="82" t="s">
        <v>36</v>
      </c>
      <c r="D24" s="82" t="s">
        <v>17</v>
      </c>
      <c r="E24" s="83">
        <v>39803</v>
      </c>
      <c r="F24" s="84">
        <f t="shared" ca="1" si="0"/>
        <v>9</v>
      </c>
      <c r="G24" s="85" t="s">
        <v>18</v>
      </c>
      <c r="H24" s="86">
        <v>42940</v>
      </c>
      <c r="I24" s="81">
        <v>1</v>
      </c>
      <c r="J24" s="87">
        <f t="shared" si="1"/>
        <v>43974.853999999999</v>
      </c>
      <c r="K24" s="88"/>
    </row>
    <row r="25" spans="1:11">
      <c r="A25" s="67" t="s">
        <v>59</v>
      </c>
      <c r="B25" s="68" t="s">
        <v>11</v>
      </c>
      <c r="C25" s="69" t="s">
        <v>57</v>
      </c>
      <c r="D25" s="69" t="s">
        <v>60</v>
      </c>
      <c r="E25" s="70">
        <v>36028</v>
      </c>
      <c r="F25" s="71">
        <f t="shared" ca="1" si="0"/>
        <v>20</v>
      </c>
      <c r="G25" s="72" t="s">
        <v>18</v>
      </c>
      <c r="H25" s="73">
        <v>16688</v>
      </c>
      <c r="I25" s="68">
        <v>3</v>
      </c>
      <c r="J25" s="6">
        <f t="shared" si="1"/>
        <v>17090.180799999998</v>
      </c>
      <c r="K25" s="4"/>
    </row>
    <row r="26" spans="1:11">
      <c r="A26" s="80" t="s">
        <v>61</v>
      </c>
      <c r="B26" s="81" t="s">
        <v>16</v>
      </c>
      <c r="C26" s="82" t="s">
        <v>62</v>
      </c>
      <c r="D26" s="82" t="s">
        <v>26</v>
      </c>
      <c r="E26" s="83">
        <v>40516</v>
      </c>
      <c r="F26" s="84">
        <f t="shared" ca="1" si="0"/>
        <v>7</v>
      </c>
      <c r="G26" s="85" t="s">
        <v>14</v>
      </c>
      <c r="H26" s="86">
        <v>28625</v>
      </c>
      <c r="I26" s="81">
        <v>1</v>
      </c>
      <c r="J26" s="87">
        <f t="shared" si="1"/>
        <v>29314.862499999999</v>
      </c>
      <c r="K26" s="88"/>
    </row>
    <row r="27" spans="1:11">
      <c r="A27" s="67" t="s">
        <v>63</v>
      </c>
      <c r="B27" s="68" t="s">
        <v>56</v>
      </c>
      <c r="C27" s="69" t="s">
        <v>20</v>
      </c>
      <c r="D27" s="69" t="s">
        <v>26</v>
      </c>
      <c r="E27" s="70">
        <v>40393</v>
      </c>
      <c r="F27" s="71">
        <f t="shared" ca="1" si="0"/>
        <v>8</v>
      </c>
      <c r="G27" s="72" t="s">
        <v>21</v>
      </c>
      <c r="H27" s="73">
        <v>16925</v>
      </c>
      <c r="I27" s="68">
        <v>1</v>
      </c>
      <c r="J27" s="6">
        <f t="shared" si="1"/>
        <v>17332.892500000002</v>
      </c>
      <c r="K27" s="4"/>
    </row>
    <row r="28" spans="1:11">
      <c r="A28" s="80" t="s">
        <v>64</v>
      </c>
      <c r="B28" s="81" t="s">
        <v>16</v>
      </c>
      <c r="C28" s="82" t="s">
        <v>20</v>
      </c>
      <c r="D28" s="82" t="s">
        <v>13</v>
      </c>
      <c r="E28" s="83">
        <v>40883</v>
      </c>
      <c r="F28" s="84">
        <f t="shared" ca="1" si="0"/>
        <v>6</v>
      </c>
      <c r="G28" s="85" t="s">
        <v>21</v>
      </c>
      <c r="H28" s="86">
        <v>43580</v>
      </c>
      <c r="I28" s="81">
        <v>5</v>
      </c>
      <c r="J28" s="87">
        <f t="shared" si="1"/>
        <v>44630.277999999998</v>
      </c>
      <c r="K28" s="88"/>
    </row>
    <row r="29" spans="1:11">
      <c r="A29" s="67" t="s">
        <v>65</v>
      </c>
      <c r="B29" s="68" t="s">
        <v>16</v>
      </c>
      <c r="C29" s="69" t="s">
        <v>57</v>
      </c>
      <c r="D29" s="69" t="s">
        <v>13</v>
      </c>
      <c r="E29" s="70">
        <v>39673</v>
      </c>
      <c r="F29" s="71">
        <f t="shared" ca="1" si="0"/>
        <v>10</v>
      </c>
      <c r="G29" s="72" t="s">
        <v>21</v>
      </c>
      <c r="H29" s="73">
        <v>48080</v>
      </c>
      <c r="I29" s="68">
        <v>2</v>
      </c>
      <c r="J29" s="6">
        <f t="shared" si="1"/>
        <v>49238.728000000003</v>
      </c>
      <c r="K29" s="4"/>
    </row>
    <row r="30" spans="1:11">
      <c r="A30" s="80" t="s">
        <v>66</v>
      </c>
      <c r="B30" s="81" t="s">
        <v>16</v>
      </c>
      <c r="C30" s="82" t="s">
        <v>44</v>
      </c>
      <c r="D30" s="82" t="s">
        <v>13</v>
      </c>
      <c r="E30" s="83">
        <v>39518</v>
      </c>
      <c r="F30" s="84">
        <f t="shared" ca="1" si="0"/>
        <v>10</v>
      </c>
      <c r="G30" s="85" t="s">
        <v>14</v>
      </c>
      <c r="H30" s="86">
        <v>24710</v>
      </c>
      <c r="I30" s="81">
        <v>2</v>
      </c>
      <c r="J30" s="87">
        <f t="shared" si="1"/>
        <v>25305.510999999999</v>
      </c>
      <c r="K30" s="88"/>
    </row>
    <row r="31" spans="1:11">
      <c r="A31" s="67" t="s">
        <v>67</v>
      </c>
      <c r="B31" s="68" t="s">
        <v>11</v>
      </c>
      <c r="C31" s="69" t="s">
        <v>12</v>
      </c>
      <c r="D31" s="69" t="s">
        <v>17</v>
      </c>
      <c r="E31" s="70">
        <v>35826</v>
      </c>
      <c r="F31" s="71">
        <f t="shared" ca="1" si="0"/>
        <v>20</v>
      </c>
      <c r="G31" s="72" t="s">
        <v>18</v>
      </c>
      <c r="H31" s="73">
        <v>45030</v>
      </c>
      <c r="I31" s="68">
        <v>3</v>
      </c>
      <c r="J31" s="6">
        <f t="shared" si="1"/>
        <v>46115.222999999998</v>
      </c>
      <c r="K31" s="4"/>
    </row>
    <row r="32" spans="1:11">
      <c r="A32" s="80" t="s">
        <v>68</v>
      </c>
      <c r="B32" s="81" t="s">
        <v>11</v>
      </c>
      <c r="C32" s="82" t="s">
        <v>69</v>
      </c>
      <c r="D32" s="82" t="s">
        <v>13</v>
      </c>
      <c r="E32" s="83">
        <v>40235</v>
      </c>
      <c r="F32" s="84">
        <f t="shared" ca="1" si="0"/>
        <v>8</v>
      </c>
      <c r="G32" s="85" t="s">
        <v>14</v>
      </c>
      <c r="H32" s="86">
        <v>22860</v>
      </c>
      <c r="I32" s="81">
        <v>5</v>
      </c>
      <c r="J32" s="87">
        <f t="shared" si="1"/>
        <v>23410.925999999999</v>
      </c>
      <c r="K32" s="88"/>
    </row>
    <row r="33" spans="1:11">
      <c r="A33" s="67" t="s">
        <v>70</v>
      </c>
      <c r="B33" s="68" t="s">
        <v>16</v>
      </c>
      <c r="C33" s="69" t="s">
        <v>44</v>
      </c>
      <c r="D33" s="69" t="s">
        <v>13</v>
      </c>
      <c r="E33" s="70">
        <v>38807</v>
      </c>
      <c r="F33" s="71">
        <f t="shared" ca="1" si="0"/>
        <v>12</v>
      </c>
      <c r="G33" s="72" t="s">
        <v>21</v>
      </c>
      <c r="H33" s="73">
        <v>79730</v>
      </c>
      <c r="I33" s="68">
        <v>2</v>
      </c>
      <c r="J33" s="6">
        <f t="shared" si="1"/>
        <v>81651.493000000002</v>
      </c>
      <c r="K33" s="4"/>
    </row>
    <row r="34" spans="1:11">
      <c r="A34" s="80" t="s">
        <v>71</v>
      </c>
      <c r="B34" s="81" t="s">
        <v>11</v>
      </c>
      <c r="C34" s="82" t="s">
        <v>57</v>
      </c>
      <c r="D34" s="82" t="s">
        <v>13</v>
      </c>
      <c r="E34" s="83">
        <v>40477</v>
      </c>
      <c r="F34" s="84">
        <f t="shared" ca="1" si="0"/>
        <v>8</v>
      </c>
      <c r="G34" s="85" t="s">
        <v>52</v>
      </c>
      <c r="H34" s="86">
        <v>63206</v>
      </c>
      <c r="I34" s="81">
        <v>1</v>
      </c>
      <c r="J34" s="87">
        <f t="shared" si="1"/>
        <v>64729.264600000002</v>
      </c>
      <c r="K34" s="88"/>
    </row>
    <row r="35" spans="1:11">
      <c r="A35" s="67" t="s">
        <v>72</v>
      </c>
      <c r="B35" s="68" t="s">
        <v>11</v>
      </c>
      <c r="C35" s="69" t="s">
        <v>44</v>
      </c>
      <c r="D35" s="69" t="s">
        <v>60</v>
      </c>
      <c r="E35" s="70">
        <v>35982</v>
      </c>
      <c r="F35" s="71">
        <f t="shared" ca="1" si="0"/>
        <v>20</v>
      </c>
      <c r="G35" s="72" t="s">
        <v>18</v>
      </c>
      <c r="H35" s="73">
        <v>8904</v>
      </c>
      <c r="I35" s="68">
        <v>3</v>
      </c>
      <c r="J35" s="6">
        <f t="shared" si="1"/>
        <v>9118.5864000000001</v>
      </c>
      <c r="K35" s="4"/>
    </row>
    <row r="36" spans="1:11">
      <c r="A36" s="80" t="s">
        <v>73</v>
      </c>
      <c r="B36" s="81" t="s">
        <v>11</v>
      </c>
      <c r="C36" s="82" t="s">
        <v>57</v>
      </c>
      <c r="D36" s="82" t="s">
        <v>13</v>
      </c>
      <c r="E36" s="83">
        <v>37701</v>
      </c>
      <c r="F36" s="84">
        <f t="shared" ca="1" si="0"/>
        <v>15</v>
      </c>
      <c r="G36" s="85" t="s">
        <v>33</v>
      </c>
      <c r="H36" s="86">
        <v>23560</v>
      </c>
      <c r="I36" s="81">
        <v>3</v>
      </c>
      <c r="J36" s="87">
        <f t="shared" si="1"/>
        <v>24127.795999999998</v>
      </c>
      <c r="K36" s="88"/>
    </row>
    <row r="37" spans="1:11">
      <c r="A37" s="67" t="s">
        <v>74</v>
      </c>
      <c r="B37" s="68" t="s">
        <v>16</v>
      </c>
      <c r="C37" s="69" t="s">
        <v>54</v>
      </c>
      <c r="D37" s="69" t="s">
        <v>60</v>
      </c>
      <c r="E37" s="70">
        <v>39893</v>
      </c>
      <c r="F37" s="71">
        <f t="shared" ca="1" si="0"/>
        <v>9</v>
      </c>
      <c r="G37" s="72" t="s">
        <v>18</v>
      </c>
      <c r="H37" s="73">
        <v>15744</v>
      </c>
      <c r="I37" s="68">
        <v>3</v>
      </c>
      <c r="J37" s="6">
        <f t="shared" si="1"/>
        <v>16123.430399999999</v>
      </c>
      <c r="K37" s="4"/>
    </row>
    <row r="38" spans="1:11">
      <c r="A38" s="80" t="s">
        <v>75</v>
      </c>
      <c r="B38" s="81" t="s">
        <v>16</v>
      </c>
      <c r="C38" s="82" t="s">
        <v>44</v>
      </c>
      <c r="D38" s="82" t="s">
        <v>17</v>
      </c>
      <c r="E38" s="83">
        <v>40680</v>
      </c>
      <c r="F38" s="84">
        <f t="shared" ca="1" si="0"/>
        <v>7</v>
      </c>
      <c r="G38" s="85" t="s">
        <v>18</v>
      </c>
      <c r="H38" s="86">
        <v>57110</v>
      </c>
      <c r="I38" s="81">
        <v>3</v>
      </c>
      <c r="J38" s="87">
        <f t="shared" si="1"/>
        <v>58486.351000000002</v>
      </c>
      <c r="K38" s="88"/>
    </row>
    <row r="39" spans="1:11">
      <c r="A39" s="67" t="s">
        <v>76</v>
      </c>
      <c r="B39" s="68" t="s">
        <v>56</v>
      </c>
      <c r="C39" s="69" t="s">
        <v>46</v>
      </c>
      <c r="D39" s="69" t="s">
        <v>13</v>
      </c>
      <c r="E39" s="70">
        <v>37684</v>
      </c>
      <c r="F39" s="71">
        <f t="shared" ca="1" si="0"/>
        <v>15</v>
      </c>
      <c r="G39" s="72" t="s">
        <v>14</v>
      </c>
      <c r="H39" s="73">
        <v>42800</v>
      </c>
      <c r="I39" s="68">
        <v>5</v>
      </c>
      <c r="J39" s="6">
        <f t="shared" si="1"/>
        <v>43831.48</v>
      </c>
      <c r="K39" s="4"/>
    </row>
    <row r="40" spans="1:11">
      <c r="A40" s="80" t="s">
        <v>77</v>
      </c>
      <c r="B40" s="81" t="s">
        <v>38</v>
      </c>
      <c r="C40" s="82" t="s">
        <v>78</v>
      </c>
      <c r="D40" s="82" t="s">
        <v>17</v>
      </c>
      <c r="E40" s="83">
        <v>40550</v>
      </c>
      <c r="F40" s="84">
        <f t="shared" ca="1" si="0"/>
        <v>7</v>
      </c>
      <c r="G40" s="85" t="s">
        <v>18</v>
      </c>
      <c r="H40" s="86">
        <v>80050</v>
      </c>
      <c r="I40" s="81">
        <v>2</v>
      </c>
      <c r="J40" s="87">
        <f t="shared" si="1"/>
        <v>81979.205000000002</v>
      </c>
      <c r="K40" s="88"/>
    </row>
    <row r="41" spans="1:11">
      <c r="A41" s="67" t="s">
        <v>79</v>
      </c>
      <c r="B41" s="68" t="s">
        <v>56</v>
      </c>
      <c r="C41" s="69" t="s">
        <v>12</v>
      </c>
      <c r="D41" s="69" t="s">
        <v>13</v>
      </c>
      <c r="E41" s="70">
        <v>36514</v>
      </c>
      <c r="F41" s="71">
        <f t="shared" ca="1" si="0"/>
        <v>18</v>
      </c>
      <c r="G41" s="72" t="s">
        <v>14</v>
      </c>
      <c r="H41" s="73">
        <v>48250</v>
      </c>
      <c r="I41" s="68">
        <v>3</v>
      </c>
      <c r="J41" s="6">
        <f t="shared" si="1"/>
        <v>49412.824999999997</v>
      </c>
      <c r="K41" s="4"/>
    </row>
    <row r="42" spans="1:11">
      <c r="A42" s="80" t="s">
        <v>80</v>
      </c>
      <c r="B42" s="81" t="s">
        <v>11</v>
      </c>
      <c r="C42" s="82" t="s">
        <v>69</v>
      </c>
      <c r="D42" s="82" t="s">
        <v>13</v>
      </c>
      <c r="E42" s="83">
        <v>41209</v>
      </c>
      <c r="F42" s="84">
        <f t="shared" ca="1" si="0"/>
        <v>6</v>
      </c>
      <c r="G42" s="85" t="s">
        <v>33</v>
      </c>
      <c r="H42" s="86">
        <v>87980</v>
      </c>
      <c r="I42" s="81">
        <v>1</v>
      </c>
      <c r="J42" s="87">
        <f t="shared" si="1"/>
        <v>90100.317999999999</v>
      </c>
      <c r="K42" s="88"/>
    </row>
    <row r="43" spans="1:11">
      <c r="A43" s="67" t="s">
        <v>81</v>
      </c>
      <c r="B43" s="68" t="s">
        <v>82</v>
      </c>
      <c r="C43" s="69" t="s">
        <v>20</v>
      </c>
      <c r="D43" s="69" t="s">
        <v>13</v>
      </c>
      <c r="E43" s="70">
        <v>39085</v>
      </c>
      <c r="F43" s="71">
        <f t="shared" ca="1" si="0"/>
        <v>11</v>
      </c>
      <c r="G43" s="72" t="s">
        <v>21</v>
      </c>
      <c r="H43" s="73">
        <v>87030</v>
      </c>
      <c r="I43" s="68">
        <v>3</v>
      </c>
      <c r="J43" s="6">
        <f t="shared" si="1"/>
        <v>89127.422999999995</v>
      </c>
      <c r="K43" s="4"/>
    </row>
    <row r="44" spans="1:11">
      <c r="A44" s="80" t="s">
        <v>83</v>
      </c>
      <c r="B44" s="81" t="s">
        <v>16</v>
      </c>
      <c r="C44" s="82" t="s">
        <v>69</v>
      </c>
      <c r="D44" s="82" t="s">
        <v>17</v>
      </c>
      <c r="E44" s="83">
        <v>40372</v>
      </c>
      <c r="F44" s="84">
        <f t="shared" ca="1" si="0"/>
        <v>8</v>
      </c>
      <c r="G44" s="85" t="s">
        <v>18</v>
      </c>
      <c r="H44" s="86">
        <v>75100</v>
      </c>
      <c r="I44" s="81">
        <v>4</v>
      </c>
      <c r="J44" s="87">
        <f t="shared" si="1"/>
        <v>76909.91</v>
      </c>
      <c r="K44" s="88"/>
    </row>
    <row r="45" spans="1:11">
      <c r="A45" s="67" t="s">
        <v>84</v>
      </c>
      <c r="B45" s="68" t="s">
        <v>11</v>
      </c>
      <c r="C45" s="69" t="s">
        <v>44</v>
      </c>
      <c r="D45" s="69" t="s">
        <v>13</v>
      </c>
      <c r="E45" s="70">
        <v>36332</v>
      </c>
      <c r="F45" s="71">
        <f t="shared" ca="1" si="0"/>
        <v>19</v>
      </c>
      <c r="G45" s="72" t="s">
        <v>52</v>
      </c>
      <c r="H45" s="73">
        <v>37760</v>
      </c>
      <c r="I45" s="68">
        <v>2</v>
      </c>
      <c r="J45" s="6">
        <f t="shared" si="1"/>
        <v>38670.016000000003</v>
      </c>
      <c r="K45" s="4"/>
    </row>
    <row r="46" spans="1:11">
      <c r="A46" s="80" t="s">
        <v>85</v>
      </c>
      <c r="B46" s="81" t="s">
        <v>23</v>
      </c>
      <c r="C46" s="82" t="s">
        <v>57</v>
      </c>
      <c r="D46" s="82" t="s">
        <v>13</v>
      </c>
      <c r="E46" s="83">
        <v>40264</v>
      </c>
      <c r="F46" s="84">
        <f t="shared" ca="1" si="0"/>
        <v>8</v>
      </c>
      <c r="G46" s="85" t="s">
        <v>27</v>
      </c>
      <c r="H46" s="86">
        <v>29760</v>
      </c>
      <c r="I46" s="81">
        <v>2</v>
      </c>
      <c r="J46" s="87">
        <f t="shared" si="1"/>
        <v>30477.216</v>
      </c>
      <c r="K46" s="88"/>
    </row>
    <row r="47" spans="1:11">
      <c r="A47" s="67" t="s">
        <v>86</v>
      </c>
      <c r="B47" s="68" t="s">
        <v>11</v>
      </c>
      <c r="C47" s="69" t="s">
        <v>87</v>
      </c>
      <c r="D47" s="69" t="s">
        <v>13</v>
      </c>
      <c r="E47" s="70">
        <v>39683</v>
      </c>
      <c r="F47" s="71">
        <f t="shared" ca="1" si="0"/>
        <v>10</v>
      </c>
      <c r="G47" s="72" t="s">
        <v>21</v>
      </c>
      <c r="H47" s="73">
        <v>47350</v>
      </c>
      <c r="I47" s="68">
        <v>5</v>
      </c>
      <c r="J47" s="6">
        <f t="shared" si="1"/>
        <v>48491.135000000002</v>
      </c>
      <c r="K47" s="4"/>
    </row>
    <row r="48" spans="1:11">
      <c r="A48" s="80" t="s">
        <v>88</v>
      </c>
      <c r="B48" s="81" t="s">
        <v>11</v>
      </c>
      <c r="C48" s="82" t="s">
        <v>31</v>
      </c>
      <c r="D48" s="82" t="s">
        <v>13</v>
      </c>
      <c r="E48" s="83">
        <v>36116</v>
      </c>
      <c r="F48" s="84">
        <f t="shared" ca="1" si="0"/>
        <v>20</v>
      </c>
      <c r="G48" s="85" t="s">
        <v>27</v>
      </c>
      <c r="H48" s="86">
        <v>49770</v>
      </c>
      <c r="I48" s="81">
        <v>1</v>
      </c>
      <c r="J48" s="87">
        <f t="shared" si="1"/>
        <v>50969.457000000002</v>
      </c>
      <c r="K48" s="88"/>
    </row>
    <row r="49" spans="1:11">
      <c r="A49" s="67" t="s">
        <v>89</v>
      </c>
      <c r="B49" s="68" t="s">
        <v>11</v>
      </c>
      <c r="C49" s="69" t="s">
        <v>12</v>
      </c>
      <c r="D49" s="69" t="s">
        <v>13</v>
      </c>
      <c r="E49" s="70">
        <v>36549</v>
      </c>
      <c r="F49" s="71">
        <f t="shared" ca="1" si="0"/>
        <v>18</v>
      </c>
      <c r="G49" s="72" t="s">
        <v>14</v>
      </c>
      <c r="H49" s="73">
        <v>35460</v>
      </c>
      <c r="I49" s="68">
        <v>1</v>
      </c>
      <c r="J49" s="6">
        <f t="shared" si="1"/>
        <v>36314.586000000003</v>
      </c>
      <c r="K49" s="4"/>
    </row>
    <row r="50" spans="1:11">
      <c r="A50" s="80" t="s">
        <v>90</v>
      </c>
      <c r="B50" s="81" t="s">
        <v>23</v>
      </c>
      <c r="C50" s="82" t="s">
        <v>44</v>
      </c>
      <c r="D50" s="82" t="s">
        <v>13</v>
      </c>
      <c r="E50" s="83">
        <v>39655</v>
      </c>
      <c r="F50" s="84">
        <f t="shared" ca="1" si="0"/>
        <v>10</v>
      </c>
      <c r="G50" s="85" t="s">
        <v>27</v>
      </c>
      <c r="H50" s="86">
        <v>34480</v>
      </c>
      <c r="I50" s="81">
        <v>3</v>
      </c>
      <c r="J50" s="87">
        <f t="shared" si="1"/>
        <v>35310.968000000001</v>
      </c>
      <c r="K50" s="88"/>
    </row>
    <row r="51" spans="1:11">
      <c r="A51" s="67" t="s">
        <v>91</v>
      </c>
      <c r="B51" s="68" t="s">
        <v>56</v>
      </c>
      <c r="C51" s="69" t="s">
        <v>92</v>
      </c>
      <c r="D51" s="69" t="s">
        <v>13</v>
      </c>
      <c r="E51" s="70">
        <v>40818</v>
      </c>
      <c r="F51" s="71">
        <f t="shared" ca="1" si="0"/>
        <v>7</v>
      </c>
      <c r="G51" s="72" t="s">
        <v>52</v>
      </c>
      <c r="H51" s="73">
        <v>44560</v>
      </c>
      <c r="I51" s="68">
        <v>2</v>
      </c>
      <c r="J51" s="6">
        <f t="shared" si="1"/>
        <v>45633.896000000001</v>
      </c>
      <c r="K51" s="4"/>
    </row>
    <row r="52" spans="1:11">
      <c r="A52" s="80" t="s">
        <v>93</v>
      </c>
      <c r="B52" s="81" t="s">
        <v>11</v>
      </c>
      <c r="C52" s="82" t="s">
        <v>92</v>
      </c>
      <c r="D52" s="82" t="s">
        <v>13</v>
      </c>
      <c r="E52" s="83">
        <v>40551</v>
      </c>
      <c r="F52" s="84">
        <f t="shared" ca="1" si="0"/>
        <v>7</v>
      </c>
      <c r="G52" s="85" t="s">
        <v>21</v>
      </c>
      <c r="H52" s="86">
        <v>71730</v>
      </c>
      <c r="I52" s="81">
        <v>1</v>
      </c>
      <c r="J52" s="87">
        <f t="shared" si="1"/>
        <v>73458.692999999999</v>
      </c>
      <c r="K52" s="88"/>
    </row>
    <row r="53" spans="1:11">
      <c r="A53" s="67" t="s">
        <v>94</v>
      </c>
      <c r="B53" s="68" t="s">
        <v>11</v>
      </c>
      <c r="C53" s="69" t="s">
        <v>54</v>
      </c>
      <c r="D53" s="69" t="s">
        <v>17</v>
      </c>
      <c r="E53" s="70">
        <v>37641</v>
      </c>
      <c r="F53" s="71">
        <f t="shared" ca="1" si="0"/>
        <v>15</v>
      </c>
      <c r="G53" s="72" t="s">
        <v>18</v>
      </c>
      <c r="H53" s="73">
        <v>31970</v>
      </c>
      <c r="I53" s="68">
        <v>5</v>
      </c>
      <c r="J53" s="6">
        <f t="shared" si="1"/>
        <v>32740.476999999999</v>
      </c>
      <c r="K53" s="4"/>
    </row>
    <row r="54" spans="1:11">
      <c r="A54" s="80" t="s">
        <v>95</v>
      </c>
      <c r="B54" s="81" t="s">
        <v>11</v>
      </c>
      <c r="C54" s="82" t="s">
        <v>44</v>
      </c>
      <c r="D54" s="82" t="s">
        <v>13</v>
      </c>
      <c r="E54" s="83">
        <v>37068</v>
      </c>
      <c r="F54" s="84">
        <f t="shared" ca="1" si="0"/>
        <v>17</v>
      </c>
      <c r="G54" s="85" t="s">
        <v>33</v>
      </c>
      <c r="H54" s="86">
        <v>66010</v>
      </c>
      <c r="I54" s="81">
        <v>5</v>
      </c>
      <c r="J54" s="87">
        <f t="shared" si="1"/>
        <v>67600.841</v>
      </c>
      <c r="K54" s="88"/>
    </row>
    <row r="55" spans="1:11">
      <c r="A55" s="67" t="s">
        <v>96</v>
      </c>
      <c r="B55" s="68" t="s">
        <v>23</v>
      </c>
      <c r="C55" s="69" t="s">
        <v>20</v>
      </c>
      <c r="D55" s="69" t="s">
        <v>26</v>
      </c>
      <c r="E55" s="70">
        <v>37470</v>
      </c>
      <c r="F55" s="71">
        <f t="shared" ca="1" si="0"/>
        <v>16</v>
      </c>
      <c r="G55" s="72" t="s">
        <v>21</v>
      </c>
      <c r="H55" s="73">
        <v>33810</v>
      </c>
      <c r="I55" s="68">
        <v>5</v>
      </c>
      <c r="J55" s="6">
        <f t="shared" si="1"/>
        <v>34624.821000000004</v>
      </c>
      <c r="K55" s="4"/>
    </row>
    <row r="56" spans="1:11">
      <c r="A56" s="80" t="s">
        <v>97</v>
      </c>
      <c r="B56" s="81" t="s">
        <v>38</v>
      </c>
      <c r="C56" s="82" t="s">
        <v>44</v>
      </c>
      <c r="D56" s="82" t="s">
        <v>26</v>
      </c>
      <c r="E56" s="83">
        <v>35807</v>
      </c>
      <c r="F56" s="84">
        <f t="shared" ca="1" si="0"/>
        <v>20</v>
      </c>
      <c r="G56" s="85" t="s">
        <v>21</v>
      </c>
      <c r="H56" s="86">
        <v>48835</v>
      </c>
      <c r="I56" s="81">
        <v>5</v>
      </c>
      <c r="J56" s="87">
        <f t="shared" si="1"/>
        <v>50011.923499999997</v>
      </c>
      <c r="K56" s="88"/>
    </row>
    <row r="57" spans="1:11">
      <c r="A57" s="67" t="s">
        <v>98</v>
      </c>
      <c r="B57" s="68" t="s">
        <v>56</v>
      </c>
      <c r="C57" s="69" t="s">
        <v>12</v>
      </c>
      <c r="D57" s="69" t="s">
        <v>26</v>
      </c>
      <c r="E57" s="70">
        <v>40410</v>
      </c>
      <c r="F57" s="71">
        <f t="shared" ca="1" si="0"/>
        <v>8</v>
      </c>
      <c r="G57" s="72" t="s">
        <v>14</v>
      </c>
      <c r="H57" s="73">
        <v>38105</v>
      </c>
      <c r="I57" s="68">
        <v>2</v>
      </c>
      <c r="J57" s="6">
        <f t="shared" si="1"/>
        <v>39023.330499999996</v>
      </c>
      <c r="K57" s="4"/>
    </row>
    <row r="58" spans="1:11">
      <c r="A58" s="80" t="s">
        <v>99</v>
      </c>
      <c r="B58" s="81" t="s">
        <v>11</v>
      </c>
      <c r="C58" s="82" t="s">
        <v>12</v>
      </c>
      <c r="D58" s="82" t="s">
        <v>13</v>
      </c>
      <c r="E58" s="83">
        <v>36672</v>
      </c>
      <c r="F58" s="84">
        <f t="shared" ca="1" si="0"/>
        <v>18</v>
      </c>
      <c r="G58" s="85" t="s">
        <v>33</v>
      </c>
      <c r="H58" s="86">
        <v>65320</v>
      </c>
      <c r="I58" s="81">
        <v>5</v>
      </c>
      <c r="J58" s="87">
        <f t="shared" si="1"/>
        <v>66894.212</v>
      </c>
      <c r="K58" s="88"/>
    </row>
    <row r="59" spans="1:11">
      <c r="A59" s="67" t="s">
        <v>100</v>
      </c>
      <c r="B59" s="68" t="s">
        <v>16</v>
      </c>
      <c r="C59" s="69" t="s">
        <v>12</v>
      </c>
      <c r="D59" s="69" t="s">
        <v>26</v>
      </c>
      <c r="E59" s="70">
        <v>39155</v>
      </c>
      <c r="F59" s="71">
        <f t="shared" ca="1" si="0"/>
        <v>11</v>
      </c>
      <c r="G59" s="72" t="s">
        <v>52</v>
      </c>
      <c r="H59" s="73">
        <v>27710</v>
      </c>
      <c r="I59" s="68">
        <v>3</v>
      </c>
      <c r="J59" s="6">
        <f t="shared" si="1"/>
        <v>28377.811000000002</v>
      </c>
      <c r="K59" s="4"/>
    </row>
    <row r="60" spans="1:11">
      <c r="A60" s="80" t="s">
        <v>101</v>
      </c>
      <c r="B60" s="81" t="s">
        <v>11</v>
      </c>
      <c r="C60" s="82" t="s">
        <v>102</v>
      </c>
      <c r="D60" s="82" t="s">
        <v>13</v>
      </c>
      <c r="E60" s="83">
        <v>41018</v>
      </c>
      <c r="F60" s="84">
        <f t="shared" ca="1" si="0"/>
        <v>6</v>
      </c>
      <c r="G60" s="85" t="s">
        <v>21</v>
      </c>
      <c r="H60" s="86">
        <v>46220</v>
      </c>
      <c r="I60" s="81">
        <v>3</v>
      </c>
      <c r="J60" s="87">
        <f t="shared" si="1"/>
        <v>47333.902000000002</v>
      </c>
      <c r="K60" s="88"/>
    </row>
    <row r="61" spans="1:11">
      <c r="A61" s="67" t="s">
        <v>103</v>
      </c>
      <c r="B61" s="68" t="s">
        <v>23</v>
      </c>
      <c r="C61" s="69" t="s">
        <v>36</v>
      </c>
      <c r="D61" s="69" t="s">
        <v>13</v>
      </c>
      <c r="E61" s="70">
        <v>37960</v>
      </c>
      <c r="F61" s="71">
        <f t="shared" ca="1" si="0"/>
        <v>14</v>
      </c>
      <c r="G61" s="72" t="s">
        <v>21</v>
      </c>
      <c r="H61" s="73">
        <v>66890</v>
      </c>
      <c r="I61" s="68">
        <v>5</v>
      </c>
      <c r="J61" s="6">
        <f t="shared" si="1"/>
        <v>68502.048999999999</v>
      </c>
      <c r="K61" s="4"/>
    </row>
    <row r="62" spans="1:11">
      <c r="A62" s="80" t="s">
        <v>104</v>
      </c>
      <c r="B62" s="81" t="s">
        <v>82</v>
      </c>
      <c r="C62" s="82" t="s">
        <v>44</v>
      </c>
      <c r="D62" s="82" t="s">
        <v>17</v>
      </c>
      <c r="E62" s="83">
        <v>39378</v>
      </c>
      <c r="F62" s="84">
        <f t="shared" ca="1" si="0"/>
        <v>11</v>
      </c>
      <c r="G62" s="85" t="s">
        <v>18</v>
      </c>
      <c r="H62" s="86">
        <v>35460</v>
      </c>
      <c r="I62" s="81">
        <v>3</v>
      </c>
      <c r="J62" s="87">
        <f t="shared" si="1"/>
        <v>36314.586000000003</v>
      </c>
      <c r="K62" s="88"/>
    </row>
    <row r="63" spans="1:11">
      <c r="A63" s="67" t="s">
        <v>105</v>
      </c>
      <c r="B63" s="68" t="s">
        <v>16</v>
      </c>
      <c r="C63" s="69" t="s">
        <v>12</v>
      </c>
      <c r="D63" s="69" t="s">
        <v>17</v>
      </c>
      <c r="E63" s="70">
        <v>36642</v>
      </c>
      <c r="F63" s="71">
        <f t="shared" ca="1" si="0"/>
        <v>18</v>
      </c>
      <c r="G63" s="72" t="s">
        <v>18</v>
      </c>
      <c r="H63" s="73">
        <v>77760</v>
      </c>
      <c r="I63" s="68">
        <v>3</v>
      </c>
      <c r="J63" s="6">
        <f t="shared" si="1"/>
        <v>79634.016000000003</v>
      </c>
      <c r="K63" s="4"/>
    </row>
    <row r="64" spans="1:11">
      <c r="A64" s="80" t="s">
        <v>106</v>
      </c>
      <c r="B64" s="81" t="s">
        <v>16</v>
      </c>
      <c r="C64" s="82" t="s">
        <v>12</v>
      </c>
      <c r="D64" s="82" t="s">
        <v>17</v>
      </c>
      <c r="E64" s="83">
        <v>36406</v>
      </c>
      <c r="F64" s="84">
        <f t="shared" ca="1" si="0"/>
        <v>19</v>
      </c>
      <c r="G64" s="85" t="s">
        <v>18</v>
      </c>
      <c r="H64" s="86">
        <v>60800</v>
      </c>
      <c r="I64" s="81">
        <v>4</v>
      </c>
      <c r="J64" s="87">
        <f t="shared" si="1"/>
        <v>62265.279999999999</v>
      </c>
      <c r="K64" s="88"/>
    </row>
    <row r="65" spans="1:11">
      <c r="A65" s="67" t="s">
        <v>107</v>
      </c>
      <c r="B65" s="68" t="s">
        <v>38</v>
      </c>
      <c r="C65" s="69" t="s">
        <v>20</v>
      </c>
      <c r="D65" s="69" t="s">
        <v>13</v>
      </c>
      <c r="E65" s="70">
        <v>40370</v>
      </c>
      <c r="F65" s="71">
        <f t="shared" ca="1" si="0"/>
        <v>8</v>
      </c>
      <c r="G65" s="72" t="s">
        <v>21</v>
      </c>
      <c r="H65" s="73">
        <v>66840</v>
      </c>
      <c r="I65" s="68">
        <v>4</v>
      </c>
      <c r="J65" s="6">
        <f t="shared" si="1"/>
        <v>68450.843999999997</v>
      </c>
      <c r="K65" s="4"/>
    </row>
    <row r="66" spans="1:11">
      <c r="A66" s="80" t="s">
        <v>108</v>
      </c>
      <c r="B66" s="81" t="s">
        <v>56</v>
      </c>
      <c r="C66" s="82" t="s">
        <v>44</v>
      </c>
      <c r="D66" s="82" t="s">
        <v>17</v>
      </c>
      <c r="E66" s="83">
        <v>40473</v>
      </c>
      <c r="F66" s="84">
        <f t="shared" ref="F66:F129" ca="1" si="2">DATEDIF(E66,TODAY(),"y")</f>
        <v>8</v>
      </c>
      <c r="G66" s="85" t="s">
        <v>18</v>
      </c>
      <c r="H66" s="86">
        <v>28260</v>
      </c>
      <c r="I66" s="81">
        <v>5</v>
      </c>
      <c r="J66" s="87">
        <f t="shared" ref="J66:J129" si="3">H66*$K$1+H66</f>
        <v>28941.065999999999</v>
      </c>
      <c r="K66" s="88"/>
    </row>
    <row r="67" spans="1:11">
      <c r="A67" s="67" t="s">
        <v>109</v>
      </c>
      <c r="B67" s="68" t="s">
        <v>16</v>
      </c>
      <c r="C67" s="69" t="s">
        <v>57</v>
      </c>
      <c r="D67" s="69" t="s">
        <v>13</v>
      </c>
      <c r="E67" s="70">
        <v>39174</v>
      </c>
      <c r="F67" s="71">
        <f t="shared" ca="1" si="2"/>
        <v>11</v>
      </c>
      <c r="G67" s="72" t="s">
        <v>21</v>
      </c>
      <c r="H67" s="73">
        <v>23320</v>
      </c>
      <c r="I67" s="68">
        <v>4</v>
      </c>
      <c r="J67" s="6">
        <f t="shared" si="3"/>
        <v>23882.011999999999</v>
      </c>
      <c r="K67" s="4"/>
    </row>
    <row r="68" spans="1:11">
      <c r="A68" s="80" t="s">
        <v>110</v>
      </c>
      <c r="B68" s="81" t="s">
        <v>38</v>
      </c>
      <c r="C68" s="82" t="s">
        <v>44</v>
      </c>
      <c r="D68" s="82" t="s">
        <v>17</v>
      </c>
      <c r="E68" s="83">
        <v>39144</v>
      </c>
      <c r="F68" s="84">
        <f t="shared" ca="1" si="2"/>
        <v>11</v>
      </c>
      <c r="G68" s="85" t="s">
        <v>18</v>
      </c>
      <c r="H68" s="86">
        <v>64430</v>
      </c>
      <c r="I68" s="81">
        <v>4</v>
      </c>
      <c r="J68" s="87">
        <f t="shared" si="3"/>
        <v>65982.763000000006</v>
      </c>
      <c r="K68" s="88"/>
    </row>
    <row r="69" spans="1:11">
      <c r="A69" s="67" t="s">
        <v>111</v>
      </c>
      <c r="B69" s="68" t="s">
        <v>16</v>
      </c>
      <c r="C69" s="69" t="s">
        <v>57</v>
      </c>
      <c r="D69" s="69" t="s">
        <v>13</v>
      </c>
      <c r="E69" s="70">
        <v>35990</v>
      </c>
      <c r="F69" s="71">
        <f t="shared" ca="1" si="2"/>
        <v>20</v>
      </c>
      <c r="G69" s="72" t="s">
        <v>27</v>
      </c>
      <c r="H69" s="73">
        <v>36890</v>
      </c>
      <c r="I69" s="68">
        <v>1</v>
      </c>
      <c r="J69" s="6">
        <f t="shared" si="3"/>
        <v>37779.048999999999</v>
      </c>
      <c r="K69" s="4"/>
    </row>
    <row r="70" spans="1:11">
      <c r="A70" s="80" t="s">
        <v>112</v>
      </c>
      <c r="B70" s="81" t="s">
        <v>11</v>
      </c>
      <c r="C70" s="82" t="s">
        <v>31</v>
      </c>
      <c r="D70" s="82" t="s">
        <v>26</v>
      </c>
      <c r="E70" s="83">
        <v>39457</v>
      </c>
      <c r="F70" s="84">
        <f t="shared" ca="1" si="2"/>
        <v>10</v>
      </c>
      <c r="G70" s="85" t="s">
        <v>21</v>
      </c>
      <c r="H70" s="86">
        <v>31255</v>
      </c>
      <c r="I70" s="81">
        <v>5</v>
      </c>
      <c r="J70" s="87">
        <f t="shared" si="3"/>
        <v>32008.245500000001</v>
      </c>
      <c r="K70" s="88"/>
    </row>
    <row r="71" spans="1:11">
      <c r="A71" s="67" t="s">
        <v>113</v>
      </c>
      <c r="B71" s="68" t="s">
        <v>56</v>
      </c>
      <c r="C71" s="69" t="s">
        <v>12</v>
      </c>
      <c r="D71" s="69" t="s">
        <v>13</v>
      </c>
      <c r="E71" s="70">
        <v>37625</v>
      </c>
      <c r="F71" s="71">
        <f t="shared" ca="1" si="2"/>
        <v>15</v>
      </c>
      <c r="G71" s="72" t="s">
        <v>14</v>
      </c>
      <c r="H71" s="73">
        <v>82490</v>
      </c>
      <c r="I71" s="68">
        <v>5</v>
      </c>
      <c r="J71" s="6">
        <f t="shared" si="3"/>
        <v>84478.009000000005</v>
      </c>
      <c r="K71" s="4"/>
    </row>
    <row r="72" spans="1:11">
      <c r="A72" s="80" t="s">
        <v>114</v>
      </c>
      <c r="B72" s="81" t="s">
        <v>23</v>
      </c>
      <c r="C72" s="82" t="s">
        <v>44</v>
      </c>
      <c r="D72" s="82" t="s">
        <v>17</v>
      </c>
      <c r="E72" s="83">
        <v>39538</v>
      </c>
      <c r="F72" s="84">
        <f t="shared" ca="1" si="2"/>
        <v>10</v>
      </c>
      <c r="G72" s="85" t="s">
        <v>18</v>
      </c>
      <c r="H72" s="86">
        <v>62780</v>
      </c>
      <c r="I72" s="81">
        <v>4</v>
      </c>
      <c r="J72" s="87">
        <f t="shared" si="3"/>
        <v>64292.998</v>
      </c>
      <c r="K72" s="88"/>
    </row>
    <row r="73" spans="1:11">
      <c r="A73" s="67" t="s">
        <v>115</v>
      </c>
      <c r="B73" s="68" t="s">
        <v>23</v>
      </c>
      <c r="C73" s="69" t="s">
        <v>12</v>
      </c>
      <c r="D73" s="69" t="s">
        <v>17</v>
      </c>
      <c r="E73" s="70">
        <v>36193</v>
      </c>
      <c r="F73" s="71">
        <f t="shared" ca="1" si="2"/>
        <v>19</v>
      </c>
      <c r="G73" s="72" t="s">
        <v>18</v>
      </c>
      <c r="H73" s="73">
        <v>58250</v>
      </c>
      <c r="I73" s="68">
        <v>2</v>
      </c>
      <c r="J73" s="6">
        <f t="shared" si="3"/>
        <v>59653.824999999997</v>
      </c>
      <c r="K73" s="4"/>
    </row>
    <row r="74" spans="1:11">
      <c r="A74" s="80" t="s">
        <v>116</v>
      </c>
      <c r="B74" s="81" t="s">
        <v>23</v>
      </c>
      <c r="C74" s="82" t="s">
        <v>102</v>
      </c>
      <c r="D74" s="82" t="s">
        <v>13</v>
      </c>
      <c r="E74" s="83">
        <v>40106</v>
      </c>
      <c r="F74" s="84">
        <f t="shared" ca="1" si="2"/>
        <v>9</v>
      </c>
      <c r="G74" s="85" t="s">
        <v>33</v>
      </c>
      <c r="H74" s="86">
        <v>51180</v>
      </c>
      <c r="I74" s="81">
        <v>3</v>
      </c>
      <c r="J74" s="87">
        <f t="shared" si="3"/>
        <v>52413.438000000002</v>
      </c>
      <c r="K74" s="88"/>
    </row>
    <row r="75" spans="1:11">
      <c r="A75" s="67" t="s">
        <v>117</v>
      </c>
      <c r="B75" s="68" t="s">
        <v>82</v>
      </c>
      <c r="C75" s="69" t="s">
        <v>12</v>
      </c>
      <c r="D75" s="69" t="s">
        <v>17</v>
      </c>
      <c r="E75" s="70">
        <v>39272</v>
      </c>
      <c r="F75" s="71">
        <f t="shared" ca="1" si="2"/>
        <v>11</v>
      </c>
      <c r="G75" s="72" t="s">
        <v>18</v>
      </c>
      <c r="H75" s="73">
        <v>35240</v>
      </c>
      <c r="I75" s="68">
        <v>3</v>
      </c>
      <c r="J75" s="6">
        <f t="shared" si="3"/>
        <v>36089.284</v>
      </c>
      <c r="K75" s="4"/>
    </row>
    <row r="76" spans="1:11">
      <c r="A76" s="80" t="s">
        <v>118</v>
      </c>
      <c r="B76" s="81" t="s">
        <v>11</v>
      </c>
      <c r="C76" s="82" t="s">
        <v>12</v>
      </c>
      <c r="D76" s="82" t="s">
        <v>13</v>
      </c>
      <c r="E76" s="83">
        <v>38784</v>
      </c>
      <c r="F76" s="84">
        <f t="shared" ca="1" si="2"/>
        <v>12</v>
      </c>
      <c r="G76" s="85" t="s">
        <v>21</v>
      </c>
      <c r="H76" s="86">
        <v>78710</v>
      </c>
      <c r="I76" s="81">
        <v>4</v>
      </c>
      <c r="J76" s="87">
        <f t="shared" si="3"/>
        <v>80606.910999999993</v>
      </c>
      <c r="K76" s="88"/>
    </row>
    <row r="77" spans="1:11">
      <c r="A77" s="67" t="s">
        <v>119</v>
      </c>
      <c r="B77" s="68" t="s">
        <v>38</v>
      </c>
      <c r="C77" s="69" t="s">
        <v>31</v>
      </c>
      <c r="D77" s="69" t="s">
        <v>13</v>
      </c>
      <c r="E77" s="70">
        <v>40395</v>
      </c>
      <c r="F77" s="71">
        <f t="shared" ca="1" si="2"/>
        <v>8</v>
      </c>
      <c r="G77" s="72" t="s">
        <v>21</v>
      </c>
      <c r="H77" s="73">
        <v>57560</v>
      </c>
      <c r="I77" s="68">
        <v>4</v>
      </c>
      <c r="J77" s="6">
        <f t="shared" si="3"/>
        <v>58947.195999999996</v>
      </c>
      <c r="K77" s="4"/>
    </row>
    <row r="78" spans="1:11">
      <c r="A78" s="80" t="s">
        <v>120</v>
      </c>
      <c r="B78" s="81" t="s">
        <v>11</v>
      </c>
      <c r="C78" s="82" t="s">
        <v>102</v>
      </c>
      <c r="D78" s="82" t="s">
        <v>26</v>
      </c>
      <c r="E78" s="83">
        <v>39417</v>
      </c>
      <c r="F78" s="84">
        <f t="shared" ca="1" si="2"/>
        <v>10</v>
      </c>
      <c r="G78" s="85" t="s">
        <v>52</v>
      </c>
      <c r="H78" s="86">
        <v>46095</v>
      </c>
      <c r="I78" s="81">
        <v>3</v>
      </c>
      <c r="J78" s="87">
        <f t="shared" si="3"/>
        <v>47205.889499999997</v>
      </c>
      <c r="K78" s="88"/>
    </row>
    <row r="79" spans="1:11">
      <c r="A79" s="67" t="s">
        <v>121</v>
      </c>
      <c r="B79" s="68" t="s">
        <v>23</v>
      </c>
      <c r="C79" s="69" t="s">
        <v>36</v>
      </c>
      <c r="D79" s="69" t="s">
        <v>17</v>
      </c>
      <c r="E79" s="70">
        <v>39040</v>
      </c>
      <c r="F79" s="71">
        <f t="shared" ca="1" si="2"/>
        <v>12</v>
      </c>
      <c r="G79" s="72" t="s">
        <v>18</v>
      </c>
      <c r="H79" s="73">
        <v>62150</v>
      </c>
      <c r="I79" s="68">
        <v>4</v>
      </c>
      <c r="J79" s="6">
        <f t="shared" si="3"/>
        <v>63647.815000000002</v>
      </c>
      <c r="K79" s="4"/>
    </row>
    <row r="80" spans="1:11">
      <c r="A80" s="80" t="s">
        <v>122</v>
      </c>
      <c r="B80" s="81" t="s">
        <v>38</v>
      </c>
      <c r="C80" s="82" t="s">
        <v>40</v>
      </c>
      <c r="D80" s="82" t="s">
        <v>17</v>
      </c>
      <c r="E80" s="83">
        <v>40263</v>
      </c>
      <c r="F80" s="84">
        <f t="shared" ca="1" si="2"/>
        <v>8</v>
      </c>
      <c r="G80" s="85" t="s">
        <v>52</v>
      </c>
      <c r="H80" s="86">
        <v>71190</v>
      </c>
      <c r="I80" s="81">
        <v>4</v>
      </c>
      <c r="J80" s="87">
        <f t="shared" si="3"/>
        <v>72905.679000000004</v>
      </c>
      <c r="K80" s="88"/>
    </row>
    <row r="81" spans="1:11">
      <c r="A81" s="67" t="s">
        <v>123</v>
      </c>
      <c r="B81" s="68" t="s">
        <v>23</v>
      </c>
      <c r="C81" s="69" t="s">
        <v>57</v>
      </c>
      <c r="D81" s="69" t="s">
        <v>60</v>
      </c>
      <c r="E81" s="70">
        <v>35946</v>
      </c>
      <c r="F81" s="71">
        <f t="shared" ca="1" si="2"/>
        <v>20</v>
      </c>
      <c r="G81" s="72" t="s">
        <v>18</v>
      </c>
      <c r="H81" s="73">
        <v>14332</v>
      </c>
      <c r="I81" s="68">
        <v>5</v>
      </c>
      <c r="J81" s="6">
        <f t="shared" si="3"/>
        <v>14677.4012</v>
      </c>
      <c r="K81" s="4"/>
    </row>
    <row r="82" spans="1:11">
      <c r="A82" s="80" t="s">
        <v>124</v>
      </c>
      <c r="B82" s="81" t="s">
        <v>23</v>
      </c>
      <c r="C82" s="82" t="s">
        <v>12</v>
      </c>
      <c r="D82" s="82" t="s">
        <v>17</v>
      </c>
      <c r="E82" s="83">
        <v>41094</v>
      </c>
      <c r="F82" s="84">
        <f t="shared" ca="1" si="2"/>
        <v>6</v>
      </c>
      <c r="G82" s="85" t="s">
        <v>18</v>
      </c>
      <c r="H82" s="86">
        <v>59128</v>
      </c>
      <c r="I82" s="81">
        <v>4</v>
      </c>
      <c r="J82" s="87">
        <f t="shared" si="3"/>
        <v>60552.984799999998</v>
      </c>
      <c r="K82" s="88"/>
    </row>
    <row r="83" spans="1:11">
      <c r="A83" s="67" t="s">
        <v>125</v>
      </c>
      <c r="B83" s="68" t="s">
        <v>82</v>
      </c>
      <c r="C83" s="69" t="s">
        <v>69</v>
      </c>
      <c r="D83" s="69" t="s">
        <v>26</v>
      </c>
      <c r="E83" s="70">
        <v>40263</v>
      </c>
      <c r="F83" s="71">
        <f t="shared" ca="1" si="2"/>
        <v>8</v>
      </c>
      <c r="G83" s="72" t="s">
        <v>21</v>
      </c>
      <c r="H83" s="73">
        <v>49405</v>
      </c>
      <c r="I83" s="68">
        <v>4</v>
      </c>
      <c r="J83" s="6">
        <f t="shared" si="3"/>
        <v>50595.660499999998</v>
      </c>
      <c r="K83" s="4"/>
    </row>
    <row r="84" spans="1:11">
      <c r="A84" s="80" t="s">
        <v>126</v>
      </c>
      <c r="B84" s="81" t="s">
        <v>23</v>
      </c>
      <c r="C84" s="82" t="s">
        <v>57</v>
      </c>
      <c r="D84" s="82" t="s">
        <v>17</v>
      </c>
      <c r="E84" s="83">
        <v>36086</v>
      </c>
      <c r="F84" s="84">
        <f t="shared" ca="1" si="2"/>
        <v>20</v>
      </c>
      <c r="G84" s="85" t="s">
        <v>18</v>
      </c>
      <c r="H84" s="86">
        <v>47520</v>
      </c>
      <c r="I84" s="81">
        <v>1</v>
      </c>
      <c r="J84" s="87">
        <f t="shared" si="3"/>
        <v>48665.232000000004</v>
      </c>
      <c r="K84" s="88"/>
    </row>
    <row r="85" spans="1:11">
      <c r="A85" s="67" t="s">
        <v>127</v>
      </c>
      <c r="B85" s="68" t="s">
        <v>11</v>
      </c>
      <c r="C85" s="69" t="s">
        <v>44</v>
      </c>
      <c r="D85" s="69" t="s">
        <v>26</v>
      </c>
      <c r="E85" s="70">
        <v>36604</v>
      </c>
      <c r="F85" s="71">
        <f t="shared" ca="1" si="2"/>
        <v>18</v>
      </c>
      <c r="G85" s="72" t="s">
        <v>14</v>
      </c>
      <c r="H85" s="73">
        <v>46710</v>
      </c>
      <c r="I85" s="68">
        <v>3</v>
      </c>
      <c r="J85" s="6">
        <f t="shared" si="3"/>
        <v>47835.711000000003</v>
      </c>
      <c r="K85" s="4"/>
    </row>
    <row r="86" spans="1:11">
      <c r="A86" s="80" t="s">
        <v>128</v>
      </c>
      <c r="B86" s="81" t="s">
        <v>23</v>
      </c>
      <c r="C86" s="82" t="s">
        <v>44</v>
      </c>
      <c r="D86" s="82" t="s">
        <v>13</v>
      </c>
      <c r="E86" s="83">
        <v>38798</v>
      </c>
      <c r="F86" s="84">
        <f t="shared" ca="1" si="2"/>
        <v>12</v>
      </c>
      <c r="G86" s="85" t="s">
        <v>14</v>
      </c>
      <c r="H86" s="86">
        <v>73144</v>
      </c>
      <c r="I86" s="81">
        <v>5</v>
      </c>
      <c r="J86" s="87">
        <f t="shared" si="3"/>
        <v>74906.770399999994</v>
      </c>
      <c r="K86" s="88"/>
    </row>
    <row r="87" spans="1:11">
      <c r="A87" s="67" t="s">
        <v>129</v>
      </c>
      <c r="B87" s="68" t="s">
        <v>11</v>
      </c>
      <c r="C87" s="69" t="s">
        <v>44</v>
      </c>
      <c r="D87" s="69" t="s">
        <v>17</v>
      </c>
      <c r="E87" s="70">
        <v>35972</v>
      </c>
      <c r="F87" s="71">
        <f t="shared" ca="1" si="2"/>
        <v>20</v>
      </c>
      <c r="G87" s="72" t="s">
        <v>18</v>
      </c>
      <c r="H87" s="73">
        <v>71710</v>
      </c>
      <c r="I87" s="68">
        <v>5</v>
      </c>
      <c r="J87" s="6">
        <f t="shared" si="3"/>
        <v>73438.210999999996</v>
      </c>
      <c r="K87" s="4"/>
    </row>
    <row r="88" spans="1:11">
      <c r="A88" s="80" t="s">
        <v>130</v>
      </c>
      <c r="B88" s="81" t="s">
        <v>11</v>
      </c>
      <c r="C88" s="82" t="s">
        <v>131</v>
      </c>
      <c r="D88" s="82" t="s">
        <v>17</v>
      </c>
      <c r="E88" s="83">
        <v>39639</v>
      </c>
      <c r="F88" s="84">
        <f t="shared" ca="1" si="2"/>
        <v>10</v>
      </c>
      <c r="G88" s="85" t="s">
        <v>18</v>
      </c>
      <c r="H88" s="86">
        <v>64720</v>
      </c>
      <c r="I88" s="81">
        <v>5</v>
      </c>
      <c r="J88" s="87">
        <f t="shared" si="3"/>
        <v>66279.751999999993</v>
      </c>
      <c r="K88" s="88"/>
    </row>
    <row r="89" spans="1:11">
      <c r="A89" s="67" t="s">
        <v>132</v>
      </c>
      <c r="B89" s="68" t="s">
        <v>11</v>
      </c>
      <c r="C89" s="69" t="s">
        <v>12</v>
      </c>
      <c r="D89" s="69" t="s">
        <v>17</v>
      </c>
      <c r="E89" s="70">
        <v>39720</v>
      </c>
      <c r="F89" s="71">
        <f t="shared" ca="1" si="2"/>
        <v>10</v>
      </c>
      <c r="G89" s="72" t="s">
        <v>18</v>
      </c>
      <c r="H89" s="73">
        <v>43320</v>
      </c>
      <c r="I89" s="68">
        <v>5</v>
      </c>
      <c r="J89" s="6">
        <f t="shared" si="3"/>
        <v>44364.012000000002</v>
      </c>
      <c r="K89" s="4"/>
    </row>
    <row r="90" spans="1:11">
      <c r="A90" s="80" t="s">
        <v>133</v>
      </c>
      <c r="B90" s="81" t="s">
        <v>16</v>
      </c>
      <c r="C90" s="82" t="s">
        <v>44</v>
      </c>
      <c r="D90" s="82" t="s">
        <v>13</v>
      </c>
      <c r="E90" s="83">
        <v>37331</v>
      </c>
      <c r="F90" s="84">
        <f t="shared" ca="1" si="2"/>
        <v>16</v>
      </c>
      <c r="G90" s="85" t="s">
        <v>14</v>
      </c>
      <c r="H90" s="86">
        <v>62750</v>
      </c>
      <c r="I90" s="81">
        <v>3</v>
      </c>
      <c r="J90" s="87">
        <f t="shared" si="3"/>
        <v>64262.275000000001</v>
      </c>
      <c r="K90" s="88"/>
    </row>
    <row r="91" spans="1:11">
      <c r="A91" s="67" t="s">
        <v>134</v>
      </c>
      <c r="B91" s="68" t="s">
        <v>16</v>
      </c>
      <c r="C91" s="69" t="s">
        <v>31</v>
      </c>
      <c r="D91" s="69" t="s">
        <v>13</v>
      </c>
      <c r="E91" s="70">
        <v>40447</v>
      </c>
      <c r="F91" s="71">
        <f t="shared" ca="1" si="2"/>
        <v>8</v>
      </c>
      <c r="G91" s="72" t="s">
        <v>21</v>
      </c>
      <c r="H91" s="73">
        <v>33970</v>
      </c>
      <c r="I91" s="68">
        <v>4</v>
      </c>
      <c r="J91" s="6">
        <f t="shared" si="3"/>
        <v>34788.677000000003</v>
      </c>
      <c r="K91" s="4"/>
    </row>
    <row r="92" spans="1:11">
      <c r="A92" s="80" t="s">
        <v>135</v>
      </c>
      <c r="B92" s="81" t="s">
        <v>23</v>
      </c>
      <c r="C92" s="82" t="s">
        <v>44</v>
      </c>
      <c r="D92" s="82" t="s">
        <v>13</v>
      </c>
      <c r="E92" s="83">
        <v>40578</v>
      </c>
      <c r="F92" s="84">
        <f t="shared" ca="1" si="2"/>
        <v>7</v>
      </c>
      <c r="G92" s="85" t="s">
        <v>21</v>
      </c>
      <c r="H92" s="86">
        <v>43820</v>
      </c>
      <c r="I92" s="81">
        <v>2</v>
      </c>
      <c r="J92" s="87">
        <f t="shared" si="3"/>
        <v>44876.061999999998</v>
      </c>
      <c r="K92" s="88"/>
    </row>
    <row r="93" spans="1:11">
      <c r="A93" s="67" t="s">
        <v>136</v>
      </c>
      <c r="B93" s="68" t="s">
        <v>38</v>
      </c>
      <c r="C93" s="69" t="s">
        <v>44</v>
      </c>
      <c r="D93" s="69" t="s">
        <v>13</v>
      </c>
      <c r="E93" s="70">
        <v>40424</v>
      </c>
      <c r="F93" s="71">
        <f t="shared" ca="1" si="2"/>
        <v>8</v>
      </c>
      <c r="G93" s="72" t="s">
        <v>52</v>
      </c>
      <c r="H93" s="73">
        <v>39520</v>
      </c>
      <c r="I93" s="68">
        <v>5</v>
      </c>
      <c r="J93" s="6">
        <f t="shared" si="3"/>
        <v>40472.432000000001</v>
      </c>
      <c r="K93" s="4"/>
    </row>
    <row r="94" spans="1:11">
      <c r="A94" s="80" t="s">
        <v>137</v>
      </c>
      <c r="B94" s="81" t="s">
        <v>23</v>
      </c>
      <c r="C94" s="82" t="s">
        <v>31</v>
      </c>
      <c r="D94" s="82" t="s">
        <v>26</v>
      </c>
      <c r="E94" s="83">
        <v>39098</v>
      </c>
      <c r="F94" s="84">
        <f t="shared" ca="1" si="2"/>
        <v>11</v>
      </c>
      <c r="G94" s="85" t="s">
        <v>14</v>
      </c>
      <c r="H94" s="86">
        <v>47705</v>
      </c>
      <c r="I94" s="81">
        <v>5</v>
      </c>
      <c r="J94" s="87">
        <f t="shared" si="3"/>
        <v>48854.690499999997</v>
      </c>
      <c r="K94" s="88"/>
    </row>
    <row r="95" spans="1:11">
      <c r="A95" s="67" t="s">
        <v>138</v>
      </c>
      <c r="B95" s="68" t="s">
        <v>11</v>
      </c>
      <c r="C95" s="69" t="s">
        <v>12</v>
      </c>
      <c r="D95" s="69" t="s">
        <v>60</v>
      </c>
      <c r="E95" s="70">
        <v>40360</v>
      </c>
      <c r="F95" s="71">
        <f t="shared" ca="1" si="2"/>
        <v>8</v>
      </c>
      <c r="G95" s="72" t="s">
        <v>18</v>
      </c>
      <c r="H95" s="73">
        <v>33752</v>
      </c>
      <c r="I95" s="68">
        <v>3</v>
      </c>
      <c r="J95" s="6">
        <f t="shared" si="3"/>
        <v>34565.423199999997</v>
      </c>
      <c r="K95" s="4"/>
    </row>
    <row r="96" spans="1:11">
      <c r="A96" s="80" t="s">
        <v>139</v>
      </c>
      <c r="B96" s="81" t="s">
        <v>82</v>
      </c>
      <c r="C96" s="82" t="s">
        <v>44</v>
      </c>
      <c r="D96" s="82" t="s">
        <v>17</v>
      </c>
      <c r="E96" s="83">
        <v>36704</v>
      </c>
      <c r="F96" s="84">
        <f t="shared" ca="1" si="2"/>
        <v>18</v>
      </c>
      <c r="G96" s="85" t="s">
        <v>18</v>
      </c>
      <c r="H96" s="86">
        <v>57760</v>
      </c>
      <c r="I96" s="81">
        <v>3</v>
      </c>
      <c r="J96" s="87">
        <f t="shared" si="3"/>
        <v>59152.016000000003</v>
      </c>
      <c r="K96" s="88"/>
    </row>
    <row r="97" spans="1:11">
      <c r="A97" s="67" t="s">
        <v>140</v>
      </c>
      <c r="B97" s="68" t="s">
        <v>16</v>
      </c>
      <c r="C97" s="69" t="s">
        <v>12</v>
      </c>
      <c r="D97" s="69" t="s">
        <v>13</v>
      </c>
      <c r="E97" s="70">
        <v>36330</v>
      </c>
      <c r="F97" s="71">
        <f t="shared" ca="1" si="2"/>
        <v>19</v>
      </c>
      <c r="G97" s="72" t="s">
        <v>27</v>
      </c>
      <c r="H97" s="73">
        <v>61850</v>
      </c>
      <c r="I97" s="68">
        <v>2</v>
      </c>
      <c r="J97" s="6">
        <f t="shared" si="3"/>
        <v>63340.584999999999</v>
      </c>
      <c r="K97" s="4"/>
    </row>
    <row r="98" spans="1:11">
      <c r="A98" s="80" t="s">
        <v>141</v>
      </c>
      <c r="B98" s="81" t="s">
        <v>16</v>
      </c>
      <c r="C98" s="82" t="s">
        <v>36</v>
      </c>
      <c r="D98" s="82" t="s">
        <v>13</v>
      </c>
      <c r="E98" s="83">
        <v>39215</v>
      </c>
      <c r="F98" s="84">
        <f t="shared" ca="1" si="2"/>
        <v>11</v>
      </c>
      <c r="G98" s="85" t="s">
        <v>21</v>
      </c>
      <c r="H98" s="86">
        <v>31910</v>
      </c>
      <c r="I98" s="81">
        <v>5</v>
      </c>
      <c r="J98" s="87">
        <f t="shared" si="3"/>
        <v>32679.030999999999</v>
      </c>
      <c r="K98" s="88"/>
    </row>
    <row r="99" spans="1:11">
      <c r="A99" s="67" t="s">
        <v>142</v>
      </c>
      <c r="B99" s="68" t="s">
        <v>16</v>
      </c>
      <c r="C99" s="69" t="s">
        <v>57</v>
      </c>
      <c r="D99" s="69" t="s">
        <v>26</v>
      </c>
      <c r="E99" s="70">
        <v>37249</v>
      </c>
      <c r="F99" s="71">
        <f t="shared" ca="1" si="2"/>
        <v>16</v>
      </c>
      <c r="G99" s="72" t="s">
        <v>27</v>
      </c>
      <c r="H99" s="73">
        <v>12545</v>
      </c>
      <c r="I99" s="68">
        <v>4</v>
      </c>
      <c r="J99" s="6">
        <f t="shared" si="3"/>
        <v>12847.334500000001</v>
      </c>
      <c r="K99" s="4"/>
    </row>
    <row r="100" spans="1:11">
      <c r="A100" s="80" t="s">
        <v>143</v>
      </c>
      <c r="B100" s="81" t="s">
        <v>82</v>
      </c>
      <c r="C100" s="82" t="s">
        <v>69</v>
      </c>
      <c r="D100" s="82" t="s">
        <v>13</v>
      </c>
      <c r="E100" s="83">
        <v>40533</v>
      </c>
      <c r="F100" s="84">
        <f t="shared" ca="1" si="2"/>
        <v>7</v>
      </c>
      <c r="G100" s="85" t="s">
        <v>27</v>
      </c>
      <c r="H100" s="86">
        <v>62180</v>
      </c>
      <c r="I100" s="81">
        <v>2</v>
      </c>
      <c r="J100" s="87">
        <f t="shared" si="3"/>
        <v>63678.538</v>
      </c>
      <c r="K100" s="88"/>
    </row>
    <row r="101" spans="1:11">
      <c r="A101" s="67" t="s">
        <v>144</v>
      </c>
      <c r="B101" s="68" t="s">
        <v>11</v>
      </c>
      <c r="C101" s="69" t="s">
        <v>31</v>
      </c>
      <c r="D101" s="69" t="s">
        <v>13</v>
      </c>
      <c r="E101" s="70">
        <v>36463</v>
      </c>
      <c r="F101" s="71">
        <f t="shared" ca="1" si="2"/>
        <v>19</v>
      </c>
      <c r="G101" s="72" t="s">
        <v>21</v>
      </c>
      <c r="H101" s="73">
        <v>44220</v>
      </c>
      <c r="I101" s="68">
        <v>3</v>
      </c>
      <c r="J101" s="6">
        <f t="shared" si="3"/>
        <v>45285.701999999997</v>
      </c>
      <c r="K101" s="4"/>
    </row>
    <row r="102" spans="1:11">
      <c r="A102" s="80" t="s">
        <v>145</v>
      </c>
      <c r="B102" s="81" t="s">
        <v>11</v>
      </c>
      <c r="C102" s="82" t="s">
        <v>12</v>
      </c>
      <c r="D102" s="82" t="s">
        <v>17</v>
      </c>
      <c r="E102" s="83">
        <v>39648</v>
      </c>
      <c r="F102" s="84">
        <f t="shared" ca="1" si="2"/>
        <v>10</v>
      </c>
      <c r="G102" s="85" t="s">
        <v>18</v>
      </c>
      <c r="H102" s="86">
        <v>45105</v>
      </c>
      <c r="I102" s="81">
        <v>1</v>
      </c>
      <c r="J102" s="87">
        <f t="shared" si="3"/>
        <v>46192.030500000001</v>
      </c>
      <c r="K102" s="88"/>
    </row>
    <row r="103" spans="1:11">
      <c r="A103" s="67" t="s">
        <v>146</v>
      </c>
      <c r="B103" s="68" t="s">
        <v>38</v>
      </c>
      <c r="C103" s="69" t="s">
        <v>31</v>
      </c>
      <c r="D103" s="69" t="s">
        <v>13</v>
      </c>
      <c r="E103" s="70">
        <v>41070</v>
      </c>
      <c r="F103" s="71">
        <f t="shared" ca="1" si="2"/>
        <v>6</v>
      </c>
      <c r="G103" s="72" t="s">
        <v>33</v>
      </c>
      <c r="H103" s="73">
        <v>73930</v>
      </c>
      <c r="I103" s="68">
        <v>1</v>
      </c>
      <c r="J103" s="6">
        <f t="shared" si="3"/>
        <v>75711.713000000003</v>
      </c>
      <c r="K103" s="4"/>
    </row>
    <row r="104" spans="1:11">
      <c r="A104" s="80" t="s">
        <v>147</v>
      </c>
      <c r="B104" s="81" t="s">
        <v>11</v>
      </c>
      <c r="C104" s="82" t="s">
        <v>36</v>
      </c>
      <c r="D104" s="82" t="s">
        <v>60</v>
      </c>
      <c r="E104" s="83">
        <v>40925</v>
      </c>
      <c r="F104" s="84">
        <f t="shared" ca="1" si="2"/>
        <v>6</v>
      </c>
      <c r="G104" s="85" t="s">
        <v>18</v>
      </c>
      <c r="H104" s="86">
        <v>14568</v>
      </c>
      <c r="I104" s="81">
        <v>3</v>
      </c>
      <c r="J104" s="87">
        <f t="shared" si="3"/>
        <v>14919.0888</v>
      </c>
      <c r="K104" s="88"/>
    </row>
    <row r="105" spans="1:11">
      <c r="A105" s="67" t="s">
        <v>148</v>
      </c>
      <c r="B105" s="68" t="s">
        <v>11</v>
      </c>
      <c r="C105" s="69" t="s">
        <v>44</v>
      </c>
      <c r="D105" s="69" t="s">
        <v>13</v>
      </c>
      <c r="E105" s="70">
        <v>35932</v>
      </c>
      <c r="F105" s="71">
        <f t="shared" ca="1" si="2"/>
        <v>20</v>
      </c>
      <c r="G105" s="72" t="s">
        <v>14</v>
      </c>
      <c r="H105" s="73">
        <v>89740</v>
      </c>
      <c r="I105" s="68">
        <v>5</v>
      </c>
      <c r="J105" s="6">
        <f t="shared" si="3"/>
        <v>91902.733999999997</v>
      </c>
      <c r="K105" s="4"/>
    </row>
    <row r="106" spans="1:11">
      <c r="A106" s="80" t="s">
        <v>149</v>
      </c>
      <c r="B106" s="81" t="s">
        <v>38</v>
      </c>
      <c r="C106" s="82" t="s">
        <v>69</v>
      </c>
      <c r="D106" s="82" t="s">
        <v>17</v>
      </c>
      <c r="E106" s="83">
        <v>39011</v>
      </c>
      <c r="F106" s="84">
        <f t="shared" ca="1" si="2"/>
        <v>12</v>
      </c>
      <c r="G106" s="85" t="s">
        <v>18</v>
      </c>
      <c r="H106" s="86">
        <v>86470</v>
      </c>
      <c r="I106" s="81">
        <v>4</v>
      </c>
      <c r="J106" s="87">
        <f t="shared" si="3"/>
        <v>88553.926999999996</v>
      </c>
      <c r="K106" s="88"/>
    </row>
    <row r="107" spans="1:11">
      <c r="A107" s="67" t="s">
        <v>150</v>
      </c>
      <c r="B107" s="68" t="s">
        <v>23</v>
      </c>
      <c r="C107" s="69" t="s">
        <v>25</v>
      </c>
      <c r="D107" s="69" t="s">
        <v>13</v>
      </c>
      <c r="E107" s="70">
        <v>39704</v>
      </c>
      <c r="F107" s="71">
        <f t="shared" ca="1" si="2"/>
        <v>10</v>
      </c>
      <c r="G107" s="72" t="s">
        <v>27</v>
      </c>
      <c r="H107" s="73">
        <v>58290</v>
      </c>
      <c r="I107" s="68">
        <v>5</v>
      </c>
      <c r="J107" s="6">
        <f t="shared" si="3"/>
        <v>59694.788999999997</v>
      </c>
      <c r="K107" s="4"/>
    </row>
    <row r="108" spans="1:11">
      <c r="A108" s="80" t="s">
        <v>151</v>
      </c>
      <c r="B108" s="81" t="s">
        <v>82</v>
      </c>
      <c r="C108" s="82" t="s">
        <v>31</v>
      </c>
      <c r="D108" s="82" t="s">
        <v>17</v>
      </c>
      <c r="E108" s="83">
        <v>39330</v>
      </c>
      <c r="F108" s="84">
        <f t="shared" ca="1" si="2"/>
        <v>11</v>
      </c>
      <c r="G108" s="85" t="s">
        <v>18</v>
      </c>
      <c r="H108" s="86">
        <v>81930</v>
      </c>
      <c r="I108" s="81">
        <v>5</v>
      </c>
      <c r="J108" s="87">
        <f t="shared" si="3"/>
        <v>83904.513000000006</v>
      </c>
      <c r="K108" s="88"/>
    </row>
    <row r="109" spans="1:11">
      <c r="A109" s="67" t="s">
        <v>152</v>
      </c>
      <c r="B109" s="68" t="s">
        <v>38</v>
      </c>
      <c r="C109" s="69" t="s">
        <v>44</v>
      </c>
      <c r="D109" s="69" t="s">
        <v>13</v>
      </c>
      <c r="E109" s="70">
        <v>36198</v>
      </c>
      <c r="F109" s="71">
        <f t="shared" ca="1" si="2"/>
        <v>19</v>
      </c>
      <c r="G109" s="72" t="s">
        <v>27</v>
      </c>
      <c r="H109" s="73">
        <v>81400</v>
      </c>
      <c r="I109" s="68">
        <v>2</v>
      </c>
      <c r="J109" s="6">
        <f t="shared" si="3"/>
        <v>83361.740000000005</v>
      </c>
      <c r="K109" s="4"/>
    </row>
    <row r="110" spans="1:11">
      <c r="A110" s="80" t="s">
        <v>153</v>
      </c>
      <c r="B110" s="81" t="s">
        <v>56</v>
      </c>
      <c r="C110" s="82" t="s">
        <v>69</v>
      </c>
      <c r="D110" s="82" t="s">
        <v>60</v>
      </c>
      <c r="E110" s="83">
        <v>37827</v>
      </c>
      <c r="F110" s="84">
        <f t="shared" ca="1" si="2"/>
        <v>15</v>
      </c>
      <c r="G110" s="85" t="s">
        <v>18</v>
      </c>
      <c r="H110" s="86">
        <v>11044</v>
      </c>
      <c r="I110" s="81">
        <v>2</v>
      </c>
      <c r="J110" s="87">
        <f t="shared" si="3"/>
        <v>11310.160400000001</v>
      </c>
      <c r="K110" s="88"/>
    </row>
    <row r="111" spans="1:11">
      <c r="A111" s="67" t="s">
        <v>154</v>
      </c>
      <c r="B111" s="68" t="s">
        <v>11</v>
      </c>
      <c r="C111" s="69" t="s">
        <v>57</v>
      </c>
      <c r="D111" s="69" t="s">
        <v>13</v>
      </c>
      <c r="E111" s="70">
        <v>39262</v>
      </c>
      <c r="F111" s="71">
        <f t="shared" ca="1" si="2"/>
        <v>11</v>
      </c>
      <c r="G111" s="72" t="s">
        <v>27</v>
      </c>
      <c r="H111" s="73">
        <v>63440</v>
      </c>
      <c r="I111" s="68">
        <v>3</v>
      </c>
      <c r="J111" s="6">
        <f t="shared" si="3"/>
        <v>64968.904000000002</v>
      </c>
      <c r="K111" s="4"/>
    </row>
    <row r="112" spans="1:11">
      <c r="A112" s="80" t="s">
        <v>155</v>
      </c>
      <c r="B112" s="81" t="s">
        <v>16</v>
      </c>
      <c r="C112" s="82" t="s">
        <v>69</v>
      </c>
      <c r="D112" s="82" t="s">
        <v>60</v>
      </c>
      <c r="E112" s="83">
        <v>40494</v>
      </c>
      <c r="F112" s="84">
        <f t="shared" ca="1" si="2"/>
        <v>8</v>
      </c>
      <c r="G112" s="85" t="s">
        <v>18</v>
      </c>
      <c r="H112" s="86">
        <v>35312</v>
      </c>
      <c r="I112" s="81">
        <v>3</v>
      </c>
      <c r="J112" s="87">
        <f t="shared" si="3"/>
        <v>36163.019200000002</v>
      </c>
      <c r="K112" s="88"/>
    </row>
    <row r="113" spans="1:11">
      <c r="A113" s="67" t="s">
        <v>156</v>
      </c>
      <c r="B113" s="68" t="s">
        <v>16</v>
      </c>
      <c r="C113" s="69" t="s">
        <v>44</v>
      </c>
      <c r="D113" s="69" t="s">
        <v>26</v>
      </c>
      <c r="E113" s="70">
        <v>36269</v>
      </c>
      <c r="F113" s="71">
        <f t="shared" ca="1" si="2"/>
        <v>19</v>
      </c>
      <c r="G113" s="72" t="s">
        <v>14</v>
      </c>
      <c r="H113" s="73">
        <v>48190</v>
      </c>
      <c r="I113" s="68">
        <v>1</v>
      </c>
      <c r="J113" s="6">
        <f t="shared" si="3"/>
        <v>49351.379000000001</v>
      </c>
      <c r="K113" s="4"/>
    </row>
    <row r="114" spans="1:11">
      <c r="A114" s="80" t="s">
        <v>157</v>
      </c>
      <c r="B114" s="81" t="s">
        <v>11</v>
      </c>
      <c r="C114" s="82" t="s">
        <v>54</v>
      </c>
      <c r="D114" s="82" t="s">
        <v>26</v>
      </c>
      <c r="E114" s="83">
        <v>40184</v>
      </c>
      <c r="F114" s="84">
        <f t="shared" ca="1" si="2"/>
        <v>8</v>
      </c>
      <c r="G114" s="85" t="s">
        <v>27</v>
      </c>
      <c r="H114" s="86">
        <v>21220</v>
      </c>
      <c r="I114" s="81">
        <v>3</v>
      </c>
      <c r="J114" s="87">
        <f t="shared" si="3"/>
        <v>21731.401999999998</v>
      </c>
      <c r="K114" s="88"/>
    </row>
    <row r="115" spans="1:11">
      <c r="A115" s="67" t="s">
        <v>158</v>
      </c>
      <c r="B115" s="68" t="s">
        <v>82</v>
      </c>
      <c r="C115" s="69" t="s">
        <v>44</v>
      </c>
      <c r="D115" s="69" t="s">
        <v>13</v>
      </c>
      <c r="E115" s="70">
        <v>39181</v>
      </c>
      <c r="F115" s="71">
        <f t="shared" ca="1" si="2"/>
        <v>11</v>
      </c>
      <c r="G115" s="72" t="s">
        <v>14</v>
      </c>
      <c r="H115" s="73">
        <v>23330</v>
      </c>
      <c r="I115" s="68">
        <v>4</v>
      </c>
      <c r="J115" s="6">
        <f t="shared" si="3"/>
        <v>23892.253000000001</v>
      </c>
      <c r="K115" s="4"/>
    </row>
    <row r="116" spans="1:11">
      <c r="A116" s="80" t="s">
        <v>159</v>
      </c>
      <c r="B116" s="81" t="s">
        <v>56</v>
      </c>
      <c r="C116" s="82" t="s">
        <v>44</v>
      </c>
      <c r="D116" s="82" t="s">
        <v>17</v>
      </c>
      <c r="E116" s="83">
        <v>39785</v>
      </c>
      <c r="F116" s="84">
        <f t="shared" ca="1" si="2"/>
        <v>9</v>
      </c>
      <c r="G116" s="85" t="s">
        <v>18</v>
      </c>
      <c r="H116" s="86">
        <v>80690</v>
      </c>
      <c r="I116" s="81">
        <v>3</v>
      </c>
      <c r="J116" s="87">
        <f t="shared" si="3"/>
        <v>82634.629000000001</v>
      </c>
      <c r="K116" s="88"/>
    </row>
    <row r="117" spans="1:11">
      <c r="A117" s="67" t="s">
        <v>160</v>
      </c>
      <c r="B117" s="68" t="s">
        <v>11</v>
      </c>
      <c r="C117" s="69" t="s">
        <v>57</v>
      </c>
      <c r="D117" s="69" t="s">
        <v>17</v>
      </c>
      <c r="E117" s="70">
        <v>36787</v>
      </c>
      <c r="F117" s="71">
        <f t="shared" ca="1" si="2"/>
        <v>18</v>
      </c>
      <c r="G117" s="72" t="s">
        <v>18</v>
      </c>
      <c r="H117" s="73">
        <v>89640</v>
      </c>
      <c r="I117" s="68">
        <v>4</v>
      </c>
      <c r="J117" s="6">
        <f t="shared" si="3"/>
        <v>91800.323999999993</v>
      </c>
      <c r="K117" s="4"/>
    </row>
    <row r="118" spans="1:11">
      <c r="A118" s="80" t="s">
        <v>161</v>
      </c>
      <c r="B118" s="81" t="s">
        <v>16</v>
      </c>
      <c r="C118" s="82" t="s">
        <v>44</v>
      </c>
      <c r="D118" s="82" t="s">
        <v>13</v>
      </c>
      <c r="E118" s="83">
        <v>39106</v>
      </c>
      <c r="F118" s="84">
        <f t="shared" ca="1" si="2"/>
        <v>11</v>
      </c>
      <c r="G118" s="85" t="s">
        <v>14</v>
      </c>
      <c r="H118" s="86">
        <v>45500</v>
      </c>
      <c r="I118" s="81">
        <v>3</v>
      </c>
      <c r="J118" s="87">
        <f t="shared" si="3"/>
        <v>46596.55</v>
      </c>
      <c r="K118" s="88"/>
    </row>
    <row r="119" spans="1:11">
      <c r="A119" s="67" t="s">
        <v>162</v>
      </c>
      <c r="B119" s="68" t="s">
        <v>23</v>
      </c>
      <c r="C119" s="69" t="s">
        <v>31</v>
      </c>
      <c r="D119" s="69" t="s">
        <v>13</v>
      </c>
      <c r="E119" s="70">
        <v>36662</v>
      </c>
      <c r="F119" s="71">
        <f t="shared" ca="1" si="2"/>
        <v>18</v>
      </c>
      <c r="G119" s="72" t="s">
        <v>14</v>
      </c>
      <c r="H119" s="73">
        <v>52490</v>
      </c>
      <c r="I119" s="68">
        <v>4</v>
      </c>
      <c r="J119" s="6">
        <f t="shared" si="3"/>
        <v>53755.008999999998</v>
      </c>
      <c r="K119" s="4"/>
    </row>
    <row r="120" spans="1:11">
      <c r="A120" s="80" t="s">
        <v>163</v>
      </c>
      <c r="B120" s="81" t="s">
        <v>23</v>
      </c>
      <c r="C120" s="82" t="s">
        <v>57</v>
      </c>
      <c r="D120" s="82" t="s">
        <v>17</v>
      </c>
      <c r="E120" s="83">
        <v>40410</v>
      </c>
      <c r="F120" s="84">
        <f t="shared" ca="1" si="2"/>
        <v>8</v>
      </c>
      <c r="G120" s="85" t="s">
        <v>18</v>
      </c>
      <c r="H120" s="86">
        <v>57680</v>
      </c>
      <c r="I120" s="81">
        <v>4</v>
      </c>
      <c r="J120" s="87">
        <f t="shared" si="3"/>
        <v>59070.088000000003</v>
      </c>
      <c r="K120" s="88"/>
    </row>
    <row r="121" spans="1:11">
      <c r="A121" s="67" t="s">
        <v>164</v>
      </c>
      <c r="B121" s="68" t="s">
        <v>11</v>
      </c>
      <c r="C121" s="69" t="s">
        <v>62</v>
      </c>
      <c r="D121" s="69" t="s">
        <v>26</v>
      </c>
      <c r="E121" s="70">
        <v>40572</v>
      </c>
      <c r="F121" s="71">
        <f t="shared" ca="1" si="2"/>
        <v>7</v>
      </c>
      <c r="G121" s="72" t="s">
        <v>14</v>
      </c>
      <c r="H121" s="73">
        <v>10520</v>
      </c>
      <c r="I121" s="68">
        <v>4</v>
      </c>
      <c r="J121" s="6">
        <f t="shared" si="3"/>
        <v>10773.531999999999</v>
      </c>
      <c r="K121" s="4"/>
    </row>
    <row r="122" spans="1:11">
      <c r="A122" s="80" t="s">
        <v>165</v>
      </c>
      <c r="B122" s="81" t="s">
        <v>16</v>
      </c>
      <c r="C122" s="82" t="s">
        <v>31</v>
      </c>
      <c r="D122" s="82" t="s">
        <v>26</v>
      </c>
      <c r="E122" s="83">
        <v>40351</v>
      </c>
      <c r="F122" s="84">
        <f t="shared" ca="1" si="2"/>
        <v>8</v>
      </c>
      <c r="G122" s="85" t="s">
        <v>14</v>
      </c>
      <c r="H122" s="86">
        <v>20040</v>
      </c>
      <c r="I122" s="81">
        <v>3</v>
      </c>
      <c r="J122" s="87">
        <f t="shared" si="3"/>
        <v>20522.964</v>
      </c>
      <c r="K122" s="88"/>
    </row>
    <row r="123" spans="1:11">
      <c r="A123" s="67" t="s">
        <v>166</v>
      </c>
      <c r="B123" s="68" t="s">
        <v>16</v>
      </c>
      <c r="C123" s="69" t="s">
        <v>36</v>
      </c>
      <c r="D123" s="69" t="s">
        <v>13</v>
      </c>
      <c r="E123" s="70">
        <v>40085</v>
      </c>
      <c r="F123" s="71">
        <f t="shared" ca="1" si="2"/>
        <v>9</v>
      </c>
      <c r="G123" s="72" t="s">
        <v>21</v>
      </c>
      <c r="H123" s="73">
        <v>41490</v>
      </c>
      <c r="I123" s="68">
        <v>5</v>
      </c>
      <c r="J123" s="6">
        <f t="shared" si="3"/>
        <v>42489.909</v>
      </c>
      <c r="K123" s="4"/>
    </row>
    <row r="124" spans="1:11">
      <c r="A124" s="80" t="s">
        <v>167</v>
      </c>
      <c r="B124" s="81" t="s">
        <v>16</v>
      </c>
      <c r="C124" s="82" t="s">
        <v>57</v>
      </c>
      <c r="D124" s="82" t="s">
        <v>13</v>
      </c>
      <c r="E124" s="83">
        <v>37138</v>
      </c>
      <c r="F124" s="84">
        <f t="shared" ca="1" si="2"/>
        <v>17</v>
      </c>
      <c r="G124" s="85" t="s">
        <v>21</v>
      </c>
      <c r="H124" s="86">
        <v>29130</v>
      </c>
      <c r="I124" s="81">
        <v>1</v>
      </c>
      <c r="J124" s="87">
        <f t="shared" si="3"/>
        <v>29832.032999999999</v>
      </c>
      <c r="K124" s="88"/>
    </row>
    <row r="125" spans="1:11">
      <c r="A125" s="67" t="s">
        <v>168</v>
      </c>
      <c r="B125" s="68" t="s">
        <v>56</v>
      </c>
      <c r="C125" s="69" t="s">
        <v>12</v>
      </c>
      <c r="D125" s="69" t="s">
        <v>60</v>
      </c>
      <c r="E125" s="70">
        <v>36557</v>
      </c>
      <c r="F125" s="71">
        <f t="shared" ca="1" si="2"/>
        <v>18</v>
      </c>
      <c r="G125" s="72" t="s">
        <v>18</v>
      </c>
      <c r="H125" s="73">
        <v>15552</v>
      </c>
      <c r="I125" s="68">
        <v>4</v>
      </c>
      <c r="J125" s="6">
        <f t="shared" si="3"/>
        <v>15926.8032</v>
      </c>
      <c r="K125" s="4"/>
    </row>
    <row r="126" spans="1:11">
      <c r="A126" s="80" t="s">
        <v>169</v>
      </c>
      <c r="B126" s="81" t="s">
        <v>82</v>
      </c>
      <c r="C126" s="82" t="s">
        <v>29</v>
      </c>
      <c r="D126" s="82" t="s">
        <v>13</v>
      </c>
      <c r="E126" s="83">
        <v>41137</v>
      </c>
      <c r="F126" s="84">
        <f t="shared" ca="1" si="2"/>
        <v>6</v>
      </c>
      <c r="G126" s="85" t="s">
        <v>21</v>
      </c>
      <c r="H126" s="86">
        <v>39160</v>
      </c>
      <c r="I126" s="81">
        <v>3</v>
      </c>
      <c r="J126" s="87">
        <f t="shared" si="3"/>
        <v>40103.756000000001</v>
      </c>
      <c r="K126" s="88"/>
    </row>
    <row r="127" spans="1:11">
      <c r="A127" s="67" t="s">
        <v>170</v>
      </c>
      <c r="B127" s="68" t="s">
        <v>11</v>
      </c>
      <c r="C127" s="69" t="s">
        <v>44</v>
      </c>
      <c r="D127" s="69" t="s">
        <v>17</v>
      </c>
      <c r="E127" s="70">
        <v>38044</v>
      </c>
      <c r="F127" s="71">
        <f t="shared" ca="1" si="2"/>
        <v>14</v>
      </c>
      <c r="G127" s="72" t="s">
        <v>18</v>
      </c>
      <c r="H127" s="73">
        <v>57410</v>
      </c>
      <c r="I127" s="68">
        <v>2</v>
      </c>
      <c r="J127" s="6">
        <f t="shared" si="3"/>
        <v>58793.580999999998</v>
      </c>
      <c r="K127" s="4"/>
    </row>
    <row r="128" spans="1:11">
      <c r="A128" s="80" t="s">
        <v>171</v>
      </c>
      <c r="B128" s="81" t="s">
        <v>23</v>
      </c>
      <c r="C128" s="82" t="s">
        <v>102</v>
      </c>
      <c r="D128" s="82" t="s">
        <v>13</v>
      </c>
      <c r="E128" s="83">
        <v>36619</v>
      </c>
      <c r="F128" s="84">
        <f t="shared" ca="1" si="2"/>
        <v>18</v>
      </c>
      <c r="G128" s="85" t="s">
        <v>52</v>
      </c>
      <c r="H128" s="86">
        <v>56440</v>
      </c>
      <c r="I128" s="81">
        <v>1</v>
      </c>
      <c r="J128" s="87">
        <f t="shared" si="3"/>
        <v>57800.203999999998</v>
      </c>
      <c r="K128" s="88"/>
    </row>
    <row r="129" spans="1:11">
      <c r="A129" s="67" t="s">
        <v>172</v>
      </c>
      <c r="B129" s="68" t="s">
        <v>23</v>
      </c>
      <c r="C129" s="69" t="s">
        <v>44</v>
      </c>
      <c r="D129" s="69" t="s">
        <v>13</v>
      </c>
      <c r="E129" s="70">
        <v>36122</v>
      </c>
      <c r="F129" s="71">
        <f t="shared" ca="1" si="2"/>
        <v>20</v>
      </c>
      <c r="G129" s="72" t="s">
        <v>33</v>
      </c>
      <c r="H129" s="73">
        <v>22660</v>
      </c>
      <c r="I129" s="68">
        <v>2</v>
      </c>
      <c r="J129" s="6">
        <f t="shared" si="3"/>
        <v>23206.106</v>
      </c>
      <c r="K129" s="4"/>
    </row>
    <row r="130" spans="1:11">
      <c r="A130" s="80" t="s">
        <v>173</v>
      </c>
      <c r="B130" s="81" t="s">
        <v>38</v>
      </c>
      <c r="C130" s="82" t="s">
        <v>12</v>
      </c>
      <c r="D130" s="82" t="s">
        <v>17</v>
      </c>
      <c r="E130" s="83">
        <v>40638</v>
      </c>
      <c r="F130" s="84">
        <f t="shared" ref="F130:F193" ca="1" si="4">DATEDIF(E130,TODAY(),"y")</f>
        <v>7</v>
      </c>
      <c r="G130" s="85" t="s">
        <v>18</v>
      </c>
      <c r="H130" s="86">
        <v>42990</v>
      </c>
      <c r="I130" s="81">
        <v>4</v>
      </c>
      <c r="J130" s="87">
        <f t="shared" ref="J130:J193" si="5">H130*$K$1+H130</f>
        <v>44026.059000000001</v>
      </c>
      <c r="K130" s="88"/>
    </row>
    <row r="131" spans="1:11">
      <c r="A131" s="67" t="s">
        <v>174</v>
      </c>
      <c r="B131" s="68" t="s">
        <v>38</v>
      </c>
      <c r="C131" s="69" t="s">
        <v>57</v>
      </c>
      <c r="D131" s="69" t="s">
        <v>17</v>
      </c>
      <c r="E131" s="70">
        <v>38986</v>
      </c>
      <c r="F131" s="71">
        <f t="shared" ca="1" si="4"/>
        <v>12</v>
      </c>
      <c r="G131" s="72" t="s">
        <v>18</v>
      </c>
      <c r="H131" s="73">
        <v>36230</v>
      </c>
      <c r="I131" s="68">
        <v>2</v>
      </c>
      <c r="J131" s="6">
        <f t="shared" si="5"/>
        <v>37103.142999999996</v>
      </c>
      <c r="K131" s="4"/>
    </row>
    <row r="132" spans="1:11">
      <c r="A132" s="80" t="s">
        <v>175</v>
      </c>
      <c r="B132" s="81" t="s">
        <v>16</v>
      </c>
      <c r="C132" s="82" t="s">
        <v>78</v>
      </c>
      <c r="D132" s="82" t="s">
        <v>17</v>
      </c>
      <c r="E132" s="83">
        <v>35959</v>
      </c>
      <c r="F132" s="84">
        <f t="shared" ca="1" si="4"/>
        <v>20</v>
      </c>
      <c r="G132" s="85" t="s">
        <v>18</v>
      </c>
      <c r="H132" s="86">
        <v>64470</v>
      </c>
      <c r="I132" s="81">
        <v>3</v>
      </c>
      <c r="J132" s="87">
        <f t="shared" si="5"/>
        <v>66023.726999999999</v>
      </c>
      <c r="K132" s="88"/>
    </row>
    <row r="133" spans="1:11">
      <c r="A133" s="67" t="s">
        <v>176</v>
      </c>
      <c r="B133" s="68" t="s">
        <v>16</v>
      </c>
      <c r="C133" s="69" t="s">
        <v>57</v>
      </c>
      <c r="D133" s="69" t="s">
        <v>13</v>
      </c>
      <c r="E133" s="70">
        <v>40624</v>
      </c>
      <c r="F133" s="71">
        <f t="shared" ca="1" si="4"/>
        <v>7</v>
      </c>
      <c r="G133" s="72" t="s">
        <v>27</v>
      </c>
      <c r="H133" s="73">
        <v>86500</v>
      </c>
      <c r="I133" s="68">
        <v>1</v>
      </c>
      <c r="J133" s="6">
        <f t="shared" si="5"/>
        <v>88584.65</v>
      </c>
      <c r="K133" s="4"/>
    </row>
    <row r="134" spans="1:11">
      <c r="A134" s="80" t="s">
        <v>177</v>
      </c>
      <c r="B134" s="81" t="s">
        <v>16</v>
      </c>
      <c r="C134" s="82" t="s">
        <v>46</v>
      </c>
      <c r="D134" s="82" t="s">
        <v>17</v>
      </c>
      <c r="E134" s="83">
        <v>40719</v>
      </c>
      <c r="F134" s="84">
        <f t="shared" ca="1" si="4"/>
        <v>7</v>
      </c>
      <c r="G134" s="85" t="s">
        <v>18</v>
      </c>
      <c r="H134" s="86">
        <v>66132</v>
      </c>
      <c r="I134" s="81">
        <v>4</v>
      </c>
      <c r="J134" s="87">
        <f t="shared" si="5"/>
        <v>67725.781199999998</v>
      </c>
      <c r="K134" s="88"/>
    </row>
    <row r="135" spans="1:11">
      <c r="A135" s="67" t="s">
        <v>178</v>
      </c>
      <c r="B135" s="68" t="s">
        <v>11</v>
      </c>
      <c r="C135" s="69" t="s">
        <v>57</v>
      </c>
      <c r="D135" s="69" t="s">
        <v>26</v>
      </c>
      <c r="E135" s="70">
        <v>36084</v>
      </c>
      <c r="F135" s="71">
        <f t="shared" ca="1" si="4"/>
        <v>20</v>
      </c>
      <c r="G135" s="72" t="s">
        <v>33</v>
      </c>
      <c r="H135" s="73">
        <v>45750</v>
      </c>
      <c r="I135" s="68">
        <v>5</v>
      </c>
      <c r="J135" s="6">
        <f t="shared" si="5"/>
        <v>46852.574999999997</v>
      </c>
      <c r="K135" s="4"/>
    </row>
    <row r="136" spans="1:11">
      <c r="A136" s="80" t="s">
        <v>179</v>
      </c>
      <c r="B136" s="81" t="s">
        <v>38</v>
      </c>
      <c r="C136" s="82" t="s">
        <v>12</v>
      </c>
      <c r="D136" s="82" t="s">
        <v>13</v>
      </c>
      <c r="E136" s="83">
        <v>39134</v>
      </c>
      <c r="F136" s="84">
        <f t="shared" ca="1" si="4"/>
        <v>11</v>
      </c>
      <c r="G136" s="85" t="s">
        <v>14</v>
      </c>
      <c r="H136" s="86">
        <v>45110</v>
      </c>
      <c r="I136" s="81">
        <v>2</v>
      </c>
      <c r="J136" s="87">
        <f t="shared" si="5"/>
        <v>46197.150999999998</v>
      </c>
      <c r="K136" s="88"/>
    </row>
    <row r="137" spans="1:11">
      <c r="A137" s="67" t="s">
        <v>180</v>
      </c>
      <c r="B137" s="68" t="s">
        <v>38</v>
      </c>
      <c r="C137" s="69" t="s">
        <v>54</v>
      </c>
      <c r="D137" s="69" t="s">
        <v>13</v>
      </c>
      <c r="E137" s="70">
        <v>36082</v>
      </c>
      <c r="F137" s="71">
        <f t="shared" ca="1" si="4"/>
        <v>20</v>
      </c>
      <c r="G137" s="72" t="s">
        <v>14</v>
      </c>
      <c r="H137" s="73">
        <v>82400</v>
      </c>
      <c r="I137" s="68">
        <v>2</v>
      </c>
      <c r="J137" s="6">
        <f t="shared" si="5"/>
        <v>84385.84</v>
      </c>
      <c r="K137" s="4"/>
    </row>
    <row r="138" spans="1:11">
      <c r="A138" s="80" t="s">
        <v>181</v>
      </c>
      <c r="B138" s="81" t="s">
        <v>23</v>
      </c>
      <c r="C138" s="82" t="s">
        <v>57</v>
      </c>
      <c r="D138" s="82" t="s">
        <v>13</v>
      </c>
      <c r="E138" s="83">
        <v>39899</v>
      </c>
      <c r="F138" s="84">
        <f t="shared" ca="1" si="4"/>
        <v>9</v>
      </c>
      <c r="G138" s="85" t="s">
        <v>21</v>
      </c>
      <c r="H138" s="86">
        <v>24790</v>
      </c>
      <c r="I138" s="81">
        <v>3</v>
      </c>
      <c r="J138" s="87">
        <f t="shared" si="5"/>
        <v>25387.438999999998</v>
      </c>
      <c r="K138" s="88"/>
    </row>
    <row r="139" spans="1:11">
      <c r="A139" s="67" t="s">
        <v>182</v>
      </c>
      <c r="B139" s="68" t="s">
        <v>16</v>
      </c>
      <c r="C139" s="69" t="s">
        <v>69</v>
      </c>
      <c r="D139" s="69" t="s">
        <v>60</v>
      </c>
      <c r="E139" s="70">
        <v>36084</v>
      </c>
      <c r="F139" s="71">
        <f t="shared" ca="1" si="4"/>
        <v>20</v>
      </c>
      <c r="G139" s="72" t="s">
        <v>18</v>
      </c>
      <c r="H139" s="73">
        <v>21668</v>
      </c>
      <c r="I139" s="68">
        <v>4</v>
      </c>
      <c r="J139" s="6">
        <f t="shared" si="5"/>
        <v>22190.198799999998</v>
      </c>
      <c r="K139" s="4"/>
    </row>
    <row r="140" spans="1:11">
      <c r="A140" s="80" t="s">
        <v>183</v>
      </c>
      <c r="B140" s="81" t="s">
        <v>16</v>
      </c>
      <c r="C140" s="82" t="s">
        <v>57</v>
      </c>
      <c r="D140" s="82" t="s">
        <v>13</v>
      </c>
      <c r="E140" s="83">
        <v>40765</v>
      </c>
      <c r="F140" s="84">
        <f t="shared" ca="1" si="4"/>
        <v>7</v>
      </c>
      <c r="G140" s="85" t="s">
        <v>52</v>
      </c>
      <c r="H140" s="86">
        <v>77740</v>
      </c>
      <c r="I140" s="81">
        <v>1</v>
      </c>
      <c r="J140" s="87">
        <f t="shared" si="5"/>
        <v>79613.534</v>
      </c>
      <c r="K140" s="88"/>
    </row>
    <row r="141" spans="1:11">
      <c r="A141" s="67" t="s">
        <v>184</v>
      </c>
      <c r="B141" s="68" t="s">
        <v>11</v>
      </c>
      <c r="C141" s="69" t="s">
        <v>12</v>
      </c>
      <c r="D141" s="69" t="s">
        <v>17</v>
      </c>
      <c r="E141" s="70">
        <v>38793</v>
      </c>
      <c r="F141" s="71">
        <f t="shared" ca="1" si="4"/>
        <v>12</v>
      </c>
      <c r="G141" s="72" t="s">
        <v>18</v>
      </c>
      <c r="H141" s="73">
        <v>85930</v>
      </c>
      <c r="I141" s="68">
        <v>2</v>
      </c>
      <c r="J141" s="6">
        <f t="shared" si="5"/>
        <v>88000.913</v>
      </c>
      <c r="K141" s="4"/>
    </row>
    <row r="142" spans="1:11">
      <c r="A142" s="80" t="s">
        <v>185</v>
      </c>
      <c r="B142" s="81" t="s">
        <v>82</v>
      </c>
      <c r="C142" s="82" t="s">
        <v>54</v>
      </c>
      <c r="D142" s="82" t="s">
        <v>13</v>
      </c>
      <c r="E142" s="83">
        <v>41177</v>
      </c>
      <c r="F142" s="84">
        <f t="shared" ca="1" si="4"/>
        <v>6</v>
      </c>
      <c r="G142" s="85" t="s">
        <v>21</v>
      </c>
      <c r="H142" s="86">
        <v>64510</v>
      </c>
      <c r="I142" s="81">
        <v>3</v>
      </c>
      <c r="J142" s="87">
        <f t="shared" si="5"/>
        <v>66064.691000000006</v>
      </c>
      <c r="K142" s="88"/>
    </row>
    <row r="143" spans="1:11">
      <c r="A143" s="67" t="s">
        <v>186</v>
      </c>
      <c r="B143" s="68" t="s">
        <v>56</v>
      </c>
      <c r="C143" s="69" t="s">
        <v>44</v>
      </c>
      <c r="D143" s="69" t="s">
        <v>17</v>
      </c>
      <c r="E143" s="70">
        <v>37820</v>
      </c>
      <c r="F143" s="71">
        <f t="shared" ca="1" si="4"/>
        <v>15</v>
      </c>
      <c r="G143" s="72" t="s">
        <v>18</v>
      </c>
      <c r="H143" s="73">
        <v>75420</v>
      </c>
      <c r="I143" s="68">
        <v>1</v>
      </c>
      <c r="J143" s="6">
        <f t="shared" si="5"/>
        <v>77237.622000000003</v>
      </c>
      <c r="K143" s="4"/>
    </row>
    <row r="144" spans="1:11">
      <c r="A144" s="80" t="s">
        <v>187</v>
      </c>
      <c r="B144" s="81" t="s">
        <v>11</v>
      </c>
      <c r="C144" s="82" t="s">
        <v>36</v>
      </c>
      <c r="D144" s="82" t="s">
        <v>13</v>
      </c>
      <c r="E144" s="83">
        <v>36506</v>
      </c>
      <c r="F144" s="84">
        <f t="shared" ca="1" si="4"/>
        <v>18</v>
      </c>
      <c r="G144" s="85" t="s">
        <v>14</v>
      </c>
      <c r="H144" s="86">
        <v>32100</v>
      </c>
      <c r="I144" s="81">
        <v>1</v>
      </c>
      <c r="J144" s="87">
        <f t="shared" si="5"/>
        <v>32873.61</v>
      </c>
      <c r="K144" s="88"/>
    </row>
    <row r="145" spans="1:11">
      <c r="A145" s="67" t="s">
        <v>188</v>
      </c>
      <c r="B145" s="68" t="s">
        <v>23</v>
      </c>
      <c r="C145" s="69" t="s">
        <v>20</v>
      </c>
      <c r="D145" s="69" t="s">
        <v>13</v>
      </c>
      <c r="E145" s="70">
        <v>40452</v>
      </c>
      <c r="F145" s="71">
        <f t="shared" ca="1" si="4"/>
        <v>8</v>
      </c>
      <c r="G145" s="72" t="s">
        <v>14</v>
      </c>
      <c r="H145" s="73">
        <v>43410</v>
      </c>
      <c r="I145" s="68">
        <v>1</v>
      </c>
      <c r="J145" s="6">
        <f t="shared" si="5"/>
        <v>44456.180999999997</v>
      </c>
      <c r="K145" s="4"/>
    </row>
    <row r="146" spans="1:11">
      <c r="A146" s="80" t="s">
        <v>189</v>
      </c>
      <c r="B146" s="81" t="s">
        <v>11</v>
      </c>
      <c r="C146" s="82" t="s">
        <v>57</v>
      </c>
      <c r="D146" s="82" t="s">
        <v>17</v>
      </c>
      <c r="E146" s="83">
        <v>40259</v>
      </c>
      <c r="F146" s="84">
        <f t="shared" ca="1" si="4"/>
        <v>8</v>
      </c>
      <c r="G146" s="85" t="s">
        <v>18</v>
      </c>
      <c r="H146" s="86">
        <v>73190</v>
      </c>
      <c r="I146" s="81">
        <v>1</v>
      </c>
      <c r="J146" s="87">
        <f t="shared" si="5"/>
        <v>74953.879000000001</v>
      </c>
      <c r="K146" s="88"/>
    </row>
    <row r="147" spans="1:11">
      <c r="A147" s="67" t="s">
        <v>190</v>
      </c>
      <c r="B147" s="68" t="s">
        <v>11</v>
      </c>
      <c r="C147" s="69" t="s">
        <v>12</v>
      </c>
      <c r="D147" s="69" t="s">
        <v>13</v>
      </c>
      <c r="E147" s="70">
        <v>39283</v>
      </c>
      <c r="F147" s="71">
        <f t="shared" ca="1" si="4"/>
        <v>11</v>
      </c>
      <c r="G147" s="72" t="s">
        <v>21</v>
      </c>
      <c r="H147" s="73">
        <v>24980</v>
      </c>
      <c r="I147" s="68">
        <v>3</v>
      </c>
      <c r="J147" s="6">
        <f t="shared" si="5"/>
        <v>25582.018</v>
      </c>
      <c r="K147" s="4"/>
    </row>
    <row r="148" spans="1:11">
      <c r="A148" s="80" t="s">
        <v>191</v>
      </c>
      <c r="B148" s="81" t="s">
        <v>38</v>
      </c>
      <c r="C148" s="82" t="s">
        <v>42</v>
      </c>
      <c r="D148" s="82" t="s">
        <v>26</v>
      </c>
      <c r="E148" s="83">
        <v>40505</v>
      </c>
      <c r="F148" s="84">
        <f t="shared" ca="1" si="4"/>
        <v>8</v>
      </c>
      <c r="G148" s="85" t="s">
        <v>14</v>
      </c>
      <c r="H148" s="86">
        <v>46230</v>
      </c>
      <c r="I148" s="81">
        <v>2</v>
      </c>
      <c r="J148" s="87">
        <f t="shared" si="5"/>
        <v>47344.142999999996</v>
      </c>
      <c r="K148" s="88"/>
    </row>
    <row r="149" spans="1:11">
      <c r="A149" s="67" t="s">
        <v>192</v>
      </c>
      <c r="B149" s="68" t="s">
        <v>82</v>
      </c>
      <c r="C149" s="69" t="s">
        <v>44</v>
      </c>
      <c r="D149" s="69" t="s">
        <v>17</v>
      </c>
      <c r="E149" s="70">
        <v>36600</v>
      </c>
      <c r="F149" s="71">
        <f t="shared" ca="1" si="4"/>
        <v>18</v>
      </c>
      <c r="G149" s="72" t="s">
        <v>18</v>
      </c>
      <c r="H149" s="73">
        <v>41840</v>
      </c>
      <c r="I149" s="68">
        <v>2</v>
      </c>
      <c r="J149" s="6">
        <f t="shared" si="5"/>
        <v>42848.343999999997</v>
      </c>
      <c r="K149" s="4"/>
    </row>
    <row r="150" spans="1:11">
      <c r="A150" s="80" t="s">
        <v>193</v>
      </c>
      <c r="B150" s="81" t="s">
        <v>11</v>
      </c>
      <c r="C150" s="82" t="s">
        <v>44</v>
      </c>
      <c r="D150" s="82" t="s">
        <v>13</v>
      </c>
      <c r="E150" s="83">
        <v>39407</v>
      </c>
      <c r="F150" s="84">
        <f t="shared" ca="1" si="4"/>
        <v>11</v>
      </c>
      <c r="G150" s="85" t="s">
        <v>14</v>
      </c>
      <c r="H150" s="86">
        <v>73072</v>
      </c>
      <c r="I150" s="81">
        <v>5</v>
      </c>
      <c r="J150" s="87">
        <f t="shared" si="5"/>
        <v>74833.035199999998</v>
      </c>
      <c r="K150" s="88"/>
    </row>
    <row r="151" spans="1:11">
      <c r="A151" s="67" t="s">
        <v>194</v>
      </c>
      <c r="B151" s="68" t="s">
        <v>11</v>
      </c>
      <c r="C151" s="69" t="s">
        <v>12</v>
      </c>
      <c r="D151" s="69" t="s">
        <v>13</v>
      </c>
      <c r="E151" s="70">
        <v>36407</v>
      </c>
      <c r="F151" s="71">
        <f t="shared" ca="1" si="4"/>
        <v>19</v>
      </c>
      <c r="G151" s="72" t="s">
        <v>33</v>
      </c>
      <c r="H151" s="73">
        <v>45880</v>
      </c>
      <c r="I151" s="68">
        <v>5</v>
      </c>
      <c r="J151" s="6">
        <f t="shared" si="5"/>
        <v>46985.707999999999</v>
      </c>
      <c r="K151" s="4"/>
    </row>
    <row r="152" spans="1:11">
      <c r="A152" s="80" t="s">
        <v>195</v>
      </c>
      <c r="B152" s="81" t="s">
        <v>23</v>
      </c>
      <c r="C152" s="82" t="s">
        <v>44</v>
      </c>
      <c r="D152" s="82" t="s">
        <v>17</v>
      </c>
      <c r="E152" s="83">
        <v>39633</v>
      </c>
      <c r="F152" s="84">
        <f t="shared" ca="1" si="4"/>
        <v>10</v>
      </c>
      <c r="G152" s="85" t="s">
        <v>18</v>
      </c>
      <c r="H152" s="86">
        <v>39680</v>
      </c>
      <c r="I152" s="81">
        <v>1</v>
      </c>
      <c r="J152" s="87">
        <f t="shared" si="5"/>
        <v>40636.288</v>
      </c>
      <c r="K152" s="88"/>
    </row>
    <row r="153" spans="1:11">
      <c r="A153" s="67" t="s">
        <v>196</v>
      </c>
      <c r="B153" s="68" t="s">
        <v>11</v>
      </c>
      <c r="C153" s="69" t="s">
        <v>44</v>
      </c>
      <c r="D153" s="69" t="s">
        <v>13</v>
      </c>
      <c r="E153" s="70">
        <v>37394</v>
      </c>
      <c r="F153" s="71">
        <f t="shared" ca="1" si="4"/>
        <v>16</v>
      </c>
      <c r="G153" s="72" t="s">
        <v>21</v>
      </c>
      <c r="H153" s="73">
        <v>28970</v>
      </c>
      <c r="I153" s="68">
        <v>3</v>
      </c>
      <c r="J153" s="6">
        <f t="shared" si="5"/>
        <v>29668.177</v>
      </c>
      <c r="K153" s="4"/>
    </row>
    <row r="154" spans="1:11">
      <c r="A154" s="80" t="s">
        <v>197</v>
      </c>
      <c r="B154" s="81" t="s">
        <v>82</v>
      </c>
      <c r="C154" s="82" t="s">
        <v>44</v>
      </c>
      <c r="D154" s="82" t="s">
        <v>13</v>
      </c>
      <c r="E154" s="83">
        <v>39472</v>
      </c>
      <c r="F154" s="84">
        <f t="shared" ca="1" si="4"/>
        <v>10</v>
      </c>
      <c r="G154" s="85" t="s">
        <v>21</v>
      </c>
      <c r="H154" s="86">
        <v>41060</v>
      </c>
      <c r="I154" s="81">
        <v>3</v>
      </c>
      <c r="J154" s="87">
        <f t="shared" si="5"/>
        <v>42049.546000000002</v>
      </c>
      <c r="K154" s="88"/>
    </row>
    <row r="155" spans="1:11">
      <c r="A155" s="67" t="s">
        <v>198</v>
      </c>
      <c r="B155" s="68" t="s">
        <v>23</v>
      </c>
      <c r="C155" s="69" t="s">
        <v>44</v>
      </c>
      <c r="D155" s="69" t="s">
        <v>17</v>
      </c>
      <c r="E155" s="70">
        <v>39822</v>
      </c>
      <c r="F155" s="71">
        <f t="shared" ca="1" si="4"/>
        <v>9</v>
      </c>
      <c r="G155" s="72" t="s">
        <v>18</v>
      </c>
      <c r="H155" s="73">
        <v>60040</v>
      </c>
      <c r="I155" s="68">
        <v>5</v>
      </c>
      <c r="J155" s="6">
        <f t="shared" si="5"/>
        <v>61486.964</v>
      </c>
      <c r="K155" s="4"/>
    </row>
    <row r="156" spans="1:11">
      <c r="A156" s="80" t="s">
        <v>199</v>
      </c>
      <c r="B156" s="81" t="s">
        <v>82</v>
      </c>
      <c r="C156" s="82" t="s">
        <v>36</v>
      </c>
      <c r="D156" s="82" t="s">
        <v>17</v>
      </c>
      <c r="E156" s="83">
        <v>36038</v>
      </c>
      <c r="F156" s="84">
        <f t="shared" ca="1" si="4"/>
        <v>20</v>
      </c>
      <c r="G156" s="85" t="s">
        <v>18</v>
      </c>
      <c r="H156" s="86">
        <v>30340</v>
      </c>
      <c r="I156" s="81">
        <v>3</v>
      </c>
      <c r="J156" s="87">
        <f t="shared" si="5"/>
        <v>31071.194</v>
      </c>
      <c r="K156" s="88"/>
    </row>
    <row r="157" spans="1:11">
      <c r="A157" s="67" t="s">
        <v>200</v>
      </c>
      <c r="B157" s="68" t="s">
        <v>56</v>
      </c>
      <c r="C157" s="69" t="s">
        <v>12</v>
      </c>
      <c r="D157" s="69" t="s">
        <v>17</v>
      </c>
      <c r="E157" s="70">
        <v>40334</v>
      </c>
      <c r="F157" s="71">
        <f t="shared" ca="1" si="4"/>
        <v>8</v>
      </c>
      <c r="G157" s="72" t="s">
        <v>18</v>
      </c>
      <c r="H157" s="73">
        <v>47280</v>
      </c>
      <c r="I157" s="68">
        <v>1</v>
      </c>
      <c r="J157" s="6">
        <f t="shared" si="5"/>
        <v>48419.447999999997</v>
      </c>
      <c r="K157" s="4"/>
    </row>
    <row r="158" spans="1:11">
      <c r="A158" s="80" t="s">
        <v>201</v>
      </c>
      <c r="B158" s="81" t="s">
        <v>11</v>
      </c>
      <c r="C158" s="82" t="s">
        <v>12</v>
      </c>
      <c r="D158" s="82" t="s">
        <v>13</v>
      </c>
      <c r="E158" s="83">
        <v>39745</v>
      </c>
      <c r="F158" s="84">
        <f t="shared" ca="1" si="4"/>
        <v>10</v>
      </c>
      <c r="G158" s="85" t="s">
        <v>14</v>
      </c>
      <c r="H158" s="86">
        <v>29330</v>
      </c>
      <c r="I158" s="81">
        <v>5</v>
      </c>
      <c r="J158" s="87">
        <f t="shared" si="5"/>
        <v>30036.852999999999</v>
      </c>
      <c r="K158" s="88"/>
    </row>
    <row r="159" spans="1:11">
      <c r="A159" s="67" t="s">
        <v>202</v>
      </c>
      <c r="B159" s="68" t="s">
        <v>56</v>
      </c>
      <c r="C159" s="69" t="s">
        <v>78</v>
      </c>
      <c r="D159" s="69" t="s">
        <v>17</v>
      </c>
      <c r="E159" s="70">
        <v>36342</v>
      </c>
      <c r="F159" s="71">
        <f t="shared" ca="1" si="4"/>
        <v>19</v>
      </c>
      <c r="G159" s="72" t="s">
        <v>18</v>
      </c>
      <c r="H159" s="73">
        <v>86970</v>
      </c>
      <c r="I159" s="68">
        <v>4</v>
      </c>
      <c r="J159" s="6">
        <f t="shared" si="5"/>
        <v>89065.976999999999</v>
      </c>
      <c r="K159" s="4"/>
    </row>
    <row r="160" spans="1:11">
      <c r="A160" s="80" t="s">
        <v>203</v>
      </c>
      <c r="B160" s="81" t="s">
        <v>56</v>
      </c>
      <c r="C160" s="82" t="s">
        <v>44</v>
      </c>
      <c r="D160" s="82" t="s">
        <v>13</v>
      </c>
      <c r="E160" s="83">
        <v>39455</v>
      </c>
      <c r="F160" s="84">
        <f t="shared" ca="1" si="4"/>
        <v>10</v>
      </c>
      <c r="G160" s="85" t="s">
        <v>14</v>
      </c>
      <c r="H160" s="86">
        <v>59420</v>
      </c>
      <c r="I160" s="81">
        <v>4</v>
      </c>
      <c r="J160" s="87">
        <f t="shared" si="5"/>
        <v>60852.021999999997</v>
      </c>
      <c r="K160" s="88"/>
    </row>
    <row r="161" spans="1:11">
      <c r="A161" s="67" t="s">
        <v>204</v>
      </c>
      <c r="B161" s="68" t="s">
        <v>11</v>
      </c>
      <c r="C161" s="69" t="s">
        <v>12</v>
      </c>
      <c r="D161" s="69" t="s">
        <v>13</v>
      </c>
      <c r="E161" s="70">
        <v>36025</v>
      </c>
      <c r="F161" s="71">
        <f t="shared" ca="1" si="4"/>
        <v>20</v>
      </c>
      <c r="G161" s="72" t="s">
        <v>33</v>
      </c>
      <c r="H161" s="73">
        <v>64470</v>
      </c>
      <c r="I161" s="68">
        <v>5</v>
      </c>
      <c r="J161" s="6">
        <f t="shared" si="5"/>
        <v>66023.726999999999</v>
      </c>
      <c r="K161" s="4"/>
    </row>
    <row r="162" spans="1:11">
      <c r="A162" s="80" t="s">
        <v>205</v>
      </c>
      <c r="B162" s="81" t="s">
        <v>11</v>
      </c>
      <c r="C162" s="82" t="s">
        <v>92</v>
      </c>
      <c r="D162" s="82" t="s">
        <v>60</v>
      </c>
      <c r="E162" s="83">
        <v>39733</v>
      </c>
      <c r="F162" s="84">
        <f t="shared" ca="1" si="4"/>
        <v>10</v>
      </c>
      <c r="G162" s="85" t="s">
        <v>18</v>
      </c>
      <c r="H162" s="86">
        <v>33232</v>
      </c>
      <c r="I162" s="81">
        <v>4</v>
      </c>
      <c r="J162" s="87">
        <f t="shared" si="5"/>
        <v>34032.891199999998</v>
      </c>
      <c r="K162" s="88"/>
    </row>
    <row r="163" spans="1:11">
      <c r="A163" s="67" t="s">
        <v>206</v>
      </c>
      <c r="B163" s="68" t="s">
        <v>82</v>
      </c>
      <c r="C163" s="69" t="s">
        <v>12</v>
      </c>
      <c r="D163" s="69" t="s">
        <v>26</v>
      </c>
      <c r="E163" s="70">
        <v>36053</v>
      </c>
      <c r="F163" s="71">
        <f t="shared" ca="1" si="4"/>
        <v>20</v>
      </c>
      <c r="G163" s="72" t="s">
        <v>27</v>
      </c>
      <c r="H163" s="73">
        <v>46105</v>
      </c>
      <c r="I163" s="68">
        <v>5</v>
      </c>
      <c r="J163" s="6">
        <f t="shared" si="5"/>
        <v>47216.130499999999</v>
      </c>
      <c r="K163" s="4"/>
    </row>
    <row r="164" spans="1:11">
      <c r="A164" s="80" t="s">
        <v>207</v>
      </c>
      <c r="B164" s="81" t="s">
        <v>11</v>
      </c>
      <c r="C164" s="82" t="s">
        <v>54</v>
      </c>
      <c r="D164" s="82" t="s">
        <v>26</v>
      </c>
      <c r="E164" s="83">
        <v>40299</v>
      </c>
      <c r="F164" s="84">
        <f t="shared" ca="1" si="4"/>
        <v>8</v>
      </c>
      <c r="G164" s="85" t="s">
        <v>27</v>
      </c>
      <c r="H164" s="86">
        <v>32835</v>
      </c>
      <c r="I164" s="81">
        <v>2</v>
      </c>
      <c r="J164" s="87">
        <f t="shared" si="5"/>
        <v>33626.323499999999</v>
      </c>
      <c r="K164" s="88"/>
    </row>
    <row r="165" spans="1:11">
      <c r="A165" s="67" t="s">
        <v>208</v>
      </c>
      <c r="B165" s="68" t="s">
        <v>23</v>
      </c>
      <c r="C165" s="69" t="s">
        <v>46</v>
      </c>
      <c r="D165" s="69" t="s">
        <v>17</v>
      </c>
      <c r="E165" s="70">
        <v>40692</v>
      </c>
      <c r="F165" s="71">
        <f t="shared" ca="1" si="4"/>
        <v>7</v>
      </c>
      <c r="G165" s="72" t="s">
        <v>18</v>
      </c>
      <c r="H165" s="73">
        <v>85510</v>
      </c>
      <c r="I165" s="68">
        <v>4</v>
      </c>
      <c r="J165" s="6">
        <f t="shared" si="5"/>
        <v>87570.790999999997</v>
      </c>
      <c r="K165" s="4"/>
    </row>
    <row r="166" spans="1:11">
      <c r="A166" s="80" t="s">
        <v>209</v>
      </c>
      <c r="B166" s="81" t="s">
        <v>16</v>
      </c>
      <c r="C166" s="82" t="s">
        <v>57</v>
      </c>
      <c r="D166" s="82" t="s">
        <v>13</v>
      </c>
      <c r="E166" s="83">
        <v>36195</v>
      </c>
      <c r="F166" s="84">
        <f t="shared" ca="1" si="4"/>
        <v>19</v>
      </c>
      <c r="G166" s="85" t="s">
        <v>52</v>
      </c>
      <c r="H166" s="86">
        <v>46360</v>
      </c>
      <c r="I166" s="81">
        <v>5</v>
      </c>
      <c r="J166" s="87">
        <f t="shared" si="5"/>
        <v>47477.275999999998</v>
      </c>
      <c r="K166" s="88"/>
    </row>
    <row r="167" spans="1:11">
      <c r="A167" s="67" t="s">
        <v>210</v>
      </c>
      <c r="B167" s="68" t="s">
        <v>11</v>
      </c>
      <c r="C167" s="69" t="s">
        <v>87</v>
      </c>
      <c r="D167" s="69" t="s">
        <v>17</v>
      </c>
      <c r="E167" s="70">
        <v>39623</v>
      </c>
      <c r="F167" s="71">
        <f t="shared" ca="1" si="4"/>
        <v>10</v>
      </c>
      <c r="G167" s="72" t="s">
        <v>18</v>
      </c>
      <c r="H167" s="73">
        <v>60060</v>
      </c>
      <c r="I167" s="68">
        <v>2</v>
      </c>
      <c r="J167" s="6">
        <f t="shared" si="5"/>
        <v>61507.445999999996</v>
      </c>
      <c r="K167" s="4"/>
    </row>
    <row r="168" spans="1:11">
      <c r="A168" s="80" t="s">
        <v>211</v>
      </c>
      <c r="B168" s="81" t="s">
        <v>11</v>
      </c>
      <c r="C168" s="82" t="s">
        <v>12</v>
      </c>
      <c r="D168" s="82" t="s">
        <v>13</v>
      </c>
      <c r="E168" s="83">
        <v>36956</v>
      </c>
      <c r="F168" s="84">
        <f t="shared" ca="1" si="4"/>
        <v>17</v>
      </c>
      <c r="G168" s="85" t="s">
        <v>27</v>
      </c>
      <c r="H168" s="86">
        <v>49930</v>
      </c>
      <c r="I168" s="81">
        <v>1</v>
      </c>
      <c r="J168" s="87">
        <f t="shared" si="5"/>
        <v>51133.313000000002</v>
      </c>
      <c r="K168" s="88"/>
    </row>
    <row r="169" spans="1:11">
      <c r="A169" s="67" t="s">
        <v>212</v>
      </c>
      <c r="B169" s="68" t="s">
        <v>16</v>
      </c>
      <c r="C169" s="69" t="s">
        <v>44</v>
      </c>
      <c r="D169" s="69" t="s">
        <v>13</v>
      </c>
      <c r="E169" s="70">
        <v>40953</v>
      </c>
      <c r="F169" s="71">
        <f t="shared" ca="1" si="4"/>
        <v>6</v>
      </c>
      <c r="G169" s="72" t="s">
        <v>27</v>
      </c>
      <c r="H169" s="73">
        <v>60380</v>
      </c>
      <c r="I169" s="68">
        <v>4</v>
      </c>
      <c r="J169" s="6">
        <f t="shared" si="5"/>
        <v>61835.158000000003</v>
      </c>
      <c r="K169" s="4"/>
    </row>
    <row r="170" spans="1:11">
      <c r="A170" s="80" t="s">
        <v>213</v>
      </c>
      <c r="B170" s="81" t="s">
        <v>11</v>
      </c>
      <c r="C170" s="82" t="s">
        <v>12</v>
      </c>
      <c r="D170" s="82" t="s">
        <v>13</v>
      </c>
      <c r="E170" s="83">
        <v>37810</v>
      </c>
      <c r="F170" s="84">
        <f t="shared" ca="1" si="4"/>
        <v>15</v>
      </c>
      <c r="G170" s="85" t="s">
        <v>14</v>
      </c>
      <c r="H170" s="86">
        <v>48010</v>
      </c>
      <c r="I170" s="81">
        <v>3</v>
      </c>
      <c r="J170" s="87">
        <f t="shared" si="5"/>
        <v>49167.040999999997</v>
      </c>
      <c r="K170" s="88"/>
    </row>
    <row r="171" spans="1:11">
      <c r="A171" s="67" t="s">
        <v>214</v>
      </c>
      <c r="B171" s="68" t="s">
        <v>16</v>
      </c>
      <c r="C171" s="69" t="s">
        <v>12</v>
      </c>
      <c r="D171" s="69" t="s">
        <v>17</v>
      </c>
      <c r="E171" s="70">
        <v>39768</v>
      </c>
      <c r="F171" s="71">
        <f t="shared" ca="1" si="4"/>
        <v>10</v>
      </c>
      <c r="G171" s="72" t="s">
        <v>18</v>
      </c>
      <c r="H171" s="73">
        <v>63610</v>
      </c>
      <c r="I171" s="68">
        <v>5</v>
      </c>
      <c r="J171" s="6">
        <f t="shared" si="5"/>
        <v>65143.000999999997</v>
      </c>
      <c r="K171" s="4"/>
    </row>
    <row r="172" spans="1:11">
      <c r="A172" s="80" t="s">
        <v>215</v>
      </c>
      <c r="B172" s="81" t="s">
        <v>16</v>
      </c>
      <c r="C172" s="82" t="s">
        <v>92</v>
      </c>
      <c r="D172" s="82" t="s">
        <v>13</v>
      </c>
      <c r="E172" s="83">
        <v>40841</v>
      </c>
      <c r="F172" s="84">
        <f t="shared" ca="1" si="4"/>
        <v>7</v>
      </c>
      <c r="G172" s="85" t="s">
        <v>21</v>
      </c>
      <c r="H172" s="86">
        <v>81530</v>
      </c>
      <c r="I172" s="81">
        <v>5</v>
      </c>
      <c r="J172" s="87">
        <f t="shared" si="5"/>
        <v>83494.873000000007</v>
      </c>
      <c r="K172" s="88"/>
    </row>
    <row r="173" spans="1:11">
      <c r="A173" s="67" t="s">
        <v>216</v>
      </c>
      <c r="B173" s="68" t="s">
        <v>16</v>
      </c>
      <c r="C173" s="69" t="s">
        <v>12</v>
      </c>
      <c r="D173" s="69" t="s">
        <v>13</v>
      </c>
      <c r="E173" s="70">
        <v>40486</v>
      </c>
      <c r="F173" s="71">
        <f t="shared" ca="1" si="4"/>
        <v>8</v>
      </c>
      <c r="G173" s="72" t="s">
        <v>14</v>
      </c>
      <c r="H173" s="73">
        <v>66440</v>
      </c>
      <c r="I173" s="68">
        <v>3</v>
      </c>
      <c r="J173" s="6">
        <f t="shared" si="5"/>
        <v>68041.203999999998</v>
      </c>
      <c r="K173" s="4"/>
    </row>
    <row r="174" spans="1:11">
      <c r="A174" s="80" t="s">
        <v>217</v>
      </c>
      <c r="B174" s="81" t="s">
        <v>16</v>
      </c>
      <c r="C174" s="82" t="s">
        <v>54</v>
      </c>
      <c r="D174" s="82" t="s">
        <v>13</v>
      </c>
      <c r="E174" s="83">
        <v>40198</v>
      </c>
      <c r="F174" s="84">
        <f t="shared" ca="1" si="4"/>
        <v>8</v>
      </c>
      <c r="G174" s="85" t="s">
        <v>27</v>
      </c>
      <c r="H174" s="86">
        <v>49260</v>
      </c>
      <c r="I174" s="81">
        <v>3</v>
      </c>
      <c r="J174" s="87">
        <f t="shared" si="5"/>
        <v>50447.165999999997</v>
      </c>
      <c r="K174" s="88"/>
    </row>
    <row r="175" spans="1:11">
      <c r="A175" s="67" t="s">
        <v>218</v>
      </c>
      <c r="B175" s="68" t="s">
        <v>56</v>
      </c>
      <c r="C175" s="69" t="s">
        <v>44</v>
      </c>
      <c r="D175" s="69" t="s">
        <v>17</v>
      </c>
      <c r="E175" s="70">
        <v>37899</v>
      </c>
      <c r="F175" s="71">
        <f t="shared" ca="1" si="4"/>
        <v>15</v>
      </c>
      <c r="G175" s="72" t="s">
        <v>18</v>
      </c>
      <c r="H175" s="73">
        <v>64220</v>
      </c>
      <c r="I175" s="68">
        <v>5</v>
      </c>
      <c r="J175" s="6">
        <f t="shared" si="5"/>
        <v>65767.702000000005</v>
      </c>
      <c r="K175" s="4"/>
    </row>
    <row r="176" spans="1:11">
      <c r="A176" s="80" t="s">
        <v>219</v>
      </c>
      <c r="B176" s="81" t="s">
        <v>23</v>
      </c>
      <c r="C176" s="82" t="s">
        <v>220</v>
      </c>
      <c r="D176" s="82" t="s">
        <v>17</v>
      </c>
      <c r="E176" s="83">
        <v>39147</v>
      </c>
      <c r="F176" s="84">
        <f t="shared" ca="1" si="4"/>
        <v>11</v>
      </c>
      <c r="G176" s="85" t="s">
        <v>18</v>
      </c>
      <c r="H176" s="86">
        <v>42540</v>
      </c>
      <c r="I176" s="81">
        <v>5</v>
      </c>
      <c r="J176" s="87">
        <f t="shared" si="5"/>
        <v>43565.214</v>
      </c>
      <c r="K176" s="88"/>
    </row>
    <row r="177" spans="1:11">
      <c r="A177" s="67" t="s">
        <v>221</v>
      </c>
      <c r="B177" s="68" t="s">
        <v>11</v>
      </c>
      <c r="C177" s="69" t="s">
        <v>12</v>
      </c>
      <c r="D177" s="69" t="s">
        <v>17</v>
      </c>
      <c r="E177" s="70">
        <v>36479</v>
      </c>
      <c r="F177" s="71">
        <f t="shared" ca="1" si="4"/>
        <v>19</v>
      </c>
      <c r="G177" s="72" t="s">
        <v>18</v>
      </c>
      <c r="H177" s="73">
        <v>54840</v>
      </c>
      <c r="I177" s="68">
        <v>4</v>
      </c>
      <c r="J177" s="6">
        <f t="shared" si="5"/>
        <v>56161.644</v>
      </c>
      <c r="K177" s="4"/>
    </row>
    <row r="178" spans="1:11">
      <c r="A178" s="80" t="s">
        <v>222</v>
      </c>
      <c r="B178" s="81" t="s">
        <v>82</v>
      </c>
      <c r="C178" s="82" t="s">
        <v>44</v>
      </c>
      <c r="D178" s="82" t="s">
        <v>13</v>
      </c>
      <c r="E178" s="83">
        <v>36084</v>
      </c>
      <c r="F178" s="84">
        <f t="shared" ca="1" si="4"/>
        <v>20</v>
      </c>
      <c r="G178" s="85" t="s">
        <v>21</v>
      </c>
      <c r="H178" s="86">
        <v>33210</v>
      </c>
      <c r="I178" s="81">
        <v>4</v>
      </c>
      <c r="J178" s="87">
        <f t="shared" si="5"/>
        <v>34010.360999999997</v>
      </c>
      <c r="K178" s="88"/>
    </row>
    <row r="179" spans="1:11">
      <c r="A179" s="67" t="s">
        <v>223</v>
      </c>
      <c r="B179" s="68" t="s">
        <v>11</v>
      </c>
      <c r="C179" s="69" t="s">
        <v>36</v>
      </c>
      <c r="D179" s="69" t="s">
        <v>13</v>
      </c>
      <c r="E179" s="70">
        <v>40320</v>
      </c>
      <c r="F179" s="71">
        <f t="shared" ca="1" si="4"/>
        <v>8</v>
      </c>
      <c r="G179" s="72" t="s">
        <v>52</v>
      </c>
      <c r="H179" s="73">
        <v>77580</v>
      </c>
      <c r="I179" s="68">
        <v>3</v>
      </c>
      <c r="J179" s="6">
        <f t="shared" si="5"/>
        <v>79449.678</v>
      </c>
      <c r="K179" s="4"/>
    </row>
    <row r="180" spans="1:11">
      <c r="A180" s="80" t="s">
        <v>224</v>
      </c>
      <c r="B180" s="81" t="s">
        <v>11</v>
      </c>
      <c r="C180" s="82" t="s">
        <v>57</v>
      </c>
      <c r="D180" s="82" t="s">
        <v>13</v>
      </c>
      <c r="E180" s="83">
        <v>40438</v>
      </c>
      <c r="F180" s="84">
        <f t="shared" ca="1" si="4"/>
        <v>8</v>
      </c>
      <c r="G180" s="85" t="s">
        <v>52</v>
      </c>
      <c r="H180" s="86">
        <v>59150</v>
      </c>
      <c r="I180" s="81">
        <v>4</v>
      </c>
      <c r="J180" s="87">
        <f t="shared" si="5"/>
        <v>60575.514999999999</v>
      </c>
      <c r="K180" s="88"/>
    </row>
    <row r="181" spans="1:11">
      <c r="A181" s="67" t="s">
        <v>225</v>
      </c>
      <c r="B181" s="68" t="s">
        <v>11</v>
      </c>
      <c r="C181" s="69" t="s">
        <v>44</v>
      </c>
      <c r="D181" s="69" t="s">
        <v>60</v>
      </c>
      <c r="E181" s="70">
        <v>37730</v>
      </c>
      <c r="F181" s="71">
        <f t="shared" ca="1" si="4"/>
        <v>15</v>
      </c>
      <c r="G181" s="72" t="s">
        <v>18</v>
      </c>
      <c r="H181" s="73">
        <v>8892</v>
      </c>
      <c r="I181" s="68">
        <v>1</v>
      </c>
      <c r="J181" s="6">
        <f t="shared" si="5"/>
        <v>9106.2972000000009</v>
      </c>
      <c r="K181" s="4"/>
    </row>
    <row r="182" spans="1:11">
      <c r="A182" s="80" t="s">
        <v>226</v>
      </c>
      <c r="B182" s="81" t="s">
        <v>16</v>
      </c>
      <c r="C182" s="82" t="s">
        <v>20</v>
      </c>
      <c r="D182" s="82" t="s">
        <v>60</v>
      </c>
      <c r="E182" s="83">
        <v>40452</v>
      </c>
      <c r="F182" s="84">
        <f t="shared" ca="1" si="4"/>
        <v>8</v>
      </c>
      <c r="G182" s="85" t="s">
        <v>18</v>
      </c>
      <c r="H182" s="86">
        <v>9180</v>
      </c>
      <c r="I182" s="81">
        <v>3</v>
      </c>
      <c r="J182" s="87">
        <f t="shared" si="5"/>
        <v>9401.2379999999994</v>
      </c>
      <c r="K182" s="88"/>
    </row>
    <row r="183" spans="1:11">
      <c r="A183" s="67" t="s">
        <v>227</v>
      </c>
      <c r="B183" s="68" t="s">
        <v>16</v>
      </c>
      <c r="C183" s="69" t="s">
        <v>12</v>
      </c>
      <c r="D183" s="69" t="s">
        <v>13</v>
      </c>
      <c r="E183" s="70">
        <v>40637</v>
      </c>
      <c r="F183" s="71">
        <f t="shared" ca="1" si="4"/>
        <v>7</v>
      </c>
      <c r="G183" s="72" t="s">
        <v>21</v>
      </c>
      <c r="H183" s="73">
        <v>86640</v>
      </c>
      <c r="I183" s="68">
        <v>3</v>
      </c>
      <c r="J183" s="6">
        <f t="shared" si="5"/>
        <v>88728.024000000005</v>
      </c>
      <c r="K183" s="4"/>
    </row>
    <row r="184" spans="1:11">
      <c r="A184" s="80" t="s">
        <v>228</v>
      </c>
      <c r="B184" s="81" t="s">
        <v>23</v>
      </c>
      <c r="C184" s="82" t="s">
        <v>44</v>
      </c>
      <c r="D184" s="82" t="s">
        <v>13</v>
      </c>
      <c r="E184" s="83">
        <v>38733</v>
      </c>
      <c r="F184" s="84">
        <f t="shared" ca="1" si="4"/>
        <v>12</v>
      </c>
      <c r="G184" s="85" t="s">
        <v>27</v>
      </c>
      <c r="H184" s="86">
        <v>68710</v>
      </c>
      <c r="I184" s="81">
        <v>4</v>
      </c>
      <c r="J184" s="87">
        <f t="shared" si="5"/>
        <v>70365.910999999993</v>
      </c>
      <c r="K184" s="88"/>
    </row>
    <row r="185" spans="1:11">
      <c r="A185" s="67" t="s">
        <v>229</v>
      </c>
      <c r="B185" s="68" t="s">
        <v>11</v>
      </c>
      <c r="C185" s="69" t="s">
        <v>92</v>
      </c>
      <c r="D185" s="69" t="s">
        <v>26</v>
      </c>
      <c r="E185" s="70">
        <v>39687</v>
      </c>
      <c r="F185" s="71">
        <f t="shared" ca="1" si="4"/>
        <v>10</v>
      </c>
      <c r="G185" s="72" t="s">
        <v>52</v>
      </c>
      <c r="H185" s="73">
        <v>24815</v>
      </c>
      <c r="I185" s="68">
        <v>1</v>
      </c>
      <c r="J185" s="6">
        <f t="shared" si="5"/>
        <v>25413.041499999999</v>
      </c>
      <c r="K185" s="4"/>
    </row>
    <row r="186" spans="1:11">
      <c r="A186" s="80" t="s">
        <v>230</v>
      </c>
      <c r="B186" s="81" t="s">
        <v>11</v>
      </c>
      <c r="C186" s="82" t="s">
        <v>44</v>
      </c>
      <c r="D186" s="82" t="s">
        <v>17</v>
      </c>
      <c r="E186" s="83">
        <v>38321</v>
      </c>
      <c r="F186" s="84">
        <f t="shared" ca="1" si="4"/>
        <v>13</v>
      </c>
      <c r="G186" s="85" t="s">
        <v>18</v>
      </c>
      <c r="H186" s="86">
        <v>37980</v>
      </c>
      <c r="I186" s="81">
        <v>4</v>
      </c>
      <c r="J186" s="87">
        <f t="shared" si="5"/>
        <v>38895.317999999999</v>
      </c>
      <c r="K186" s="88"/>
    </row>
    <row r="187" spans="1:11">
      <c r="A187" s="67" t="s">
        <v>231</v>
      </c>
      <c r="B187" s="68" t="s">
        <v>11</v>
      </c>
      <c r="C187" s="69" t="s">
        <v>40</v>
      </c>
      <c r="D187" s="69" t="s">
        <v>60</v>
      </c>
      <c r="E187" s="70">
        <v>37946</v>
      </c>
      <c r="F187" s="71">
        <f t="shared" ca="1" si="4"/>
        <v>15</v>
      </c>
      <c r="G187" s="72" t="s">
        <v>21</v>
      </c>
      <c r="H187" s="73">
        <v>85130</v>
      </c>
      <c r="I187" s="68">
        <v>5</v>
      </c>
      <c r="J187" s="6">
        <f t="shared" si="5"/>
        <v>87181.633000000002</v>
      </c>
      <c r="K187" s="4"/>
    </row>
    <row r="188" spans="1:11">
      <c r="A188" s="80" t="s">
        <v>232</v>
      </c>
      <c r="B188" s="81" t="s">
        <v>38</v>
      </c>
      <c r="C188" s="82" t="s">
        <v>57</v>
      </c>
      <c r="D188" s="82" t="s">
        <v>13</v>
      </c>
      <c r="E188" s="83">
        <v>36136</v>
      </c>
      <c r="F188" s="84">
        <f t="shared" ca="1" si="4"/>
        <v>19</v>
      </c>
      <c r="G188" s="85" t="s">
        <v>14</v>
      </c>
      <c r="H188" s="86">
        <v>45000</v>
      </c>
      <c r="I188" s="81">
        <v>4</v>
      </c>
      <c r="J188" s="87">
        <f t="shared" si="5"/>
        <v>46084.5</v>
      </c>
      <c r="K188" s="88"/>
    </row>
    <row r="189" spans="1:11">
      <c r="A189" s="67" t="s">
        <v>233</v>
      </c>
      <c r="B189" s="68" t="s">
        <v>82</v>
      </c>
      <c r="C189" s="69" t="s">
        <v>44</v>
      </c>
      <c r="D189" s="69" t="s">
        <v>13</v>
      </c>
      <c r="E189" s="70">
        <v>39348</v>
      </c>
      <c r="F189" s="71">
        <f t="shared" ca="1" si="4"/>
        <v>11</v>
      </c>
      <c r="G189" s="72" t="s">
        <v>21</v>
      </c>
      <c r="H189" s="73">
        <v>46220</v>
      </c>
      <c r="I189" s="68">
        <v>2</v>
      </c>
      <c r="J189" s="6">
        <f t="shared" si="5"/>
        <v>47333.902000000002</v>
      </c>
      <c r="K189" s="4"/>
    </row>
    <row r="190" spans="1:11">
      <c r="A190" s="80" t="s">
        <v>234</v>
      </c>
      <c r="B190" s="81" t="s">
        <v>82</v>
      </c>
      <c r="C190" s="82" t="s">
        <v>20</v>
      </c>
      <c r="D190" s="82" t="s">
        <v>17</v>
      </c>
      <c r="E190" s="83">
        <v>35921</v>
      </c>
      <c r="F190" s="84">
        <f t="shared" ca="1" si="4"/>
        <v>20</v>
      </c>
      <c r="G190" s="85" t="s">
        <v>18</v>
      </c>
      <c r="H190" s="86">
        <v>63330</v>
      </c>
      <c r="I190" s="81">
        <v>4</v>
      </c>
      <c r="J190" s="87">
        <f t="shared" si="5"/>
        <v>64856.252999999997</v>
      </c>
      <c r="K190" s="88"/>
    </row>
    <row r="191" spans="1:11">
      <c r="A191" s="67" t="s">
        <v>235</v>
      </c>
      <c r="B191" s="68" t="s">
        <v>11</v>
      </c>
      <c r="C191" s="69" t="s">
        <v>12</v>
      </c>
      <c r="D191" s="69" t="s">
        <v>13</v>
      </c>
      <c r="E191" s="70">
        <v>39273</v>
      </c>
      <c r="F191" s="71">
        <f t="shared" ca="1" si="4"/>
        <v>11</v>
      </c>
      <c r="G191" s="72" t="s">
        <v>21</v>
      </c>
      <c r="H191" s="73">
        <v>54200</v>
      </c>
      <c r="I191" s="68">
        <v>4</v>
      </c>
      <c r="J191" s="6">
        <f t="shared" si="5"/>
        <v>55506.22</v>
      </c>
      <c r="K191" s="4"/>
    </row>
    <row r="192" spans="1:11">
      <c r="A192" s="80" t="s">
        <v>236</v>
      </c>
      <c r="B192" s="81" t="s">
        <v>11</v>
      </c>
      <c r="C192" s="82" t="s">
        <v>102</v>
      </c>
      <c r="D192" s="82" t="s">
        <v>13</v>
      </c>
      <c r="E192" s="83">
        <v>36214</v>
      </c>
      <c r="F192" s="84">
        <f t="shared" ca="1" si="4"/>
        <v>19</v>
      </c>
      <c r="G192" s="85" t="s">
        <v>27</v>
      </c>
      <c r="H192" s="86">
        <v>47850</v>
      </c>
      <c r="I192" s="81">
        <v>1</v>
      </c>
      <c r="J192" s="87">
        <f t="shared" si="5"/>
        <v>49003.184999999998</v>
      </c>
      <c r="K192" s="88"/>
    </row>
    <row r="193" spans="1:11">
      <c r="A193" s="67" t="s">
        <v>237</v>
      </c>
      <c r="B193" s="68" t="s">
        <v>38</v>
      </c>
      <c r="C193" s="69" t="s">
        <v>220</v>
      </c>
      <c r="D193" s="69" t="s">
        <v>60</v>
      </c>
      <c r="E193" s="70">
        <v>41151</v>
      </c>
      <c r="F193" s="71">
        <f t="shared" ca="1" si="4"/>
        <v>6</v>
      </c>
      <c r="G193" s="72" t="s">
        <v>18</v>
      </c>
      <c r="H193" s="73">
        <v>35680</v>
      </c>
      <c r="I193" s="68">
        <v>2</v>
      </c>
      <c r="J193" s="6">
        <f t="shared" si="5"/>
        <v>36539.887999999999</v>
      </c>
      <c r="K193" s="4"/>
    </row>
    <row r="194" spans="1:11">
      <c r="A194" s="80" t="s">
        <v>238</v>
      </c>
      <c r="B194" s="81" t="s">
        <v>82</v>
      </c>
      <c r="C194" s="82" t="s">
        <v>78</v>
      </c>
      <c r="D194" s="82" t="s">
        <v>17</v>
      </c>
      <c r="E194" s="83">
        <v>37667</v>
      </c>
      <c r="F194" s="84">
        <f t="shared" ref="F194:F257" ca="1" si="6">DATEDIF(E194,TODAY(),"y")</f>
        <v>15</v>
      </c>
      <c r="G194" s="85" t="s">
        <v>18</v>
      </c>
      <c r="H194" s="86">
        <v>73390</v>
      </c>
      <c r="I194" s="81">
        <v>2</v>
      </c>
      <c r="J194" s="87">
        <f t="shared" ref="J194:J257" si="7">H194*$K$1+H194</f>
        <v>75158.698999999993</v>
      </c>
      <c r="K194" s="88"/>
    </row>
    <row r="195" spans="1:11">
      <c r="A195" s="67" t="s">
        <v>239</v>
      </c>
      <c r="B195" s="68" t="s">
        <v>11</v>
      </c>
      <c r="C195" s="69" t="s">
        <v>12</v>
      </c>
      <c r="D195" s="69" t="s">
        <v>13</v>
      </c>
      <c r="E195" s="70">
        <v>40990</v>
      </c>
      <c r="F195" s="71">
        <f t="shared" ca="1" si="6"/>
        <v>6</v>
      </c>
      <c r="G195" s="72" t="s">
        <v>21</v>
      </c>
      <c r="H195" s="73">
        <v>65571</v>
      </c>
      <c r="I195" s="68">
        <v>3</v>
      </c>
      <c r="J195" s="6">
        <f t="shared" si="7"/>
        <v>67151.261100000003</v>
      </c>
      <c r="K195" s="4"/>
    </row>
    <row r="196" spans="1:11">
      <c r="A196" s="80" t="s">
        <v>240</v>
      </c>
      <c r="B196" s="81" t="s">
        <v>16</v>
      </c>
      <c r="C196" s="82" t="s">
        <v>57</v>
      </c>
      <c r="D196" s="82" t="s">
        <v>17</v>
      </c>
      <c r="E196" s="83">
        <v>40707</v>
      </c>
      <c r="F196" s="84">
        <f t="shared" ca="1" si="6"/>
        <v>7</v>
      </c>
      <c r="G196" s="85" t="s">
        <v>18</v>
      </c>
      <c r="H196" s="86">
        <v>79380</v>
      </c>
      <c r="I196" s="81">
        <v>1</v>
      </c>
      <c r="J196" s="87">
        <f t="shared" si="7"/>
        <v>81293.058000000005</v>
      </c>
      <c r="K196" s="88"/>
    </row>
    <row r="197" spans="1:11">
      <c r="A197" s="67" t="s">
        <v>241</v>
      </c>
      <c r="B197" s="68" t="s">
        <v>16</v>
      </c>
      <c r="C197" s="69" t="s">
        <v>31</v>
      </c>
      <c r="D197" s="69" t="s">
        <v>13</v>
      </c>
      <c r="E197" s="70">
        <v>36456</v>
      </c>
      <c r="F197" s="71">
        <f t="shared" ca="1" si="6"/>
        <v>19</v>
      </c>
      <c r="G197" s="72" t="s">
        <v>14</v>
      </c>
      <c r="H197" s="73">
        <v>43460</v>
      </c>
      <c r="I197" s="68">
        <v>5</v>
      </c>
      <c r="J197" s="6">
        <f t="shared" si="7"/>
        <v>44507.385999999999</v>
      </c>
      <c r="K197" s="4"/>
    </row>
    <row r="198" spans="1:11">
      <c r="A198" s="80" t="s">
        <v>242</v>
      </c>
      <c r="B198" s="81" t="s">
        <v>56</v>
      </c>
      <c r="C198" s="82" t="s">
        <v>57</v>
      </c>
      <c r="D198" s="82" t="s">
        <v>26</v>
      </c>
      <c r="E198" s="83">
        <v>40293</v>
      </c>
      <c r="F198" s="84">
        <f t="shared" ca="1" si="6"/>
        <v>8</v>
      </c>
      <c r="G198" s="85" t="s">
        <v>21</v>
      </c>
      <c r="H198" s="86">
        <v>11810</v>
      </c>
      <c r="I198" s="81">
        <v>1</v>
      </c>
      <c r="J198" s="87">
        <f t="shared" si="7"/>
        <v>12094.620999999999</v>
      </c>
      <c r="K198" s="88"/>
    </row>
    <row r="199" spans="1:11">
      <c r="A199" s="67" t="s">
        <v>243</v>
      </c>
      <c r="B199" s="68" t="s">
        <v>16</v>
      </c>
      <c r="C199" s="69" t="s">
        <v>44</v>
      </c>
      <c r="D199" s="69" t="s">
        <v>17</v>
      </c>
      <c r="E199" s="70">
        <v>36637</v>
      </c>
      <c r="F199" s="71">
        <f t="shared" ca="1" si="6"/>
        <v>18</v>
      </c>
      <c r="G199" s="72" t="s">
        <v>18</v>
      </c>
      <c r="H199" s="73">
        <v>57600</v>
      </c>
      <c r="I199" s="68">
        <v>3</v>
      </c>
      <c r="J199" s="6">
        <f t="shared" si="7"/>
        <v>58988.160000000003</v>
      </c>
      <c r="K199" s="4"/>
    </row>
    <row r="200" spans="1:11">
      <c r="A200" s="80" t="s">
        <v>244</v>
      </c>
      <c r="B200" s="81" t="s">
        <v>38</v>
      </c>
      <c r="C200" s="82" t="s">
        <v>44</v>
      </c>
      <c r="D200" s="82" t="s">
        <v>17</v>
      </c>
      <c r="E200" s="83">
        <v>38912</v>
      </c>
      <c r="F200" s="84">
        <f t="shared" ca="1" si="6"/>
        <v>12</v>
      </c>
      <c r="G200" s="85" t="s">
        <v>18</v>
      </c>
      <c r="H200" s="86">
        <v>80330</v>
      </c>
      <c r="I200" s="81">
        <v>4</v>
      </c>
      <c r="J200" s="87">
        <f t="shared" si="7"/>
        <v>82265.952999999994</v>
      </c>
      <c r="K200" s="88"/>
    </row>
    <row r="201" spans="1:11">
      <c r="A201" s="67" t="s">
        <v>245</v>
      </c>
      <c r="B201" s="68" t="s">
        <v>23</v>
      </c>
      <c r="C201" s="69" t="s">
        <v>20</v>
      </c>
      <c r="D201" s="69" t="s">
        <v>13</v>
      </c>
      <c r="E201" s="70">
        <v>40925</v>
      </c>
      <c r="F201" s="71">
        <f t="shared" ca="1" si="6"/>
        <v>6</v>
      </c>
      <c r="G201" s="72" t="s">
        <v>14</v>
      </c>
      <c r="H201" s="73">
        <v>43190</v>
      </c>
      <c r="I201" s="68">
        <v>2</v>
      </c>
      <c r="J201" s="6">
        <f t="shared" si="7"/>
        <v>44230.879000000001</v>
      </c>
      <c r="K201" s="4"/>
    </row>
    <row r="202" spans="1:11">
      <c r="A202" s="80" t="s">
        <v>246</v>
      </c>
      <c r="B202" s="81" t="s">
        <v>11</v>
      </c>
      <c r="C202" s="82" t="s">
        <v>12</v>
      </c>
      <c r="D202" s="82" t="s">
        <v>26</v>
      </c>
      <c r="E202" s="83">
        <v>39253</v>
      </c>
      <c r="F202" s="84">
        <f t="shared" ca="1" si="6"/>
        <v>11</v>
      </c>
      <c r="G202" s="85" t="s">
        <v>27</v>
      </c>
      <c r="H202" s="86">
        <v>11230</v>
      </c>
      <c r="I202" s="81">
        <v>4</v>
      </c>
      <c r="J202" s="87">
        <f t="shared" si="7"/>
        <v>11500.643</v>
      </c>
      <c r="K202" s="88"/>
    </row>
    <row r="203" spans="1:11">
      <c r="A203" s="67" t="s">
        <v>216</v>
      </c>
      <c r="B203" s="68" t="s">
        <v>16</v>
      </c>
      <c r="C203" s="69" t="s">
        <v>57</v>
      </c>
      <c r="D203" s="69" t="s">
        <v>17</v>
      </c>
      <c r="E203" s="70">
        <v>41254</v>
      </c>
      <c r="F203" s="71">
        <f t="shared" ca="1" si="6"/>
        <v>5</v>
      </c>
      <c r="G203" s="72" t="s">
        <v>18</v>
      </c>
      <c r="H203" s="73">
        <v>44720</v>
      </c>
      <c r="I203" s="68">
        <v>2</v>
      </c>
      <c r="J203" s="6">
        <f t="shared" si="7"/>
        <v>45797.752</v>
      </c>
      <c r="K203" s="4"/>
    </row>
    <row r="204" spans="1:11">
      <c r="A204" s="80" t="s">
        <v>83</v>
      </c>
      <c r="B204" s="81" t="s">
        <v>16</v>
      </c>
      <c r="C204" s="82" t="s">
        <v>36</v>
      </c>
      <c r="D204" s="82" t="s">
        <v>13</v>
      </c>
      <c r="E204" s="83">
        <v>40501</v>
      </c>
      <c r="F204" s="84">
        <f t="shared" ca="1" si="6"/>
        <v>8</v>
      </c>
      <c r="G204" s="85" t="s">
        <v>52</v>
      </c>
      <c r="H204" s="86">
        <v>77820</v>
      </c>
      <c r="I204" s="81">
        <v>3</v>
      </c>
      <c r="J204" s="87">
        <f t="shared" si="7"/>
        <v>79695.462</v>
      </c>
      <c r="K204" s="88"/>
    </row>
    <row r="205" spans="1:11">
      <c r="A205" s="67" t="s">
        <v>177</v>
      </c>
      <c r="B205" s="68" t="s">
        <v>16</v>
      </c>
      <c r="C205" s="69" t="s">
        <v>54</v>
      </c>
      <c r="D205" s="69" t="s">
        <v>17</v>
      </c>
      <c r="E205" s="70">
        <v>41254</v>
      </c>
      <c r="F205" s="71">
        <f t="shared" ca="1" si="6"/>
        <v>5</v>
      </c>
      <c r="G205" s="72" t="s">
        <v>18</v>
      </c>
      <c r="H205" s="73">
        <v>81070</v>
      </c>
      <c r="I205" s="68">
        <v>5</v>
      </c>
      <c r="J205" s="6">
        <f t="shared" si="7"/>
        <v>83023.786999999997</v>
      </c>
      <c r="K205" s="4"/>
    </row>
    <row r="206" spans="1:11">
      <c r="A206" s="80" t="s">
        <v>194</v>
      </c>
      <c r="B206" s="81" t="s">
        <v>16</v>
      </c>
      <c r="C206" s="82" t="s">
        <v>92</v>
      </c>
      <c r="D206" s="82" t="s">
        <v>13</v>
      </c>
      <c r="E206" s="83">
        <v>39688</v>
      </c>
      <c r="F206" s="84">
        <f t="shared" ca="1" si="6"/>
        <v>10</v>
      </c>
      <c r="G206" s="85" t="s">
        <v>21</v>
      </c>
      <c r="H206" s="86">
        <v>32600</v>
      </c>
      <c r="I206" s="81">
        <v>5</v>
      </c>
      <c r="J206" s="87">
        <f t="shared" si="7"/>
        <v>33385.660000000003</v>
      </c>
      <c r="K206" s="88"/>
    </row>
    <row r="207" spans="1:11">
      <c r="A207" s="67" t="s">
        <v>247</v>
      </c>
      <c r="B207" s="68" t="s">
        <v>11</v>
      </c>
      <c r="C207" s="69" t="s">
        <v>44</v>
      </c>
      <c r="D207" s="69" t="s">
        <v>17</v>
      </c>
      <c r="E207" s="70">
        <v>41079</v>
      </c>
      <c r="F207" s="71">
        <f t="shared" ca="1" si="6"/>
        <v>6</v>
      </c>
      <c r="G207" s="72" t="s">
        <v>18</v>
      </c>
      <c r="H207" s="73">
        <v>32190</v>
      </c>
      <c r="I207" s="68">
        <v>3</v>
      </c>
      <c r="J207" s="6">
        <f t="shared" si="7"/>
        <v>32965.779000000002</v>
      </c>
      <c r="K207" s="4"/>
    </row>
    <row r="208" spans="1:11">
      <c r="A208" s="80" t="s">
        <v>134</v>
      </c>
      <c r="B208" s="81" t="s">
        <v>16</v>
      </c>
      <c r="C208" s="82" t="s">
        <v>12</v>
      </c>
      <c r="D208" s="82" t="s">
        <v>26</v>
      </c>
      <c r="E208" s="83">
        <v>36531</v>
      </c>
      <c r="F208" s="84">
        <f t="shared" ca="1" si="6"/>
        <v>18</v>
      </c>
      <c r="G208" s="85" t="s">
        <v>52</v>
      </c>
      <c r="H208" s="86">
        <v>20990</v>
      </c>
      <c r="I208" s="81">
        <v>4</v>
      </c>
      <c r="J208" s="87">
        <f t="shared" si="7"/>
        <v>21495.859</v>
      </c>
      <c r="K208" s="88"/>
    </row>
    <row r="209" spans="1:11">
      <c r="A209" s="67" t="s">
        <v>37</v>
      </c>
      <c r="B209" s="68" t="s">
        <v>16</v>
      </c>
      <c r="C209" s="69" t="s">
        <v>12</v>
      </c>
      <c r="D209" s="69" t="s">
        <v>60</v>
      </c>
      <c r="E209" s="70">
        <v>35861</v>
      </c>
      <c r="F209" s="71">
        <f t="shared" ca="1" si="6"/>
        <v>20</v>
      </c>
      <c r="G209" s="72" t="s">
        <v>18</v>
      </c>
      <c r="H209" s="73">
        <v>12836</v>
      </c>
      <c r="I209" s="68">
        <v>5</v>
      </c>
      <c r="J209" s="6">
        <f t="shared" si="7"/>
        <v>13145.347599999999</v>
      </c>
      <c r="K209" s="4"/>
    </row>
    <row r="210" spans="1:11">
      <c r="A210" s="80" t="s">
        <v>74</v>
      </c>
      <c r="B210" s="81" t="s">
        <v>16</v>
      </c>
      <c r="C210" s="82" t="s">
        <v>54</v>
      </c>
      <c r="D210" s="82" t="s">
        <v>26</v>
      </c>
      <c r="E210" s="83">
        <v>39768</v>
      </c>
      <c r="F210" s="84">
        <f t="shared" ca="1" si="6"/>
        <v>10</v>
      </c>
      <c r="G210" s="85" t="s">
        <v>21</v>
      </c>
      <c r="H210" s="86">
        <v>39515</v>
      </c>
      <c r="I210" s="81">
        <v>5</v>
      </c>
      <c r="J210" s="87">
        <f t="shared" si="7"/>
        <v>40467.311500000003</v>
      </c>
      <c r="K210" s="88"/>
    </row>
    <row r="211" spans="1:11">
      <c r="A211" s="67" t="s">
        <v>98</v>
      </c>
      <c r="B211" s="68" t="s">
        <v>16</v>
      </c>
      <c r="C211" s="69" t="s">
        <v>44</v>
      </c>
      <c r="D211" s="69" t="s">
        <v>13</v>
      </c>
      <c r="E211" s="70">
        <v>41026</v>
      </c>
      <c r="F211" s="71">
        <f t="shared" ca="1" si="6"/>
        <v>6</v>
      </c>
      <c r="G211" s="72" t="s">
        <v>14</v>
      </c>
      <c r="H211" s="73">
        <v>26190</v>
      </c>
      <c r="I211" s="68">
        <v>5</v>
      </c>
      <c r="J211" s="6">
        <f t="shared" si="7"/>
        <v>26821.179</v>
      </c>
      <c r="K211" s="4"/>
    </row>
    <row r="212" spans="1:11">
      <c r="A212" s="80" t="s">
        <v>248</v>
      </c>
      <c r="B212" s="81" t="s">
        <v>11</v>
      </c>
      <c r="C212" s="82" t="s">
        <v>12</v>
      </c>
      <c r="D212" s="82" t="s">
        <v>17</v>
      </c>
      <c r="E212" s="83">
        <v>40235</v>
      </c>
      <c r="F212" s="84">
        <f t="shared" ca="1" si="6"/>
        <v>8</v>
      </c>
      <c r="G212" s="85" t="s">
        <v>18</v>
      </c>
      <c r="H212" s="86">
        <v>80729</v>
      </c>
      <c r="I212" s="81">
        <v>3</v>
      </c>
      <c r="J212" s="87">
        <f t="shared" si="7"/>
        <v>82674.568899999998</v>
      </c>
      <c r="K212" s="88"/>
    </row>
    <row r="213" spans="1:11">
      <c r="A213" s="67" t="s">
        <v>249</v>
      </c>
      <c r="B213" s="68" t="s">
        <v>11</v>
      </c>
      <c r="C213" s="69" t="s">
        <v>57</v>
      </c>
      <c r="D213" s="69" t="s">
        <v>13</v>
      </c>
      <c r="E213" s="70">
        <v>39703</v>
      </c>
      <c r="F213" s="71">
        <f t="shared" ca="1" si="6"/>
        <v>10</v>
      </c>
      <c r="G213" s="72" t="s">
        <v>52</v>
      </c>
      <c r="H213" s="73">
        <v>46110</v>
      </c>
      <c r="I213" s="68">
        <v>4</v>
      </c>
      <c r="J213" s="6">
        <f t="shared" si="7"/>
        <v>47221.250999999997</v>
      </c>
      <c r="K213" s="4"/>
    </row>
    <row r="214" spans="1:11">
      <c r="A214" s="80" t="s">
        <v>250</v>
      </c>
      <c r="B214" s="81" t="s">
        <v>11</v>
      </c>
      <c r="C214" s="82" t="s">
        <v>92</v>
      </c>
      <c r="D214" s="82" t="s">
        <v>13</v>
      </c>
      <c r="E214" s="83">
        <v>39761</v>
      </c>
      <c r="F214" s="84">
        <f t="shared" ca="1" si="6"/>
        <v>10</v>
      </c>
      <c r="G214" s="85" t="s">
        <v>21</v>
      </c>
      <c r="H214" s="86">
        <v>40940</v>
      </c>
      <c r="I214" s="81">
        <v>3</v>
      </c>
      <c r="J214" s="87">
        <f t="shared" si="7"/>
        <v>41926.654000000002</v>
      </c>
      <c r="K214" s="88"/>
    </row>
    <row r="215" spans="1:11">
      <c r="A215" s="67" t="s">
        <v>178</v>
      </c>
      <c r="B215" s="68" t="s">
        <v>16</v>
      </c>
      <c r="C215" s="69" t="s">
        <v>44</v>
      </c>
      <c r="D215" s="69" t="s">
        <v>13</v>
      </c>
      <c r="E215" s="70">
        <v>36101</v>
      </c>
      <c r="F215" s="71">
        <f t="shared" ca="1" si="6"/>
        <v>20</v>
      </c>
      <c r="G215" s="72" t="s">
        <v>21</v>
      </c>
      <c r="H215" s="73">
        <v>88240</v>
      </c>
      <c r="I215" s="68">
        <v>5</v>
      </c>
      <c r="J215" s="6">
        <f t="shared" si="7"/>
        <v>90366.584000000003</v>
      </c>
      <c r="K215" s="4"/>
    </row>
    <row r="216" spans="1:11">
      <c r="A216" s="80" t="s">
        <v>251</v>
      </c>
      <c r="B216" s="81" t="s">
        <v>11</v>
      </c>
      <c r="C216" s="82" t="s">
        <v>54</v>
      </c>
      <c r="D216" s="82" t="s">
        <v>13</v>
      </c>
      <c r="E216" s="83">
        <v>40366</v>
      </c>
      <c r="F216" s="84">
        <f t="shared" ca="1" si="6"/>
        <v>8</v>
      </c>
      <c r="G216" s="85" t="s">
        <v>21</v>
      </c>
      <c r="H216" s="86">
        <v>63780</v>
      </c>
      <c r="I216" s="81">
        <v>5</v>
      </c>
      <c r="J216" s="87">
        <f t="shared" si="7"/>
        <v>65317.097999999998</v>
      </c>
      <c r="K216" s="88"/>
    </row>
    <row r="217" spans="1:11">
      <c r="A217" s="67" t="s">
        <v>241</v>
      </c>
      <c r="B217" s="68" t="s">
        <v>16</v>
      </c>
      <c r="C217" s="69" t="s">
        <v>12</v>
      </c>
      <c r="D217" s="69" t="s">
        <v>13</v>
      </c>
      <c r="E217" s="70">
        <v>39398</v>
      </c>
      <c r="F217" s="71">
        <f t="shared" ca="1" si="6"/>
        <v>11</v>
      </c>
      <c r="G217" s="72" t="s">
        <v>52</v>
      </c>
      <c r="H217" s="73">
        <v>48490</v>
      </c>
      <c r="I217" s="68">
        <v>2</v>
      </c>
      <c r="J217" s="6">
        <f t="shared" si="7"/>
        <v>49658.608999999997</v>
      </c>
      <c r="K217" s="4"/>
    </row>
    <row r="218" spans="1:11">
      <c r="A218" s="80" t="s">
        <v>252</v>
      </c>
      <c r="B218" s="81" t="s">
        <v>23</v>
      </c>
      <c r="C218" s="82" t="s">
        <v>57</v>
      </c>
      <c r="D218" s="82" t="s">
        <v>13</v>
      </c>
      <c r="E218" s="83">
        <v>35821</v>
      </c>
      <c r="F218" s="84">
        <f t="shared" ca="1" si="6"/>
        <v>20</v>
      </c>
      <c r="G218" s="85" t="s">
        <v>52</v>
      </c>
      <c r="H218" s="86">
        <v>22870</v>
      </c>
      <c r="I218" s="81">
        <v>3</v>
      </c>
      <c r="J218" s="87">
        <f t="shared" si="7"/>
        <v>23421.167000000001</v>
      </c>
      <c r="K218" s="88"/>
    </row>
    <row r="219" spans="1:11">
      <c r="A219" s="67" t="s">
        <v>253</v>
      </c>
      <c r="B219" s="68" t="s">
        <v>56</v>
      </c>
      <c r="C219" s="69" t="s">
        <v>36</v>
      </c>
      <c r="D219" s="69" t="s">
        <v>13</v>
      </c>
      <c r="E219" s="70">
        <v>39379</v>
      </c>
      <c r="F219" s="71">
        <f t="shared" ca="1" si="6"/>
        <v>11</v>
      </c>
      <c r="G219" s="72" t="s">
        <v>21</v>
      </c>
      <c r="H219" s="73">
        <v>67890</v>
      </c>
      <c r="I219" s="68">
        <v>5</v>
      </c>
      <c r="J219" s="6">
        <f t="shared" si="7"/>
        <v>69526.149000000005</v>
      </c>
      <c r="K219" s="4"/>
    </row>
    <row r="220" spans="1:11">
      <c r="A220" s="80" t="s">
        <v>39</v>
      </c>
      <c r="B220" s="81" t="s">
        <v>16</v>
      </c>
      <c r="C220" s="82" t="s">
        <v>57</v>
      </c>
      <c r="D220" s="82" t="s">
        <v>13</v>
      </c>
      <c r="E220" s="83">
        <v>40332</v>
      </c>
      <c r="F220" s="84">
        <f t="shared" ca="1" si="6"/>
        <v>8</v>
      </c>
      <c r="G220" s="85" t="s">
        <v>21</v>
      </c>
      <c r="H220" s="86">
        <v>47340</v>
      </c>
      <c r="I220" s="81">
        <v>2</v>
      </c>
      <c r="J220" s="87">
        <f t="shared" si="7"/>
        <v>48480.894</v>
      </c>
      <c r="K220" s="88"/>
    </row>
    <row r="221" spans="1:11">
      <c r="A221" s="67" t="s">
        <v>190</v>
      </c>
      <c r="B221" s="68" t="s">
        <v>16</v>
      </c>
      <c r="C221" s="69" t="s">
        <v>87</v>
      </c>
      <c r="D221" s="69" t="s">
        <v>13</v>
      </c>
      <c r="E221" s="70">
        <v>40442</v>
      </c>
      <c r="F221" s="71">
        <f t="shared" ca="1" si="6"/>
        <v>8</v>
      </c>
      <c r="G221" s="72" t="s">
        <v>21</v>
      </c>
      <c r="H221" s="73">
        <v>66740</v>
      </c>
      <c r="I221" s="68">
        <v>2</v>
      </c>
      <c r="J221" s="6">
        <f t="shared" si="7"/>
        <v>68348.433999999994</v>
      </c>
      <c r="K221" s="4"/>
    </row>
    <row r="222" spans="1:11">
      <c r="A222" s="80" t="s">
        <v>254</v>
      </c>
      <c r="B222" s="81" t="s">
        <v>11</v>
      </c>
      <c r="C222" s="82" t="s">
        <v>44</v>
      </c>
      <c r="D222" s="82" t="s">
        <v>13</v>
      </c>
      <c r="E222" s="83">
        <v>38813</v>
      </c>
      <c r="F222" s="84">
        <f t="shared" ca="1" si="6"/>
        <v>12</v>
      </c>
      <c r="G222" s="85" t="s">
        <v>14</v>
      </c>
      <c r="H222" s="86">
        <v>32390</v>
      </c>
      <c r="I222" s="81">
        <v>2</v>
      </c>
      <c r="J222" s="87">
        <f t="shared" si="7"/>
        <v>33170.599000000002</v>
      </c>
      <c r="K222" s="88"/>
    </row>
    <row r="223" spans="1:11">
      <c r="A223" s="67" t="s">
        <v>90</v>
      </c>
      <c r="B223" s="68" t="s">
        <v>16</v>
      </c>
      <c r="C223" s="69" t="s">
        <v>36</v>
      </c>
      <c r="D223" s="69" t="s">
        <v>13</v>
      </c>
      <c r="E223" s="70">
        <v>37176</v>
      </c>
      <c r="F223" s="71">
        <f t="shared" ca="1" si="6"/>
        <v>17</v>
      </c>
      <c r="G223" s="72" t="s">
        <v>52</v>
      </c>
      <c r="H223" s="73">
        <v>62790</v>
      </c>
      <c r="I223" s="68">
        <v>2</v>
      </c>
      <c r="J223" s="6">
        <f t="shared" si="7"/>
        <v>64303.239000000001</v>
      </c>
      <c r="K223" s="4"/>
    </row>
    <row r="224" spans="1:11">
      <c r="A224" s="80" t="s">
        <v>255</v>
      </c>
      <c r="B224" s="81" t="s">
        <v>38</v>
      </c>
      <c r="C224" s="82" t="s">
        <v>44</v>
      </c>
      <c r="D224" s="82" t="s">
        <v>17</v>
      </c>
      <c r="E224" s="83">
        <v>35927</v>
      </c>
      <c r="F224" s="84">
        <f t="shared" ca="1" si="6"/>
        <v>20</v>
      </c>
      <c r="G224" s="85" t="s">
        <v>18</v>
      </c>
      <c r="H224" s="86">
        <v>76910</v>
      </c>
      <c r="I224" s="81">
        <v>1</v>
      </c>
      <c r="J224" s="87">
        <f t="shared" si="7"/>
        <v>78763.531000000003</v>
      </c>
      <c r="K224" s="88"/>
    </row>
    <row r="225" spans="1:11">
      <c r="A225" s="67" t="s">
        <v>256</v>
      </c>
      <c r="B225" s="68" t="s">
        <v>82</v>
      </c>
      <c r="C225" s="69" t="s">
        <v>44</v>
      </c>
      <c r="D225" s="69" t="s">
        <v>13</v>
      </c>
      <c r="E225" s="70">
        <v>36413</v>
      </c>
      <c r="F225" s="71">
        <f t="shared" ca="1" si="6"/>
        <v>19</v>
      </c>
      <c r="G225" s="72" t="s">
        <v>21</v>
      </c>
      <c r="H225" s="73">
        <v>40060</v>
      </c>
      <c r="I225" s="68">
        <v>3</v>
      </c>
      <c r="J225" s="6">
        <f t="shared" si="7"/>
        <v>41025.446000000004</v>
      </c>
      <c r="K225" s="4"/>
    </row>
    <row r="226" spans="1:11">
      <c r="A226" s="80" t="s">
        <v>257</v>
      </c>
      <c r="B226" s="81" t="s">
        <v>11</v>
      </c>
      <c r="C226" s="82" t="s">
        <v>31</v>
      </c>
      <c r="D226" s="82" t="s">
        <v>13</v>
      </c>
      <c r="E226" s="83">
        <v>39258</v>
      </c>
      <c r="F226" s="84">
        <f t="shared" ca="1" si="6"/>
        <v>11</v>
      </c>
      <c r="G226" s="85" t="s">
        <v>27</v>
      </c>
      <c r="H226" s="86">
        <v>66920</v>
      </c>
      <c r="I226" s="81">
        <v>2</v>
      </c>
      <c r="J226" s="87">
        <f t="shared" si="7"/>
        <v>68532.771999999997</v>
      </c>
      <c r="K226" s="88"/>
    </row>
    <row r="227" spans="1:11">
      <c r="A227" s="67" t="s">
        <v>258</v>
      </c>
      <c r="B227" s="68" t="s">
        <v>11</v>
      </c>
      <c r="C227" s="69" t="s">
        <v>12</v>
      </c>
      <c r="D227" s="69" t="s">
        <v>13</v>
      </c>
      <c r="E227" s="70">
        <v>40909</v>
      </c>
      <c r="F227" s="71">
        <f t="shared" ca="1" si="6"/>
        <v>6</v>
      </c>
      <c r="G227" s="72" t="s">
        <v>21</v>
      </c>
      <c r="H227" s="73">
        <v>54830</v>
      </c>
      <c r="I227" s="68">
        <v>1</v>
      </c>
      <c r="J227" s="6">
        <f t="shared" si="7"/>
        <v>56151.402999999998</v>
      </c>
      <c r="K227" s="4"/>
    </row>
    <row r="228" spans="1:11">
      <c r="A228" s="80" t="s">
        <v>259</v>
      </c>
      <c r="B228" s="81" t="s">
        <v>23</v>
      </c>
      <c r="C228" s="82" t="s">
        <v>57</v>
      </c>
      <c r="D228" s="82" t="s">
        <v>17</v>
      </c>
      <c r="E228" s="83">
        <v>40963</v>
      </c>
      <c r="F228" s="84">
        <f t="shared" ca="1" si="6"/>
        <v>6</v>
      </c>
      <c r="G228" s="85" t="s">
        <v>18</v>
      </c>
      <c r="H228" s="86">
        <v>60550</v>
      </c>
      <c r="I228" s="81">
        <v>2</v>
      </c>
      <c r="J228" s="87">
        <f t="shared" si="7"/>
        <v>62009.254999999997</v>
      </c>
      <c r="K228" s="88"/>
    </row>
    <row r="229" spans="1:11">
      <c r="A229" s="67" t="s">
        <v>260</v>
      </c>
      <c r="B229" s="68" t="s">
        <v>23</v>
      </c>
      <c r="C229" s="69" t="s">
        <v>102</v>
      </c>
      <c r="D229" s="69" t="s">
        <v>26</v>
      </c>
      <c r="E229" s="70">
        <v>38851</v>
      </c>
      <c r="F229" s="71">
        <f t="shared" ca="1" si="6"/>
        <v>12</v>
      </c>
      <c r="G229" s="72" t="s">
        <v>21</v>
      </c>
      <c r="H229" s="73">
        <v>11025</v>
      </c>
      <c r="I229" s="68">
        <v>1</v>
      </c>
      <c r="J229" s="6">
        <f t="shared" si="7"/>
        <v>11290.702499999999</v>
      </c>
      <c r="K229" s="4"/>
    </row>
    <row r="230" spans="1:11">
      <c r="A230" s="80" t="s">
        <v>261</v>
      </c>
      <c r="B230" s="81" t="s">
        <v>56</v>
      </c>
      <c r="C230" s="82" t="s">
        <v>44</v>
      </c>
      <c r="D230" s="82" t="s">
        <v>13</v>
      </c>
      <c r="E230" s="83">
        <v>38321</v>
      </c>
      <c r="F230" s="84">
        <f t="shared" ca="1" si="6"/>
        <v>13</v>
      </c>
      <c r="G230" s="85" t="s">
        <v>33</v>
      </c>
      <c r="H230" s="86">
        <v>70760</v>
      </c>
      <c r="I230" s="81">
        <v>1</v>
      </c>
      <c r="J230" s="87">
        <f t="shared" si="7"/>
        <v>72465.316000000006</v>
      </c>
      <c r="K230" s="88"/>
    </row>
    <row r="231" spans="1:11">
      <c r="A231" s="67" t="s">
        <v>262</v>
      </c>
      <c r="B231" s="68" t="s">
        <v>38</v>
      </c>
      <c r="C231" s="69" t="s">
        <v>20</v>
      </c>
      <c r="D231" s="69" t="s">
        <v>17</v>
      </c>
      <c r="E231" s="70">
        <v>39616</v>
      </c>
      <c r="F231" s="71">
        <f t="shared" ca="1" si="6"/>
        <v>10</v>
      </c>
      <c r="G231" s="72" t="s">
        <v>18</v>
      </c>
      <c r="H231" s="73">
        <v>66710</v>
      </c>
      <c r="I231" s="68">
        <v>2</v>
      </c>
      <c r="J231" s="6">
        <f t="shared" si="7"/>
        <v>68317.710999999996</v>
      </c>
      <c r="K231" s="4"/>
    </row>
    <row r="232" spans="1:11">
      <c r="A232" s="80" t="s">
        <v>263</v>
      </c>
      <c r="B232" s="81" t="s">
        <v>56</v>
      </c>
      <c r="C232" s="82" t="s">
        <v>131</v>
      </c>
      <c r="D232" s="82" t="s">
        <v>60</v>
      </c>
      <c r="E232" s="83">
        <v>40543</v>
      </c>
      <c r="F232" s="84">
        <f t="shared" ca="1" si="6"/>
        <v>7</v>
      </c>
      <c r="G232" s="85" t="s">
        <v>18</v>
      </c>
      <c r="H232" s="86">
        <v>19044</v>
      </c>
      <c r="I232" s="81">
        <v>1</v>
      </c>
      <c r="J232" s="87">
        <f t="shared" si="7"/>
        <v>19502.9604</v>
      </c>
      <c r="K232" s="88"/>
    </row>
    <row r="233" spans="1:11">
      <c r="A233" s="67" t="s">
        <v>264</v>
      </c>
      <c r="B233" s="68" t="s">
        <v>23</v>
      </c>
      <c r="C233" s="69" t="s">
        <v>57</v>
      </c>
      <c r="D233" s="69" t="s">
        <v>17</v>
      </c>
      <c r="E233" s="70">
        <v>40883</v>
      </c>
      <c r="F233" s="71">
        <f t="shared" ca="1" si="6"/>
        <v>6</v>
      </c>
      <c r="G233" s="72" t="s">
        <v>18</v>
      </c>
      <c r="H233" s="73">
        <v>50840</v>
      </c>
      <c r="I233" s="68">
        <v>4</v>
      </c>
      <c r="J233" s="6">
        <f t="shared" si="7"/>
        <v>52065.243999999999</v>
      </c>
      <c r="K233" s="4"/>
    </row>
    <row r="234" spans="1:11">
      <c r="A234" s="80" t="s">
        <v>265</v>
      </c>
      <c r="B234" s="81" t="s">
        <v>11</v>
      </c>
      <c r="C234" s="82" t="s">
        <v>20</v>
      </c>
      <c r="D234" s="82" t="s">
        <v>13</v>
      </c>
      <c r="E234" s="83">
        <v>38807</v>
      </c>
      <c r="F234" s="84">
        <f t="shared" ca="1" si="6"/>
        <v>12</v>
      </c>
      <c r="G234" s="85" t="s">
        <v>21</v>
      </c>
      <c r="H234" s="86">
        <v>47060</v>
      </c>
      <c r="I234" s="81">
        <v>4</v>
      </c>
      <c r="J234" s="87">
        <f t="shared" si="7"/>
        <v>48194.146000000001</v>
      </c>
      <c r="K234" s="88"/>
    </row>
    <row r="235" spans="1:11">
      <c r="A235" s="67" t="s">
        <v>266</v>
      </c>
      <c r="B235" s="68" t="s">
        <v>11</v>
      </c>
      <c r="C235" s="69" t="s">
        <v>57</v>
      </c>
      <c r="D235" s="69" t="s">
        <v>13</v>
      </c>
      <c r="E235" s="70">
        <v>38980</v>
      </c>
      <c r="F235" s="71">
        <f t="shared" ca="1" si="6"/>
        <v>12</v>
      </c>
      <c r="G235" s="72" t="s">
        <v>33</v>
      </c>
      <c r="H235" s="73">
        <v>24340</v>
      </c>
      <c r="I235" s="68">
        <v>4</v>
      </c>
      <c r="J235" s="6">
        <f t="shared" si="7"/>
        <v>24926.594000000001</v>
      </c>
      <c r="K235" s="4"/>
    </row>
    <row r="236" spans="1:11">
      <c r="A236" s="80" t="s">
        <v>94</v>
      </c>
      <c r="B236" s="81" t="s">
        <v>16</v>
      </c>
      <c r="C236" s="82" t="s">
        <v>12</v>
      </c>
      <c r="D236" s="82" t="s">
        <v>60</v>
      </c>
      <c r="E236" s="83">
        <v>39458</v>
      </c>
      <c r="F236" s="84">
        <f t="shared" ca="1" si="6"/>
        <v>10</v>
      </c>
      <c r="G236" s="85" t="s">
        <v>18</v>
      </c>
      <c r="H236" s="86">
        <v>36788</v>
      </c>
      <c r="I236" s="81">
        <v>4</v>
      </c>
      <c r="J236" s="87">
        <f t="shared" si="7"/>
        <v>37674.590799999998</v>
      </c>
      <c r="K236" s="88"/>
    </row>
    <row r="237" spans="1:11">
      <c r="A237" s="67" t="s">
        <v>267</v>
      </c>
      <c r="B237" s="68" t="s">
        <v>56</v>
      </c>
      <c r="C237" s="69" t="s">
        <v>69</v>
      </c>
      <c r="D237" s="69" t="s">
        <v>13</v>
      </c>
      <c r="E237" s="70">
        <v>36466</v>
      </c>
      <c r="F237" s="71">
        <f t="shared" ca="1" si="6"/>
        <v>19</v>
      </c>
      <c r="G237" s="72" t="s">
        <v>14</v>
      </c>
      <c r="H237" s="73">
        <v>68410</v>
      </c>
      <c r="I237" s="68">
        <v>5</v>
      </c>
      <c r="J237" s="6">
        <f t="shared" si="7"/>
        <v>70058.680999999997</v>
      </c>
      <c r="K237" s="4"/>
    </row>
    <row r="238" spans="1:11">
      <c r="A238" s="80" t="s">
        <v>268</v>
      </c>
      <c r="B238" s="81" t="s">
        <v>11</v>
      </c>
      <c r="C238" s="82" t="s">
        <v>57</v>
      </c>
      <c r="D238" s="82" t="s">
        <v>13</v>
      </c>
      <c r="E238" s="83">
        <v>38815</v>
      </c>
      <c r="F238" s="84">
        <f t="shared" ca="1" si="6"/>
        <v>12</v>
      </c>
      <c r="G238" s="85" t="s">
        <v>21</v>
      </c>
      <c r="H238" s="86">
        <v>63270</v>
      </c>
      <c r="I238" s="81">
        <v>1</v>
      </c>
      <c r="J238" s="87">
        <f t="shared" si="7"/>
        <v>64794.807000000001</v>
      </c>
      <c r="K238" s="88"/>
    </row>
    <row r="239" spans="1:11">
      <c r="A239" s="67" t="s">
        <v>269</v>
      </c>
      <c r="B239" s="68" t="s">
        <v>23</v>
      </c>
      <c r="C239" s="69" t="s">
        <v>57</v>
      </c>
      <c r="D239" s="69" t="s">
        <v>17</v>
      </c>
      <c r="E239" s="70">
        <v>38828</v>
      </c>
      <c r="F239" s="71">
        <f t="shared" ca="1" si="6"/>
        <v>12</v>
      </c>
      <c r="G239" s="72" t="s">
        <v>18</v>
      </c>
      <c r="H239" s="73">
        <v>49530</v>
      </c>
      <c r="I239" s="68">
        <v>4</v>
      </c>
      <c r="J239" s="6">
        <f t="shared" si="7"/>
        <v>50723.673000000003</v>
      </c>
      <c r="K239" s="4"/>
    </row>
    <row r="240" spans="1:11">
      <c r="A240" s="80" t="s">
        <v>270</v>
      </c>
      <c r="B240" s="81" t="s">
        <v>23</v>
      </c>
      <c r="C240" s="82" t="s">
        <v>57</v>
      </c>
      <c r="D240" s="82" t="s">
        <v>17</v>
      </c>
      <c r="E240" s="83">
        <v>40943</v>
      </c>
      <c r="F240" s="84">
        <f t="shared" ca="1" si="6"/>
        <v>6</v>
      </c>
      <c r="G240" s="85" t="s">
        <v>18</v>
      </c>
      <c r="H240" s="86">
        <v>47590</v>
      </c>
      <c r="I240" s="81">
        <v>3</v>
      </c>
      <c r="J240" s="87">
        <f t="shared" si="7"/>
        <v>48736.919000000002</v>
      </c>
      <c r="K240" s="88"/>
    </row>
    <row r="241" spans="1:11">
      <c r="A241" s="67" t="s">
        <v>22</v>
      </c>
      <c r="B241" s="68" t="s">
        <v>16</v>
      </c>
      <c r="C241" s="69" t="s">
        <v>78</v>
      </c>
      <c r="D241" s="69" t="s">
        <v>13</v>
      </c>
      <c r="E241" s="70">
        <v>40918</v>
      </c>
      <c r="F241" s="71">
        <f t="shared" ca="1" si="6"/>
        <v>6</v>
      </c>
      <c r="G241" s="72" t="s">
        <v>52</v>
      </c>
      <c r="H241" s="73">
        <v>82500</v>
      </c>
      <c r="I241" s="68">
        <v>5</v>
      </c>
      <c r="J241" s="6">
        <f t="shared" si="7"/>
        <v>84488.25</v>
      </c>
      <c r="K241" s="4"/>
    </row>
    <row r="242" spans="1:11">
      <c r="A242" s="80" t="s">
        <v>160</v>
      </c>
      <c r="B242" s="81" t="s">
        <v>16</v>
      </c>
      <c r="C242" s="82" t="s">
        <v>78</v>
      </c>
      <c r="D242" s="82" t="s">
        <v>13</v>
      </c>
      <c r="E242" s="83">
        <v>37113</v>
      </c>
      <c r="F242" s="84">
        <f t="shared" ca="1" si="6"/>
        <v>17</v>
      </c>
      <c r="G242" s="85" t="s">
        <v>52</v>
      </c>
      <c r="H242" s="86">
        <v>61150</v>
      </c>
      <c r="I242" s="81">
        <v>4</v>
      </c>
      <c r="J242" s="87">
        <f t="shared" si="7"/>
        <v>62623.714999999997</v>
      </c>
      <c r="K242" s="88"/>
    </row>
    <row r="243" spans="1:11">
      <c r="A243" s="67" t="s">
        <v>191</v>
      </c>
      <c r="B243" s="68" t="s">
        <v>16</v>
      </c>
      <c r="C243" s="69" t="s">
        <v>57</v>
      </c>
      <c r="D243" s="69" t="s">
        <v>13</v>
      </c>
      <c r="E243" s="70">
        <v>39047</v>
      </c>
      <c r="F243" s="71">
        <f t="shared" ca="1" si="6"/>
        <v>12</v>
      </c>
      <c r="G243" s="72" t="s">
        <v>14</v>
      </c>
      <c r="H243" s="73">
        <v>65880</v>
      </c>
      <c r="I243" s="68">
        <v>5</v>
      </c>
      <c r="J243" s="6">
        <f t="shared" si="7"/>
        <v>67467.707999999999</v>
      </c>
      <c r="K243" s="4"/>
    </row>
    <row r="244" spans="1:11">
      <c r="A244" s="80" t="s">
        <v>271</v>
      </c>
      <c r="B244" s="81" t="s">
        <v>11</v>
      </c>
      <c r="C244" s="82" t="s">
        <v>12</v>
      </c>
      <c r="D244" s="82" t="s">
        <v>13</v>
      </c>
      <c r="E244" s="83">
        <v>36312</v>
      </c>
      <c r="F244" s="84">
        <f t="shared" ca="1" si="6"/>
        <v>19</v>
      </c>
      <c r="G244" s="85" t="s">
        <v>21</v>
      </c>
      <c r="H244" s="86">
        <v>69200</v>
      </c>
      <c r="I244" s="81">
        <v>4</v>
      </c>
      <c r="J244" s="87">
        <f t="shared" si="7"/>
        <v>70867.72</v>
      </c>
      <c r="K244" s="88"/>
    </row>
    <row r="245" spans="1:11">
      <c r="A245" s="67" t="s">
        <v>272</v>
      </c>
      <c r="B245" s="68" t="s">
        <v>23</v>
      </c>
      <c r="C245" s="69" t="s">
        <v>25</v>
      </c>
      <c r="D245" s="69" t="s">
        <v>60</v>
      </c>
      <c r="E245" s="70">
        <v>40126</v>
      </c>
      <c r="F245" s="71">
        <f t="shared" ca="1" si="6"/>
        <v>9</v>
      </c>
      <c r="G245" s="72" t="s">
        <v>18</v>
      </c>
      <c r="H245" s="73">
        <v>10636</v>
      </c>
      <c r="I245" s="68">
        <v>4</v>
      </c>
      <c r="J245" s="6">
        <f t="shared" si="7"/>
        <v>10892.327600000001</v>
      </c>
      <c r="K245" s="4"/>
    </row>
    <row r="246" spans="1:11">
      <c r="A246" s="80" t="s">
        <v>273</v>
      </c>
      <c r="B246" s="81" t="s">
        <v>56</v>
      </c>
      <c r="C246" s="82" t="s">
        <v>78</v>
      </c>
      <c r="D246" s="82" t="s">
        <v>13</v>
      </c>
      <c r="E246" s="83">
        <v>38774</v>
      </c>
      <c r="F246" s="84">
        <f t="shared" ca="1" si="6"/>
        <v>12</v>
      </c>
      <c r="G246" s="85" t="s">
        <v>21</v>
      </c>
      <c r="H246" s="86">
        <v>80120</v>
      </c>
      <c r="I246" s="81">
        <v>4</v>
      </c>
      <c r="J246" s="87">
        <f t="shared" si="7"/>
        <v>82050.892000000007</v>
      </c>
      <c r="K246" s="88"/>
    </row>
    <row r="247" spans="1:11">
      <c r="A247" s="67" t="s">
        <v>274</v>
      </c>
      <c r="B247" s="68" t="s">
        <v>23</v>
      </c>
      <c r="C247" s="69" t="s">
        <v>12</v>
      </c>
      <c r="D247" s="69" t="s">
        <v>13</v>
      </c>
      <c r="E247" s="70">
        <v>39602</v>
      </c>
      <c r="F247" s="71">
        <f t="shared" ca="1" si="6"/>
        <v>10</v>
      </c>
      <c r="G247" s="72" t="s">
        <v>21</v>
      </c>
      <c r="H247" s="73">
        <v>79380</v>
      </c>
      <c r="I247" s="68">
        <v>5</v>
      </c>
      <c r="J247" s="6">
        <f t="shared" si="7"/>
        <v>81293.058000000005</v>
      </c>
      <c r="K247" s="4"/>
    </row>
    <row r="248" spans="1:11">
      <c r="A248" s="80" t="s">
        <v>275</v>
      </c>
      <c r="B248" s="81" t="s">
        <v>11</v>
      </c>
      <c r="C248" s="82" t="s">
        <v>20</v>
      </c>
      <c r="D248" s="82" t="s">
        <v>13</v>
      </c>
      <c r="E248" s="83">
        <v>35903</v>
      </c>
      <c r="F248" s="84">
        <f t="shared" ca="1" si="6"/>
        <v>20</v>
      </c>
      <c r="G248" s="85" t="s">
        <v>21</v>
      </c>
      <c r="H248" s="86">
        <v>68520</v>
      </c>
      <c r="I248" s="81">
        <v>5</v>
      </c>
      <c r="J248" s="87">
        <f t="shared" si="7"/>
        <v>70171.331999999995</v>
      </c>
      <c r="K248" s="88"/>
    </row>
    <row r="249" spans="1:11">
      <c r="A249" s="67" t="s">
        <v>276</v>
      </c>
      <c r="B249" s="68" t="s">
        <v>56</v>
      </c>
      <c r="C249" s="69" t="s">
        <v>54</v>
      </c>
      <c r="D249" s="69" t="s">
        <v>17</v>
      </c>
      <c r="E249" s="70">
        <v>40259</v>
      </c>
      <c r="F249" s="71">
        <f t="shared" ca="1" si="6"/>
        <v>8</v>
      </c>
      <c r="G249" s="72" t="s">
        <v>18</v>
      </c>
      <c r="H249" s="73">
        <v>45710</v>
      </c>
      <c r="I249" s="68">
        <v>3</v>
      </c>
      <c r="J249" s="6">
        <f t="shared" si="7"/>
        <v>46811.610999999997</v>
      </c>
      <c r="K249" s="4"/>
    </row>
    <row r="250" spans="1:11">
      <c r="A250" s="80" t="s">
        <v>277</v>
      </c>
      <c r="B250" s="81" t="s">
        <v>11</v>
      </c>
      <c r="C250" s="82" t="s">
        <v>92</v>
      </c>
      <c r="D250" s="82" t="s">
        <v>13</v>
      </c>
      <c r="E250" s="83">
        <v>40585</v>
      </c>
      <c r="F250" s="84">
        <f t="shared" ca="1" si="6"/>
        <v>7</v>
      </c>
      <c r="G250" s="85" t="s">
        <v>21</v>
      </c>
      <c r="H250" s="86">
        <v>87950</v>
      </c>
      <c r="I250" s="81">
        <v>4</v>
      </c>
      <c r="J250" s="87">
        <f t="shared" si="7"/>
        <v>90069.595000000001</v>
      </c>
      <c r="K250" s="88"/>
    </row>
    <row r="251" spans="1:11">
      <c r="A251" s="67" t="s">
        <v>278</v>
      </c>
      <c r="B251" s="68" t="s">
        <v>11</v>
      </c>
      <c r="C251" s="69" t="s">
        <v>12</v>
      </c>
      <c r="D251" s="69" t="s">
        <v>17</v>
      </c>
      <c r="E251" s="70">
        <v>39087</v>
      </c>
      <c r="F251" s="71">
        <f t="shared" ca="1" si="6"/>
        <v>11</v>
      </c>
      <c r="G251" s="72" t="s">
        <v>18</v>
      </c>
      <c r="H251" s="73">
        <v>70150</v>
      </c>
      <c r="I251" s="68">
        <v>2</v>
      </c>
      <c r="J251" s="6">
        <f t="shared" si="7"/>
        <v>71840.615000000005</v>
      </c>
      <c r="K251" s="4"/>
    </row>
    <row r="252" spans="1:11">
      <c r="A252" s="80" t="s">
        <v>279</v>
      </c>
      <c r="B252" s="81" t="s">
        <v>11</v>
      </c>
      <c r="C252" s="82" t="s">
        <v>44</v>
      </c>
      <c r="D252" s="82" t="s">
        <v>13</v>
      </c>
      <c r="E252" s="83">
        <v>40603</v>
      </c>
      <c r="F252" s="84">
        <f t="shared" ca="1" si="6"/>
        <v>7</v>
      </c>
      <c r="G252" s="85" t="s">
        <v>52</v>
      </c>
      <c r="H252" s="86">
        <v>44260</v>
      </c>
      <c r="I252" s="81">
        <v>1</v>
      </c>
      <c r="J252" s="87">
        <f t="shared" si="7"/>
        <v>45326.665999999997</v>
      </c>
      <c r="K252" s="88"/>
    </row>
    <row r="253" spans="1:11">
      <c r="A253" s="67" t="s">
        <v>280</v>
      </c>
      <c r="B253" s="68" t="s">
        <v>11</v>
      </c>
      <c r="C253" s="69" t="s">
        <v>12</v>
      </c>
      <c r="D253" s="69" t="s">
        <v>17</v>
      </c>
      <c r="E253" s="70">
        <v>39719</v>
      </c>
      <c r="F253" s="71">
        <f t="shared" ca="1" si="6"/>
        <v>10</v>
      </c>
      <c r="G253" s="72" t="s">
        <v>18</v>
      </c>
      <c r="H253" s="73">
        <v>23340</v>
      </c>
      <c r="I253" s="68">
        <v>4</v>
      </c>
      <c r="J253" s="6">
        <f t="shared" si="7"/>
        <v>23902.493999999999</v>
      </c>
      <c r="K253" s="4"/>
    </row>
    <row r="254" spans="1:11">
      <c r="A254" s="80" t="s">
        <v>281</v>
      </c>
      <c r="B254" s="81" t="s">
        <v>56</v>
      </c>
      <c r="C254" s="82" t="s">
        <v>57</v>
      </c>
      <c r="D254" s="82" t="s">
        <v>13</v>
      </c>
      <c r="E254" s="83">
        <v>38790</v>
      </c>
      <c r="F254" s="84">
        <f t="shared" ca="1" si="6"/>
        <v>12</v>
      </c>
      <c r="G254" s="85" t="s">
        <v>33</v>
      </c>
      <c r="H254" s="86">
        <v>62688</v>
      </c>
      <c r="I254" s="81">
        <v>3</v>
      </c>
      <c r="J254" s="87">
        <f t="shared" si="7"/>
        <v>64198.7808</v>
      </c>
      <c r="K254" s="88"/>
    </row>
    <row r="255" spans="1:11">
      <c r="A255" s="67" t="s">
        <v>282</v>
      </c>
      <c r="B255" s="68" t="s">
        <v>82</v>
      </c>
      <c r="C255" s="69" t="s">
        <v>12</v>
      </c>
      <c r="D255" s="69" t="s">
        <v>13</v>
      </c>
      <c r="E255" s="70">
        <v>39091</v>
      </c>
      <c r="F255" s="71">
        <f t="shared" ca="1" si="6"/>
        <v>11</v>
      </c>
      <c r="G255" s="72" t="s">
        <v>14</v>
      </c>
      <c r="H255" s="73">
        <v>46410</v>
      </c>
      <c r="I255" s="68">
        <v>2</v>
      </c>
      <c r="J255" s="6">
        <f t="shared" si="7"/>
        <v>47528.481</v>
      </c>
      <c r="K255" s="4"/>
    </row>
    <row r="256" spans="1:11">
      <c r="A256" s="80" t="s">
        <v>283</v>
      </c>
      <c r="B256" s="81" t="s">
        <v>11</v>
      </c>
      <c r="C256" s="82" t="s">
        <v>31</v>
      </c>
      <c r="D256" s="82" t="s">
        <v>13</v>
      </c>
      <c r="E256" s="83">
        <v>39147</v>
      </c>
      <c r="F256" s="84">
        <f t="shared" ca="1" si="6"/>
        <v>11</v>
      </c>
      <c r="G256" s="85" t="s">
        <v>52</v>
      </c>
      <c r="H256" s="86">
        <v>45180</v>
      </c>
      <c r="I256" s="81">
        <v>5</v>
      </c>
      <c r="J256" s="87">
        <f t="shared" si="7"/>
        <v>46268.838000000003</v>
      </c>
      <c r="K256" s="88"/>
    </row>
    <row r="257" spans="1:11">
      <c r="A257" s="67" t="s">
        <v>284</v>
      </c>
      <c r="B257" s="68" t="s">
        <v>11</v>
      </c>
      <c r="C257" s="69" t="s">
        <v>40</v>
      </c>
      <c r="D257" s="69" t="s">
        <v>26</v>
      </c>
      <c r="E257" s="70">
        <v>37505</v>
      </c>
      <c r="F257" s="71">
        <f t="shared" ca="1" si="6"/>
        <v>16</v>
      </c>
      <c r="G257" s="72" t="s">
        <v>27</v>
      </c>
      <c r="H257" s="73">
        <v>51800</v>
      </c>
      <c r="I257" s="68">
        <v>1</v>
      </c>
      <c r="J257" s="6">
        <f t="shared" si="7"/>
        <v>53048.38</v>
      </c>
      <c r="K257" s="4"/>
    </row>
    <row r="258" spans="1:11">
      <c r="A258" s="80" t="s">
        <v>152</v>
      </c>
      <c r="B258" s="81" t="s">
        <v>16</v>
      </c>
      <c r="C258" s="82" t="s">
        <v>12</v>
      </c>
      <c r="D258" s="82" t="s">
        <v>26</v>
      </c>
      <c r="E258" s="83">
        <v>36196</v>
      </c>
      <c r="F258" s="84">
        <f t="shared" ref="F258:F321" ca="1" si="8">DATEDIF(E258,TODAY(),"y")</f>
        <v>19</v>
      </c>
      <c r="G258" s="85" t="s">
        <v>21</v>
      </c>
      <c r="H258" s="86">
        <v>34980</v>
      </c>
      <c r="I258" s="81">
        <v>2</v>
      </c>
      <c r="J258" s="87">
        <f t="shared" ref="J258:J321" si="9">H258*$K$1+H258</f>
        <v>35823.017999999996</v>
      </c>
      <c r="K258" s="88"/>
    </row>
    <row r="259" spans="1:11">
      <c r="A259" s="67" t="s">
        <v>141</v>
      </c>
      <c r="B259" s="68" t="s">
        <v>16</v>
      </c>
      <c r="C259" s="69" t="s">
        <v>69</v>
      </c>
      <c r="D259" s="69" t="s">
        <v>13</v>
      </c>
      <c r="E259" s="70">
        <v>36175</v>
      </c>
      <c r="F259" s="71">
        <f t="shared" ca="1" si="8"/>
        <v>19</v>
      </c>
      <c r="G259" s="72" t="s">
        <v>14</v>
      </c>
      <c r="H259" s="73">
        <v>23520</v>
      </c>
      <c r="I259" s="68">
        <v>2</v>
      </c>
      <c r="J259" s="6">
        <f t="shared" si="9"/>
        <v>24086.831999999999</v>
      </c>
      <c r="K259" s="4"/>
    </row>
    <row r="260" spans="1:11">
      <c r="A260" s="80" t="s">
        <v>285</v>
      </c>
      <c r="B260" s="81" t="s">
        <v>82</v>
      </c>
      <c r="C260" s="82" t="s">
        <v>12</v>
      </c>
      <c r="D260" s="82" t="s">
        <v>26</v>
      </c>
      <c r="E260" s="83">
        <v>37815</v>
      </c>
      <c r="F260" s="84">
        <f t="shared" ca="1" si="8"/>
        <v>15</v>
      </c>
      <c r="G260" s="85" t="s">
        <v>21</v>
      </c>
      <c r="H260" s="86">
        <v>48740</v>
      </c>
      <c r="I260" s="81">
        <v>1</v>
      </c>
      <c r="J260" s="87">
        <f t="shared" si="9"/>
        <v>49914.633999999998</v>
      </c>
      <c r="K260" s="88"/>
    </row>
    <row r="261" spans="1:11">
      <c r="A261" s="67" t="s">
        <v>286</v>
      </c>
      <c r="B261" s="68" t="s">
        <v>38</v>
      </c>
      <c r="C261" s="69" t="s">
        <v>44</v>
      </c>
      <c r="D261" s="69" t="s">
        <v>13</v>
      </c>
      <c r="E261" s="70">
        <v>39597</v>
      </c>
      <c r="F261" s="71">
        <f t="shared" ca="1" si="8"/>
        <v>10</v>
      </c>
      <c r="G261" s="72" t="s">
        <v>21</v>
      </c>
      <c r="H261" s="73">
        <v>81010</v>
      </c>
      <c r="I261" s="68">
        <v>4</v>
      </c>
      <c r="J261" s="6">
        <f t="shared" si="9"/>
        <v>82962.341</v>
      </c>
      <c r="K261" s="4"/>
    </row>
    <row r="262" spans="1:11">
      <c r="A262" s="80" t="s">
        <v>287</v>
      </c>
      <c r="B262" s="81" t="s">
        <v>82</v>
      </c>
      <c r="C262" s="82" t="s">
        <v>62</v>
      </c>
      <c r="D262" s="82" t="s">
        <v>13</v>
      </c>
      <c r="E262" s="83">
        <v>36182</v>
      </c>
      <c r="F262" s="84">
        <f t="shared" ca="1" si="8"/>
        <v>19</v>
      </c>
      <c r="G262" s="85" t="s">
        <v>14</v>
      </c>
      <c r="H262" s="86">
        <v>68300</v>
      </c>
      <c r="I262" s="81">
        <v>5</v>
      </c>
      <c r="J262" s="87">
        <f t="shared" si="9"/>
        <v>69946.03</v>
      </c>
      <c r="K262" s="88"/>
    </row>
    <row r="263" spans="1:11">
      <c r="A263" s="67" t="s">
        <v>288</v>
      </c>
      <c r="B263" s="68" t="s">
        <v>38</v>
      </c>
      <c r="C263" s="69" t="s">
        <v>12</v>
      </c>
      <c r="D263" s="69" t="s">
        <v>13</v>
      </c>
      <c r="E263" s="70">
        <v>36843</v>
      </c>
      <c r="F263" s="71">
        <f t="shared" ca="1" si="8"/>
        <v>18</v>
      </c>
      <c r="G263" s="72" t="s">
        <v>14</v>
      </c>
      <c r="H263" s="73">
        <v>47630</v>
      </c>
      <c r="I263" s="68">
        <v>3</v>
      </c>
      <c r="J263" s="6">
        <f t="shared" si="9"/>
        <v>48777.883000000002</v>
      </c>
      <c r="K263" s="4"/>
    </row>
    <row r="264" spans="1:11">
      <c r="A264" s="80" t="s">
        <v>289</v>
      </c>
      <c r="B264" s="81" t="s">
        <v>11</v>
      </c>
      <c r="C264" s="82" t="s">
        <v>36</v>
      </c>
      <c r="D264" s="82" t="s">
        <v>26</v>
      </c>
      <c r="E264" s="83">
        <v>40777</v>
      </c>
      <c r="F264" s="84">
        <f t="shared" ca="1" si="8"/>
        <v>7</v>
      </c>
      <c r="G264" s="85" t="s">
        <v>33</v>
      </c>
      <c r="H264" s="86">
        <v>13800</v>
      </c>
      <c r="I264" s="81">
        <v>3</v>
      </c>
      <c r="J264" s="87">
        <f t="shared" si="9"/>
        <v>14132.58</v>
      </c>
      <c r="K264" s="88"/>
    </row>
    <row r="265" spans="1:11">
      <c r="A265" s="67" t="s">
        <v>290</v>
      </c>
      <c r="B265" s="68" t="s">
        <v>11</v>
      </c>
      <c r="C265" s="69" t="s">
        <v>12</v>
      </c>
      <c r="D265" s="69" t="s">
        <v>26</v>
      </c>
      <c r="E265" s="70">
        <v>36462</v>
      </c>
      <c r="F265" s="71">
        <f t="shared" ca="1" si="8"/>
        <v>19</v>
      </c>
      <c r="G265" s="72" t="s">
        <v>14</v>
      </c>
      <c r="H265" s="73">
        <v>26185</v>
      </c>
      <c r="I265" s="68">
        <v>5</v>
      </c>
      <c r="J265" s="6">
        <f t="shared" si="9"/>
        <v>26816.058499999999</v>
      </c>
      <c r="K265" s="4"/>
    </row>
    <row r="266" spans="1:11">
      <c r="A266" s="80" t="s">
        <v>291</v>
      </c>
      <c r="B266" s="81" t="s">
        <v>82</v>
      </c>
      <c r="C266" s="82" t="s">
        <v>57</v>
      </c>
      <c r="D266" s="82" t="s">
        <v>17</v>
      </c>
      <c r="E266" s="83">
        <v>39298</v>
      </c>
      <c r="F266" s="84">
        <f t="shared" ca="1" si="8"/>
        <v>11</v>
      </c>
      <c r="G266" s="85" t="s">
        <v>18</v>
      </c>
      <c r="H266" s="86">
        <v>76870</v>
      </c>
      <c r="I266" s="81">
        <v>5</v>
      </c>
      <c r="J266" s="87">
        <f t="shared" si="9"/>
        <v>78722.566999999995</v>
      </c>
      <c r="K266" s="88"/>
    </row>
    <row r="267" spans="1:11">
      <c r="A267" s="67" t="s">
        <v>292</v>
      </c>
      <c r="B267" s="68" t="s">
        <v>11</v>
      </c>
      <c r="C267" s="69" t="s">
        <v>12</v>
      </c>
      <c r="D267" s="69" t="s">
        <v>17</v>
      </c>
      <c r="E267" s="70">
        <v>40800</v>
      </c>
      <c r="F267" s="71">
        <f t="shared" ca="1" si="8"/>
        <v>7</v>
      </c>
      <c r="G267" s="72" t="s">
        <v>18</v>
      </c>
      <c r="H267" s="73">
        <v>62480</v>
      </c>
      <c r="I267" s="68">
        <v>5</v>
      </c>
      <c r="J267" s="6">
        <f t="shared" si="9"/>
        <v>63985.767999999996</v>
      </c>
      <c r="K267" s="4"/>
    </row>
    <row r="268" spans="1:11">
      <c r="A268" s="80" t="s">
        <v>293</v>
      </c>
      <c r="B268" s="81" t="s">
        <v>82</v>
      </c>
      <c r="C268" s="82" t="s">
        <v>57</v>
      </c>
      <c r="D268" s="82" t="s">
        <v>26</v>
      </c>
      <c r="E268" s="83">
        <v>35826</v>
      </c>
      <c r="F268" s="84">
        <f t="shared" ca="1" si="8"/>
        <v>20</v>
      </c>
      <c r="G268" s="85" t="s">
        <v>21</v>
      </c>
      <c r="H268" s="86">
        <v>31205</v>
      </c>
      <c r="I268" s="81">
        <v>2</v>
      </c>
      <c r="J268" s="87">
        <f t="shared" si="9"/>
        <v>31957.040499999999</v>
      </c>
      <c r="K268" s="88"/>
    </row>
    <row r="269" spans="1:11">
      <c r="A269" s="67" t="s">
        <v>294</v>
      </c>
      <c r="B269" s="68" t="s">
        <v>11</v>
      </c>
      <c r="C269" s="69" t="s">
        <v>12</v>
      </c>
      <c r="D269" s="69" t="s">
        <v>13</v>
      </c>
      <c r="E269" s="70">
        <v>36967</v>
      </c>
      <c r="F269" s="71">
        <f t="shared" ca="1" si="8"/>
        <v>17</v>
      </c>
      <c r="G269" s="72" t="s">
        <v>21</v>
      </c>
      <c r="H269" s="73">
        <v>63060</v>
      </c>
      <c r="I269" s="68">
        <v>4</v>
      </c>
      <c r="J269" s="6">
        <f t="shared" si="9"/>
        <v>64579.745999999999</v>
      </c>
      <c r="K269" s="4"/>
    </row>
    <row r="270" spans="1:11">
      <c r="A270" s="80" t="s">
        <v>295</v>
      </c>
      <c r="B270" s="81" t="s">
        <v>38</v>
      </c>
      <c r="C270" s="82" t="s">
        <v>12</v>
      </c>
      <c r="D270" s="82" t="s">
        <v>13</v>
      </c>
      <c r="E270" s="83">
        <v>39722</v>
      </c>
      <c r="F270" s="84">
        <f t="shared" ca="1" si="8"/>
        <v>10</v>
      </c>
      <c r="G270" s="85" t="s">
        <v>21</v>
      </c>
      <c r="H270" s="86">
        <v>44530</v>
      </c>
      <c r="I270" s="81">
        <v>2</v>
      </c>
      <c r="J270" s="87">
        <f t="shared" si="9"/>
        <v>45603.173000000003</v>
      </c>
      <c r="K270" s="88"/>
    </row>
    <row r="271" spans="1:11">
      <c r="A271" s="67" t="s">
        <v>296</v>
      </c>
      <c r="B271" s="68" t="s">
        <v>56</v>
      </c>
      <c r="C271" s="69" t="s">
        <v>131</v>
      </c>
      <c r="D271" s="69" t="s">
        <v>26</v>
      </c>
      <c r="E271" s="70">
        <v>36557</v>
      </c>
      <c r="F271" s="71">
        <f t="shared" ca="1" si="8"/>
        <v>18</v>
      </c>
      <c r="G271" s="72" t="s">
        <v>21</v>
      </c>
      <c r="H271" s="73">
        <v>31250</v>
      </c>
      <c r="I271" s="68">
        <v>2</v>
      </c>
      <c r="J271" s="6">
        <f t="shared" si="9"/>
        <v>32003.125</v>
      </c>
      <c r="K271" s="4"/>
    </row>
    <row r="272" spans="1:11">
      <c r="A272" s="80" t="s">
        <v>297</v>
      </c>
      <c r="B272" s="81" t="s">
        <v>23</v>
      </c>
      <c r="C272" s="82" t="s">
        <v>44</v>
      </c>
      <c r="D272" s="82" t="s">
        <v>13</v>
      </c>
      <c r="E272" s="83">
        <v>41025</v>
      </c>
      <c r="F272" s="84">
        <f t="shared" ca="1" si="8"/>
        <v>6</v>
      </c>
      <c r="G272" s="85" t="s">
        <v>14</v>
      </c>
      <c r="H272" s="86">
        <v>58910</v>
      </c>
      <c r="I272" s="81">
        <v>1</v>
      </c>
      <c r="J272" s="87">
        <f t="shared" si="9"/>
        <v>60329.731</v>
      </c>
      <c r="K272" s="88"/>
    </row>
    <row r="273" spans="1:11">
      <c r="A273" s="67" t="s">
        <v>298</v>
      </c>
      <c r="B273" s="68" t="s">
        <v>38</v>
      </c>
      <c r="C273" s="69" t="s">
        <v>20</v>
      </c>
      <c r="D273" s="69" t="s">
        <v>17</v>
      </c>
      <c r="E273" s="70">
        <v>40620</v>
      </c>
      <c r="F273" s="71">
        <f t="shared" ca="1" si="8"/>
        <v>7</v>
      </c>
      <c r="G273" s="72" t="s">
        <v>18</v>
      </c>
      <c r="H273" s="73">
        <v>84300</v>
      </c>
      <c r="I273" s="68">
        <v>1</v>
      </c>
      <c r="J273" s="6">
        <f t="shared" si="9"/>
        <v>86331.63</v>
      </c>
      <c r="K273" s="4"/>
    </row>
    <row r="274" spans="1:11">
      <c r="A274" s="80" t="s">
        <v>299</v>
      </c>
      <c r="B274" s="81" t="s">
        <v>23</v>
      </c>
      <c r="C274" s="82" t="s">
        <v>87</v>
      </c>
      <c r="D274" s="82" t="s">
        <v>13</v>
      </c>
      <c r="E274" s="83">
        <v>40400</v>
      </c>
      <c r="F274" s="84">
        <f t="shared" ca="1" si="8"/>
        <v>8</v>
      </c>
      <c r="G274" s="85" t="s">
        <v>14</v>
      </c>
      <c r="H274" s="86">
        <v>79150</v>
      </c>
      <c r="I274" s="81">
        <v>2</v>
      </c>
      <c r="J274" s="87">
        <f t="shared" si="9"/>
        <v>81057.514999999999</v>
      </c>
      <c r="K274" s="88"/>
    </row>
    <row r="275" spans="1:11">
      <c r="A275" s="67" t="s">
        <v>300</v>
      </c>
      <c r="B275" s="68" t="s">
        <v>82</v>
      </c>
      <c r="C275" s="69" t="s">
        <v>36</v>
      </c>
      <c r="D275" s="69" t="s">
        <v>17</v>
      </c>
      <c r="E275" s="70">
        <v>40233</v>
      </c>
      <c r="F275" s="71">
        <f t="shared" ca="1" si="8"/>
        <v>8</v>
      </c>
      <c r="G275" s="72" t="s">
        <v>18</v>
      </c>
      <c r="H275" s="73">
        <v>64390</v>
      </c>
      <c r="I275" s="68">
        <v>2</v>
      </c>
      <c r="J275" s="6">
        <f t="shared" si="9"/>
        <v>65941.798999999999</v>
      </c>
      <c r="K275" s="4"/>
    </row>
    <row r="276" spans="1:11">
      <c r="A276" s="80" t="s">
        <v>301</v>
      </c>
      <c r="B276" s="81" t="s">
        <v>11</v>
      </c>
      <c r="C276" s="82" t="s">
        <v>12</v>
      </c>
      <c r="D276" s="82" t="s">
        <v>60</v>
      </c>
      <c r="E276" s="83">
        <v>39208</v>
      </c>
      <c r="F276" s="84">
        <f t="shared" ca="1" si="8"/>
        <v>11</v>
      </c>
      <c r="G276" s="85" t="s">
        <v>18</v>
      </c>
      <c r="H276" s="86">
        <v>26944</v>
      </c>
      <c r="I276" s="81">
        <v>4</v>
      </c>
      <c r="J276" s="87">
        <f t="shared" si="9"/>
        <v>27593.350399999999</v>
      </c>
      <c r="K276" s="88"/>
    </row>
    <row r="277" spans="1:11">
      <c r="A277" s="67" t="s">
        <v>302</v>
      </c>
      <c r="B277" s="68" t="s">
        <v>82</v>
      </c>
      <c r="C277" s="69" t="s">
        <v>20</v>
      </c>
      <c r="D277" s="69" t="s">
        <v>17</v>
      </c>
      <c r="E277" s="70">
        <v>39783</v>
      </c>
      <c r="F277" s="71">
        <f t="shared" ca="1" si="8"/>
        <v>9</v>
      </c>
      <c r="G277" s="72" t="s">
        <v>18</v>
      </c>
      <c r="H277" s="73">
        <v>54000</v>
      </c>
      <c r="I277" s="68">
        <v>3</v>
      </c>
      <c r="J277" s="6">
        <f t="shared" si="9"/>
        <v>55301.4</v>
      </c>
      <c r="K277" s="4"/>
    </row>
    <row r="278" spans="1:11">
      <c r="A278" s="80" t="s">
        <v>303</v>
      </c>
      <c r="B278" s="81" t="s">
        <v>38</v>
      </c>
      <c r="C278" s="82" t="s">
        <v>20</v>
      </c>
      <c r="D278" s="82" t="s">
        <v>26</v>
      </c>
      <c r="E278" s="83">
        <v>39299</v>
      </c>
      <c r="F278" s="84">
        <f t="shared" ca="1" si="8"/>
        <v>11</v>
      </c>
      <c r="G278" s="85" t="s">
        <v>27</v>
      </c>
      <c r="H278" s="86">
        <v>47760</v>
      </c>
      <c r="I278" s="81">
        <v>3</v>
      </c>
      <c r="J278" s="87">
        <f t="shared" si="9"/>
        <v>48911.016000000003</v>
      </c>
      <c r="K278" s="88"/>
    </row>
    <row r="279" spans="1:11">
      <c r="A279" s="67" t="s">
        <v>35</v>
      </c>
      <c r="B279" s="68" t="s">
        <v>16</v>
      </c>
      <c r="C279" s="69" t="s">
        <v>20</v>
      </c>
      <c r="D279" s="69" t="s">
        <v>60</v>
      </c>
      <c r="E279" s="70">
        <v>37711</v>
      </c>
      <c r="F279" s="71">
        <f t="shared" ca="1" si="8"/>
        <v>15</v>
      </c>
      <c r="G279" s="72" t="s">
        <v>18</v>
      </c>
      <c r="H279" s="73">
        <v>21648</v>
      </c>
      <c r="I279" s="68">
        <v>2</v>
      </c>
      <c r="J279" s="6">
        <f t="shared" si="9"/>
        <v>22169.716799999998</v>
      </c>
      <c r="K279" s="4"/>
    </row>
    <row r="280" spans="1:11">
      <c r="A280" s="80" t="s">
        <v>41</v>
      </c>
      <c r="B280" s="81" t="s">
        <v>16</v>
      </c>
      <c r="C280" s="82" t="s">
        <v>20</v>
      </c>
      <c r="D280" s="82" t="s">
        <v>13</v>
      </c>
      <c r="E280" s="83">
        <v>38227</v>
      </c>
      <c r="F280" s="84">
        <f t="shared" ca="1" si="8"/>
        <v>14</v>
      </c>
      <c r="G280" s="85" t="s">
        <v>14</v>
      </c>
      <c r="H280" s="86">
        <v>86200</v>
      </c>
      <c r="I280" s="81">
        <v>3</v>
      </c>
      <c r="J280" s="87">
        <f t="shared" si="9"/>
        <v>88277.42</v>
      </c>
      <c r="K280" s="88"/>
    </row>
    <row r="281" spans="1:11">
      <c r="A281" s="67" t="s">
        <v>304</v>
      </c>
      <c r="B281" s="68" t="s">
        <v>82</v>
      </c>
      <c r="C281" s="69" t="s">
        <v>12</v>
      </c>
      <c r="D281" s="69" t="s">
        <v>17</v>
      </c>
      <c r="E281" s="70">
        <v>40451</v>
      </c>
      <c r="F281" s="71">
        <f t="shared" ca="1" si="8"/>
        <v>8</v>
      </c>
      <c r="G281" s="72" t="s">
        <v>18</v>
      </c>
      <c r="H281" s="73">
        <v>87830</v>
      </c>
      <c r="I281" s="68">
        <v>2</v>
      </c>
      <c r="J281" s="6">
        <f t="shared" si="9"/>
        <v>89946.702999999994</v>
      </c>
      <c r="K281" s="4"/>
    </row>
    <row r="282" spans="1:11">
      <c r="A282" s="80" t="s">
        <v>305</v>
      </c>
      <c r="B282" s="81" t="s">
        <v>38</v>
      </c>
      <c r="C282" s="82" t="s">
        <v>31</v>
      </c>
      <c r="D282" s="82" t="s">
        <v>13</v>
      </c>
      <c r="E282" s="83">
        <v>40712</v>
      </c>
      <c r="F282" s="84">
        <f t="shared" ca="1" si="8"/>
        <v>7</v>
      </c>
      <c r="G282" s="85" t="s">
        <v>21</v>
      </c>
      <c r="H282" s="86">
        <v>22900</v>
      </c>
      <c r="I282" s="81">
        <v>1</v>
      </c>
      <c r="J282" s="87">
        <f t="shared" si="9"/>
        <v>23451.89</v>
      </c>
      <c r="K282" s="88"/>
    </row>
    <row r="283" spans="1:11">
      <c r="A283" s="67" t="s">
        <v>306</v>
      </c>
      <c r="B283" s="68" t="s">
        <v>11</v>
      </c>
      <c r="C283" s="69" t="s">
        <v>20</v>
      </c>
      <c r="D283" s="69" t="s">
        <v>13</v>
      </c>
      <c r="E283" s="70">
        <v>39120</v>
      </c>
      <c r="F283" s="71">
        <f t="shared" ca="1" si="8"/>
        <v>11</v>
      </c>
      <c r="G283" s="72" t="s">
        <v>21</v>
      </c>
      <c r="H283" s="73">
        <v>88850</v>
      </c>
      <c r="I283" s="68">
        <v>3</v>
      </c>
      <c r="J283" s="6">
        <f t="shared" si="9"/>
        <v>90991.285000000003</v>
      </c>
      <c r="K283" s="4"/>
    </row>
    <row r="284" spans="1:11">
      <c r="A284" s="80" t="s">
        <v>307</v>
      </c>
      <c r="B284" s="81" t="s">
        <v>11</v>
      </c>
      <c r="C284" s="82" t="s">
        <v>12</v>
      </c>
      <c r="D284" s="82" t="s">
        <v>26</v>
      </c>
      <c r="E284" s="83">
        <v>40696</v>
      </c>
      <c r="F284" s="84">
        <f t="shared" ca="1" si="8"/>
        <v>7</v>
      </c>
      <c r="G284" s="85" t="s">
        <v>14</v>
      </c>
      <c r="H284" s="86">
        <v>13455</v>
      </c>
      <c r="I284" s="81">
        <v>2</v>
      </c>
      <c r="J284" s="87">
        <f t="shared" si="9"/>
        <v>13779.2655</v>
      </c>
      <c r="K284" s="88"/>
    </row>
    <row r="285" spans="1:11">
      <c r="A285" s="67" t="s">
        <v>308</v>
      </c>
      <c r="B285" s="68" t="s">
        <v>56</v>
      </c>
      <c r="C285" s="69" t="s">
        <v>29</v>
      </c>
      <c r="D285" s="69" t="s">
        <v>17</v>
      </c>
      <c r="E285" s="70">
        <v>40292</v>
      </c>
      <c r="F285" s="71">
        <f t="shared" ca="1" si="8"/>
        <v>8</v>
      </c>
      <c r="G285" s="72" t="s">
        <v>18</v>
      </c>
      <c r="H285" s="73">
        <v>61890</v>
      </c>
      <c r="I285" s="68">
        <v>2</v>
      </c>
      <c r="J285" s="6">
        <f t="shared" si="9"/>
        <v>63381.548999999999</v>
      </c>
      <c r="K285" s="4"/>
    </row>
    <row r="286" spans="1:11">
      <c r="A286" s="80" t="s">
        <v>309</v>
      </c>
      <c r="B286" s="81" t="s">
        <v>11</v>
      </c>
      <c r="C286" s="82" t="s">
        <v>42</v>
      </c>
      <c r="D286" s="82" t="s">
        <v>17</v>
      </c>
      <c r="E286" s="83">
        <v>38755</v>
      </c>
      <c r="F286" s="84">
        <f t="shared" ca="1" si="8"/>
        <v>12</v>
      </c>
      <c r="G286" s="85" t="s">
        <v>18</v>
      </c>
      <c r="H286" s="86">
        <v>78860</v>
      </c>
      <c r="I286" s="81">
        <v>2</v>
      </c>
      <c r="J286" s="87">
        <f t="shared" si="9"/>
        <v>80760.525999999998</v>
      </c>
      <c r="K286" s="88"/>
    </row>
    <row r="287" spans="1:11">
      <c r="A287" s="67" t="s">
        <v>310</v>
      </c>
      <c r="B287" s="68" t="s">
        <v>23</v>
      </c>
      <c r="C287" s="69" t="s">
        <v>36</v>
      </c>
      <c r="D287" s="69" t="s">
        <v>13</v>
      </c>
      <c r="E287" s="70">
        <v>35965</v>
      </c>
      <c r="F287" s="71">
        <f t="shared" ca="1" si="8"/>
        <v>20</v>
      </c>
      <c r="G287" s="72" t="s">
        <v>52</v>
      </c>
      <c r="H287" s="73">
        <v>34780</v>
      </c>
      <c r="I287" s="68">
        <v>4</v>
      </c>
      <c r="J287" s="6">
        <f t="shared" si="9"/>
        <v>35618.197999999997</v>
      </c>
      <c r="K287" s="4"/>
    </row>
    <row r="288" spans="1:11">
      <c r="A288" s="80" t="s">
        <v>311</v>
      </c>
      <c r="B288" s="81" t="s">
        <v>23</v>
      </c>
      <c r="C288" s="82" t="s">
        <v>54</v>
      </c>
      <c r="D288" s="82" t="s">
        <v>17</v>
      </c>
      <c r="E288" s="83">
        <v>39144</v>
      </c>
      <c r="F288" s="84">
        <f t="shared" ca="1" si="8"/>
        <v>11</v>
      </c>
      <c r="G288" s="85" t="s">
        <v>18</v>
      </c>
      <c r="H288" s="86">
        <v>45040</v>
      </c>
      <c r="I288" s="81">
        <v>5</v>
      </c>
      <c r="J288" s="87">
        <f t="shared" si="9"/>
        <v>46125.464</v>
      </c>
      <c r="K288" s="88"/>
    </row>
    <row r="289" spans="1:11">
      <c r="A289" s="67" t="s">
        <v>312</v>
      </c>
      <c r="B289" s="68" t="s">
        <v>11</v>
      </c>
      <c r="C289" s="69" t="s">
        <v>36</v>
      </c>
      <c r="D289" s="69" t="s">
        <v>13</v>
      </c>
      <c r="E289" s="70">
        <v>37348</v>
      </c>
      <c r="F289" s="71">
        <f t="shared" ca="1" si="8"/>
        <v>16</v>
      </c>
      <c r="G289" s="72" t="s">
        <v>33</v>
      </c>
      <c r="H289" s="73">
        <v>85880</v>
      </c>
      <c r="I289" s="68">
        <v>3</v>
      </c>
      <c r="J289" s="6">
        <f t="shared" si="9"/>
        <v>87949.707999999999</v>
      </c>
      <c r="K289" s="4"/>
    </row>
    <row r="290" spans="1:11">
      <c r="A290" s="80" t="s">
        <v>313</v>
      </c>
      <c r="B290" s="81" t="s">
        <v>11</v>
      </c>
      <c r="C290" s="82" t="s">
        <v>57</v>
      </c>
      <c r="D290" s="82" t="s">
        <v>13</v>
      </c>
      <c r="E290" s="83">
        <v>38903</v>
      </c>
      <c r="F290" s="84">
        <f t="shared" ca="1" si="8"/>
        <v>12</v>
      </c>
      <c r="G290" s="85" t="s">
        <v>14</v>
      </c>
      <c r="H290" s="86">
        <v>34060</v>
      </c>
      <c r="I290" s="81">
        <v>2</v>
      </c>
      <c r="J290" s="87">
        <f t="shared" si="9"/>
        <v>34880.845999999998</v>
      </c>
      <c r="K290" s="88"/>
    </row>
    <row r="291" spans="1:11">
      <c r="A291" s="67" t="s">
        <v>314</v>
      </c>
      <c r="B291" s="68" t="s">
        <v>11</v>
      </c>
      <c r="C291" s="69" t="s">
        <v>12</v>
      </c>
      <c r="D291" s="69" t="s">
        <v>13</v>
      </c>
      <c r="E291" s="70">
        <v>40581</v>
      </c>
      <c r="F291" s="71">
        <f t="shared" ca="1" si="8"/>
        <v>7</v>
      </c>
      <c r="G291" s="72" t="s">
        <v>52</v>
      </c>
      <c r="H291" s="73">
        <v>80260</v>
      </c>
      <c r="I291" s="68">
        <v>3</v>
      </c>
      <c r="J291" s="6">
        <f t="shared" si="9"/>
        <v>82194.266000000003</v>
      </c>
      <c r="K291" s="4"/>
    </row>
    <row r="292" spans="1:11">
      <c r="A292" s="80" t="s">
        <v>315</v>
      </c>
      <c r="B292" s="81" t="s">
        <v>56</v>
      </c>
      <c r="C292" s="82" t="s">
        <v>12</v>
      </c>
      <c r="D292" s="82" t="s">
        <v>26</v>
      </c>
      <c r="E292" s="83">
        <v>41195</v>
      </c>
      <c r="F292" s="84">
        <f t="shared" ca="1" si="8"/>
        <v>6</v>
      </c>
      <c r="G292" s="85" t="s">
        <v>14</v>
      </c>
      <c r="H292" s="86">
        <v>25885</v>
      </c>
      <c r="I292" s="81">
        <v>5</v>
      </c>
      <c r="J292" s="87">
        <f t="shared" si="9"/>
        <v>26508.8285</v>
      </c>
      <c r="K292" s="88"/>
    </row>
    <row r="293" spans="1:11">
      <c r="A293" s="67" t="s">
        <v>316</v>
      </c>
      <c r="B293" s="68" t="s">
        <v>23</v>
      </c>
      <c r="C293" s="69" t="s">
        <v>44</v>
      </c>
      <c r="D293" s="69" t="s">
        <v>13</v>
      </c>
      <c r="E293" s="70">
        <v>38809</v>
      </c>
      <c r="F293" s="71">
        <f t="shared" ca="1" si="8"/>
        <v>12</v>
      </c>
      <c r="G293" s="72" t="s">
        <v>33</v>
      </c>
      <c r="H293" s="73">
        <v>76584</v>
      </c>
      <c r="I293" s="68">
        <v>1</v>
      </c>
      <c r="J293" s="6">
        <f t="shared" si="9"/>
        <v>78429.674400000004</v>
      </c>
      <c r="K293" s="4"/>
    </row>
    <row r="294" spans="1:11">
      <c r="A294" s="80" t="s">
        <v>317</v>
      </c>
      <c r="B294" s="81" t="s">
        <v>56</v>
      </c>
      <c r="C294" s="82" t="s">
        <v>44</v>
      </c>
      <c r="D294" s="82" t="s">
        <v>60</v>
      </c>
      <c r="E294" s="83">
        <v>39747</v>
      </c>
      <c r="F294" s="84">
        <f t="shared" ca="1" si="8"/>
        <v>10</v>
      </c>
      <c r="G294" s="85" t="s">
        <v>18</v>
      </c>
      <c r="H294" s="86">
        <v>10572</v>
      </c>
      <c r="I294" s="81">
        <v>4</v>
      </c>
      <c r="J294" s="87">
        <f t="shared" si="9"/>
        <v>10826.7852</v>
      </c>
      <c r="K294" s="88"/>
    </row>
    <row r="295" spans="1:11">
      <c r="A295" s="67" t="s">
        <v>318</v>
      </c>
      <c r="B295" s="68" t="s">
        <v>56</v>
      </c>
      <c r="C295" s="69" t="s">
        <v>12</v>
      </c>
      <c r="D295" s="69" t="s">
        <v>13</v>
      </c>
      <c r="E295" s="70">
        <v>39063</v>
      </c>
      <c r="F295" s="71">
        <f t="shared" ca="1" si="8"/>
        <v>11</v>
      </c>
      <c r="G295" s="72" t="s">
        <v>21</v>
      </c>
      <c r="H295" s="73">
        <v>86320</v>
      </c>
      <c r="I295" s="68">
        <v>4</v>
      </c>
      <c r="J295" s="6">
        <f t="shared" si="9"/>
        <v>88400.312000000005</v>
      </c>
      <c r="K295" s="4"/>
    </row>
    <row r="296" spans="1:11">
      <c r="A296" s="80" t="s">
        <v>319</v>
      </c>
      <c r="B296" s="81" t="s">
        <v>23</v>
      </c>
      <c r="C296" s="82" t="s">
        <v>92</v>
      </c>
      <c r="D296" s="82" t="s">
        <v>13</v>
      </c>
      <c r="E296" s="83">
        <v>40893</v>
      </c>
      <c r="F296" s="84">
        <f t="shared" ca="1" si="8"/>
        <v>6</v>
      </c>
      <c r="G296" s="85" t="s">
        <v>14</v>
      </c>
      <c r="H296" s="86">
        <v>44620</v>
      </c>
      <c r="I296" s="81">
        <v>5</v>
      </c>
      <c r="J296" s="87">
        <f t="shared" si="9"/>
        <v>45695.341999999997</v>
      </c>
      <c r="K296" s="88"/>
    </row>
    <row r="297" spans="1:11">
      <c r="A297" s="67" t="s">
        <v>320</v>
      </c>
      <c r="B297" s="68" t="s">
        <v>11</v>
      </c>
      <c r="C297" s="69" t="s">
        <v>12</v>
      </c>
      <c r="D297" s="69" t="s">
        <v>13</v>
      </c>
      <c r="E297" s="70">
        <v>40389</v>
      </c>
      <c r="F297" s="71">
        <f t="shared" ca="1" si="8"/>
        <v>8</v>
      </c>
      <c r="G297" s="72" t="s">
        <v>21</v>
      </c>
      <c r="H297" s="73">
        <v>58370</v>
      </c>
      <c r="I297" s="68">
        <v>5</v>
      </c>
      <c r="J297" s="6">
        <f t="shared" si="9"/>
        <v>59776.716999999997</v>
      </c>
      <c r="K297" s="4"/>
    </row>
    <row r="298" spans="1:11">
      <c r="A298" s="80" t="s">
        <v>321</v>
      </c>
      <c r="B298" s="81" t="s">
        <v>23</v>
      </c>
      <c r="C298" s="82" t="s">
        <v>44</v>
      </c>
      <c r="D298" s="82" t="s">
        <v>26</v>
      </c>
      <c r="E298" s="83">
        <v>37620</v>
      </c>
      <c r="F298" s="84">
        <f t="shared" ca="1" si="8"/>
        <v>15</v>
      </c>
      <c r="G298" s="85" t="s">
        <v>21</v>
      </c>
      <c r="H298" s="86">
        <v>24460</v>
      </c>
      <c r="I298" s="81">
        <v>1</v>
      </c>
      <c r="J298" s="87">
        <f t="shared" si="9"/>
        <v>25049.486000000001</v>
      </c>
      <c r="K298" s="88"/>
    </row>
    <row r="299" spans="1:11">
      <c r="A299" s="67" t="s">
        <v>322</v>
      </c>
      <c r="B299" s="68" t="s">
        <v>56</v>
      </c>
      <c r="C299" s="69" t="s">
        <v>44</v>
      </c>
      <c r="D299" s="69" t="s">
        <v>13</v>
      </c>
      <c r="E299" s="70">
        <v>37936</v>
      </c>
      <c r="F299" s="71">
        <f t="shared" ca="1" si="8"/>
        <v>15</v>
      </c>
      <c r="G299" s="72" t="s">
        <v>14</v>
      </c>
      <c r="H299" s="73">
        <v>30920</v>
      </c>
      <c r="I299" s="68">
        <v>5</v>
      </c>
      <c r="J299" s="6">
        <f t="shared" si="9"/>
        <v>31665.171999999999</v>
      </c>
      <c r="K299" s="4"/>
    </row>
    <row r="300" spans="1:11">
      <c r="A300" s="80" t="s">
        <v>45</v>
      </c>
      <c r="B300" s="81" t="s">
        <v>16</v>
      </c>
      <c r="C300" s="82" t="s">
        <v>44</v>
      </c>
      <c r="D300" s="82" t="s">
        <v>13</v>
      </c>
      <c r="E300" s="83">
        <v>40634</v>
      </c>
      <c r="F300" s="84">
        <f t="shared" ca="1" si="8"/>
        <v>7</v>
      </c>
      <c r="G300" s="85" t="s">
        <v>21</v>
      </c>
      <c r="H300" s="86">
        <v>47440</v>
      </c>
      <c r="I300" s="81">
        <v>3</v>
      </c>
      <c r="J300" s="87">
        <f t="shared" si="9"/>
        <v>48583.304000000004</v>
      </c>
      <c r="K300" s="88"/>
    </row>
    <row r="301" spans="1:11">
      <c r="A301" s="67" t="s">
        <v>156</v>
      </c>
      <c r="B301" s="68" t="s">
        <v>16</v>
      </c>
      <c r="C301" s="69" t="s">
        <v>44</v>
      </c>
      <c r="D301" s="69" t="s">
        <v>26</v>
      </c>
      <c r="E301" s="70">
        <v>36177</v>
      </c>
      <c r="F301" s="71">
        <f t="shared" ca="1" si="8"/>
        <v>19</v>
      </c>
      <c r="G301" s="72" t="s">
        <v>52</v>
      </c>
      <c r="H301" s="73">
        <v>21670</v>
      </c>
      <c r="I301" s="68">
        <v>2</v>
      </c>
      <c r="J301" s="6">
        <f t="shared" si="9"/>
        <v>22192.246999999999</v>
      </c>
      <c r="K301" s="4"/>
    </row>
    <row r="302" spans="1:11">
      <c r="A302" s="80" t="s">
        <v>170</v>
      </c>
      <c r="B302" s="81" t="s">
        <v>16</v>
      </c>
      <c r="C302" s="82" t="s">
        <v>102</v>
      </c>
      <c r="D302" s="82" t="s">
        <v>60</v>
      </c>
      <c r="E302" s="83">
        <v>38961</v>
      </c>
      <c r="F302" s="84">
        <f t="shared" ca="1" si="8"/>
        <v>12</v>
      </c>
      <c r="G302" s="85" t="s">
        <v>18</v>
      </c>
      <c r="H302" s="86">
        <v>20028</v>
      </c>
      <c r="I302" s="81">
        <v>4</v>
      </c>
      <c r="J302" s="87">
        <f t="shared" si="9"/>
        <v>20510.674800000001</v>
      </c>
      <c r="K302" s="88"/>
    </row>
    <row r="303" spans="1:11">
      <c r="A303" s="67" t="s">
        <v>323</v>
      </c>
      <c r="B303" s="68" t="s">
        <v>82</v>
      </c>
      <c r="C303" s="69" t="s">
        <v>12</v>
      </c>
      <c r="D303" s="69" t="s">
        <v>13</v>
      </c>
      <c r="E303" s="70">
        <v>39441</v>
      </c>
      <c r="F303" s="71">
        <f t="shared" ca="1" si="8"/>
        <v>10</v>
      </c>
      <c r="G303" s="72" t="s">
        <v>33</v>
      </c>
      <c r="H303" s="73">
        <v>68860</v>
      </c>
      <c r="I303" s="68">
        <v>2</v>
      </c>
      <c r="J303" s="6">
        <f t="shared" si="9"/>
        <v>70519.525999999998</v>
      </c>
      <c r="K303" s="4"/>
    </row>
    <row r="304" spans="1:11">
      <c r="A304" s="80" t="s">
        <v>51</v>
      </c>
      <c r="B304" s="81" t="s">
        <v>16</v>
      </c>
      <c r="C304" s="82" t="s">
        <v>44</v>
      </c>
      <c r="D304" s="82" t="s">
        <v>60</v>
      </c>
      <c r="E304" s="83">
        <v>40574</v>
      </c>
      <c r="F304" s="84">
        <f t="shared" ca="1" si="8"/>
        <v>7</v>
      </c>
      <c r="G304" s="85" t="s">
        <v>18</v>
      </c>
      <c r="H304" s="86">
        <v>28424</v>
      </c>
      <c r="I304" s="81">
        <v>4</v>
      </c>
      <c r="J304" s="87">
        <f t="shared" si="9"/>
        <v>29109.018400000001</v>
      </c>
      <c r="K304" s="88"/>
    </row>
    <row r="305" spans="1:11">
      <c r="A305" s="67" t="s">
        <v>132</v>
      </c>
      <c r="B305" s="68" t="s">
        <v>16</v>
      </c>
      <c r="C305" s="69" t="s">
        <v>12</v>
      </c>
      <c r="D305" s="69" t="s">
        <v>17</v>
      </c>
      <c r="E305" s="70">
        <v>39106</v>
      </c>
      <c r="F305" s="71">
        <f t="shared" ca="1" si="8"/>
        <v>11</v>
      </c>
      <c r="G305" s="72" t="s">
        <v>18</v>
      </c>
      <c r="H305" s="73">
        <v>64263</v>
      </c>
      <c r="I305" s="68">
        <v>3</v>
      </c>
      <c r="J305" s="6">
        <f t="shared" si="9"/>
        <v>65811.738299999997</v>
      </c>
      <c r="K305" s="4"/>
    </row>
    <row r="306" spans="1:11">
      <c r="A306" s="80" t="s">
        <v>324</v>
      </c>
      <c r="B306" s="81" t="s">
        <v>11</v>
      </c>
      <c r="C306" s="82" t="s">
        <v>12</v>
      </c>
      <c r="D306" s="82" t="s">
        <v>13</v>
      </c>
      <c r="E306" s="83">
        <v>35896</v>
      </c>
      <c r="F306" s="84">
        <f t="shared" ca="1" si="8"/>
        <v>20</v>
      </c>
      <c r="G306" s="85" t="s">
        <v>14</v>
      </c>
      <c r="H306" s="86">
        <v>70280</v>
      </c>
      <c r="I306" s="81">
        <v>3</v>
      </c>
      <c r="J306" s="87">
        <f t="shared" si="9"/>
        <v>71973.748000000007</v>
      </c>
      <c r="K306" s="88"/>
    </row>
    <row r="307" spans="1:11">
      <c r="A307" s="67" t="s">
        <v>325</v>
      </c>
      <c r="B307" s="68" t="s">
        <v>11</v>
      </c>
      <c r="C307" s="69" t="s">
        <v>12</v>
      </c>
      <c r="D307" s="69" t="s">
        <v>26</v>
      </c>
      <c r="E307" s="70">
        <v>38753</v>
      </c>
      <c r="F307" s="71">
        <f t="shared" ca="1" si="8"/>
        <v>12</v>
      </c>
      <c r="G307" s="72" t="s">
        <v>33</v>
      </c>
      <c r="H307" s="73">
        <v>37660</v>
      </c>
      <c r="I307" s="68">
        <v>4</v>
      </c>
      <c r="J307" s="6">
        <f t="shared" si="9"/>
        <v>38567.606</v>
      </c>
      <c r="K307" s="4"/>
    </row>
    <row r="308" spans="1:11">
      <c r="A308" s="80" t="s">
        <v>326</v>
      </c>
      <c r="B308" s="81" t="s">
        <v>11</v>
      </c>
      <c r="C308" s="82" t="s">
        <v>57</v>
      </c>
      <c r="D308" s="82" t="s">
        <v>13</v>
      </c>
      <c r="E308" s="83">
        <v>39864</v>
      </c>
      <c r="F308" s="84">
        <f t="shared" ca="1" si="8"/>
        <v>9</v>
      </c>
      <c r="G308" s="85" t="s">
        <v>21</v>
      </c>
      <c r="H308" s="86">
        <v>64320</v>
      </c>
      <c r="I308" s="81">
        <v>5</v>
      </c>
      <c r="J308" s="87">
        <f t="shared" si="9"/>
        <v>65870.111999999994</v>
      </c>
      <c r="K308" s="88"/>
    </row>
    <row r="309" spans="1:11">
      <c r="A309" s="67" t="s">
        <v>327</v>
      </c>
      <c r="B309" s="68" t="s">
        <v>11</v>
      </c>
      <c r="C309" s="69" t="s">
        <v>29</v>
      </c>
      <c r="D309" s="69" t="s">
        <v>13</v>
      </c>
      <c r="E309" s="70">
        <v>37936</v>
      </c>
      <c r="F309" s="71">
        <f t="shared" ca="1" si="8"/>
        <v>15</v>
      </c>
      <c r="G309" s="72" t="s">
        <v>14</v>
      </c>
      <c r="H309" s="73">
        <v>53870</v>
      </c>
      <c r="I309" s="68">
        <v>2</v>
      </c>
      <c r="J309" s="6">
        <f t="shared" si="9"/>
        <v>55168.267</v>
      </c>
      <c r="K309" s="4"/>
    </row>
    <row r="310" spans="1:11">
      <c r="A310" s="80" t="s">
        <v>328</v>
      </c>
      <c r="B310" s="81" t="s">
        <v>11</v>
      </c>
      <c r="C310" s="82" t="s">
        <v>44</v>
      </c>
      <c r="D310" s="82" t="s">
        <v>17</v>
      </c>
      <c r="E310" s="83">
        <v>40298</v>
      </c>
      <c r="F310" s="84">
        <f t="shared" ca="1" si="8"/>
        <v>8</v>
      </c>
      <c r="G310" s="85" t="s">
        <v>18</v>
      </c>
      <c r="H310" s="86">
        <v>24410</v>
      </c>
      <c r="I310" s="81">
        <v>3</v>
      </c>
      <c r="J310" s="87">
        <f t="shared" si="9"/>
        <v>24998.280999999999</v>
      </c>
      <c r="K310" s="88"/>
    </row>
    <row r="311" spans="1:11">
      <c r="A311" s="67" t="s">
        <v>329</v>
      </c>
      <c r="B311" s="68" t="s">
        <v>11</v>
      </c>
      <c r="C311" s="69" t="s">
        <v>20</v>
      </c>
      <c r="D311" s="69" t="s">
        <v>13</v>
      </c>
      <c r="E311" s="70">
        <v>38916</v>
      </c>
      <c r="F311" s="71">
        <f t="shared" ca="1" si="8"/>
        <v>12</v>
      </c>
      <c r="G311" s="72" t="s">
        <v>33</v>
      </c>
      <c r="H311" s="73">
        <v>27560</v>
      </c>
      <c r="I311" s="68">
        <v>2</v>
      </c>
      <c r="J311" s="6">
        <f t="shared" si="9"/>
        <v>28224.196</v>
      </c>
      <c r="K311" s="4"/>
    </row>
    <row r="312" spans="1:11">
      <c r="A312" s="80" t="s">
        <v>330</v>
      </c>
      <c r="B312" s="81" t="s">
        <v>23</v>
      </c>
      <c r="C312" s="82" t="s">
        <v>36</v>
      </c>
      <c r="D312" s="82" t="s">
        <v>13</v>
      </c>
      <c r="E312" s="83">
        <v>41091</v>
      </c>
      <c r="F312" s="84">
        <f t="shared" ca="1" si="8"/>
        <v>6</v>
      </c>
      <c r="G312" s="85" t="s">
        <v>21</v>
      </c>
      <c r="H312" s="86">
        <v>71150</v>
      </c>
      <c r="I312" s="81">
        <v>2</v>
      </c>
      <c r="J312" s="87">
        <f t="shared" si="9"/>
        <v>72864.714999999997</v>
      </c>
      <c r="K312" s="88"/>
    </row>
    <row r="313" spans="1:11">
      <c r="A313" s="67" t="s">
        <v>331</v>
      </c>
      <c r="B313" s="68" t="s">
        <v>82</v>
      </c>
      <c r="C313" s="69" t="s">
        <v>12</v>
      </c>
      <c r="D313" s="69" t="s">
        <v>17</v>
      </c>
      <c r="E313" s="70">
        <v>39534</v>
      </c>
      <c r="F313" s="71">
        <f t="shared" ca="1" si="8"/>
        <v>10</v>
      </c>
      <c r="G313" s="72" t="s">
        <v>18</v>
      </c>
      <c r="H313" s="73">
        <v>32880</v>
      </c>
      <c r="I313" s="68">
        <v>3</v>
      </c>
      <c r="J313" s="6">
        <f t="shared" si="9"/>
        <v>33672.408000000003</v>
      </c>
      <c r="K313" s="4"/>
    </row>
    <row r="314" spans="1:11">
      <c r="A314" s="80" t="s">
        <v>332</v>
      </c>
      <c r="B314" s="81" t="s">
        <v>23</v>
      </c>
      <c r="C314" s="82" t="s">
        <v>57</v>
      </c>
      <c r="D314" s="82" t="s">
        <v>26</v>
      </c>
      <c r="E314" s="83">
        <v>40976</v>
      </c>
      <c r="F314" s="84">
        <f t="shared" ca="1" si="8"/>
        <v>6</v>
      </c>
      <c r="G314" s="85" t="s">
        <v>21</v>
      </c>
      <c r="H314" s="86">
        <v>46380</v>
      </c>
      <c r="I314" s="81">
        <v>3</v>
      </c>
      <c r="J314" s="87">
        <f t="shared" si="9"/>
        <v>47497.758000000002</v>
      </c>
      <c r="K314" s="88"/>
    </row>
    <row r="315" spans="1:11">
      <c r="A315" s="67" t="s">
        <v>333</v>
      </c>
      <c r="B315" s="68" t="s">
        <v>11</v>
      </c>
      <c r="C315" s="69" t="s">
        <v>44</v>
      </c>
      <c r="D315" s="69" t="s">
        <v>13</v>
      </c>
      <c r="E315" s="70">
        <v>38832</v>
      </c>
      <c r="F315" s="71">
        <f t="shared" ca="1" si="8"/>
        <v>12</v>
      </c>
      <c r="G315" s="72" t="s">
        <v>27</v>
      </c>
      <c r="H315" s="73">
        <v>29420</v>
      </c>
      <c r="I315" s="68">
        <v>5</v>
      </c>
      <c r="J315" s="6">
        <f t="shared" si="9"/>
        <v>30129.022000000001</v>
      </c>
      <c r="K315" s="4"/>
    </row>
    <row r="316" spans="1:11">
      <c r="A316" s="80" t="s">
        <v>334</v>
      </c>
      <c r="B316" s="81" t="s">
        <v>56</v>
      </c>
      <c r="C316" s="82" t="s">
        <v>12</v>
      </c>
      <c r="D316" s="82" t="s">
        <v>60</v>
      </c>
      <c r="E316" s="83">
        <v>39417</v>
      </c>
      <c r="F316" s="84">
        <f t="shared" ca="1" si="8"/>
        <v>10</v>
      </c>
      <c r="G316" s="85" t="s">
        <v>18</v>
      </c>
      <c r="H316" s="86">
        <v>23692</v>
      </c>
      <c r="I316" s="81">
        <v>4</v>
      </c>
      <c r="J316" s="87">
        <f t="shared" si="9"/>
        <v>24262.977200000001</v>
      </c>
      <c r="K316" s="88"/>
    </row>
    <row r="317" spans="1:11">
      <c r="A317" s="67" t="s">
        <v>335</v>
      </c>
      <c r="B317" s="68" t="s">
        <v>11</v>
      </c>
      <c r="C317" s="69" t="s">
        <v>20</v>
      </c>
      <c r="D317" s="69" t="s">
        <v>13</v>
      </c>
      <c r="E317" s="70">
        <v>40762</v>
      </c>
      <c r="F317" s="71">
        <f t="shared" ca="1" si="8"/>
        <v>7</v>
      </c>
      <c r="G317" s="72" t="s">
        <v>52</v>
      </c>
      <c r="H317" s="73">
        <v>61470</v>
      </c>
      <c r="I317" s="68">
        <v>5</v>
      </c>
      <c r="J317" s="6">
        <f t="shared" si="9"/>
        <v>62951.427000000003</v>
      </c>
      <c r="K317" s="4"/>
    </row>
    <row r="318" spans="1:11">
      <c r="A318" s="80" t="s">
        <v>336</v>
      </c>
      <c r="B318" s="81" t="s">
        <v>11</v>
      </c>
      <c r="C318" s="82" t="s">
        <v>12</v>
      </c>
      <c r="D318" s="82" t="s">
        <v>17</v>
      </c>
      <c r="E318" s="83">
        <v>36214</v>
      </c>
      <c r="F318" s="84">
        <f t="shared" ca="1" si="8"/>
        <v>19</v>
      </c>
      <c r="G318" s="85" t="s">
        <v>18</v>
      </c>
      <c r="H318" s="86">
        <v>53310</v>
      </c>
      <c r="I318" s="81">
        <v>5</v>
      </c>
      <c r="J318" s="87">
        <f t="shared" si="9"/>
        <v>54594.771000000001</v>
      </c>
      <c r="K318" s="88"/>
    </row>
    <row r="319" spans="1:11">
      <c r="A319" s="67" t="s">
        <v>337</v>
      </c>
      <c r="B319" s="68" t="s">
        <v>11</v>
      </c>
      <c r="C319" s="69" t="s">
        <v>31</v>
      </c>
      <c r="D319" s="69" t="s">
        <v>13</v>
      </c>
      <c r="E319" s="70">
        <v>41000</v>
      </c>
      <c r="F319" s="71">
        <f t="shared" ca="1" si="8"/>
        <v>6</v>
      </c>
      <c r="G319" s="72" t="s">
        <v>33</v>
      </c>
      <c r="H319" s="73">
        <v>60560</v>
      </c>
      <c r="I319" s="68">
        <v>4</v>
      </c>
      <c r="J319" s="6">
        <f t="shared" si="9"/>
        <v>62019.495999999999</v>
      </c>
      <c r="K319" s="4"/>
    </row>
    <row r="320" spans="1:11">
      <c r="A320" s="80" t="s">
        <v>338</v>
      </c>
      <c r="B320" s="81" t="s">
        <v>82</v>
      </c>
      <c r="C320" s="82" t="s">
        <v>25</v>
      </c>
      <c r="D320" s="82" t="s">
        <v>60</v>
      </c>
      <c r="E320" s="83">
        <v>40787</v>
      </c>
      <c r="F320" s="84">
        <f t="shared" ca="1" si="8"/>
        <v>7</v>
      </c>
      <c r="G320" s="85" t="s">
        <v>21</v>
      </c>
      <c r="H320" s="86">
        <v>29070</v>
      </c>
      <c r="I320" s="81">
        <v>3</v>
      </c>
      <c r="J320" s="87">
        <f t="shared" si="9"/>
        <v>29770.587</v>
      </c>
      <c r="K320" s="88"/>
    </row>
    <row r="321" spans="1:11">
      <c r="A321" s="67" t="s">
        <v>339</v>
      </c>
      <c r="B321" s="68" t="s">
        <v>11</v>
      </c>
      <c r="C321" s="69" t="s">
        <v>57</v>
      </c>
      <c r="D321" s="69" t="s">
        <v>17</v>
      </c>
      <c r="E321" s="70">
        <v>39772</v>
      </c>
      <c r="F321" s="71">
        <f t="shared" ca="1" si="8"/>
        <v>10</v>
      </c>
      <c r="G321" s="72" t="s">
        <v>18</v>
      </c>
      <c r="H321" s="73">
        <v>85980</v>
      </c>
      <c r="I321" s="68">
        <v>2</v>
      </c>
      <c r="J321" s="6">
        <f t="shared" si="9"/>
        <v>88052.118000000002</v>
      </c>
      <c r="K321" s="4"/>
    </row>
    <row r="322" spans="1:11">
      <c r="A322" s="80" t="s">
        <v>340</v>
      </c>
      <c r="B322" s="81" t="s">
        <v>11</v>
      </c>
      <c r="C322" s="82" t="s">
        <v>12</v>
      </c>
      <c r="D322" s="82" t="s">
        <v>13</v>
      </c>
      <c r="E322" s="83">
        <v>39797</v>
      </c>
      <c r="F322" s="84">
        <f t="shared" ref="F322:F385" ca="1" si="10">DATEDIF(E322,TODAY(),"y")</f>
        <v>9</v>
      </c>
      <c r="G322" s="85" t="s">
        <v>21</v>
      </c>
      <c r="H322" s="86">
        <v>53900</v>
      </c>
      <c r="I322" s="81">
        <v>5</v>
      </c>
      <c r="J322" s="87">
        <f t="shared" ref="J322:J385" si="11">H322*$K$1+H322</f>
        <v>55198.99</v>
      </c>
      <c r="K322" s="88"/>
    </row>
    <row r="323" spans="1:11">
      <c r="A323" s="67" t="s">
        <v>341</v>
      </c>
      <c r="B323" s="68" t="s">
        <v>11</v>
      </c>
      <c r="C323" s="69" t="s">
        <v>36</v>
      </c>
      <c r="D323" s="69" t="s">
        <v>13</v>
      </c>
      <c r="E323" s="70">
        <v>37785</v>
      </c>
      <c r="F323" s="71">
        <f t="shared" ca="1" si="10"/>
        <v>15</v>
      </c>
      <c r="G323" s="72" t="s">
        <v>14</v>
      </c>
      <c r="H323" s="73">
        <v>87280</v>
      </c>
      <c r="I323" s="68">
        <v>4</v>
      </c>
      <c r="J323" s="6">
        <f t="shared" si="11"/>
        <v>89383.448000000004</v>
      </c>
      <c r="K323" s="4"/>
    </row>
    <row r="324" spans="1:11">
      <c r="A324" s="80" t="s">
        <v>342</v>
      </c>
      <c r="B324" s="81" t="s">
        <v>11</v>
      </c>
      <c r="C324" s="82" t="s">
        <v>12</v>
      </c>
      <c r="D324" s="82" t="s">
        <v>17</v>
      </c>
      <c r="E324" s="83">
        <v>40867</v>
      </c>
      <c r="F324" s="84">
        <f t="shared" ca="1" si="10"/>
        <v>7</v>
      </c>
      <c r="G324" s="85" t="s">
        <v>18</v>
      </c>
      <c r="H324" s="86">
        <v>57500</v>
      </c>
      <c r="I324" s="81">
        <v>1</v>
      </c>
      <c r="J324" s="87">
        <f t="shared" si="11"/>
        <v>58885.75</v>
      </c>
      <c r="K324" s="88"/>
    </row>
    <row r="325" spans="1:11">
      <c r="A325" s="67" t="s">
        <v>343</v>
      </c>
      <c r="B325" s="68" t="s">
        <v>56</v>
      </c>
      <c r="C325" s="69" t="s">
        <v>57</v>
      </c>
      <c r="D325" s="69" t="s">
        <v>26</v>
      </c>
      <c r="E325" s="70">
        <v>38723</v>
      </c>
      <c r="F325" s="71">
        <f t="shared" ca="1" si="10"/>
        <v>12</v>
      </c>
      <c r="G325" s="72" t="s">
        <v>14</v>
      </c>
      <c r="H325" s="73">
        <v>10630</v>
      </c>
      <c r="I325" s="68">
        <v>3</v>
      </c>
      <c r="J325" s="6">
        <f t="shared" si="11"/>
        <v>10886.183000000001</v>
      </c>
      <c r="K325" s="4"/>
    </row>
    <row r="326" spans="1:11">
      <c r="A326" s="80" t="s">
        <v>344</v>
      </c>
      <c r="B326" s="81" t="s">
        <v>82</v>
      </c>
      <c r="C326" s="82" t="s">
        <v>44</v>
      </c>
      <c r="D326" s="82" t="s">
        <v>17</v>
      </c>
      <c r="E326" s="83">
        <v>38874</v>
      </c>
      <c r="F326" s="84">
        <f t="shared" ca="1" si="10"/>
        <v>12</v>
      </c>
      <c r="G326" s="85" t="s">
        <v>18</v>
      </c>
      <c r="H326" s="86">
        <v>59330</v>
      </c>
      <c r="I326" s="81">
        <v>4</v>
      </c>
      <c r="J326" s="87">
        <f t="shared" si="11"/>
        <v>60759.853000000003</v>
      </c>
      <c r="K326" s="88"/>
    </row>
    <row r="327" spans="1:11">
      <c r="A327" s="67" t="s">
        <v>345</v>
      </c>
      <c r="B327" s="68" t="s">
        <v>82</v>
      </c>
      <c r="C327" s="69" t="s">
        <v>44</v>
      </c>
      <c r="D327" s="69" t="s">
        <v>13</v>
      </c>
      <c r="E327" s="70">
        <v>38816</v>
      </c>
      <c r="F327" s="71">
        <f t="shared" ca="1" si="10"/>
        <v>12</v>
      </c>
      <c r="G327" s="72" t="s">
        <v>52</v>
      </c>
      <c r="H327" s="73">
        <v>44920</v>
      </c>
      <c r="I327" s="68">
        <v>1</v>
      </c>
      <c r="J327" s="6">
        <f t="shared" si="11"/>
        <v>46002.572</v>
      </c>
      <c r="K327" s="4"/>
    </row>
    <row r="328" spans="1:11">
      <c r="A328" s="80" t="s">
        <v>346</v>
      </c>
      <c r="B328" s="81" t="s">
        <v>23</v>
      </c>
      <c r="C328" s="82" t="s">
        <v>36</v>
      </c>
      <c r="D328" s="82" t="s">
        <v>17</v>
      </c>
      <c r="E328" s="83">
        <v>36470</v>
      </c>
      <c r="F328" s="84">
        <f t="shared" ca="1" si="10"/>
        <v>19</v>
      </c>
      <c r="G328" s="85" t="s">
        <v>18</v>
      </c>
      <c r="H328" s="86">
        <v>23560</v>
      </c>
      <c r="I328" s="81">
        <v>3</v>
      </c>
      <c r="J328" s="87">
        <f t="shared" si="11"/>
        <v>24127.795999999998</v>
      </c>
      <c r="K328" s="88"/>
    </row>
    <row r="329" spans="1:11">
      <c r="A329" s="67" t="s">
        <v>347</v>
      </c>
      <c r="B329" s="68" t="s">
        <v>38</v>
      </c>
      <c r="C329" s="69" t="s">
        <v>36</v>
      </c>
      <c r="D329" s="69" t="s">
        <v>13</v>
      </c>
      <c r="E329" s="70">
        <v>40310</v>
      </c>
      <c r="F329" s="71">
        <f t="shared" ca="1" si="10"/>
        <v>8</v>
      </c>
      <c r="G329" s="72" t="s">
        <v>27</v>
      </c>
      <c r="H329" s="73">
        <v>82120</v>
      </c>
      <c r="I329" s="68">
        <v>5</v>
      </c>
      <c r="J329" s="6">
        <f t="shared" si="11"/>
        <v>84099.092000000004</v>
      </c>
      <c r="K329" s="4"/>
    </row>
    <row r="330" spans="1:11">
      <c r="A330" s="80" t="s">
        <v>348</v>
      </c>
      <c r="B330" s="81" t="s">
        <v>11</v>
      </c>
      <c r="C330" s="82" t="s">
        <v>44</v>
      </c>
      <c r="D330" s="82" t="s">
        <v>17</v>
      </c>
      <c r="E330" s="83">
        <v>36718</v>
      </c>
      <c r="F330" s="84">
        <f t="shared" ca="1" si="10"/>
        <v>18</v>
      </c>
      <c r="G330" s="85" t="s">
        <v>18</v>
      </c>
      <c r="H330" s="86">
        <v>89520</v>
      </c>
      <c r="I330" s="81">
        <v>5</v>
      </c>
      <c r="J330" s="87">
        <f t="shared" si="11"/>
        <v>91677.432000000001</v>
      </c>
      <c r="K330" s="88"/>
    </row>
    <row r="331" spans="1:11">
      <c r="A331" s="67" t="s">
        <v>349</v>
      </c>
      <c r="B331" s="68" t="s">
        <v>82</v>
      </c>
      <c r="C331" s="69" t="s">
        <v>12</v>
      </c>
      <c r="D331" s="69" t="s">
        <v>13</v>
      </c>
      <c r="E331" s="70">
        <v>40078</v>
      </c>
      <c r="F331" s="71">
        <f t="shared" ca="1" si="10"/>
        <v>9</v>
      </c>
      <c r="G331" s="72" t="s">
        <v>14</v>
      </c>
      <c r="H331" s="73">
        <v>23190</v>
      </c>
      <c r="I331" s="68">
        <v>5</v>
      </c>
      <c r="J331" s="6">
        <f t="shared" si="11"/>
        <v>23748.879000000001</v>
      </c>
      <c r="K331" s="4"/>
    </row>
    <row r="332" spans="1:11">
      <c r="A332" s="80" t="s">
        <v>350</v>
      </c>
      <c r="B332" s="81" t="s">
        <v>23</v>
      </c>
      <c r="C332" s="82" t="s">
        <v>31</v>
      </c>
      <c r="D332" s="82" t="s">
        <v>13</v>
      </c>
      <c r="E332" s="83">
        <v>39157</v>
      </c>
      <c r="F332" s="84">
        <f t="shared" ca="1" si="10"/>
        <v>11</v>
      </c>
      <c r="G332" s="85" t="s">
        <v>14</v>
      </c>
      <c r="H332" s="86">
        <v>47610</v>
      </c>
      <c r="I332" s="81">
        <v>4</v>
      </c>
      <c r="J332" s="87">
        <f t="shared" si="11"/>
        <v>48757.400999999998</v>
      </c>
      <c r="K332" s="88"/>
    </row>
    <row r="333" spans="1:11">
      <c r="A333" s="67" t="s">
        <v>351</v>
      </c>
      <c r="B333" s="68" t="s">
        <v>23</v>
      </c>
      <c r="C333" s="69" t="s">
        <v>44</v>
      </c>
      <c r="D333" s="69" t="s">
        <v>13</v>
      </c>
      <c r="E333" s="70">
        <v>36698</v>
      </c>
      <c r="F333" s="71">
        <f t="shared" ca="1" si="10"/>
        <v>18</v>
      </c>
      <c r="G333" s="72" t="s">
        <v>52</v>
      </c>
      <c r="H333" s="73">
        <v>23650</v>
      </c>
      <c r="I333" s="68">
        <v>1</v>
      </c>
      <c r="J333" s="6">
        <f t="shared" si="11"/>
        <v>24219.965</v>
      </c>
      <c r="K333" s="4"/>
    </row>
    <row r="334" spans="1:11">
      <c r="A334" s="80" t="s">
        <v>352</v>
      </c>
      <c r="B334" s="81" t="s">
        <v>23</v>
      </c>
      <c r="C334" s="82" t="s">
        <v>57</v>
      </c>
      <c r="D334" s="82" t="s">
        <v>13</v>
      </c>
      <c r="E334" s="83">
        <v>39372</v>
      </c>
      <c r="F334" s="84">
        <f t="shared" ca="1" si="10"/>
        <v>11</v>
      </c>
      <c r="G334" s="85" t="s">
        <v>21</v>
      </c>
      <c r="H334" s="86">
        <v>50570</v>
      </c>
      <c r="I334" s="81">
        <v>4</v>
      </c>
      <c r="J334" s="87">
        <f t="shared" si="11"/>
        <v>51788.737000000001</v>
      </c>
      <c r="K334" s="88"/>
    </row>
    <row r="335" spans="1:11">
      <c r="A335" s="67" t="s">
        <v>353</v>
      </c>
      <c r="B335" s="68" t="s">
        <v>56</v>
      </c>
      <c r="C335" s="69" t="s">
        <v>78</v>
      </c>
      <c r="D335" s="69" t="s">
        <v>13</v>
      </c>
      <c r="E335" s="70">
        <v>37612</v>
      </c>
      <c r="F335" s="71">
        <f t="shared" ca="1" si="10"/>
        <v>15</v>
      </c>
      <c r="G335" s="72" t="s">
        <v>52</v>
      </c>
      <c r="H335" s="73">
        <v>39740</v>
      </c>
      <c r="I335" s="68">
        <v>1</v>
      </c>
      <c r="J335" s="6">
        <f t="shared" si="11"/>
        <v>40697.733999999997</v>
      </c>
      <c r="K335" s="4"/>
    </row>
    <row r="336" spans="1:11">
      <c r="A336" s="80" t="s">
        <v>89</v>
      </c>
      <c r="B336" s="81" t="s">
        <v>16</v>
      </c>
      <c r="C336" s="82" t="s">
        <v>78</v>
      </c>
      <c r="D336" s="82" t="s">
        <v>17</v>
      </c>
      <c r="E336" s="83">
        <v>39024</v>
      </c>
      <c r="F336" s="84">
        <f t="shared" ca="1" si="10"/>
        <v>12</v>
      </c>
      <c r="G336" s="85" t="s">
        <v>18</v>
      </c>
      <c r="H336" s="86">
        <v>76020</v>
      </c>
      <c r="I336" s="81">
        <v>1</v>
      </c>
      <c r="J336" s="87">
        <f t="shared" si="11"/>
        <v>77852.081999999995</v>
      </c>
      <c r="K336" s="88"/>
    </row>
    <row r="337" spans="1:11">
      <c r="A337" s="67" t="s">
        <v>230</v>
      </c>
      <c r="B337" s="68" t="s">
        <v>16</v>
      </c>
      <c r="C337" s="69" t="s">
        <v>12</v>
      </c>
      <c r="D337" s="69" t="s">
        <v>13</v>
      </c>
      <c r="E337" s="70">
        <v>41157</v>
      </c>
      <c r="F337" s="71">
        <f t="shared" ca="1" si="10"/>
        <v>6</v>
      </c>
      <c r="G337" s="72" t="s">
        <v>27</v>
      </c>
      <c r="H337" s="73">
        <v>86240</v>
      </c>
      <c r="I337" s="68">
        <v>1</v>
      </c>
      <c r="J337" s="6">
        <f t="shared" si="11"/>
        <v>88318.384000000005</v>
      </c>
      <c r="K337" s="4"/>
    </row>
    <row r="338" spans="1:11">
      <c r="A338" s="80" t="s">
        <v>140</v>
      </c>
      <c r="B338" s="81" t="s">
        <v>16</v>
      </c>
      <c r="C338" s="82" t="s">
        <v>57</v>
      </c>
      <c r="D338" s="82" t="s">
        <v>13</v>
      </c>
      <c r="E338" s="83">
        <v>39282</v>
      </c>
      <c r="F338" s="84">
        <f t="shared" ca="1" si="10"/>
        <v>11</v>
      </c>
      <c r="G338" s="85" t="s">
        <v>52</v>
      </c>
      <c r="H338" s="86">
        <v>69420</v>
      </c>
      <c r="I338" s="81">
        <v>2</v>
      </c>
      <c r="J338" s="87">
        <f t="shared" si="11"/>
        <v>71093.021999999997</v>
      </c>
      <c r="K338" s="88"/>
    </row>
    <row r="339" spans="1:11">
      <c r="A339" s="67" t="s">
        <v>96</v>
      </c>
      <c r="B339" s="68" t="s">
        <v>16</v>
      </c>
      <c r="C339" s="69" t="s">
        <v>57</v>
      </c>
      <c r="D339" s="69" t="s">
        <v>13</v>
      </c>
      <c r="E339" s="70">
        <v>40815</v>
      </c>
      <c r="F339" s="71">
        <f t="shared" ca="1" si="10"/>
        <v>7</v>
      </c>
      <c r="G339" s="72" t="s">
        <v>33</v>
      </c>
      <c r="H339" s="73">
        <v>54500</v>
      </c>
      <c r="I339" s="68">
        <v>5</v>
      </c>
      <c r="J339" s="6">
        <f t="shared" si="11"/>
        <v>55813.45</v>
      </c>
      <c r="K339" s="4"/>
    </row>
    <row r="340" spans="1:11">
      <c r="A340" s="80" t="s">
        <v>354</v>
      </c>
      <c r="B340" s="81" t="s">
        <v>23</v>
      </c>
      <c r="C340" s="82" t="s">
        <v>31</v>
      </c>
      <c r="D340" s="82" t="s">
        <v>13</v>
      </c>
      <c r="E340" s="83">
        <v>40367</v>
      </c>
      <c r="F340" s="84">
        <f t="shared" ca="1" si="10"/>
        <v>8</v>
      </c>
      <c r="G340" s="85" t="s">
        <v>21</v>
      </c>
      <c r="H340" s="86">
        <v>48800</v>
      </c>
      <c r="I340" s="81">
        <v>4</v>
      </c>
      <c r="J340" s="87">
        <f t="shared" si="11"/>
        <v>49976.08</v>
      </c>
      <c r="K340" s="88"/>
    </row>
    <row r="341" spans="1:11">
      <c r="A341" s="67" t="s">
        <v>70</v>
      </c>
      <c r="B341" s="68" t="s">
        <v>16</v>
      </c>
      <c r="C341" s="69" t="s">
        <v>44</v>
      </c>
      <c r="D341" s="69" t="s">
        <v>17</v>
      </c>
      <c r="E341" s="70">
        <v>39262</v>
      </c>
      <c r="F341" s="71">
        <f t="shared" ca="1" si="10"/>
        <v>11</v>
      </c>
      <c r="G341" s="72" t="s">
        <v>18</v>
      </c>
      <c r="H341" s="73">
        <v>45770</v>
      </c>
      <c r="I341" s="68">
        <v>5</v>
      </c>
      <c r="J341" s="6">
        <f t="shared" si="11"/>
        <v>46873.057000000001</v>
      </c>
      <c r="K341" s="4"/>
    </row>
    <row r="342" spans="1:11">
      <c r="A342" s="80" t="s">
        <v>225</v>
      </c>
      <c r="B342" s="81" t="s">
        <v>16</v>
      </c>
      <c r="C342" s="82" t="s">
        <v>57</v>
      </c>
      <c r="D342" s="82" t="s">
        <v>13</v>
      </c>
      <c r="E342" s="83">
        <v>36393</v>
      </c>
      <c r="F342" s="84">
        <f t="shared" ca="1" si="10"/>
        <v>19</v>
      </c>
      <c r="G342" s="85" t="s">
        <v>14</v>
      </c>
      <c r="H342" s="86">
        <v>65910</v>
      </c>
      <c r="I342" s="81">
        <v>5</v>
      </c>
      <c r="J342" s="87">
        <f t="shared" si="11"/>
        <v>67498.430999999997</v>
      </c>
      <c r="K342" s="88"/>
    </row>
    <row r="343" spans="1:11">
      <c r="A343" s="67" t="s">
        <v>149</v>
      </c>
      <c r="B343" s="68" t="s">
        <v>16</v>
      </c>
      <c r="C343" s="69" t="s">
        <v>36</v>
      </c>
      <c r="D343" s="69" t="s">
        <v>13</v>
      </c>
      <c r="E343" s="70">
        <v>37241</v>
      </c>
      <c r="F343" s="71">
        <f t="shared" ca="1" si="10"/>
        <v>16</v>
      </c>
      <c r="G343" s="72" t="s">
        <v>21</v>
      </c>
      <c r="H343" s="73">
        <v>71950</v>
      </c>
      <c r="I343" s="68">
        <v>5</v>
      </c>
      <c r="J343" s="6">
        <f t="shared" si="11"/>
        <v>73683.994999999995</v>
      </c>
      <c r="K343" s="4"/>
    </row>
    <row r="344" spans="1:11">
      <c r="A344" s="80" t="s">
        <v>164</v>
      </c>
      <c r="B344" s="81" t="s">
        <v>16</v>
      </c>
      <c r="C344" s="82" t="s">
        <v>57</v>
      </c>
      <c r="D344" s="82" t="s">
        <v>13</v>
      </c>
      <c r="E344" s="83">
        <v>36088</v>
      </c>
      <c r="F344" s="84">
        <f t="shared" ca="1" si="10"/>
        <v>20</v>
      </c>
      <c r="G344" s="85" t="s">
        <v>52</v>
      </c>
      <c r="H344" s="86">
        <v>54580</v>
      </c>
      <c r="I344" s="81">
        <v>4</v>
      </c>
      <c r="J344" s="87">
        <f t="shared" si="11"/>
        <v>55895.377999999997</v>
      </c>
      <c r="K344" s="88"/>
    </row>
    <row r="345" spans="1:11">
      <c r="A345" s="67" t="s">
        <v>158</v>
      </c>
      <c r="B345" s="68" t="s">
        <v>16</v>
      </c>
      <c r="C345" s="69" t="s">
        <v>12</v>
      </c>
      <c r="D345" s="69" t="s">
        <v>13</v>
      </c>
      <c r="E345" s="70">
        <v>36078</v>
      </c>
      <c r="F345" s="71">
        <f t="shared" ca="1" si="10"/>
        <v>20</v>
      </c>
      <c r="G345" s="72" t="s">
        <v>27</v>
      </c>
      <c r="H345" s="73">
        <v>79610</v>
      </c>
      <c r="I345" s="68">
        <v>2</v>
      </c>
      <c r="J345" s="6">
        <f t="shared" si="11"/>
        <v>81528.600999999995</v>
      </c>
      <c r="K345" s="4"/>
    </row>
    <row r="346" spans="1:11">
      <c r="A346" s="80" t="s">
        <v>229</v>
      </c>
      <c r="B346" s="81" t="s">
        <v>16</v>
      </c>
      <c r="C346" s="82" t="s">
        <v>87</v>
      </c>
      <c r="D346" s="82" t="s">
        <v>17</v>
      </c>
      <c r="E346" s="83">
        <v>38854</v>
      </c>
      <c r="F346" s="84">
        <f t="shared" ca="1" si="10"/>
        <v>12</v>
      </c>
      <c r="G346" s="85" t="s">
        <v>18</v>
      </c>
      <c r="H346" s="86">
        <v>44820</v>
      </c>
      <c r="I346" s="81">
        <v>4</v>
      </c>
      <c r="J346" s="87">
        <f t="shared" si="11"/>
        <v>45900.161999999997</v>
      </c>
      <c r="K346" s="88"/>
    </row>
    <row r="347" spans="1:11">
      <c r="A347" s="67" t="s">
        <v>355</v>
      </c>
      <c r="B347" s="68" t="s">
        <v>11</v>
      </c>
      <c r="C347" s="69" t="s">
        <v>57</v>
      </c>
      <c r="D347" s="69" t="s">
        <v>13</v>
      </c>
      <c r="E347" s="70">
        <v>35958</v>
      </c>
      <c r="F347" s="71">
        <f t="shared" ca="1" si="10"/>
        <v>20</v>
      </c>
      <c r="G347" s="72" t="s">
        <v>14</v>
      </c>
      <c r="H347" s="73">
        <v>61420</v>
      </c>
      <c r="I347" s="68">
        <v>4</v>
      </c>
      <c r="J347" s="6">
        <f t="shared" si="11"/>
        <v>62900.222000000002</v>
      </c>
      <c r="K347" s="4"/>
    </row>
    <row r="348" spans="1:11">
      <c r="A348" s="80" t="s">
        <v>356</v>
      </c>
      <c r="B348" s="81" t="s">
        <v>23</v>
      </c>
      <c r="C348" s="82" t="s">
        <v>36</v>
      </c>
      <c r="D348" s="82" t="s">
        <v>17</v>
      </c>
      <c r="E348" s="83">
        <v>38970</v>
      </c>
      <c r="F348" s="84">
        <f t="shared" ca="1" si="10"/>
        <v>12</v>
      </c>
      <c r="G348" s="85" t="s">
        <v>18</v>
      </c>
      <c r="H348" s="86">
        <v>83070</v>
      </c>
      <c r="I348" s="81">
        <v>3</v>
      </c>
      <c r="J348" s="87">
        <f t="shared" si="11"/>
        <v>85071.986999999994</v>
      </c>
      <c r="K348" s="88"/>
    </row>
    <row r="349" spans="1:11">
      <c r="A349" s="67" t="s">
        <v>357</v>
      </c>
      <c r="B349" s="68" t="s">
        <v>38</v>
      </c>
      <c r="C349" s="69" t="s">
        <v>57</v>
      </c>
      <c r="D349" s="69" t="s">
        <v>13</v>
      </c>
      <c r="E349" s="70">
        <v>35918</v>
      </c>
      <c r="F349" s="71">
        <f t="shared" ca="1" si="10"/>
        <v>20</v>
      </c>
      <c r="G349" s="72" t="s">
        <v>33</v>
      </c>
      <c r="H349" s="73">
        <v>73740</v>
      </c>
      <c r="I349" s="68">
        <v>4</v>
      </c>
      <c r="J349" s="6">
        <f t="shared" si="11"/>
        <v>75517.134000000005</v>
      </c>
      <c r="K349" s="4"/>
    </row>
    <row r="350" spans="1:11">
      <c r="A350" s="80" t="s">
        <v>358</v>
      </c>
      <c r="B350" s="81" t="s">
        <v>11</v>
      </c>
      <c r="C350" s="82" t="s">
        <v>57</v>
      </c>
      <c r="D350" s="82" t="s">
        <v>13</v>
      </c>
      <c r="E350" s="83">
        <v>37568</v>
      </c>
      <c r="F350" s="84">
        <f t="shared" ca="1" si="10"/>
        <v>16</v>
      </c>
      <c r="G350" s="85" t="s">
        <v>33</v>
      </c>
      <c r="H350" s="86">
        <v>45100</v>
      </c>
      <c r="I350" s="81">
        <v>2</v>
      </c>
      <c r="J350" s="87">
        <f t="shared" si="11"/>
        <v>46186.91</v>
      </c>
      <c r="K350" s="88"/>
    </row>
    <row r="351" spans="1:11">
      <c r="A351" s="67" t="s">
        <v>359</v>
      </c>
      <c r="B351" s="68" t="s">
        <v>23</v>
      </c>
      <c r="C351" s="69" t="s">
        <v>31</v>
      </c>
      <c r="D351" s="69" t="s">
        <v>26</v>
      </c>
      <c r="E351" s="70">
        <v>36121</v>
      </c>
      <c r="F351" s="71">
        <f t="shared" ca="1" si="10"/>
        <v>20</v>
      </c>
      <c r="G351" s="72" t="s">
        <v>14</v>
      </c>
      <c r="H351" s="73">
        <v>28880</v>
      </c>
      <c r="I351" s="68">
        <v>3</v>
      </c>
      <c r="J351" s="6">
        <f t="shared" si="11"/>
        <v>29576.008000000002</v>
      </c>
      <c r="K351" s="4"/>
    </row>
    <row r="352" spans="1:11">
      <c r="A352" s="80" t="s">
        <v>360</v>
      </c>
      <c r="B352" s="81" t="s">
        <v>56</v>
      </c>
      <c r="C352" s="82" t="s">
        <v>12</v>
      </c>
      <c r="D352" s="82" t="s">
        <v>17</v>
      </c>
      <c r="E352" s="83">
        <v>37141</v>
      </c>
      <c r="F352" s="84">
        <f t="shared" ca="1" si="10"/>
        <v>17</v>
      </c>
      <c r="G352" s="85" t="s">
        <v>18</v>
      </c>
      <c r="H352" s="86">
        <v>25530</v>
      </c>
      <c r="I352" s="81">
        <v>3</v>
      </c>
      <c r="J352" s="87">
        <f t="shared" si="11"/>
        <v>26145.273000000001</v>
      </c>
      <c r="K352" s="88"/>
    </row>
    <row r="353" spans="1:11">
      <c r="A353" s="67" t="s">
        <v>236</v>
      </c>
      <c r="B353" s="68" t="s">
        <v>16</v>
      </c>
      <c r="C353" s="69" t="s">
        <v>12</v>
      </c>
      <c r="D353" s="69" t="s">
        <v>13</v>
      </c>
      <c r="E353" s="70">
        <v>40018</v>
      </c>
      <c r="F353" s="71">
        <f t="shared" ca="1" si="10"/>
        <v>9</v>
      </c>
      <c r="G353" s="72" t="s">
        <v>14</v>
      </c>
      <c r="H353" s="73">
        <v>34990</v>
      </c>
      <c r="I353" s="68">
        <v>3</v>
      </c>
      <c r="J353" s="6">
        <f t="shared" si="11"/>
        <v>35833.258999999998</v>
      </c>
      <c r="K353" s="4"/>
    </row>
    <row r="354" spans="1:11">
      <c r="A354" s="80" t="s">
        <v>72</v>
      </c>
      <c r="B354" s="81" t="s">
        <v>16</v>
      </c>
      <c r="C354" s="82" t="s">
        <v>42</v>
      </c>
      <c r="D354" s="82" t="s">
        <v>13</v>
      </c>
      <c r="E354" s="83">
        <v>39492</v>
      </c>
      <c r="F354" s="84">
        <f t="shared" ca="1" si="10"/>
        <v>10</v>
      </c>
      <c r="G354" s="85" t="s">
        <v>21</v>
      </c>
      <c r="H354" s="86">
        <v>36630</v>
      </c>
      <c r="I354" s="81">
        <v>4</v>
      </c>
      <c r="J354" s="87">
        <f t="shared" si="11"/>
        <v>37512.783000000003</v>
      </c>
      <c r="K354" s="88"/>
    </row>
    <row r="355" spans="1:11">
      <c r="A355" s="67" t="s">
        <v>79</v>
      </c>
      <c r="B355" s="68" t="s">
        <v>16</v>
      </c>
      <c r="C355" s="69" t="s">
        <v>44</v>
      </c>
      <c r="D355" s="69" t="s">
        <v>13</v>
      </c>
      <c r="E355" s="70">
        <v>37943</v>
      </c>
      <c r="F355" s="71">
        <f t="shared" ca="1" si="10"/>
        <v>15</v>
      </c>
      <c r="G355" s="72" t="s">
        <v>21</v>
      </c>
      <c r="H355" s="73">
        <v>75176</v>
      </c>
      <c r="I355" s="68">
        <v>3</v>
      </c>
      <c r="J355" s="6">
        <f t="shared" si="11"/>
        <v>76987.741599999994</v>
      </c>
      <c r="K355" s="4"/>
    </row>
    <row r="356" spans="1:11">
      <c r="A356" s="80" t="s">
        <v>109</v>
      </c>
      <c r="B356" s="81" t="s">
        <v>16</v>
      </c>
      <c r="C356" s="82" t="s">
        <v>57</v>
      </c>
      <c r="D356" s="82" t="s">
        <v>17</v>
      </c>
      <c r="E356" s="83">
        <v>39109</v>
      </c>
      <c r="F356" s="84">
        <f t="shared" ca="1" si="10"/>
        <v>11</v>
      </c>
      <c r="G356" s="85" t="s">
        <v>18</v>
      </c>
      <c r="H356" s="86">
        <v>33120</v>
      </c>
      <c r="I356" s="81">
        <v>2</v>
      </c>
      <c r="J356" s="87">
        <f t="shared" si="11"/>
        <v>33918.192000000003</v>
      </c>
      <c r="K356" s="88"/>
    </row>
    <row r="357" spans="1:11">
      <c r="A357" s="67" t="s">
        <v>99</v>
      </c>
      <c r="B357" s="68" t="s">
        <v>16</v>
      </c>
      <c r="C357" s="69" t="s">
        <v>54</v>
      </c>
      <c r="D357" s="69" t="s">
        <v>17</v>
      </c>
      <c r="E357" s="70">
        <v>35939</v>
      </c>
      <c r="F357" s="71">
        <f t="shared" ca="1" si="10"/>
        <v>20</v>
      </c>
      <c r="G357" s="72" t="s">
        <v>18</v>
      </c>
      <c r="H357" s="73">
        <v>25120</v>
      </c>
      <c r="I357" s="68">
        <v>5</v>
      </c>
      <c r="J357" s="6">
        <f t="shared" si="11"/>
        <v>25725.392</v>
      </c>
      <c r="K357" s="4"/>
    </row>
    <row r="358" spans="1:11">
      <c r="A358" s="80" t="s">
        <v>112</v>
      </c>
      <c r="B358" s="81" t="s">
        <v>16</v>
      </c>
      <c r="C358" s="82" t="s">
        <v>36</v>
      </c>
      <c r="D358" s="82" t="s">
        <v>13</v>
      </c>
      <c r="E358" s="83">
        <v>40880</v>
      </c>
      <c r="F358" s="84">
        <f t="shared" ca="1" si="10"/>
        <v>6</v>
      </c>
      <c r="G358" s="85" t="s">
        <v>33</v>
      </c>
      <c r="H358" s="86">
        <v>61400</v>
      </c>
      <c r="I358" s="81">
        <v>5</v>
      </c>
      <c r="J358" s="87">
        <f t="shared" si="11"/>
        <v>62879.74</v>
      </c>
      <c r="K358" s="88"/>
    </row>
    <row r="359" spans="1:11">
      <c r="A359" s="67" t="s">
        <v>142</v>
      </c>
      <c r="B359" s="68" t="s">
        <v>16</v>
      </c>
      <c r="C359" s="69" t="s">
        <v>44</v>
      </c>
      <c r="D359" s="69" t="s">
        <v>13</v>
      </c>
      <c r="E359" s="70">
        <v>37436</v>
      </c>
      <c r="F359" s="71">
        <f t="shared" ca="1" si="10"/>
        <v>16</v>
      </c>
      <c r="G359" s="72" t="s">
        <v>52</v>
      </c>
      <c r="H359" s="73">
        <v>64130</v>
      </c>
      <c r="I359" s="68">
        <v>1</v>
      </c>
      <c r="J359" s="6">
        <f t="shared" si="11"/>
        <v>65675.532999999996</v>
      </c>
      <c r="K359" s="4"/>
    </row>
    <row r="360" spans="1:11">
      <c r="A360" s="80" t="s">
        <v>48</v>
      </c>
      <c r="B360" s="81" t="s">
        <v>16</v>
      </c>
      <c r="C360" s="82" t="s">
        <v>36</v>
      </c>
      <c r="D360" s="82" t="s">
        <v>17</v>
      </c>
      <c r="E360" s="83">
        <v>35848</v>
      </c>
      <c r="F360" s="84">
        <f t="shared" ca="1" si="10"/>
        <v>20</v>
      </c>
      <c r="G360" s="85" t="s">
        <v>18</v>
      </c>
      <c r="H360" s="86">
        <v>85480</v>
      </c>
      <c r="I360" s="81">
        <v>5</v>
      </c>
      <c r="J360" s="87">
        <f t="shared" si="11"/>
        <v>87540.067999999999</v>
      </c>
      <c r="K360" s="88"/>
    </row>
    <row r="361" spans="1:11">
      <c r="A361" s="67" t="s">
        <v>65</v>
      </c>
      <c r="B361" s="68" t="s">
        <v>16</v>
      </c>
      <c r="C361" s="69" t="s">
        <v>102</v>
      </c>
      <c r="D361" s="69" t="s">
        <v>26</v>
      </c>
      <c r="E361" s="70">
        <v>40152</v>
      </c>
      <c r="F361" s="71">
        <f t="shared" ca="1" si="10"/>
        <v>8</v>
      </c>
      <c r="G361" s="72" t="s">
        <v>14</v>
      </c>
      <c r="H361" s="73">
        <v>28680</v>
      </c>
      <c r="I361" s="68">
        <v>1</v>
      </c>
      <c r="J361" s="6">
        <f t="shared" si="11"/>
        <v>29371.187999999998</v>
      </c>
      <c r="K361" s="4"/>
    </row>
    <row r="362" spans="1:11">
      <c r="A362" s="80" t="s">
        <v>81</v>
      </c>
      <c r="B362" s="81" t="s">
        <v>16</v>
      </c>
      <c r="C362" s="82" t="s">
        <v>44</v>
      </c>
      <c r="D362" s="82" t="s">
        <v>17</v>
      </c>
      <c r="E362" s="83">
        <v>36455</v>
      </c>
      <c r="F362" s="84">
        <f t="shared" ca="1" si="10"/>
        <v>19</v>
      </c>
      <c r="G362" s="85" t="s">
        <v>18</v>
      </c>
      <c r="H362" s="86">
        <v>23810</v>
      </c>
      <c r="I362" s="81">
        <v>4</v>
      </c>
      <c r="J362" s="87">
        <f t="shared" si="11"/>
        <v>24383.821</v>
      </c>
      <c r="K362" s="88"/>
    </row>
    <row r="363" spans="1:11">
      <c r="A363" s="67" t="s">
        <v>361</v>
      </c>
      <c r="B363" s="68" t="s">
        <v>56</v>
      </c>
      <c r="C363" s="69" t="s">
        <v>31</v>
      </c>
      <c r="D363" s="69" t="s">
        <v>13</v>
      </c>
      <c r="E363" s="70">
        <v>40083</v>
      </c>
      <c r="F363" s="71">
        <f t="shared" ca="1" si="10"/>
        <v>9</v>
      </c>
      <c r="G363" s="72" t="s">
        <v>14</v>
      </c>
      <c r="H363" s="73">
        <v>44150</v>
      </c>
      <c r="I363" s="68">
        <v>4</v>
      </c>
      <c r="J363" s="6">
        <f t="shared" si="11"/>
        <v>45214.014999999999</v>
      </c>
      <c r="K363" s="4"/>
    </row>
    <row r="364" spans="1:11">
      <c r="A364" s="80" t="s">
        <v>362</v>
      </c>
      <c r="B364" s="81" t="s">
        <v>82</v>
      </c>
      <c r="C364" s="82" t="s">
        <v>12</v>
      </c>
      <c r="D364" s="82" t="s">
        <v>13</v>
      </c>
      <c r="E364" s="83">
        <v>39448</v>
      </c>
      <c r="F364" s="84">
        <f t="shared" ca="1" si="10"/>
        <v>10</v>
      </c>
      <c r="G364" s="85" t="s">
        <v>14</v>
      </c>
      <c r="H364" s="86">
        <v>83710</v>
      </c>
      <c r="I364" s="81">
        <v>3</v>
      </c>
      <c r="J364" s="87">
        <f t="shared" si="11"/>
        <v>85727.410999999993</v>
      </c>
      <c r="K364" s="88"/>
    </row>
    <row r="365" spans="1:11">
      <c r="A365" s="67" t="s">
        <v>363</v>
      </c>
      <c r="B365" s="68" t="s">
        <v>23</v>
      </c>
      <c r="C365" s="69" t="s">
        <v>31</v>
      </c>
      <c r="D365" s="69" t="s">
        <v>26</v>
      </c>
      <c r="E365" s="70">
        <v>37138</v>
      </c>
      <c r="F365" s="71">
        <f t="shared" ca="1" si="10"/>
        <v>17</v>
      </c>
      <c r="G365" s="72" t="s">
        <v>33</v>
      </c>
      <c r="H365" s="73">
        <v>31110</v>
      </c>
      <c r="I365" s="68">
        <v>1</v>
      </c>
      <c r="J365" s="6">
        <f t="shared" si="11"/>
        <v>31859.751</v>
      </c>
      <c r="K365" s="4"/>
    </row>
    <row r="366" spans="1:11">
      <c r="A366" s="80" t="s">
        <v>364</v>
      </c>
      <c r="B366" s="81" t="s">
        <v>38</v>
      </c>
      <c r="C366" s="82" t="s">
        <v>31</v>
      </c>
      <c r="D366" s="82" t="s">
        <v>13</v>
      </c>
      <c r="E366" s="83">
        <v>36392</v>
      </c>
      <c r="F366" s="84">
        <f t="shared" ca="1" si="10"/>
        <v>19</v>
      </c>
      <c r="G366" s="85" t="s">
        <v>14</v>
      </c>
      <c r="H366" s="86">
        <v>51410</v>
      </c>
      <c r="I366" s="81">
        <v>4</v>
      </c>
      <c r="J366" s="87">
        <f t="shared" si="11"/>
        <v>52648.981</v>
      </c>
      <c r="K366" s="88"/>
    </row>
    <row r="367" spans="1:11">
      <c r="A367" s="67" t="s">
        <v>365</v>
      </c>
      <c r="B367" s="68" t="s">
        <v>11</v>
      </c>
      <c r="C367" s="69" t="s">
        <v>54</v>
      </c>
      <c r="D367" s="69" t="s">
        <v>17</v>
      </c>
      <c r="E367" s="70">
        <v>40729</v>
      </c>
      <c r="F367" s="71">
        <f t="shared" ca="1" si="10"/>
        <v>7</v>
      </c>
      <c r="G367" s="72" t="s">
        <v>18</v>
      </c>
      <c r="H367" s="73">
        <v>22320</v>
      </c>
      <c r="I367" s="68">
        <v>2</v>
      </c>
      <c r="J367" s="6">
        <f t="shared" si="11"/>
        <v>22857.912</v>
      </c>
      <c r="K367" s="4"/>
    </row>
    <row r="368" spans="1:11">
      <c r="A368" s="80" t="s">
        <v>366</v>
      </c>
      <c r="B368" s="81" t="s">
        <v>82</v>
      </c>
      <c r="C368" s="82" t="s">
        <v>44</v>
      </c>
      <c r="D368" s="82" t="s">
        <v>60</v>
      </c>
      <c r="E368" s="83">
        <v>41056</v>
      </c>
      <c r="F368" s="84">
        <f t="shared" ca="1" si="10"/>
        <v>6</v>
      </c>
      <c r="G368" s="85" t="s">
        <v>18</v>
      </c>
      <c r="H368" s="86">
        <v>22344</v>
      </c>
      <c r="I368" s="81">
        <v>4</v>
      </c>
      <c r="J368" s="87">
        <f t="shared" si="11"/>
        <v>22882.490399999999</v>
      </c>
      <c r="K368" s="88"/>
    </row>
    <row r="369" spans="1:11">
      <c r="A369" s="67" t="s">
        <v>118</v>
      </c>
      <c r="B369" s="68" t="s">
        <v>16</v>
      </c>
      <c r="C369" s="69" t="s">
        <v>57</v>
      </c>
      <c r="D369" s="69" t="s">
        <v>13</v>
      </c>
      <c r="E369" s="70">
        <v>40831</v>
      </c>
      <c r="F369" s="71">
        <f t="shared" ca="1" si="10"/>
        <v>7</v>
      </c>
      <c r="G369" s="72" t="s">
        <v>52</v>
      </c>
      <c r="H369" s="73">
        <v>79400</v>
      </c>
      <c r="I369" s="68">
        <v>4</v>
      </c>
      <c r="J369" s="6">
        <f t="shared" si="11"/>
        <v>81313.539999999994</v>
      </c>
      <c r="K369" s="4"/>
    </row>
    <row r="370" spans="1:11">
      <c r="A370" s="80" t="s">
        <v>367</v>
      </c>
      <c r="B370" s="81" t="s">
        <v>11</v>
      </c>
      <c r="C370" s="82" t="s">
        <v>42</v>
      </c>
      <c r="D370" s="82" t="s">
        <v>13</v>
      </c>
      <c r="E370" s="83">
        <v>37883</v>
      </c>
      <c r="F370" s="84">
        <f t="shared" ca="1" si="10"/>
        <v>15</v>
      </c>
      <c r="G370" s="85" t="s">
        <v>21</v>
      </c>
      <c r="H370" s="86">
        <v>86530</v>
      </c>
      <c r="I370" s="81">
        <v>1</v>
      </c>
      <c r="J370" s="87">
        <f t="shared" si="11"/>
        <v>88615.373000000007</v>
      </c>
      <c r="K370" s="88"/>
    </row>
    <row r="371" spans="1:11">
      <c r="A371" s="67" t="s">
        <v>146</v>
      </c>
      <c r="B371" s="68" t="s">
        <v>16</v>
      </c>
      <c r="C371" s="69" t="s">
        <v>57</v>
      </c>
      <c r="D371" s="69" t="s">
        <v>13</v>
      </c>
      <c r="E371" s="70">
        <v>40666</v>
      </c>
      <c r="F371" s="71">
        <f t="shared" ca="1" si="10"/>
        <v>7</v>
      </c>
      <c r="G371" s="72" t="s">
        <v>21</v>
      </c>
      <c r="H371" s="73">
        <v>24090</v>
      </c>
      <c r="I371" s="68">
        <v>4</v>
      </c>
      <c r="J371" s="6">
        <f t="shared" si="11"/>
        <v>24670.569</v>
      </c>
      <c r="K371" s="4"/>
    </row>
    <row r="372" spans="1:11">
      <c r="A372" s="80" t="s">
        <v>227</v>
      </c>
      <c r="B372" s="81" t="s">
        <v>16</v>
      </c>
      <c r="C372" s="82" t="s">
        <v>69</v>
      </c>
      <c r="D372" s="82" t="s">
        <v>13</v>
      </c>
      <c r="E372" s="83">
        <v>36898</v>
      </c>
      <c r="F372" s="84">
        <f t="shared" ca="1" si="10"/>
        <v>17</v>
      </c>
      <c r="G372" s="85" t="s">
        <v>21</v>
      </c>
      <c r="H372" s="86">
        <v>71820</v>
      </c>
      <c r="I372" s="81">
        <v>2</v>
      </c>
      <c r="J372" s="87">
        <f t="shared" si="11"/>
        <v>73550.861999999994</v>
      </c>
      <c r="K372" s="88"/>
    </row>
    <row r="373" spans="1:11">
      <c r="A373" s="67" t="s">
        <v>104</v>
      </c>
      <c r="B373" s="68" t="s">
        <v>16</v>
      </c>
      <c r="C373" s="69" t="s">
        <v>57</v>
      </c>
      <c r="D373" s="69" t="s">
        <v>17</v>
      </c>
      <c r="E373" s="70">
        <v>39809</v>
      </c>
      <c r="F373" s="71">
        <f t="shared" ca="1" si="10"/>
        <v>9</v>
      </c>
      <c r="G373" s="72" t="s">
        <v>18</v>
      </c>
      <c r="H373" s="73">
        <v>58650</v>
      </c>
      <c r="I373" s="68">
        <v>4</v>
      </c>
      <c r="J373" s="6">
        <f t="shared" si="11"/>
        <v>60063.464999999997</v>
      </c>
      <c r="K373" s="4"/>
    </row>
    <row r="374" spans="1:11">
      <c r="A374" s="80" t="s">
        <v>232</v>
      </c>
      <c r="B374" s="81" t="s">
        <v>16</v>
      </c>
      <c r="C374" s="82" t="s">
        <v>92</v>
      </c>
      <c r="D374" s="82" t="s">
        <v>13</v>
      </c>
      <c r="E374" s="83">
        <v>40765</v>
      </c>
      <c r="F374" s="84">
        <f t="shared" ca="1" si="10"/>
        <v>7</v>
      </c>
      <c r="G374" s="85" t="s">
        <v>14</v>
      </c>
      <c r="H374" s="86">
        <v>77720</v>
      </c>
      <c r="I374" s="81">
        <v>3</v>
      </c>
      <c r="J374" s="87">
        <f t="shared" si="11"/>
        <v>79593.051999999996</v>
      </c>
      <c r="K374" s="88"/>
    </row>
    <row r="375" spans="1:11">
      <c r="A375" s="67" t="s">
        <v>119</v>
      </c>
      <c r="B375" s="68" t="s">
        <v>16</v>
      </c>
      <c r="C375" s="69" t="s">
        <v>62</v>
      </c>
      <c r="D375" s="69" t="s">
        <v>60</v>
      </c>
      <c r="E375" s="70">
        <v>40313</v>
      </c>
      <c r="F375" s="71">
        <f t="shared" ca="1" si="10"/>
        <v>8</v>
      </c>
      <c r="G375" s="72" t="s">
        <v>18</v>
      </c>
      <c r="H375" s="73">
        <v>27484</v>
      </c>
      <c r="I375" s="68">
        <v>4</v>
      </c>
      <c r="J375" s="6">
        <f t="shared" si="11"/>
        <v>28146.364399999999</v>
      </c>
      <c r="K375" s="4"/>
    </row>
    <row r="376" spans="1:11">
      <c r="A376" s="80" t="s">
        <v>368</v>
      </c>
      <c r="B376" s="81" t="s">
        <v>56</v>
      </c>
      <c r="C376" s="82" t="s">
        <v>12</v>
      </c>
      <c r="D376" s="82" t="s">
        <v>17</v>
      </c>
      <c r="E376" s="83">
        <v>37065</v>
      </c>
      <c r="F376" s="84">
        <f t="shared" ca="1" si="10"/>
        <v>17</v>
      </c>
      <c r="G376" s="85" t="s">
        <v>18</v>
      </c>
      <c r="H376" s="86">
        <v>77136</v>
      </c>
      <c r="I376" s="81">
        <v>5</v>
      </c>
      <c r="J376" s="87">
        <f t="shared" si="11"/>
        <v>78994.977599999998</v>
      </c>
      <c r="K376" s="88"/>
    </row>
    <row r="377" spans="1:11">
      <c r="A377" s="67" t="s">
        <v>369</v>
      </c>
      <c r="B377" s="68" t="s">
        <v>11</v>
      </c>
      <c r="C377" s="69" t="s">
        <v>12</v>
      </c>
      <c r="D377" s="69" t="s">
        <v>17</v>
      </c>
      <c r="E377" s="70">
        <v>40563</v>
      </c>
      <c r="F377" s="71">
        <f t="shared" ca="1" si="10"/>
        <v>7</v>
      </c>
      <c r="G377" s="72" t="s">
        <v>18</v>
      </c>
      <c r="H377" s="73">
        <v>55510</v>
      </c>
      <c r="I377" s="68">
        <v>3</v>
      </c>
      <c r="J377" s="6">
        <f t="shared" si="11"/>
        <v>56847.790999999997</v>
      </c>
      <c r="K377" s="4"/>
    </row>
    <row r="378" spans="1:11">
      <c r="A378" s="80" t="s">
        <v>370</v>
      </c>
      <c r="B378" s="81" t="s">
        <v>82</v>
      </c>
      <c r="C378" s="82" t="s">
        <v>69</v>
      </c>
      <c r="D378" s="82" t="s">
        <v>13</v>
      </c>
      <c r="E378" s="83">
        <v>36567</v>
      </c>
      <c r="F378" s="84">
        <f t="shared" ca="1" si="10"/>
        <v>18</v>
      </c>
      <c r="G378" s="85" t="s">
        <v>27</v>
      </c>
      <c r="H378" s="86">
        <v>45450</v>
      </c>
      <c r="I378" s="81">
        <v>5</v>
      </c>
      <c r="J378" s="87">
        <f t="shared" si="11"/>
        <v>46545.345000000001</v>
      </c>
      <c r="K378" s="88"/>
    </row>
    <row r="379" spans="1:11">
      <c r="A379" s="67" t="s">
        <v>371</v>
      </c>
      <c r="B379" s="68" t="s">
        <v>56</v>
      </c>
      <c r="C379" s="69" t="s">
        <v>44</v>
      </c>
      <c r="D379" s="69" t="s">
        <v>13</v>
      </c>
      <c r="E379" s="70">
        <v>39312</v>
      </c>
      <c r="F379" s="71">
        <f t="shared" ca="1" si="10"/>
        <v>11</v>
      </c>
      <c r="G379" s="72" t="s">
        <v>33</v>
      </c>
      <c r="H379" s="73">
        <v>71030</v>
      </c>
      <c r="I379" s="68">
        <v>3</v>
      </c>
      <c r="J379" s="6">
        <f t="shared" si="11"/>
        <v>72741.823000000004</v>
      </c>
      <c r="K379" s="4"/>
    </row>
    <row r="380" spans="1:11">
      <c r="A380" s="80" t="s">
        <v>372</v>
      </c>
      <c r="B380" s="81" t="s">
        <v>11</v>
      </c>
      <c r="C380" s="82" t="s">
        <v>36</v>
      </c>
      <c r="D380" s="82" t="s">
        <v>17</v>
      </c>
      <c r="E380" s="83">
        <v>38856</v>
      </c>
      <c r="F380" s="84">
        <f t="shared" ca="1" si="10"/>
        <v>12</v>
      </c>
      <c r="G380" s="85" t="s">
        <v>18</v>
      </c>
      <c r="H380" s="86">
        <v>84200</v>
      </c>
      <c r="I380" s="81">
        <v>2</v>
      </c>
      <c r="J380" s="87">
        <f t="shared" si="11"/>
        <v>86229.22</v>
      </c>
      <c r="K380" s="88"/>
    </row>
    <row r="381" spans="1:11">
      <c r="A381" s="67" t="s">
        <v>373</v>
      </c>
      <c r="B381" s="68" t="s">
        <v>11</v>
      </c>
      <c r="C381" s="69" t="s">
        <v>42</v>
      </c>
      <c r="D381" s="69" t="s">
        <v>13</v>
      </c>
      <c r="E381" s="70">
        <v>39923</v>
      </c>
      <c r="F381" s="71">
        <f t="shared" ca="1" si="10"/>
        <v>9</v>
      </c>
      <c r="G381" s="72" t="s">
        <v>21</v>
      </c>
      <c r="H381" s="73">
        <v>76440</v>
      </c>
      <c r="I381" s="68">
        <v>3</v>
      </c>
      <c r="J381" s="6">
        <f t="shared" si="11"/>
        <v>78282.203999999998</v>
      </c>
      <c r="K381" s="4"/>
    </row>
    <row r="382" spans="1:11">
      <c r="A382" s="80" t="s">
        <v>374</v>
      </c>
      <c r="B382" s="81" t="s">
        <v>56</v>
      </c>
      <c r="C382" s="82" t="s">
        <v>62</v>
      </c>
      <c r="D382" s="82" t="s">
        <v>13</v>
      </c>
      <c r="E382" s="83">
        <v>38801</v>
      </c>
      <c r="F382" s="84">
        <f t="shared" ca="1" si="10"/>
        <v>12</v>
      </c>
      <c r="G382" s="85" t="s">
        <v>52</v>
      </c>
      <c r="H382" s="86">
        <v>26510</v>
      </c>
      <c r="I382" s="81">
        <v>1</v>
      </c>
      <c r="J382" s="87">
        <f t="shared" si="11"/>
        <v>27148.891</v>
      </c>
      <c r="K382" s="88"/>
    </row>
    <row r="383" spans="1:11">
      <c r="A383" s="67" t="s">
        <v>375</v>
      </c>
      <c r="B383" s="68" t="s">
        <v>23</v>
      </c>
      <c r="C383" s="69" t="s">
        <v>12</v>
      </c>
      <c r="D383" s="69" t="s">
        <v>60</v>
      </c>
      <c r="E383" s="70">
        <v>40561</v>
      </c>
      <c r="F383" s="71">
        <f t="shared" ca="1" si="10"/>
        <v>7</v>
      </c>
      <c r="G383" s="72" t="s">
        <v>18</v>
      </c>
      <c r="H383" s="73">
        <v>30468</v>
      </c>
      <c r="I383" s="68">
        <v>2</v>
      </c>
      <c r="J383" s="6">
        <f t="shared" si="11"/>
        <v>31202.2788</v>
      </c>
      <c r="K383" s="4"/>
    </row>
    <row r="384" spans="1:11">
      <c r="A384" s="80" t="s">
        <v>376</v>
      </c>
      <c r="B384" s="81" t="s">
        <v>82</v>
      </c>
      <c r="C384" s="82" t="s">
        <v>57</v>
      </c>
      <c r="D384" s="82" t="s">
        <v>26</v>
      </c>
      <c r="E384" s="83">
        <v>36217</v>
      </c>
      <c r="F384" s="84">
        <f t="shared" ca="1" si="10"/>
        <v>19</v>
      </c>
      <c r="G384" s="85" t="s">
        <v>14</v>
      </c>
      <c r="H384" s="86">
        <v>22475</v>
      </c>
      <c r="I384" s="81">
        <v>4</v>
      </c>
      <c r="J384" s="87">
        <f t="shared" si="11"/>
        <v>23016.647499999999</v>
      </c>
      <c r="K384" s="88"/>
    </row>
    <row r="385" spans="1:11">
      <c r="A385" s="67" t="s">
        <v>377</v>
      </c>
      <c r="B385" s="68" t="s">
        <v>23</v>
      </c>
      <c r="C385" s="69" t="s">
        <v>87</v>
      </c>
      <c r="D385" s="69" t="s">
        <v>17</v>
      </c>
      <c r="E385" s="70">
        <v>38738</v>
      </c>
      <c r="F385" s="71">
        <f t="shared" ca="1" si="10"/>
        <v>12</v>
      </c>
      <c r="G385" s="72" t="s">
        <v>18</v>
      </c>
      <c r="H385" s="73">
        <v>25120</v>
      </c>
      <c r="I385" s="68">
        <v>2</v>
      </c>
      <c r="J385" s="6">
        <f t="shared" si="11"/>
        <v>25725.392</v>
      </c>
      <c r="K385" s="4"/>
    </row>
    <row r="386" spans="1:11">
      <c r="A386" s="80" t="s">
        <v>378</v>
      </c>
      <c r="B386" s="81" t="s">
        <v>11</v>
      </c>
      <c r="C386" s="82" t="s">
        <v>31</v>
      </c>
      <c r="D386" s="82" t="s">
        <v>13</v>
      </c>
      <c r="E386" s="83">
        <v>40911</v>
      </c>
      <c r="F386" s="84">
        <f t="shared" ref="F386:F449" ca="1" si="12">DATEDIF(E386,TODAY(),"y")</f>
        <v>6</v>
      </c>
      <c r="G386" s="85" t="s">
        <v>33</v>
      </c>
      <c r="H386" s="86">
        <v>87120</v>
      </c>
      <c r="I386" s="81">
        <v>3</v>
      </c>
      <c r="J386" s="87">
        <f t="shared" ref="J386:J449" si="13">H386*$K$1+H386</f>
        <v>89219.592000000004</v>
      </c>
      <c r="K386" s="88"/>
    </row>
    <row r="387" spans="1:11">
      <c r="A387" s="67" t="s">
        <v>379</v>
      </c>
      <c r="B387" s="68" t="s">
        <v>56</v>
      </c>
      <c r="C387" s="69" t="s">
        <v>31</v>
      </c>
      <c r="D387" s="69" t="s">
        <v>17</v>
      </c>
      <c r="E387" s="70">
        <v>39167</v>
      </c>
      <c r="F387" s="71">
        <f t="shared" ca="1" si="12"/>
        <v>11</v>
      </c>
      <c r="G387" s="72" t="s">
        <v>18</v>
      </c>
      <c r="H387" s="73">
        <v>29000</v>
      </c>
      <c r="I387" s="68">
        <v>5</v>
      </c>
      <c r="J387" s="6">
        <f t="shared" si="13"/>
        <v>29698.9</v>
      </c>
      <c r="K387" s="4"/>
    </row>
    <row r="388" spans="1:11">
      <c r="A388" s="80" t="s">
        <v>380</v>
      </c>
      <c r="B388" s="81" t="s">
        <v>23</v>
      </c>
      <c r="C388" s="82" t="s">
        <v>12</v>
      </c>
      <c r="D388" s="82" t="s">
        <v>26</v>
      </c>
      <c r="E388" s="83">
        <v>38805</v>
      </c>
      <c r="F388" s="84">
        <f t="shared" ca="1" si="12"/>
        <v>12</v>
      </c>
      <c r="G388" s="85" t="s">
        <v>33</v>
      </c>
      <c r="H388" s="86">
        <v>13690</v>
      </c>
      <c r="I388" s="81">
        <v>5</v>
      </c>
      <c r="J388" s="87">
        <f t="shared" si="13"/>
        <v>14019.929</v>
      </c>
      <c r="K388" s="88"/>
    </row>
    <row r="389" spans="1:11">
      <c r="A389" s="67" t="s">
        <v>201</v>
      </c>
      <c r="B389" s="68" t="s">
        <v>16</v>
      </c>
      <c r="C389" s="69" t="s">
        <v>12</v>
      </c>
      <c r="D389" s="69" t="s">
        <v>13</v>
      </c>
      <c r="E389" s="70">
        <v>40680</v>
      </c>
      <c r="F389" s="71">
        <f t="shared" ca="1" si="12"/>
        <v>7</v>
      </c>
      <c r="G389" s="72" t="s">
        <v>27</v>
      </c>
      <c r="H389" s="73">
        <v>40260</v>
      </c>
      <c r="I389" s="68">
        <v>5</v>
      </c>
      <c r="J389" s="6">
        <f t="shared" si="13"/>
        <v>41230.266000000003</v>
      </c>
      <c r="K389" s="4"/>
    </row>
    <row r="390" spans="1:11">
      <c r="A390" s="80" t="s">
        <v>381</v>
      </c>
      <c r="B390" s="81" t="s">
        <v>23</v>
      </c>
      <c r="C390" s="82" t="s">
        <v>31</v>
      </c>
      <c r="D390" s="82" t="s">
        <v>26</v>
      </c>
      <c r="E390" s="83">
        <v>39871</v>
      </c>
      <c r="F390" s="84">
        <f t="shared" ca="1" si="12"/>
        <v>9</v>
      </c>
      <c r="G390" s="85" t="s">
        <v>52</v>
      </c>
      <c r="H390" s="86">
        <v>38575</v>
      </c>
      <c r="I390" s="81">
        <v>2</v>
      </c>
      <c r="J390" s="87">
        <f t="shared" si="13"/>
        <v>39504.657500000001</v>
      </c>
      <c r="K390" s="88"/>
    </row>
    <row r="391" spans="1:11">
      <c r="A391" s="67" t="s">
        <v>382</v>
      </c>
      <c r="B391" s="68" t="s">
        <v>11</v>
      </c>
      <c r="C391" s="69" t="s">
        <v>62</v>
      </c>
      <c r="D391" s="69" t="s">
        <v>13</v>
      </c>
      <c r="E391" s="70">
        <v>39147</v>
      </c>
      <c r="F391" s="71">
        <f t="shared" ca="1" si="12"/>
        <v>11</v>
      </c>
      <c r="G391" s="72" t="s">
        <v>14</v>
      </c>
      <c r="H391" s="73">
        <v>43680</v>
      </c>
      <c r="I391" s="68">
        <v>5</v>
      </c>
      <c r="J391" s="6">
        <f t="shared" si="13"/>
        <v>44732.688000000002</v>
      </c>
      <c r="K391" s="4"/>
    </row>
    <row r="392" spans="1:11">
      <c r="A392" s="80" t="s">
        <v>168</v>
      </c>
      <c r="B392" s="81" t="s">
        <v>16</v>
      </c>
      <c r="C392" s="82" t="s">
        <v>36</v>
      </c>
      <c r="D392" s="82" t="s">
        <v>26</v>
      </c>
      <c r="E392" s="83">
        <v>35842</v>
      </c>
      <c r="F392" s="84">
        <f t="shared" ca="1" si="12"/>
        <v>20</v>
      </c>
      <c r="G392" s="85" t="s">
        <v>27</v>
      </c>
      <c r="H392" s="86">
        <v>23380</v>
      </c>
      <c r="I392" s="81">
        <v>4</v>
      </c>
      <c r="J392" s="87">
        <f t="shared" si="13"/>
        <v>23943.457999999999</v>
      </c>
      <c r="K392" s="88"/>
    </row>
    <row r="393" spans="1:11">
      <c r="A393" s="67" t="s">
        <v>383</v>
      </c>
      <c r="B393" s="68" t="s">
        <v>23</v>
      </c>
      <c r="C393" s="69" t="s">
        <v>54</v>
      </c>
      <c r="D393" s="69" t="s">
        <v>26</v>
      </c>
      <c r="E393" s="70">
        <v>41014</v>
      </c>
      <c r="F393" s="71">
        <f t="shared" ca="1" si="12"/>
        <v>6</v>
      </c>
      <c r="G393" s="72" t="s">
        <v>21</v>
      </c>
      <c r="H393" s="73">
        <v>34110</v>
      </c>
      <c r="I393" s="68">
        <v>4</v>
      </c>
      <c r="J393" s="6">
        <f t="shared" si="13"/>
        <v>34932.050999999999</v>
      </c>
      <c r="K393" s="4"/>
    </row>
    <row r="394" spans="1:11">
      <c r="A394" s="80" t="s">
        <v>185</v>
      </c>
      <c r="B394" s="81" t="s">
        <v>16</v>
      </c>
      <c r="C394" s="82" t="s">
        <v>44</v>
      </c>
      <c r="D394" s="82" t="s">
        <v>17</v>
      </c>
      <c r="E394" s="83">
        <v>39092</v>
      </c>
      <c r="F394" s="84">
        <f t="shared" ca="1" si="12"/>
        <v>11</v>
      </c>
      <c r="G394" s="85" t="s">
        <v>18</v>
      </c>
      <c r="H394" s="86">
        <v>73990</v>
      </c>
      <c r="I394" s="81">
        <v>3</v>
      </c>
      <c r="J394" s="87">
        <f t="shared" si="13"/>
        <v>75773.159</v>
      </c>
      <c r="K394" s="88"/>
    </row>
    <row r="395" spans="1:11">
      <c r="A395" s="67" t="s">
        <v>384</v>
      </c>
      <c r="B395" s="68" t="s">
        <v>56</v>
      </c>
      <c r="C395" s="69" t="s">
        <v>12</v>
      </c>
      <c r="D395" s="69" t="s">
        <v>60</v>
      </c>
      <c r="E395" s="70">
        <v>36458</v>
      </c>
      <c r="F395" s="71">
        <f t="shared" ca="1" si="12"/>
        <v>19</v>
      </c>
      <c r="G395" s="72" t="s">
        <v>18</v>
      </c>
      <c r="H395" s="73">
        <v>32536</v>
      </c>
      <c r="I395" s="68">
        <v>2</v>
      </c>
      <c r="J395" s="6">
        <f t="shared" si="13"/>
        <v>33320.117599999998</v>
      </c>
      <c r="K395" s="4"/>
    </row>
    <row r="396" spans="1:11">
      <c r="A396" s="80" t="s">
        <v>385</v>
      </c>
      <c r="B396" s="81" t="s">
        <v>11</v>
      </c>
      <c r="C396" s="82" t="s">
        <v>44</v>
      </c>
      <c r="D396" s="82" t="s">
        <v>17</v>
      </c>
      <c r="E396" s="83">
        <v>36977</v>
      </c>
      <c r="F396" s="84">
        <f t="shared" ca="1" si="12"/>
        <v>17</v>
      </c>
      <c r="G396" s="85" t="s">
        <v>18</v>
      </c>
      <c r="H396" s="86">
        <v>68510</v>
      </c>
      <c r="I396" s="81">
        <v>5</v>
      </c>
      <c r="J396" s="87">
        <f t="shared" si="13"/>
        <v>70161.091</v>
      </c>
      <c r="K396" s="88"/>
    </row>
    <row r="397" spans="1:11">
      <c r="A397" s="67" t="s">
        <v>150</v>
      </c>
      <c r="B397" s="68" t="s">
        <v>16</v>
      </c>
      <c r="C397" s="69" t="s">
        <v>12</v>
      </c>
      <c r="D397" s="69" t="s">
        <v>13</v>
      </c>
      <c r="E397" s="70">
        <v>39141</v>
      </c>
      <c r="F397" s="71">
        <f t="shared" ca="1" si="12"/>
        <v>11</v>
      </c>
      <c r="G397" s="72" t="s">
        <v>14</v>
      </c>
      <c r="H397" s="73">
        <v>66824</v>
      </c>
      <c r="I397" s="68">
        <v>2</v>
      </c>
      <c r="J397" s="6">
        <f t="shared" si="13"/>
        <v>68434.458400000003</v>
      </c>
      <c r="K397" s="4"/>
    </row>
    <row r="398" spans="1:11">
      <c r="A398" s="80" t="s">
        <v>179</v>
      </c>
      <c r="B398" s="81" t="s">
        <v>16</v>
      </c>
      <c r="C398" s="82" t="s">
        <v>44</v>
      </c>
      <c r="D398" s="82" t="s">
        <v>13</v>
      </c>
      <c r="E398" s="83">
        <v>36535</v>
      </c>
      <c r="F398" s="84">
        <f t="shared" ca="1" si="12"/>
        <v>18</v>
      </c>
      <c r="G398" s="85" t="s">
        <v>21</v>
      </c>
      <c r="H398" s="86">
        <v>76192</v>
      </c>
      <c r="I398" s="81">
        <v>4</v>
      </c>
      <c r="J398" s="87">
        <f t="shared" si="13"/>
        <v>78028.227199999994</v>
      </c>
      <c r="K398" s="88"/>
    </row>
    <row r="399" spans="1:11">
      <c r="A399" s="67" t="s">
        <v>386</v>
      </c>
      <c r="B399" s="68" t="s">
        <v>11</v>
      </c>
      <c r="C399" s="69" t="s">
        <v>31</v>
      </c>
      <c r="D399" s="69" t="s">
        <v>60</v>
      </c>
      <c r="E399" s="70">
        <v>40610</v>
      </c>
      <c r="F399" s="71">
        <f t="shared" ca="1" si="12"/>
        <v>7</v>
      </c>
      <c r="G399" s="72" t="s">
        <v>18</v>
      </c>
      <c r="H399" s="73">
        <v>36844</v>
      </c>
      <c r="I399" s="68">
        <v>4</v>
      </c>
      <c r="J399" s="6">
        <f t="shared" si="13"/>
        <v>37731.940399999999</v>
      </c>
      <c r="K399" s="4"/>
    </row>
    <row r="400" spans="1:11">
      <c r="A400" s="80" t="s">
        <v>387</v>
      </c>
      <c r="B400" s="81" t="s">
        <v>23</v>
      </c>
      <c r="C400" s="82" t="s">
        <v>46</v>
      </c>
      <c r="D400" s="82" t="s">
        <v>13</v>
      </c>
      <c r="E400" s="83">
        <v>37073</v>
      </c>
      <c r="F400" s="84">
        <f t="shared" ca="1" si="12"/>
        <v>17</v>
      </c>
      <c r="G400" s="85" t="s">
        <v>27</v>
      </c>
      <c r="H400" s="86">
        <v>40680</v>
      </c>
      <c r="I400" s="81">
        <v>5</v>
      </c>
      <c r="J400" s="87">
        <f t="shared" si="13"/>
        <v>41660.387999999999</v>
      </c>
      <c r="K400" s="88"/>
    </row>
    <row r="401" spans="1:11">
      <c r="A401" s="67" t="s">
        <v>388</v>
      </c>
      <c r="B401" s="68" t="s">
        <v>23</v>
      </c>
      <c r="C401" s="69" t="s">
        <v>54</v>
      </c>
      <c r="D401" s="69" t="s">
        <v>13</v>
      </c>
      <c r="E401" s="70">
        <v>36643</v>
      </c>
      <c r="F401" s="71">
        <f t="shared" ca="1" si="12"/>
        <v>18</v>
      </c>
      <c r="G401" s="72" t="s">
        <v>14</v>
      </c>
      <c r="H401" s="73">
        <v>71380</v>
      </c>
      <c r="I401" s="68">
        <v>2</v>
      </c>
      <c r="J401" s="6">
        <f t="shared" si="13"/>
        <v>73100.258000000002</v>
      </c>
      <c r="K401" s="4"/>
    </row>
    <row r="402" spans="1:11">
      <c r="A402" s="80" t="s">
        <v>389</v>
      </c>
      <c r="B402" s="81" t="s">
        <v>11</v>
      </c>
      <c r="C402" s="82" t="s">
        <v>12</v>
      </c>
      <c r="D402" s="82" t="s">
        <v>13</v>
      </c>
      <c r="E402" s="83">
        <v>40986</v>
      </c>
      <c r="F402" s="84">
        <f t="shared" ca="1" si="12"/>
        <v>6</v>
      </c>
      <c r="G402" s="85" t="s">
        <v>33</v>
      </c>
      <c r="H402" s="86">
        <v>46550</v>
      </c>
      <c r="I402" s="81">
        <v>4</v>
      </c>
      <c r="J402" s="87">
        <f t="shared" si="13"/>
        <v>47671.855000000003</v>
      </c>
      <c r="K402" s="88"/>
    </row>
    <row r="403" spans="1:11">
      <c r="A403" s="67" t="s">
        <v>66</v>
      </c>
      <c r="B403" s="68" t="s">
        <v>16</v>
      </c>
      <c r="C403" s="69" t="s">
        <v>25</v>
      </c>
      <c r="D403" s="69" t="s">
        <v>13</v>
      </c>
      <c r="E403" s="70">
        <v>38142</v>
      </c>
      <c r="F403" s="71">
        <f t="shared" ca="1" si="12"/>
        <v>14</v>
      </c>
      <c r="G403" s="72" t="s">
        <v>21</v>
      </c>
      <c r="H403" s="73">
        <v>49350</v>
      </c>
      <c r="I403" s="68">
        <v>4</v>
      </c>
      <c r="J403" s="6">
        <f t="shared" si="13"/>
        <v>50539.334999999999</v>
      </c>
      <c r="K403" s="4"/>
    </row>
    <row r="404" spans="1:11">
      <c r="A404" s="80" t="s">
        <v>390</v>
      </c>
      <c r="B404" s="81" t="s">
        <v>11</v>
      </c>
      <c r="C404" s="82" t="s">
        <v>12</v>
      </c>
      <c r="D404" s="82" t="s">
        <v>17</v>
      </c>
      <c r="E404" s="83">
        <v>40523</v>
      </c>
      <c r="F404" s="84">
        <f t="shared" ca="1" si="12"/>
        <v>7</v>
      </c>
      <c r="G404" s="85" t="s">
        <v>18</v>
      </c>
      <c r="H404" s="86">
        <v>46570</v>
      </c>
      <c r="I404" s="81">
        <v>4</v>
      </c>
      <c r="J404" s="87">
        <f t="shared" si="13"/>
        <v>47692.337</v>
      </c>
      <c r="K404" s="88"/>
    </row>
    <row r="405" spans="1:11">
      <c r="A405" s="67" t="s">
        <v>174</v>
      </c>
      <c r="B405" s="68" t="s">
        <v>16</v>
      </c>
      <c r="C405" s="69" t="s">
        <v>69</v>
      </c>
      <c r="D405" s="69" t="s">
        <v>26</v>
      </c>
      <c r="E405" s="70">
        <v>35961</v>
      </c>
      <c r="F405" s="71">
        <f t="shared" ca="1" si="12"/>
        <v>20</v>
      </c>
      <c r="G405" s="72" t="s">
        <v>21</v>
      </c>
      <c r="H405" s="73">
        <v>20500</v>
      </c>
      <c r="I405" s="68">
        <v>3</v>
      </c>
      <c r="J405" s="6">
        <f t="shared" si="13"/>
        <v>20994.05</v>
      </c>
      <c r="K405" s="4"/>
    </row>
    <row r="406" spans="1:11">
      <c r="A406" s="80" t="s">
        <v>114</v>
      </c>
      <c r="B406" s="81" t="s">
        <v>16</v>
      </c>
      <c r="C406" s="82" t="s">
        <v>12</v>
      </c>
      <c r="D406" s="82" t="s">
        <v>13</v>
      </c>
      <c r="E406" s="83">
        <v>40469</v>
      </c>
      <c r="F406" s="84">
        <f t="shared" ca="1" si="12"/>
        <v>8</v>
      </c>
      <c r="G406" s="85" t="s">
        <v>33</v>
      </c>
      <c r="H406" s="86">
        <v>63030</v>
      </c>
      <c r="I406" s="81">
        <v>1</v>
      </c>
      <c r="J406" s="87">
        <f t="shared" si="13"/>
        <v>64549.023000000001</v>
      </c>
      <c r="K406" s="88"/>
    </row>
    <row r="407" spans="1:11">
      <c r="A407" s="67" t="s">
        <v>391</v>
      </c>
      <c r="B407" s="68" t="s">
        <v>23</v>
      </c>
      <c r="C407" s="69" t="s">
        <v>12</v>
      </c>
      <c r="D407" s="69" t="s">
        <v>13</v>
      </c>
      <c r="E407" s="70">
        <v>38347</v>
      </c>
      <c r="F407" s="71">
        <f t="shared" ca="1" si="12"/>
        <v>13</v>
      </c>
      <c r="G407" s="72" t="s">
        <v>14</v>
      </c>
      <c r="H407" s="73">
        <v>81340</v>
      </c>
      <c r="I407" s="68">
        <v>2</v>
      </c>
      <c r="J407" s="6">
        <f t="shared" si="13"/>
        <v>83300.293999999994</v>
      </c>
      <c r="K407" s="4"/>
    </row>
    <row r="408" spans="1:11">
      <c r="A408" s="80" t="s">
        <v>392</v>
      </c>
      <c r="B408" s="81" t="s">
        <v>11</v>
      </c>
      <c r="C408" s="82" t="s">
        <v>57</v>
      </c>
      <c r="D408" s="82" t="s">
        <v>60</v>
      </c>
      <c r="E408" s="83">
        <v>36340</v>
      </c>
      <c r="F408" s="84">
        <f t="shared" ca="1" si="12"/>
        <v>19</v>
      </c>
      <c r="G408" s="85" t="s">
        <v>18</v>
      </c>
      <c r="H408" s="86">
        <v>37016</v>
      </c>
      <c r="I408" s="81">
        <v>4</v>
      </c>
      <c r="J408" s="87">
        <f t="shared" si="13"/>
        <v>37908.085599999999</v>
      </c>
      <c r="K408" s="88"/>
    </row>
    <row r="409" spans="1:11">
      <c r="A409" s="67" t="s">
        <v>234</v>
      </c>
      <c r="B409" s="68" t="s">
        <v>16</v>
      </c>
      <c r="C409" s="69" t="s">
        <v>12</v>
      </c>
      <c r="D409" s="69" t="s">
        <v>17</v>
      </c>
      <c r="E409" s="70">
        <v>35806</v>
      </c>
      <c r="F409" s="71">
        <f t="shared" ca="1" si="12"/>
        <v>20</v>
      </c>
      <c r="G409" s="72" t="s">
        <v>18</v>
      </c>
      <c r="H409" s="73">
        <v>86100</v>
      </c>
      <c r="I409" s="68">
        <v>4</v>
      </c>
      <c r="J409" s="6">
        <f t="shared" si="13"/>
        <v>88175.01</v>
      </c>
      <c r="K409" s="4"/>
    </row>
    <row r="410" spans="1:11">
      <c r="A410" s="80" t="s">
        <v>167</v>
      </c>
      <c r="B410" s="81" t="s">
        <v>16</v>
      </c>
      <c r="C410" s="82" t="s">
        <v>44</v>
      </c>
      <c r="D410" s="82" t="s">
        <v>13</v>
      </c>
      <c r="E410" s="83">
        <v>39390</v>
      </c>
      <c r="F410" s="84">
        <f t="shared" ca="1" si="12"/>
        <v>11</v>
      </c>
      <c r="G410" s="85" t="s">
        <v>52</v>
      </c>
      <c r="H410" s="86">
        <v>71490</v>
      </c>
      <c r="I410" s="81">
        <v>5</v>
      </c>
      <c r="J410" s="87">
        <f t="shared" si="13"/>
        <v>73212.909</v>
      </c>
      <c r="K410" s="88"/>
    </row>
    <row r="411" spans="1:11">
      <c r="A411" s="67" t="s">
        <v>393</v>
      </c>
      <c r="B411" s="68" t="s">
        <v>38</v>
      </c>
      <c r="C411" s="69" t="s">
        <v>69</v>
      </c>
      <c r="D411" s="69" t="s">
        <v>17</v>
      </c>
      <c r="E411" s="70">
        <v>40333</v>
      </c>
      <c r="F411" s="71">
        <f t="shared" ca="1" si="12"/>
        <v>8</v>
      </c>
      <c r="G411" s="72" t="s">
        <v>18</v>
      </c>
      <c r="H411" s="73">
        <v>74020</v>
      </c>
      <c r="I411" s="68">
        <v>2</v>
      </c>
      <c r="J411" s="6">
        <f t="shared" si="13"/>
        <v>75803.881999999998</v>
      </c>
      <c r="K411" s="4"/>
    </row>
    <row r="412" spans="1:11">
      <c r="A412" s="80" t="s">
        <v>394</v>
      </c>
      <c r="B412" s="81" t="s">
        <v>11</v>
      </c>
      <c r="C412" s="82" t="s">
        <v>78</v>
      </c>
      <c r="D412" s="82" t="s">
        <v>13</v>
      </c>
      <c r="E412" s="83">
        <v>41128</v>
      </c>
      <c r="F412" s="84">
        <f t="shared" ca="1" si="12"/>
        <v>6</v>
      </c>
      <c r="G412" s="85" t="s">
        <v>14</v>
      </c>
      <c r="H412" s="86">
        <v>82760</v>
      </c>
      <c r="I412" s="81">
        <v>4</v>
      </c>
      <c r="J412" s="87">
        <f t="shared" si="13"/>
        <v>84754.516000000003</v>
      </c>
      <c r="K412" s="88"/>
    </row>
    <row r="413" spans="1:11">
      <c r="A413" s="67" t="s">
        <v>395</v>
      </c>
      <c r="B413" s="68" t="s">
        <v>82</v>
      </c>
      <c r="C413" s="69" t="s">
        <v>57</v>
      </c>
      <c r="D413" s="69" t="s">
        <v>13</v>
      </c>
      <c r="E413" s="70">
        <v>37848</v>
      </c>
      <c r="F413" s="71">
        <f t="shared" ca="1" si="12"/>
        <v>15</v>
      </c>
      <c r="G413" s="72" t="s">
        <v>33</v>
      </c>
      <c r="H413" s="73">
        <v>76910</v>
      </c>
      <c r="I413" s="68">
        <v>2</v>
      </c>
      <c r="J413" s="6">
        <f t="shared" si="13"/>
        <v>78763.531000000003</v>
      </c>
      <c r="K413" s="4"/>
    </row>
    <row r="414" spans="1:11">
      <c r="A414" s="80" t="s">
        <v>169</v>
      </c>
      <c r="B414" s="81" t="s">
        <v>16</v>
      </c>
      <c r="C414" s="82" t="s">
        <v>54</v>
      </c>
      <c r="D414" s="82" t="s">
        <v>13</v>
      </c>
      <c r="E414" s="83">
        <v>38892</v>
      </c>
      <c r="F414" s="84">
        <f t="shared" ca="1" si="12"/>
        <v>12</v>
      </c>
      <c r="G414" s="85" t="s">
        <v>14</v>
      </c>
      <c r="H414" s="86">
        <v>56870</v>
      </c>
      <c r="I414" s="81">
        <v>1</v>
      </c>
      <c r="J414" s="87">
        <f t="shared" si="13"/>
        <v>58240.567000000003</v>
      </c>
      <c r="K414" s="88"/>
    </row>
    <row r="415" spans="1:11">
      <c r="A415" s="67" t="s">
        <v>61</v>
      </c>
      <c r="B415" s="68" t="s">
        <v>16</v>
      </c>
      <c r="C415" s="69" t="s">
        <v>44</v>
      </c>
      <c r="D415" s="69" t="s">
        <v>13</v>
      </c>
      <c r="E415" s="70">
        <v>40936</v>
      </c>
      <c r="F415" s="71">
        <f t="shared" ca="1" si="12"/>
        <v>6</v>
      </c>
      <c r="G415" s="72" t="s">
        <v>21</v>
      </c>
      <c r="H415" s="73">
        <v>52940</v>
      </c>
      <c r="I415" s="68">
        <v>4</v>
      </c>
      <c r="J415" s="6">
        <f t="shared" si="13"/>
        <v>54215.853999999999</v>
      </c>
      <c r="K415" s="4"/>
    </row>
    <row r="416" spans="1:11">
      <c r="A416" s="80" t="s">
        <v>396</v>
      </c>
      <c r="B416" s="81" t="s">
        <v>56</v>
      </c>
      <c r="C416" s="82" t="s">
        <v>31</v>
      </c>
      <c r="D416" s="82" t="s">
        <v>13</v>
      </c>
      <c r="E416" s="83">
        <v>36297</v>
      </c>
      <c r="F416" s="84">
        <f t="shared" ca="1" si="12"/>
        <v>19</v>
      </c>
      <c r="G416" s="85" t="s">
        <v>21</v>
      </c>
      <c r="H416" s="86">
        <v>46030</v>
      </c>
      <c r="I416" s="81">
        <v>2</v>
      </c>
      <c r="J416" s="87">
        <f t="shared" si="13"/>
        <v>47139.322999999997</v>
      </c>
      <c r="K416" s="88"/>
    </row>
    <row r="417" spans="1:11">
      <c r="A417" s="67" t="s">
        <v>397</v>
      </c>
      <c r="B417" s="68" t="s">
        <v>38</v>
      </c>
      <c r="C417" s="69" t="s">
        <v>54</v>
      </c>
      <c r="D417" s="69" t="s">
        <v>13</v>
      </c>
      <c r="E417" s="70">
        <v>41228</v>
      </c>
      <c r="F417" s="71">
        <f t="shared" ca="1" si="12"/>
        <v>6</v>
      </c>
      <c r="G417" s="72" t="s">
        <v>14</v>
      </c>
      <c r="H417" s="73">
        <v>46340</v>
      </c>
      <c r="I417" s="68">
        <v>5</v>
      </c>
      <c r="J417" s="6">
        <f t="shared" si="13"/>
        <v>47456.794000000002</v>
      </c>
      <c r="K417" s="4"/>
    </row>
    <row r="418" spans="1:11">
      <c r="A418" s="80" t="s">
        <v>126</v>
      </c>
      <c r="B418" s="81" t="s">
        <v>16</v>
      </c>
      <c r="C418" s="82" t="s">
        <v>12</v>
      </c>
      <c r="D418" s="82" t="s">
        <v>26</v>
      </c>
      <c r="E418" s="83">
        <v>39267</v>
      </c>
      <c r="F418" s="84">
        <f t="shared" ca="1" si="12"/>
        <v>11</v>
      </c>
      <c r="G418" s="85" t="s">
        <v>21</v>
      </c>
      <c r="H418" s="86">
        <v>49545</v>
      </c>
      <c r="I418" s="81">
        <v>2</v>
      </c>
      <c r="J418" s="87">
        <f t="shared" si="13"/>
        <v>50739.034500000002</v>
      </c>
      <c r="K418" s="88"/>
    </row>
    <row r="419" spans="1:11">
      <c r="A419" s="67" t="s">
        <v>217</v>
      </c>
      <c r="B419" s="68" t="s">
        <v>16</v>
      </c>
      <c r="C419" s="69" t="s">
        <v>57</v>
      </c>
      <c r="D419" s="69" t="s">
        <v>17</v>
      </c>
      <c r="E419" s="70">
        <v>36297</v>
      </c>
      <c r="F419" s="71">
        <f t="shared" ca="1" si="12"/>
        <v>19</v>
      </c>
      <c r="G419" s="72" t="s">
        <v>18</v>
      </c>
      <c r="H419" s="73">
        <v>57990</v>
      </c>
      <c r="I419" s="68">
        <v>5</v>
      </c>
      <c r="J419" s="6">
        <f t="shared" si="13"/>
        <v>59387.559000000001</v>
      </c>
      <c r="K419" s="4"/>
    </row>
    <row r="420" spans="1:11">
      <c r="A420" s="80" t="s">
        <v>135</v>
      </c>
      <c r="B420" s="81" t="s">
        <v>16</v>
      </c>
      <c r="C420" s="82" t="s">
        <v>12</v>
      </c>
      <c r="D420" s="82" t="s">
        <v>13</v>
      </c>
      <c r="E420" s="83">
        <v>39784</v>
      </c>
      <c r="F420" s="84">
        <f t="shared" ca="1" si="12"/>
        <v>9</v>
      </c>
      <c r="G420" s="85" t="s">
        <v>21</v>
      </c>
      <c r="H420" s="86">
        <v>69510</v>
      </c>
      <c r="I420" s="81">
        <v>5</v>
      </c>
      <c r="J420" s="87">
        <f t="shared" si="13"/>
        <v>71185.191000000006</v>
      </c>
      <c r="K420" s="88"/>
    </row>
    <row r="421" spans="1:11">
      <c r="A421" s="67" t="s">
        <v>28</v>
      </c>
      <c r="B421" s="68" t="s">
        <v>16</v>
      </c>
      <c r="C421" s="69" t="s">
        <v>57</v>
      </c>
      <c r="D421" s="69" t="s">
        <v>13</v>
      </c>
      <c r="E421" s="70">
        <v>39335</v>
      </c>
      <c r="F421" s="71">
        <f t="shared" ca="1" si="12"/>
        <v>11</v>
      </c>
      <c r="G421" s="72" t="s">
        <v>21</v>
      </c>
      <c r="H421" s="73">
        <v>62688</v>
      </c>
      <c r="I421" s="68">
        <v>2</v>
      </c>
      <c r="J421" s="6">
        <f t="shared" si="13"/>
        <v>64198.7808</v>
      </c>
      <c r="K421" s="4"/>
    </row>
    <row r="422" spans="1:11">
      <c r="A422" s="80" t="s">
        <v>398</v>
      </c>
      <c r="B422" s="81" t="s">
        <v>11</v>
      </c>
      <c r="C422" s="82" t="s">
        <v>69</v>
      </c>
      <c r="D422" s="82" t="s">
        <v>17</v>
      </c>
      <c r="E422" s="83">
        <v>37803</v>
      </c>
      <c r="F422" s="84">
        <f t="shared" ca="1" si="12"/>
        <v>15</v>
      </c>
      <c r="G422" s="85" t="s">
        <v>18</v>
      </c>
      <c r="H422" s="86">
        <v>78100</v>
      </c>
      <c r="I422" s="81">
        <v>3</v>
      </c>
      <c r="J422" s="87">
        <f t="shared" si="13"/>
        <v>79982.210000000006</v>
      </c>
      <c r="K422" s="88"/>
    </row>
    <row r="423" spans="1:11">
      <c r="A423" s="67" t="s">
        <v>71</v>
      </c>
      <c r="B423" s="68" t="s">
        <v>16</v>
      </c>
      <c r="C423" s="69" t="s">
        <v>92</v>
      </c>
      <c r="D423" s="69" t="s">
        <v>13</v>
      </c>
      <c r="E423" s="70">
        <v>40745</v>
      </c>
      <c r="F423" s="71">
        <f t="shared" ca="1" si="12"/>
        <v>7</v>
      </c>
      <c r="G423" s="72" t="s">
        <v>21</v>
      </c>
      <c r="H423" s="73">
        <v>69400</v>
      </c>
      <c r="I423" s="68">
        <v>5</v>
      </c>
      <c r="J423" s="6">
        <f t="shared" si="13"/>
        <v>71072.539999999994</v>
      </c>
      <c r="K423" s="4"/>
    </row>
    <row r="424" spans="1:11">
      <c r="A424" s="80" t="s">
        <v>100</v>
      </c>
      <c r="B424" s="81" t="s">
        <v>16</v>
      </c>
      <c r="C424" s="82" t="s">
        <v>12</v>
      </c>
      <c r="D424" s="82" t="s">
        <v>13</v>
      </c>
      <c r="E424" s="83">
        <v>41262</v>
      </c>
      <c r="F424" s="84">
        <f t="shared" ca="1" si="12"/>
        <v>5</v>
      </c>
      <c r="G424" s="85" t="s">
        <v>33</v>
      </c>
      <c r="H424" s="86">
        <v>59490</v>
      </c>
      <c r="I424" s="81">
        <v>3</v>
      </c>
      <c r="J424" s="87">
        <f t="shared" si="13"/>
        <v>60923.709000000003</v>
      </c>
      <c r="K424" s="88"/>
    </row>
    <row r="425" spans="1:11">
      <c r="A425" s="67" t="s">
        <v>123</v>
      </c>
      <c r="B425" s="68" t="s">
        <v>16</v>
      </c>
      <c r="C425" s="69" t="s">
        <v>12</v>
      </c>
      <c r="D425" s="69" t="s">
        <v>17</v>
      </c>
      <c r="E425" s="70">
        <v>40350</v>
      </c>
      <c r="F425" s="71">
        <f t="shared" ca="1" si="12"/>
        <v>8</v>
      </c>
      <c r="G425" s="72" t="s">
        <v>18</v>
      </c>
      <c r="H425" s="73">
        <v>21580</v>
      </c>
      <c r="I425" s="68">
        <v>3</v>
      </c>
      <c r="J425" s="6">
        <f t="shared" si="13"/>
        <v>22100.078000000001</v>
      </c>
      <c r="K425" s="4"/>
    </row>
    <row r="426" spans="1:11">
      <c r="A426" s="80" t="s">
        <v>130</v>
      </c>
      <c r="B426" s="81" t="s">
        <v>16</v>
      </c>
      <c r="C426" s="82" t="s">
        <v>57</v>
      </c>
      <c r="D426" s="82" t="s">
        <v>13</v>
      </c>
      <c r="E426" s="83">
        <v>40137</v>
      </c>
      <c r="F426" s="84">
        <f t="shared" ca="1" si="12"/>
        <v>9</v>
      </c>
      <c r="G426" s="85" t="s">
        <v>21</v>
      </c>
      <c r="H426" s="86">
        <v>54190</v>
      </c>
      <c r="I426" s="81">
        <v>4</v>
      </c>
      <c r="J426" s="87">
        <f t="shared" si="13"/>
        <v>55495.978999999999</v>
      </c>
      <c r="K426" s="88"/>
    </row>
    <row r="427" spans="1:11">
      <c r="A427" s="67" t="s">
        <v>106</v>
      </c>
      <c r="B427" s="68" t="s">
        <v>16</v>
      </c>
      <c r="C427" s="69" t="s">
        <v>31</v>
      </c>
      <c r="D427" s="69" t="s">
        <v>13</v>
      </c>
      <c r="E427" s="70">
        <v>40361</v>
      </c>
      <c r="F427" s="71">
        <f t="shared" ca="1" si="12"/>
        <v>8</v>
      </c>
      <c r="G427" s="72" t="s">
        <v>52</v>
      </c>
      <c r="H427" s="73">
        <v>75780</v>
      </c>
      <c r="I427" s="68">
        <v>2</v>
      </c>
      <c r="J427" s="6">
        <f t="shared" si="13"/>
        <v>77606.297999999995</v>
      </c>
      <c r="K427" s="4"/>
    </row>
    <row r="428" spans="1:11">
      <c r="A428" s="80" t="s">
        <v>137</v>
      </c>
      <c r="B428" s="81" t="s">
        <v>16</v>
      </c>
      <c r="C428" s="82" t="s">
        <v>12</v>
      </c>
      <c r="D428" s="82" t="s">
        <v>17</v>
      </c>
      <c r="E428" s="83">
        <v>40726</v>
      </c>
      <c r="F428" s="84">
        <f t="shared" ca="1" si="12"/>
        <v>7</v>
      </c>
      <c r="G428" s="85" t="s">
        <v>18</v>
      </c>
      <c r="H428" s="86">
        <v>46650</v>
      </c>
      <c r="I428" s="81">
        <v>2</v>
      </c>
      <c r="J428" s="87">
        <f t="shared" si="13"/>
        <v>47774.264999999999</v>
      </c>
      <c r="K428" s="88"/>
    </row>
    <row r="429" spans="1:11">
      <c r="A429" s="67" t="s">
        <v>155</v>
      </c>
      <c r="B429" s="68" t="s">
        <v>16</v>
      </c>
      <c r="C429" s="69" t="s">
        <v>102</v>
      </c>
      <c r="D429" s="69" t="s">
        <v>13</v>
      </c>
      <c r="E429" s="70">
        <v>38746</v>
      </c>
      <c r="F429" s="71">
        <f t="shared" ca="1" si="12"/>
        <v>12</v>
      </c>
      <c r="G429" s="72" t="s">
        <v>14</v>
      </c>
      <c r="H429" s="73">
        <v>49360</v>
      </c>
      <c r="I429" s="68">
        <v>2</v>
      </c>
      <c r="J429" s="6">
        <f t="shared" si="13"/>
        <v>50549.576000000001</v>
      </c>
      <c r="K429" s="4"/>
    </row>
    <row r="430" spans="1:11">
      <c r="A430" s="80" t="s">
        <v>218</v>
      </c>
      <c r="B430" s="81" t="s">
        <v>16</v>
      </c>
      <c r="C430" s="82" t="s">
        <v>25</v>
      </c>
      <c r="D430" s="82" t="s">
        <v>17</v>
      </c>
      <c r="E430" s="83">
        <v>39189</v>
      </c>
      <c r="F430" s="84">
        <f t="shared" ca="1" si="12"/>
        <v>11</v>
      </c>
      <c r="G430" s="85" t="s">
        <v>18</v>
      </c>
      <c r="H430" s="86">
        <v>66580</v>
      </c>
      <c r="I430" s="81">
        <v>5</v>
      </c>
      <c r="J430" s="87">
        <f t="shared" si="13"/>
        <v>68184.577999999994</v>
      </c>
      <c r="K430" s="88"/>
    </row>
    <row r="431" spans="1:11">
      <c r="A431" s="67" t="s">
        <v>399</v>
      </c>
      <c r="B431" s="68" t="s">
        <v>11</v>
      </c>
      <c r="C431" s="69" t="s">
        <v>20</v>
      </c>
      <c r="D431" s="69" t="s">
        <v>13</v>
      </c>
      <c r="E431" s="70">
        <v>39404</v>
      </c>
      <c r="F431" s="71">
        <f t="shared" ca="1" si="12"/>
        <v>11</v>
      </c>
      <c r="G431" s="72" t="s">
        <v>52</v>
      </c>
      <c r="H431" s="73">
        <v>50990</v>
      </c>
      <c r="I431" s="68">
        <v>4</v>
      </c>
      <c r="J431" s="6">
        <f t="shared" si="13"/>
        <v>52218.858999999997</v>
      </c>
      <c r="K431" s="4"/>
    </row>
    <row r="432" spans="1:11">
      <c r="A432" s="80" t="s">
        <v>400</v>
      </c>
      <c r="B432" s="81" t="s">
        <v>38</v>
      </c>
      <c r="C432" s="82" t="s">
        <v>44</v>
      </c>
      <c r="D432" s="82" t="s">
        <v>26</v>
      </c>
      <c r="E432" s="83">
        <v>40456</v>
      </c>
      <c r="F432" s="84">
        <f t="shared" ca="1" si="12"/>
        <v>8</v>
      </c>
      <c r="G432" s="85" t="s">
        <v>21</v>
      </c>
      <c r="H432" s="86">
        <v>46645</v>
      </c>
      <c r="I432" s="81">
        <v>5</v>
      </c>
      <c r="J432" s="87">
        <f t="shared" si="13"/>
        <v>47769.144500000002</v>
      </c>
      <c r="K432" s="88"/>
    </row>
    <row r="433" spans="1:11">
      <c r="A433" s="67" t="s">
        <v>215</v>
      </c>
      <c r="B433" s="68" t="s">
        <v>16</v>
      </c>
      <c r="C433" s="69" t="s">
        <v>44</v>
      </c>
      <c r="D433" s="69" t="s">
        <v>13</v>
      </c>
      <c r="E433" s="70">
        <v>37509</v>
      </c>
      <c r="F433" s="71">
        <f t="shared" ca="1" si="12"/>
        <v>16</v>
      </c>
      <c r="G433" s="72" t="s">
        <v>14</v>
      </c>
      <c r="H433" s="73">
        <v>69080</v>
      </c>
      <c r="I433" s="68">
        <v>3</v>
      </c>
      <c r="J433" s="6">
        <f t="shared" si="13"/>
        <v>70744.827999999994</v>
      </c>
      <c r="K433" s="4"/>
    </row>
    <row r="434" spans="1:11">
      <c r="A434" s="80" t="s">
        <v>401</v>
      </c>
      <c r="B434" s="81" t="s">
        <v>56</v>
      </c>
      <c r="C434" s="82" t="s">
        <v>92</v>
      </c>
      <c r="D434" s="82" t="s">
        <v>13</v>
      </c>
      <c r="E434" s="83">
        <v>39754</v>
      </c>
      <c r="F434" s="84">
        <f t="shared" ca="1" si="12"/>
        <v>10</v>
      </c>
      <c r="G434" s="85" t="s">
        <v>14</v>
      </c>
      <c r="H434" s="86">
        <v>43110</v>
      </c>
      <c r="I434" s="81">
        <v>2</v>
      </c>
      <c r="J434" s="87">
        <f t="shared" si="13"/>
        <v>44148.951000000001</v>
      </c>
      <c r="K434" s="88"/>
    </row>
    <row r="435" spans="1:11">
      <c r="A435" s="67" t="s">
        <v>402</v>
      </c>
      <c r="B435" s="68" t="s">
        <v>11</v>
      </c>
      <c r="C435" s="69" t="s">
        <v>62</v>
      </c>
      <c r="D435" s="69" t="s">
        <v>13</v>
      </c>
      <c r="E435" s="70">
        <v>39646</v>
      </c>
      <c r="F435" s="71">
        <f t="shared" ca="1" si="12"/>
        <v>10</v>
      </c>
      <c r="G435" s="72" t="s">
        <v>14</v>
      </c>
      <c r="H435" s="73">
        <v>69060</v>
      </c>
      <c r="I435" s="68">
        <v>1</v>
      </c>
      <c r="J435" s="6">
        <f t="shared" si="13"/>
        <v>70724.346000000005</v>
      </c>
      <c r="K435" s="4"/>
    </row>
    <row r="436" spans="1:11">
      <c r="A436" s="80" t="s">
        <v>242</v>
      </c>
      <c r="B436" s="81" t="s">
        <v>16</v>
      </c>
      <c r="C436" s="82" t="s">
        <v>54</v>
      </c>
      <c r="D436" s="82" t="s">
        <v>17</v>
      </c>
      <c r="E436" s="83">
        <v>39154</v>
      </c>
      <c r="F436" s="84">
        <f t="shared" ca="1" si="12"/>
        <v>11</v>
      </c>
      <c r="G436" s="85" t="s">
        <v>18</v>
      </c>
      <c r="H436" s="86">
        <v>26360</v>
      </c>
      <c r="I436" s="81">
        <v>4</v>
      </c>
      <c r="J436" s="87">
        <f t="shared" si="13"/>
        <v>26995.276000000002</v>
      </c>
      <c r="K436" s="88"/>
    </row>
    <row r="437" spans="1:11">
      <c r="A437" s="67" t="s">
        <v>403</v>
      </c>
      <c r="B437" s="68" t="s">
        <v>23</v>
      </c>
      <c r="C437" s="69" t="s">
        <v>44</v>
      </c>
      <c r="D437" s="69" t="s">
        <v>17</v>
      </c>
      <c r="E437" s="70">
        <v>38289</v>
      </c>
      <c r="F437" s="71">
        <f t="shared" ca="1" si="12"/>
        <v>14</v>
      </c>
      <c r="G437" s="72" t="s">
        <v>18</v>
      </c>
      <c r="H437" s="73">
        <v>71830</v>
      </c>
      <c r="I437" s="68">
        <v>3</v>
      </c>
      <c r="J437" s="6">
        <f t="shared" si="13"/>
        <v>73561.103000000003</v>
      </c>
      <c r="K437" s="4"/>
    </row>
    <row r="438" spans="1:11">
      <c r="A438" s="80" t="s">
        <v>148</v>
      </c>
      <c r="B438" s="81" t="s">
        <v>16</v>
      </c>
      <c r="C438" s="82" t="s">
        <v>57</v>
      </c>
      <c r="D438" s="82" t="s">
        <v>17</v>
      </c>
      <c r="E438" s="83">
        <v>40820</v>
      </c>
      <c r="F438" s="84">
        <f t="shared" ca="1" si="12"/>
        <v>7</v>
      </c>
      <c r="G438" s="85" t="s">
        <v>18</v>
      </c>
      <c r="H438" s="86">
        <v>52750</v>
      </c>
      <c r="I438" s="81">
        <v>1</v>
      </c>
      <c r="J438" s="87">
        <f t="shared" si="13"/>
        <v>54021.275000000001</v>
      </c>
      <c r="K438" s="88"/>
    </row>
    <row r="439" spans="1:11">
      <c r="A439" s="67" t="s">
        <v>228</v>
      </c>
      <c r="B439" s="68" t="s">
        <v>16</v>
      </c>
      <c r="C439" s="69" t="s">
        <v>54</v>
      </c>
      <c r="D439" s="69" t="s">
        <v>13</v>
      </c>
      <c r="E439" s="70">
        <v>39326</v>
      </c>
      <c r="F439" s="71">
        <f t="shared" ca="1" si="12"/>
        <v>11</v>
      </c>
      <c r="G439" s="72" t="s">
        <v>21</v>
      </c>
      <c r="H439" s="73">
        <v>72900</v>
      </c>
      <c r="I439" s="68">
        <v>3</v>
      </c>
      <c r="J439" s="6">
        <f t="shared" si="13"/>
        <v>74656.89</v>
      </c>
      <c r="K439" s="4"/>
    </row>
    <row r="440" spans="1:11">
      <c r="A440" s="80" t="s">
        <v>128</v>
      </c>
      <c r="B440" s="81" t="s">
        <v>16</v>
      </c>
      <c r="C440" s="82" t="s">
        <v>44</v>
      </c>
      <c r="D440" s="82" t="s">
        <v>60</v>
      </c>
      <c r="E440" s="83">
        <v>36305</v>
      </c>
      <c r="F440" s="84">
        <f t="shared" ca="1" si="12"/>
        <v>19</v>
      </c>
      <c r="G440" s="85" t="s">
        <v>18</v>
      </c>
      <c r="H440" s="86">
        <v>9424</v>
      </c>
      <c r="I440" s="81">
        <v>4</v>
      </c>
      <c r="J440" s="87">
        <f t="shared" si="13"/>
        <v>9651.1183999999994</v>
      </c>
      <c r="K440" s="88"/>
    </row>
    <row r="441" spans="1:11">
      <c r="A441" s="67" t="s">
        <v>200</v>
      </c>
      <c r="B441" s="68" t="s">
        <v>16</v>
      </c>
      <c r="C441" s="69" t="s">
        <v>36</v>
      </c>
      <c r="D441" s="69" t="s">
        <v>26</v>
      </c>
      <c r="E441" s="70">
        <v>39279</v>
      </c>
      <c r="F441" s="71">
        <f t="shared" ca="1" si="12"/>
        <v>11</v>
      </c>
      <c r="G441" s="72" t="s">
        <v>21</v>
      </c>
      <c r="H441" s="73">
        <v>26890</v>
      </c>
      <c r="I441" s="68">
        <v>3</v>
      </c>
      <c r="J441" s="6">
        <f t="shared" si="13"/>
        <v>27538.048999999999</v>
      </c>
      <c r="K441" s="4"/>
    </row>
    <row r="442" spans="1:11">
      <c r="A442" s="80" t="s">
        <v>203</v>
      </c>
      <c r="B442" s="81" t="s">
        <v>16</v>
      </c>
      <c r="C442" s="82" t="s">
        <v>57</v>
      </c>
      <c r="D442" s="82" t="s">
        <v>13</v>
      </c>
      <c r="E442" s="83">
        <v>36673</v>
      </c>
      <c r="F442" s="84">
        <f t="shared" ca="1" si="12"/>
        <v>18</v>
      </c>
      <c r="G442" s="85" t="s">
        <v>27</v>
      </c>
      <c r="H442" s="86">
        <v>48330</v>
      </c>
      <c r="I442" s="81">
        <v>1</v>
      </c>
      <c r="J442" s="87">
        <f t="shared" si="13"/>
        <v>49494.752999999997</v>
      </c>
      <c r="K442" s="88"/>
    </row>
    <row r="443" spans="1:11">
      <c r="A443" s="67" t="s">
        <v>210</v>
      </c>
      <c r="B443" s="68" t="s">
        <v>16</v>
      </c>
      <c r="C443" s="69" t="s">
        <v>78</v>
      </c>
      <c r="D443" s="69" t="s">
        <v>26</v>
      </c>
      <c r="E443" s="70">
        <v>36357</v>
      </c>
      <c r="F443" s="71">
        <f t="shared" ca="1" si="12"/>
        <v>19</v>
      </c>
      <c r="G443" s="72" t="s">
        <v>27</v>
      </c>
      <c r="H443" s="73">
        <v>42905</v>
      </c>
      <c r="I443" s="68">
        <v>1</v>
      </c>
      <c r="J443" s="6">
        <f t="shared" si="13"/>
        <v>43939.010499999997</v>
      </c>
      <c r="K443" s="4"/>
    </row>
    <row r="444" spans="1:11">
      <c r="A444" s="80" t="s">
        <v>163</v>
      </c>
      <c r="B444" s="81" t="s">
        <v>16</v>
      </c>
      <c r="C444" s="82" t="s">
        <v>12</v>
      </c>
      <c r="D444" s="82" t="s">
        <v>13</v>
      </c>
      <c r="E444" s="83">
        <v>40680</v>
      </c>
      <c r="F444" s="84">
        <f t="shared" ca="1" si="12"/>
        <v>7</v>
      </c>
      <c r="G444" s="85" t="s">
        <v>21</v>
      </c>
      <c r="H444" s="86">
        <v>23030</v>
      </c>
      <c r="I444" s="81">
        <v>4</v>
      </c>
      <c r="J444" s="87">
        <f t="shared" si="13"/>
        <v>23585.023000000001</v>
      </c>
      <c r="K444" s="88"/>
    </row>
    <row r="445" spans="1:11">
      <c r="A445" s="67" t="s">
        <v>151</v>
      </c>
      <c r="B445" s="68" t="s">
        <v>16</v>
      </c>
      <c r="C445" s="69" t="s">
        <v>44</v>
      </c>
      <c r="D445" s="69" t="s">
        <v>17</v>
      </c>
      <c r="E445" s="70">
        <v>39539</v>
      </c>
      <c r="F445" s="71">
        <f t="shared" ca="1" si="12"/>
        <v>10</v>
      </c>
      <c r="G445" s="72" t="s">
        <v>18</v>
      </c>
      <c r="H445" s="73">
        <v>63310</v>
      </c>
      <c r="I445" s="68">
        <v>3</v>
      </c>
      <c r="J445" s="6">
        <f t="shared" si="13"/>
        <v>64835.771000000001</v>
      </c>
      <c r="K445" s="4"/>
    </row>
    <row r="446" spans="1:11">
      <c r="A446" s="80" t="s">
        <v>184</v>
      </c>
      <c r="B446" s="81" t="s">
        <v>16</v>
      </c>
      <c r="C446" s="82" t="s">
        <v>20</v>
      </c>
      <c r="D446" s="82" t="s">
        <v>13</v>
      </c>
      <c r="E446" s="83">
        <v>41186</v>
      </c>
      <c r="F446" s="84">
        <f t="shared" ca="1" si="12"/>
        <v>6</v>
      </c>
      <c r="G446" s="85" t="s">
        <v>27</v>
      </c>
      <c r="H446" s="86">
        <v>46910</v>
      </c>
      <c r="I446" s="81">
        <v>3</v>
      </c>
      <c r="J446" s="87">
        <f t="shared" si="13"/>
        <v>48040.531000000003</v>
      </c>
      <c r="K446" s="88"/>
    </row>
    <row r="447" spans="1:11">
      <c r="A447" s="67" t="s">
        <v>202</v>
      </c>
      <c r="B447" s="68" t="s">
        <v>16</v>
      </c>
      <c r="C447" s="69" t="s">
        <v>31</v>
      </c>
      <c r="D447" s="69" t="s">
        <v>17</v>
      </c>
      <c r="E447" s="70">
        <v>39063</v>
      </c>
      <c r="F447" s="71">
        <f t="shared" ca="1" si="12"/>
        <v>11</v>
      </c>
      <c r="G447" s="72" t="s">
        <v>18</v>
      </c>
      <c r="H447" s="73">
        <v>77930</v>
      </c>
      <c r="I447" s="68">
        <v>5</v>
      </c>
      <c r="J447" s="6">
        <f t="shared" si="13"/>
        <v>79808.112999999998</v>
      </c>
      <c r="K447" s="4"/>
    </row>
    <row r="448" spans="1:11">
      <c r="A448" s="80" t="s">
        <v>243</v>
      </c>
      <c r="B448" s="81" t="s">
        <v>16</v>
      </c>
      <c r="C448" s="82" t="s">
        <v>44</v>
      </c>
      <c r="D448" s="82" t="s">
        <v>13</v>
      </c>
      <c r="E448" s="83">
        <v>36273</v>
      </c>
      <c r="F448" s="84">
        <f t="shared" ca="1" si="12"/>
        <v>19</v>
      </c>
      <c r="G448" s="85" t="s">
        <v>14</v>
      </c>
      <c r="H448" s="86">
        <v>61330</v>
      </c>
      <c r="I448" s="81">
        <v>4</v>
      </c>
      <c r="J448" s="87">
        <f t="shared" si="13"/>
        <v>62808.053</v>
      </c>
      <c r="K448" s="88"/>
    </row>
    <row r="449" spans="1:11">
      <c r="A449" s="67" t="s">
        <v>157</v>
      </c>
      <c r="B449" s="68" t="s">
        <v>16</v>
      </c>
      <c r="C449" s="69" t="s">
        <v>12</v>
      </c>
      <c r="D449" s="69" t="s">
        <v>13</v>
      </c>
      <c r="E449" s="70">
        <v>36012</v>
      </c>
      <c r="F449" s="71">
        <f t="shared" ca="1" si="12"/>
        <v>20</v>
      </c>
      <c r="G449" s="72" t="s">
        <v>33</v>
      </c>
      <c r="H449" s="73">
        <v>78950</v>
      </c>
      <c r="I449" s="68">
        <v>1</v>
      </c>
      <c r="J449" s="6">
        <f t="shared" si="13"/>
        <v>80852.695000000007</v>
      </c>
      <c r="K449" s="4"/>
    </row>
    <row r="450" spans="1:11">
      <c r="A450" s="80" t="s">
        <v>235</v>
      </c>
      <c r="B450" s="81" t="s">
        <v>16</v>
      </c>
      <c r="C450" s="82" t="s">
        <v>57</v>
      </c>
      <c r="D450" s="82" t="s">
        <v>17</v>
      </c>
      <c r="E450" s="83">
        <v>40404</v>
      </c>
      <c r="F450" s="84">
        <f t="shared" ref="F450:F513" ca="1" si="14">DATEDIF(E450,TODAY(),"y")</f>
        <v>8</v>
      </c>
      <c r="G450" s="85" t="s">
        <v>18</v>
      </c>
      <c r="H450" s="86">
        <v>39550</v>
      </c>
      <c r="I450" s="81">
        <v>5</v>
      </c>
      <c r="J450" s="87">
        <f t="shared" ref="J450:J513" si="15">H450*$K$1+H450</f>
        <v>40503.154999999999</v>
      </c>
      <c r="K450" s="88"/>
    </row>
    <row r="451" spans="1:11">
      <c r="A451" s="67" t="s">
        <v>206</v>
      </c>
      <c r="B451" s="68" t="s">
        <v>16</v>
      </c>
      <c r="C451" s="69" t="s">
        <v>44</v>
      </c>
      <c r="D451" s="69" t="s">
        <v>13</v>
      </c>
      <c r="E451" s="70">
        <v>40301</v>
      </c>
      <c r="F451" s="71">
        <f t="shared" ca="1" si="14"/>
        <v>8</v>
      </c>
      <c r="G451" s="72" t="s">
        <v>14</v>
      </c>
      <c r="H451" s="73">
        <v>44270</v>
      </c>
      <c r="I451" s="68">
        <v>2</v>
      </c>
      <c r="J451" s="6">
        <f t="shared" si="15"/>
        <v>45336.906999999999</v>
      </c>
      <c r="K451" s="4"/>
    </row>
    <row r="452" spans="1:11">
      <c r="A452" s="80" t="s">
        <v>159</v>
      </c>
      <c r="B452" s="81" t="s">
        <v>16</v>
      </c>
      <c r="C452" s="82" t="s">
        <v>44</v>
      </c>
      <c r="D452" s="82" t="s">
        <v>17</v>
      </c>
      <c r="E452" s="83">
        <v>41124</v>
      </c>
      <c r="F452" s="84">
        <f t="shared" ca="1" si="14"/>
        <v>6</v>
      </c>
      <c r="G452" s="85" t="s">
        <v>18</v>
      </c>
      <c r="H452" s="86">
        <v>49530</v>
      </c>
      <c r="I452" s="81">
        <v>2</v>
      </c>
      <c r="J452" s="87">
        <f t="shared" si="15"/>
        <v>50723.673000000003</v>
      </c>
      <c r="K452" s="88"/>
    </row>
    <row r="453" spans="1:11">
      <c r="A453" s="67" t="s">
        <v>180</v>
      </c>
      <c r="B453" s="68" t="s">
        <v>16</v>
      </c>
      <c r="C453" s="69" t="s">
        <v>44</v>
      </c>
      <c r="D453" s="69" t="s">
        <v>17</v>
      </c>
      <c r="E453" s="70">
        <v>40492</v>
      </c>
      <c r="F453" s="71">
        <f t="shared" ca="1" si="14"/>
        <v>8</v>
      </c>
      <c r="G453" s="72" t="s">
        <v>18</v>
      </c>
      <c r="H453" s="73">
        <v>66010</v>
      </c>
      <c r="I453" s="68">
        <v>2</v>
      </c>
      <c r="J453" s="6">
        <f t="shared" si="15"/>
        <v>67600.841</v>
      </c>
      <c r="K453" s="4"/>
    </row>
    <row r="454" spans="1:11">
      <c r="A454" s="80" t="s">
        <v>404</v>
      </c>
      <c r="B454" s="81" t="s">
        <v>11</v>
      </c>
      <c r="C454" s="82" t="s">
        <v>12</v>
      </c>
      <c r="D454" s="82" t="s">
        <v>13</v>
      </c>
      <c r="E454" s="83">
        <v>38856</v>
      </c>
      <c r="F454" s="84">
        <f t="shared" ca="1" si="14"/>
        <v>12</v>
      </c>
      <c r="G454" s="85" t="s">
        <v>14</v>
      </c>
      <c r="H454" s="86">
        <v>37770</v>
      </c>
      <c r="I454" s="81">
        <v>5</v>
      </c>
      <c r="J454" s="87">
        <f t="shared" si="15"/>
        <v>38680.256999999998</v>
      </c>
      <c r="K454" s="88"/>
    </row>
    <row r="455" spans="1:11">
      <c r="A455" s="67" t="s">
        <v>405</v>
      </c>
      <c r="B455" s="68" t="s">
        <v>23</v>
      </c>
      <c r="C455" s="69" t="s">
        <v>31</v>
      </c>
      <c r="D455" s="69" t="s">
        <v>17</v>
      </c>
      <c r="E455" s="70">
        <v>36192</v>
      </c>
      <c r="F455" s="71">
        <f t="shared" ca="1" si="14"/>
        <v>19</v>
      </c>
      <c r="G455" s="72" t="s">
        <v>18</v>
      </c>
      <c r="H455" s="73">
        <v>47620</v>
      </c>
      <c r="I455" s="68">
        <v>5</v>
      </c>
      <c r="J455" s="6">
        <f t="shared" si="15"/>
        <v>48767.642</v>
      </c>
      <c r="K455" s="4"/>
    </row>
    <row r="456" spans="1:11">
      <c r="A456" s="80" t="s">
        <v>406</v>
      </c>
      <c r="B456" s="81" t="s">
        <v>11</v>
      </c>
      <c r="C456" s="82" t="s">
        <v>12</v>
      </c>
      <c r="D456" s="82" t="s">
        <v>13</v>
      </c>
      <c r="E456" s="83">
        <v>39728</v>
      </c>
      <c r="F456" s="84">
        <f t="shared" ca="1" si="14"/>
        <v>10</v>
      </c>
      <c r="G456" s="85" t="s">
        <v>21</v>
      </c>
      <c r="H456" s="86">
        <v>82370</v>
      </c>
      <c r="I456" s="81">
        <v>5</v>
      </c>
      <c r="J456" s="87">
        <f t="shared" si="15"/>
        <v>84355.116999999998</v>
      </c>
      <c r="K456" s="88"/>
    </row>
    <row r="457" spans="1:11">
      <c r="A457" s="67" t="s">
        <v>407</v>
      </c>
      <c r="B457" s="68" t="s">
        <v>11</v>
      </c>
      <c r="C457" s="69" t="s">
        <v>44</v>
      </c>
      <c r="D457" s="69" t="s">
        <v>17</v>
      </c>
      <c r="E457" s="70">
        <v>36729</v>
      </c>
      <c r="F457" s="71">
        <f t="shared" ca="1" si="14"/>
        <v>18</v>
      </c>
      <c r="G457" s="72" t="s">
        <v>18</v>
      </c>
      <c r="H457" s="73">
        <v>45420</v>
      </c>
      <c r="I457" s="68">
        <v>1</v>
      </c>
      <c r="J457" s="6">
        <f t="shared" si="15"/>
        <v>46514.622000000003</v>
      </c>
      <c r="K457" s="4"/>
    </row>
    <row r="458" spans="1:11">
      <c r="A458" s="80" t="s">
        <v>408</v>
      </c>
      <c r="B458" s="81" t="s">
        <v>23</v>
      </c>
      <c r="C458" s="82" t="s">
        <v>12</v>
      </c>
      <c r="D458" s="82" t="s">
        <v>17</v>
      </c>
      <c r="E458" s="83">
        <v>39728</v>
      </c>
      <c r="F458" s="84">
        <f t="shared" ca="1" si="14"/>
        <v>10</v>
      </c>
      <c r="G458" s="85" t="s">
        <v>18</v>
      </c>
      <c r="H458" s="86">
        <v>86040</v>
      </c>
      <c r="I458" s="81">
        <v>5</v>
      </c>
      <c r="J458" s="87">
        <f t="shared" si="15"/>
        <v>88113.563999999998</v>
      </c>
      <c r="K458" s="88"/>
    </row>
    <row r="459" spans="1:11">
      <c r="A459" s="67" t="s">
        <v>409</v>
      </c>
      <c r="B459" s="68" t="s">
        <v>23</v>
      </c>
      <c r="C459" s="69" t="s">
        <v>12</v>
      </c>
      <c r="D459" s="69" t="s">
        <v>13</v>
      </c>
      <c r="E459" s="70">
        <v>36081</v>
      </c>
      <c r="F459" s="71">
        <f t="shared" ca="1" si="14"/>
        <v>20</v>
      </c>
      <c r="G459" s="72" t="s">
        <v>14</v>
      </c>
      <c r="H459" s="73">
        <v>67407</v>
      </c>
      <c r="I459" s="68">
        <v>5</v>
      </c>
      <c r="J459" s="6">
        <f t="shared" si="15"/>
        <v>69031.508700000006</v>
      </c>
      <c r="K459" s="4"/>
    </row>
    <row r="460" spans="1:11">
      <c r="A460" s="80" t="s">
        <v>30</v>
      </c>
      <c r="B460" s="81" t="s">
        <v>16</v>
      </c>
      <c r="C460" s="82" t="s">
        <v>12</v>
      </c>
      <c r="D460" s="82" t="s">
        <v>60</v>
      </c>
      <c r="E460" s="83">
        <v>40515</v>
      </c>
      <c r="F460" s="84">
        <f t="shared" ca="1" si="14"/>
        <v>7</v>
      </c>
      <c r="G460" s="85" t="s">
        <v>18</v>
      </c>
      <c r="H460" s="86">
        <v>33508</v>
      </c>
      <c r="I460" s="81">
        <v>4</v>
      </c>
      <c r="J460" s="87">
        <f t="shared" si="15"/>
        <v>34315.542800000003</v>
      </c>
      <c r="K460" s="88"/>
    </row>
    <row r="461" spans="1:11">
      <c r="A461" s="67" t="s">
        <v>410</v>
      </c>
      <c r="B461" s="68" t="s">
        <v>56</v>
      </c>
      <c r="C461" s="69" t="s">
        <v>20</v>
      </c>
      <c r="D461" s="69" t="s">
        <v>13</v>
      </c>
      <c r="E461" s="70">
        <v>39123</v>
      </c>
      <c r="F461" s="71">
        <f t="shared" ca="1" si="14"/>
        <v>11</v>
      </c>
      <c r="G461" s="72" t="s">
        <v>52</v>
      </c>
      <c r="H461" s="73">
        <v>77840</v>
      </c>
      <c r="I461" s="68">
        <v>2</v>
      </c>
      <c r="J461" s="6">
        <f t="shared" si="15"/>
        <v>79715.944000000003</v>
      </c>
      <c r="K461" s="4"/>
    </row>
    <row r="462" spans="1:11">
      <c r="A462" s="80" t="s">
        <v>411</v>
      </c>
      <c r="B462" s="81" t="s">
        <v>82</v>
      </c>
      <c r="C462" s="82" t="s">
        <v>54</v>
      </c>
      <c r="D462" s="82" t="s">
        <v>13</v>
      </c>
      <c r="E462" s="83">
        <v>36414</v>
      </c>
      <c r="F462" s="84">
        <f t="shared" ca="1" si="14"/>
        <v>19</v>
      </c>
      <c r="G462" s="85" t="s">
        <v>27</v>
      </c>
      <c r="H462" s="86">
        <v>39680</v>
      </c>
      <c r="I462" s="81">
        <v>5</v>
      </c>
      <c r="J462" s="87">
        <f t="shared" si="15"/>
        <v>40636.288</v>
      </c>
      <c r="K462" s="88"/>
    </row>
    <row r="463" spans="1:11">
      <c r="A463" s="67" t="s">
        <v>412</v>
      </c>
      <c r="B463" s="68" t="s">
        <v>11</v>
      </c>
      <c r="C463" s="69" t="s">
        <v>36</v>
      </c>
      <c r="D463" s="69" t="s">
        <v>60</v>
      </c>
      <c r="E463" s="70">
        <v>36602</v>
      </c>
      <c r="F463" s="71">
        <f t="shared" ca="1" si="14"/>
        <v>18</v>
      </c>
      <c r="G463" s="72" t="s">
        <v>18</v>
      </c>
      <c r="H463" s="73">
        <v>30080</v>
      </c>
      <c r="I463" s="68">
        <v>3</v>
      </c>
      <c r="J463" s="6">
        <f t="shared" si="15"/>
        <v>30804.928</v>
      </c>
      <c r="K463" s="4"/>
    </row>
    <row r="464" spans="1:11">
      <c r="A464" s="80" t="s">
        <v>413</v>
      </c>
      <c r="B464" s="81" t="s">
        <v>38</v>
      </c>
      <c r="C464" s="82" t="s">
        <v>78</v>
      </c>
      <c r="D464" s="82" t="s">
        <v>17</v>
      </c>
      <c r="E464" s="83">
        <v>36176</v>
      </c>
      <c r="F464" s="84">
        <f t="shared" ca="1" si="14"/>
        <v>19</v>
      </c>
      <c r="G464" s="85" t="s">
        <v>18</v>
      </c>
      <c r="H464" s="86">
        <v>32940</v>
      </c>
      <c r="I464" s="81">
        <v>5</v>
      </c>
      <c r="J464" s="87">
        <f t="shared" si="15"/>
        <v>33733.853999999999</v>
      </c>
      <c r="K464" s="88"/>
    </row>
    <row r="465" spans="1:11">
      <c r="A465" s="67" t="s">
        <v>414</v>
      </c>
      <c r="B465" s="68" t="s">
        <v>23</v>
      </c>
      <c r="C465" s="69" t="s">
        <v>36</v>
      </c>
      <c r="D465" s="69" t="s">
        <v>60</v>
      </c>
      <c r="E465" s="70">
        <v>36487</v>
      </c>
      <c r="F465" s="71">
        <f t="shared" ca="1" si="14"/>
        <v>19</v>
      </c>
      <c r="G465" s="72" t="s">
        <v>18</v>
      </c>
      <c r="H465" s="73">
        <v>33056</v>
      </c>
      <c r="I465" s="68">
        <v>5</v>
      </c>
      <c r="J465" s="6">
        <f t="shared" si="15"/>
        <v>33852.649599999997</v>
      </c>
      <c r="K465" s="4"/>
    </row>
    <row r="466" spans="1:11">
      <c r="A466" s="80" t="s">
        <v>415</v>
      </c>
      <c r="B466" s="81" t="s">
        <v>82</v>
      </c>
      <c r="C466" s="82" t="s">
        <v>69</v>
      </c>
      <c r="D466" s="82" t="s">
        <v>13</v>
      </c>
      <c r="E466" s="83">
        <v>40922</v>
      </c>
      <c r="F466" s="84">
        <f t="shared" ca="1" si="14"/>
        <v>6</v>
      </c>
      <c r="G466" s="85" t="s">
        <v>21</v>
      </c>
      <c r="H466" s="86">
        <v>39110</v>
      </c>
      <c r="I466" s="81">
        <v>5</v>
      </c>
      <c r="J466" s="87">
        <f t="shared" si="15"/>
        <v>40052.550999999999</v>
      </c>
      <c r="K466" s="88"/>
    </row>
    <row r="467" spans="1:11">
      <c r="A467" s="67" t="s">
        <v>416</v>
      </c>
      <c r="B467" s="68" t="s">
        <v>11</v>
      </c>
      <c r="C467" s="69" t="s">
        <v>44</v>
      </c>
      <c r="D467" s="69" t="s">
        <v>13</v>
      </c>
      <c r="E467" s="70">
        <v>40312</v>
      </c>
      <c r="F467" s="71">
        <f t="shared" ca="1" si="14"/>
        <v>8</v>
      </c>
      <c r="G467" s="72" t="s">
        <v>21</v>
      </c>
      <c r="H467" s="73">
        <v>73450</v>
      </c>
      <c r="I467" s="68">
        <v>3</v>
      </c>
      <c r="J467" s="6">
        <f t="shared" si="15"/>
        <v>75220.145000000004</v>
      </c>
      <c r="K467" s="4"/>
    </row>
    <row r="468" spans="1:11">
      <c r="A468" s="80" t="s">
        <v>417</v>
      </c>
      <c r="B468" s="81" t="s">
        <v>11</v>
      </c>
      <c r="C468" s="82" t="s">
        <v>44</v>
      </c>
      <c r="D468" s="82" t="s">
        <v>13</v>
      </c>
      <c r="E468" s="83">
        <v>40203</v>
      </c>
      <c r="F468" s="84">
        <f t="shared" ca="1" si="14"/>
        <v>8</v>
      </c>
      <c r="G468" s="85" t="s">
        <v>21</v>
      </c>
      <c r="H468" s="86">
        <v>35600</v>
      </c>
      <c r="I468" s="81">
        <v>5</v>
      </c>
      <c r="J468" s="87">
        <f t="shared" si="15"/>
        <v>36457.96</v>
      </c>
      <c r="K468" s="88"/>
    </row>
    <row r="469" spans="1:11">
      <c r="A469" s="67" t="s">
        <v>418</v>
      </c>
      <c r="B469" s="68" t="s">
        <v>23</v>
      </c>
      <c r="C469" s="69" t="s">
        <v>69</v>
      </c>
      <c r="D469" s="69" t="s">
        <v>17</v>
      </c>
      <c r="E469" s="70">
        <v>36047</v>
      </c>
      <c r="F469" s="71">
        <f t="shared" ca="1" si="14"/>
        <v>20</v>
      </c>
      <c r="G469" s="72" t="s">
        <v>18</v>
      </c>
      <c r="H469" s="73">
        <v>72480</v>
      </c>
      <c r="I469" s="68">
        <v>2</v>
      </c>
      <c r="J469" s="6">
        <f t="shared" si="15"/>
        <v>74226.767999999996</v>
      </c>
      <c r="K469" s="4"/>
    </row>
    <row r="470" spans="1:11">
      <c r="A470" s="80" t="s">
        <v>419</v>
      </c>
      <c r="B470" s="81" t="s">
        <v>23</v>
      </c>
      <c r="C470" s="82" t="s">
        <v>20</v>
      </c>
      <c r="D470" s="82" t="s">
        <v>13</v>
      </c>
      <c r="E470" s="83">
        <v>39657</v>
      </c>
      <c r="F470" s="84">
        <f t="shared" ca="1" si="14"/>
        <v>10</v>
      </c>
      <c r="G470" s="85" t="s">
        <v>27</v>
      </c>
      <c r="H470" s="86">
        <v>80880</v>
      </c>
      <c r="I470" s="81">
        <v>1</v>
      </c>
      <c r="J470" s="87">
        <f t="shared" si="15"/>
        <v>82829.207999999999</v>
      </c>
      <c r="K470" s="88"/>
    </row>
    <row r="471" spans="1:11">
      <c r="A471" s="67" t="s">
        <v>420</v>
      </c>
      <c r="B471" s="68" t="s">
        <v>11</v>
      </c>
      <c r="C471" s="69" t="s">
        <v>12</v>
      </c>
      <c r="D471" s="69" t="s">
        <v>13</v>
      </c>
      <c r="E471" s="70">
        <v>38328</v>
      </c>
      <c r="F471" s="71">
        <f t="shared" ca="1" si="14"/>
        <v>13</v>
      </c>
      <c r="G471" s="72" t="s">
        <v>33</v>
      </c>
      <c r="H471" s="73">
        <v>48280</v>
      </c>
      <c r="I471" s="68">
        <v>4</v>
      </c>
      <c r="J471" s="6">
        <f t="shared" si="15"/>
        <v>49443.548000000003</v>
      </c>
      <c r="K471" s="4"/>
    </row>
    <row r="472" spans="1:11">
      <c r="A472" s="80" t="s">
        <v>421</v>
      </c>
      <c r="B472" s="81" t="s">
        <v>23</v>
      </c>
      <c r="C472" s="82" t="s">
        <v>12</v>
      </c>
      <c r="D472" s="82" t="s">
        <v>17</v>
      </c>
      <c r="E472" s="83">
        <v>36070</v>
      </c>
      <c r="F472" s="84">
        <f t="shared" ca="1" si="14"/>
        <v>20</v>
      </c>
      <c r="G472" s="85" t="s">
        <v>18</v>
      </c>
      <c r="H472" s="86">
        <v>59050</v>
      </c>
      <c r="I472" s="81">
        <v>4</v>
      </c>
      <c r="J472" s="87">
        <f t="shared" si="15"/>
        <v>60473.105000000003</v>
      </c>
      <c r="K472" s="88"/>
    </row>
    <row r="473" spans="1:11">
      <c r="A473" s="67" t="s">
        <v>422</v>
      </c>
      <c r="B473" s="68" t="s">
        <v>11</v>
      </c>
      <c r="C473" s="69" t="s">
        <v>78</v>
      </c>
      <c r="D473" s="69" t="s">
        <v>26</v>
      </c>
      <c r="E473" s="70">
        <v>39107</v>
      </c>
      <c r="F473" s="71">
        <f t="shared" ca="1" si="14"/>
        <v>11</v>
      </c>
      <c r="G473" s="72" t="s">
        <v>27</v>
      </c>
      <c r="H473" s="73">
        <v>18655</v>
      </c>
      <c r="I473" s="68">
        <v>4</v>
      </c>
      <c r="J473" s="6">
        <f t="shared" si="15"/>
        <v>19104.585500000001</v>
      </c>
      <c r="K473" s="4"/>
    </row>
    <row r="474" spans="1:11">
      <c r="A474" s="80" t="s">
        <v>423</v>
      </c>
      <c r="B474" s="81" t="s">
        <v>11</v>
      </c>
      <c r="C474" s="82" t="s">
        <v>69</v>
      </c>
      <c r="D474" s="82" t="s">
        <v>13</v>
      </c>
      <c r="E474" s="83">
        <v>41046</v>
      </c>
      <c r="F474" s="84">
        <f t="shared" ca="1" si="14"/>
        <v>6</v>
      </c>
      <c r="G474" s="85" t="s">
        <v>21</v>
      </c>
      <c r="H474" s="86">
        <v>48550</v>
      </c>
      <c r="I474" s="81">
        <v>5</v>
      </c>
      <c r="J474" s="87">
        <f t="shared" si="15"/>
        <v>49720.055</v>
      </c>
      <c r="K474" s="88"/>
    </row>
    <row r="475" spans="1:11">
      <c r="A475" s="67" t="s">
        <v>424</v>
      </c>
      <c r="B475" s="68" t="s">
        <v>11</v>
      </c>
      <c r="C475" s="69" t="s">
        <v>36</v>
      </c>
      <c r="D475" s="69" t="s">
        <v>13</v>
      </c>
      <c r="E475" s="70">
        <v>40596</v>
      </c>
      <c r="F475" s="71">
        <f t="shared" ca="1" si="14"/>
        <v>7</v>
      </c>
      <c r="G475" s="72" t="s">
        <v>52</v>
      </c>
      <c r="H475" s="73">
        <v>68910</v>
      </c>
      <c r="I475" s="68">
        <v>5</v>
      </c>
      <c r="J475" s="6">
        <f t="shared" si="15"/>
        <v>70570.731</v>
      </c>
      <c r="K475" s="4"/>
    </row>
    <row r="476" spans="1:11">
      <c r="A476" s="80" t="s">
        <v>425</v>
      </c>
      <c r="B476" s="81" t="s">
        <v>11</v>
      </c>
      <c r="C476" s="82" t="s">
        <v>44</v>
      </c>
      <c r="D476" s="82" t="s">
        <v>13</v>
      </c>
      <c r="E476" s="83">
        <v>38821</v>
      </c>
      <c r="F476" s="84">
        <f t="shared" ca="1" si="14"/>
        <v>12</v>
      </c>
      <c r="G476" s="85" t="s">
        <v>14</v>
      </c>
      <c r="H476" s="86">
        <v>65720</v>
      </c>
      <c r="I476" s="81">
        <v>1</v>
      </c>
      <c r="J476" s="87">
        <f t="shared" si="15"/>
        <v>67303.851999999999</v>
      </c>
      <c r="K476" s="88"/>
    </row>
    <row r="477" spans="1:11">
      <c r="A477" s="67" t="s">
        <v>426</v>
      </c>
      <c r="B477" s="68" t="s">
        <v>56</v>
      </c>
      <c r="C477" s="69" t="s">
        <v>44</v>
      </c>
      <c r="D477" s="69" t="s">
        <v>13</v>
      </c>
      <c r="E477" s="70">
        <v>40474</v>
      </c>
      <c r="F477" s="71">
        <f t="shared" ca="1" si="14"/>
        <v>8</v>
      </c>
      <c r="G477" s="72" t="s">
        <v>21</v>
      </c>
      <c r="H477" s="73">
        <v>59320</v>
      </c>
      <c r="I477" s="68">
        <v>4</v>
      </c>
      <c r="J477" s="6">
        <f t="shared" si="15"/>
        <v>60749.612000000001</v>
      </c>
      <c r="K477" s="4"/>
    </row>
    <row r="478" spans="1:11">
      <c r="A478" s="80" t="s">
        <v>427</v>
      </c>
      <c r="B478" s="81" t="s">
        <v>82</v>
      </c>
      <c r="C478" s="82" t="s">
        <v>44</v>
      </c>
      <c r="D478" s="82" t="s">
        <v>60</v>
      </c>
      <c r="E478" s="83">
        <v>39278</v>
      </c>
      <c r="F478" s="84">
        <f t="shared" ca="1" si="14"/>
        <v>11</v>
      </c>
      <c r="G478" s="85" t="s">
        <v>18</v>
      </c>
      <c r="H478" s="86">
        <v>30416</v>
      </c>
      <c r="I478" s="81">
        <v>1</v>
      </c>
      <c r="J478" s="87">
        <f t="shared" si="15"/>
        <v>31149.025600000001</v>
      </c>
      <c r="K478" s="88"/>
    </row>
    <row r="479" spans="1:11">
      <c r="A479" s="67" t="s">
        <v>428</v>
      </c>
      <c r="B479" s="68" t="s">
        <v>11</v>
      </c>
      <c r="C479" s="69" t="s">
        <v>44</v>
      </c>
      <c r="D479" s="69" t="s">
        <v>13</v>
      </c>
      <c r="E479" s="70">
        <v>36431</v>
      </c>
      <c r="F479" s="71">
        <f t="shared" ca="1" si="14"/>
        <v>19</v>
      </c>
      <c r="G479" s="72" t="s">
        <v>21</v>
      </c>
      <c r="H479" s="73">
        <v>35820</v>
      </c>
      <c r="I479" s="68">
        <v>2</v>
      </c>
      <c r="J479" s="6">
        <f t="shared" si="15"/>
        <v>36683.262000000002</v>
      </c>
      <c r="K479" s="4"/>
    </row>
    <row r="480" spans="1:11">
      <c r="A480" s="80" t="s">
        <v>429</v>
      </c>
      <c r="B480" s="81" t="s">
        <v>23</v>
      </c>
      <c r="C480" s="82" t="s">
        <v>44</v>
      </c>
      <c r="D480" s="82" t="s">
        <v>13</v>
      </c>
      <c r="E480" s="83">
        <v>36444</v>
      </c>
      <c r="F480" s="84">
        <f t="shared" ca="1" si="14"/>
        <v>19</v>
      </c>
      <c r="G480" s="85" t="s">
        <v>21</v>
      </c>
      <c r="H480" s="86">
        <v>67280</v>
      </c>
      <c r="I480" s="81">
        <v>3</v>
      </c>
      <c r="J480" s="87">
        <f t="shared" si="15"/>
        <v>68901.448000000004</v>
      </c>
      <c r="K480" s="88"/>
    </row>
    <row r="481" spans="1:11">
      <c r="A481" s="67" t="s">
        <v>430</v>
      </c>
      <c r="B481" s="68" t="s">
        <v>11</v>
      </c>
      <c r="C481" s="69" t="s">
        <v>31</v>
      </c>
      <c r="D481" s="69" t="s">
        <v>17</v>
      </c>
      <c r="E481" s="70">
        <v>36703</v>
      </c>
      <c r="F481" s="71">
        <f t="shared" ca="1" si="14"/>
        <v>18</v>
      </c>
      <c r="G481" s="72" t="s">
        <v>18</v>
      </c>
      <c r="H481" s="73">
        <v>50200</v>
      </c>
      <c r="I481" s="68">
        <v>4</v>
      </c>
      <c r="J481" s="6">
        <f t="shared" si="15"/>
        <v>51409.82</v>
      </c>
      <c r="K481" s="4"/>
    </row>
    <row r="482" spans="1:11">
      <c r="A482" s="80" t="s">
        <v>431</v>
      </c>
      <c r="B482" s="81" t="s">
        <v>11</v>
      </c>
      <c r="C482" s="82" t="s">
        <v>87</v>
      </c>
      <c r="D482" s="82" t="s">
        <v>13</v>
      </c>
      <c r="E482" s="83">
        <v>39197</v>
      </c>
      <c r="F482" s="84">
        <f t="shared" ca="1" si="14"/>
        <v>11</v>
      </c>
      <c r="G482" s="85" t="s">
        <v>21</v>
      </c>
      <c r="H482" s="86">
        <v>63190</v>
      </c>
      <c r="I482" s="81">
        <v>1</v>
      </c>
      <c r="J482" s="87">
        <f t="shared" si="15"/>
        <v>64712.879000000001</v>
      </c>
      <c r="K482" s="88"/>
    </row>
    <row r="483" spans="1:11">
      <c r="A483" s="67" t="s">
        <v>171</v>
      </c>
      <c r="B483" s="68" t="s">
        <v>16</v>
      </c>
      <c r="C483" s="69" t="s">
        <v>62</v>
      </c>
      <c r="D483" s="69" t="s">
        <v>13</v>
      </c>
      <c r="E483" s="70">
        <v>38736</v>
      </c>
      <c r="F483" s="71">
        <f t="shared" ca="1" si="14"/>
        <v>12</v>
      </c>
      <c r="G483" s="72" t="s">
        <v>14</v>
      </c>
      <c r="H483" s="73">
        <v>22920</v>
      </c>
      <c r="I483" s="68">
        <v>3</v>
      </c>
      <c r="J483" s="6">
        <f t="shared" si="15"/>
        <v>23472.371999999999</v>
      </c>
      <c r="K483" s="4"/>
    </row>
    <row r="484" spans="1:11">
      <c r="A484" s="80" t="s">
        <v>432</v>
      </c>
      <c r="B484" s="81" t="s">
        <v>23</v>
      </c>
      <c r="C484" s="82" t="s">
        <v>44</v>
      </c>
      <c r="D484" s="82" t="s">
        <v>13</v>
      </c>
      <c r="E484" s="83">
        <v>35938</v>
      </c>
      <c r="F484" s="84">
        <f t="shared" ca="1" si="14"/>
        <v>20</v>
      </c>
      <c r="G484" s="85" t="s">
        <v>52</v>
      </c>
      <c r="H484" s="86">
        <v>55450</v>
      </c>
      <c r="I484" s="81">
        <v>5</v>
      </c>
      <c r="J484" s="87">
        <f t="shared" si="15"/>
        <v>56786.345000000001</v>
      </c>
      <c r="K484" s="88"/>
    </row>
    <row r="485" spans="1:11">
      <c r="A485" s="67" t="s">
        <v>433</v>
      </c>
      <c r="B485" s="68" t="s">
        <v>11</v>
      </c>
      <c r="C485" s="69" t="s">
        <v>44</v>
      </c>
      <c r="D485" s="69" t="s">
        <v>13</v>
      </c>
      <c r="E485" s="70">
        <v>39354</v>
      </c>
      <c r="F485" s="71">
        <f t="shared" ca="1" si="14"/>
        <v>11</v>
      </c>
      <c r="G485" s="72" t="s">
        <v>14</v>
      </c>
      <c r="H485" s="73">
        <v>67050</v>
      </c>
      <c r="I485" s="68">
        <v>4</v>
      </c>
      <c r="J485" s="6">
        <f t="shared" si="15"/>
        <v>68665.904999999999</v>
      </c>
      <c r="K485" s="4"/>
    </row>
    <row r="486" spans="1:11">
      <c r="A486" s="80" t="s">
        <v>434</v>
      </c>
      <c r="B486" s="81" t="s">
        <v>23</v>
      </c>
      <c r="C486" s="82" t="s">
        <v>36</v>
      </c>
      <c r="D486" s="82" t="s">
        <v>60</v>
      </c>
      <c r="E486" s="83">
        <v>36059</v>
      </c>
      <c r="F486" s="84">
        <f t="shared" ca="1" si="14"/>
        <v>20</v>
      </c>
      <c r="G486" s="85" t="s">
        <v>18</v>
      </c>
      <c r="H486" s="86">
        <v>18500</v>
      </c>
      <c r="I486" s="81">
        <v>5</v>
      </c>
      <c r="J486" s="87">
        <f t="shared" si="15"/>
        <v>18945.849999999999</v>
      </c>
      <c r="K486" s="88"/>
    </row>
    <row r="487" spans="1:11">
      <c r="A487" s="67" t="s">
        <v>435</v>
      </c>
      <c r="B487" s="68" t="s">
        <v>11</v>
      </c>
      <c r="C487" s="69" t="s">
        <v>44</v>
      </c>
      <c r="D487" s="69" t="s">
        <v>17</v>
      </c>
      <c r="E487" s="70">
        <v>39189</v>
      </c>
      <c r="F487" s="71">
        <f t="shared" ca="1" si="14"/>
        <v>11</v>
      </c>
      <c r="G487" s="72" t="s">
        <v>18</v>
      </c>
      <c r="H487" s="73">
        <v>63850</v>
      </c>
      <c r="I487" s="68">
        <v>2</v>
      </c>
      <c r="J487" s="6">
        <f t="shared" si="15"/>
        <v>65388.785000000003</v>
      </c>
      <c r="K487" s="4"/>
    </row>
    <row r="488" spans="1:11">
      <c r="A488" s="80" t="s">
        <v>436</v>
      </c>
      <c r="B488" s="81" t="s">
        <v>82</v>
      </c>
      <c r="C488" s="82" t="s">
        <v>44</v>
      </c>
      <c r="D488" s="82" t="s">
        <v>13</v>
      </c>
      <c r="E488" s="83">
        <v>37229</v>
      </c>
      <c r="F488" s="84">
        <f t="shared" ca="1" si="14"/>
        <v>16</v>
      </c>
      <c r="G488" s="85" t="s">
        <v>14</v>
      </c>
      <c r="H488" s="86">
        <v>25310</v>
      </c>
      <c r="I488" s="81">
        <v>4</v>
      </c>
      <c r="J488" s="87">
        <f t="shared" si="15"/>
        <v>25919.971000000001</v>
      </c>
      <c r="K488" s="88"/>
    </row>
    <row r="489" spans="1:11">
      <c r="A489" s="67" t="s">
        <v>437</v>
      </c>
      <c r="B489" s="68" t="s">
        <v>23</v>
      </c>
      <c r="C489" s="69" t="s">
        <v>44</v>
      </c>
      <c r="D489" s="69" t="s">
        <v>60</v>
      </c>
      <c r="E489" s="70">
        <v>35829</v>
      </c>
      <c r="F489" s="71">
        <f t="shared" ca="1" si="14"/>
        <v>20</v>
      </c>
      <c r="G489" s="72" t="s">
        <v>18</v>
      </c>
      <c r="H489" s="73">
        <v>29176</v>
      </c>
      <c r="I489" s="68">
        <v>3</v>
      </c>
      <c r="J489" s="6">
        <f t="shared" si="15"/>
        <v>29879.141599999999</v>
      </c>
      <c r="K489" s="4"/>
    </row>
    <row r="490" spans="1:11">
      <c r="A490" s="80" t="s">
        <v>10</v>
      </c>
      <c r="B490" s="81" t="s">
        <v>16</v>
      </c>
      <c r="C490" s="82" t="s">
        <v>12</v>
      </c>
      <c r="D490" s="82" t="s">
        <v>13</v>
      </c>
      <c r="E490" s="83">
        <v>39137</v>
      </c>
      <c r="F490" s="84">
        <f t="shared" ca="1" si="14"/>
        <v>11</v>
      </c>
      <c r="G490" s="85" t="s">
        <v>21</v>
      </c>
      <c r="H490" s="86">
        <v>39000</v>
      </c>
      <c r="I490" s="81">
        <v>5</v>
      </c>
      <c r="J490" s="87">
        <f t="shared" si="15"/>
        <v>39939.9</v>
      </c>
      <c r="K490" s="88"/>
    </row>
    <row r="491" spans="1:11">
      <c r="A491" s="67" t="s">
        <v>244</v>
      </c>
      <c r="B491" s="68" t="s">
        <v>16</v>
      </c>
      <c r="C491" s="69" t="s">
        <v>54</v>
      </c>
      <c r="D491" s="69" t="s">
        <v>13</v>
      </c>
      <c r="E491" s="70">
        <v>37288</v>
      </c>
      <c r="F491" s="71">
        <f t="shared" ca="1" si="14"/>
        <v>16</v>
      </c>
      <c r="G491" s="72" t="s">
        <v>21</v>
      </c>
      <c r="H491" s="73">
        <v>42480</v>
      </c>
      <c r="I491" s="68">
        <v>3</v>
      </c>
      <c r="J491" s="6">
        <f t="shared" si="15"/>
        <v>43503.767999999996</v>
      </c>
      <c r="K491" s="4"/>
    </row>
    <row r="492" spans="1:11">
      <c r="A492" s="80" t="s">
        <v>199</v>
      </c>
      <c r="B492" s="81" t="s">
        <v>16</v>
      </c>
      <c r="C492" s="82" t="s">
        <v>12</v>
      </c>
      <c r="D492" s="82" t="s">
        <v>13</v>
      </c>
      <c r="E492" s="83">
        <v>40477</v>
      </c>
      <c r="F492" s="84">
        <f t="shared" ca="1" si="14"/>
        <v>8</v>
      </c>
      <c r="G492" s="85" t="s">
        <v>21</v>
      </c>
      <c r="H492" s="86">
        <v>27130</v>
      </c>
      <c r="I492" s="81">
        <v>5</v>
      </c>
      <c r="J492" s="87">
        <f t="shared" si="15"/>
        <v>27783.832999999999</v>
      </c>
      <c r="K492" s="88"/>
    </row>
    <row r="493" spans="1:11">
      <c r="A493" s="67" t="s">
        <v>438</v>
      </c>
      <c r="B493" s="68" t="s">
        <v>23</v>
      </c>
      <c r="C493" s="69" t="s">
        <v>44</v>
      </c>
      <c r="D493" s="69" t="s">
        <v>26</v>
      </c>
      <c r="E493" s="70">
        <v>39276</v>
      </c>
      <c r="F493" s="71">
        <f t="shared" ca="1" si="14"/>
        <v>11</v>
      </c>
      <c r="G493" s="72" t="s">
        <v>33</v>
      </c>
      <c r="H493" s="73">
        <v>18895</v>
      </c>
      <c r="I493" s="68">
        <v>4</v>
      </c>
      <c r="J493" s="6">
        <f t="shared" si="15"/>
        <v>19350.369500000001</v>
      </c>
      <c r="K493" s="4"/>
    </row>
    <row r="494" spans="1:11">
      <c r="A494" s="80" t="s">
        <v>439</v>
      </c>
      <c r="B494" s="81" t="s">
        <v>11</v>
      </c>
      <c r="C494" s="82" t="s">
        <v>12</v>
      </c>
      <c r="D494" s="82" t="s">
        <v>17</v>
      </c>
      <c r="E494" s="83">
        <v>39239</v>
      </c>
      <c r="F494" s="84">
        <f t="shared" ca="1" si="14"/>
        <v>11</v>
      </c>
      <c r="G494" s="85" t="s">
        <v>18</v>
      </c>
      <c r="H494" s="86">
        <v>75550</v>
      </c>
      <c r="I494" s="81">
        <v>3</v>
      </c>
      <c r="J494" s="87">
        <f t="shared" si="15"/>
        <v>77370.755000000005</v>
      </c>
      <c r="K494" s="88"/>
    </row>
    <row r="495" spans="1:11">
      <c r="A495" s="67" t="s">
        <v>440</v>
      </c>
      <c r="B495" s="68" t="s">
        <v>82</v>
      </c>
      <c r="C495" s="69" t="s">
        <v>40</v>
      </c>
      <c r="D495" s="69" t="s">
        <v>13</v>
      </c>
      <c r="E495" s="70">
        <v>37043</v>
      </c>
      <c r="F495" s="71">
        <f t="shared" ca="1" si="14"/>
        <v>17</v>
      </c>
      <c r="G495" s="72" t="s">
        <v>33</v>
      </c>
      <c r="H495" s="73">
        <v>45150</v>
      </c>
      <c r="I495" s="68">
        <v>1</v>
      </c>
      <c r="J495" s="6">
        <f t="shared" si="15"/>
        <v>46238.114999999998</v>
      </c>
      <c r="K495" s="4"/>
    </row>
    <row r="496" spans="1:11">
      <c r="A496" s="80" t="s">
        <v>226</v>
      </c>
      <c r="B496" s="81" t="s">
        <v>16</v>
      </c>
      <c r="C496" s="82" t="s">
        <v>57</v>
      </c>
      <c r="D496" s="82" t="s">
        <v>17</v>
      </c>
      <c r="E496" s="83">
        <v>37404</v>
      </c>
      <c r="F496" s="84">
        <f t="shared" ca="1" si="14"/>
        <v>16</v>
      </c>
      <c r="G496" s="85" t="s">
        <v>18</v>
      </c>
      <c r="H496" s="86">
        <v>60070</v>
      </c>
      <c r="I496" s="81">
        <v>3</v>
      </c>
      <c r="J496" s="87">
        <f t="shared" si="15"/>
        <v>61517.686999999998</v>
      </c>
      <c r="K496" s="88"/>
    </row>
    <row r="497" spans="1:11">
      <c r="A497" s="67" t="s">
        <v>441</v>
      </c>
      <c r="B497" s="68" t="s">
        <v>56</v>
      </c>
      <c r="C497" s="69" t="s">
        <v>12</v>
      </c>
      <c r="D497" s="69" t="s">
        <v>13</v>
      </c>
      <c r="E497" s="70">
        <v>40853</v>
      </c>
      <c r="F497" s="71">
        <f t="shared" ca="1" si="14"/>
        <v>7</v>
      </c>
      <c r="G497" s="72" t="s">
        <v>14</v>
      </c>
      <c r="H497" s="73">
        <v>63050</v>
      </c>
      <c r="I497" s="68">
        <v>3</v>
      </c>
      <c r="J497" s="6">
        <f t="shared" si="15"/>
        <v>64569.504999999997</v>
      </c>
      <c r="K497" s="4"/>
    </row>
    <row r="498" spans="1:11">
      <c r="A498" s="80" t="s">
        <v>442</v>
      </c>
      <c r="B498" s="81" t="s">
        <v>82</v>
      </c>
      <c r="C498" s="82" t="s">
        <v>54</v>
      </c>
      <c r="D498" s="82" t="s">
        <v>60</v>
      </c>
      <c r="E498" s="83">
        <v>36263</v>
      </c>
      <c r="F498" s="84">
        <f t="shared" ca="1" si="14"/>
        <v>19</v>
      </c>
      <c r="G498" s="85" t="s">
        <v>18</v>
      </c>
      <c r="H498" s="86">
        <v>38768</v>
      </c>
      <c r="I498" s="81">
        <v>4</v>
      </c>
      <c r="J498" s="87">
        <f t="shared" si="15"/>
        <v>39702.308799999999</v>
      </c>
      <c r="K498" s="88"/>
    </row>
    <row r="499" spans="1:11">
      <c r="A499" s="67" t="s">
        <v>443</v>
      </c>
      <c r="B499" s="68" t="s">
        <v>23</v>
      </c>
      <c r="C499" s="69" t="s">
        <v>69</v>
      </c>
      <c r="D499" s="69" t="s">
        <v>17</v>
      </c>
      <c r="E499" s="70">
        <v>37236</v>
      </c>
      <c r="F499" s="71">
        <f t="shared" ca="1" si="14"/>
        <v>16</v>
      </c>
      <c r="G499" s="72" t="s">
        <v>18</v>
      </c>
      <c r="H499" s="73">
        <v>29540</v>
      </c>
      <c r="I499" s="68">
        <v>3</v>
      </c>
      <c r="J499" s="6">
        <f t="shared" si="15"/>
        <v>30251.914000000001</v>
      </c>
      <c r="K499" s="4"/>
    </row>
    <row r="500" spans="1:11">
      <c r="A500" s="80" t="s">
        <v>444</v>
      </c>
      <c r="B500" s="81" t="s">
        <v>23</v>
      </c>
      <c r="C500" s="82" t="s">
        <v>31</v>
      </c>
      <c r="D500" s="82" t="s">
        <v>13</v>
      </c>
      <c r="E500" s="83">
        <v>36145</v>
      </c>
      <c r="F500" s="84">
        <f t="shared" ca="1" si="14"/>
        <v>19</v>
      </c>
      <c r="G500" s="85" t="s">
        <v>33</v>
      </c>
      <c r="H500" s="86">
        <v>31260</v>
      </c>
      <c r="I500" s="81">
        <v>5</v>
      </c>
      <c r="J500" s="87">
        <f t="shared" si="15"/>
        <v>32013.366000000002</v>
      </c>
      <c r="K500" s="88"/>
    </row>
    <row r="501" spans="1:11">
      <c r="A501" s="67" t="s">
        <v>445</v>
      </c>
      <c r="B501" s="68" t="s">
        <v>23</v>
      </c>
      <c r="C501" s="69" t="s">
        <v>12</v>
      </c>
      <c r="D501" s="69" t="s">
        <v>17</v>
      </c>
      <c r="E501" s="70">
        <v>40706</v>
      </c>
      <c r="F501" s="71">
        <f t="shared" ca="1" si="14"/>
        <v>7</v>
      </c>
      <c r="G501" s="72" t="s">
        <v>18</v>
      </c>
      <c r="H501" s="73">
        <v>34680</v>
      </c>
      <c r="I501" s="68">
        <v>5</v>
      </c>
      <c r="J501" s="6">
        <f t="shared" si="15"/>
        <v>35515.788</v>
      </c>
      <c r="K501" s="4"/>
    </row>
    <row r="502" spans="1:11">
      <c r="A502" s="80" t="s">
        <v>446</v>
      </c>
      <c r="B502" s="81" t="s">
        <v>11</v>
      </c>
      <c r="C502" s="82" t="s">
        <v>44</v>
      </c>
      <c r="D502" s="82" t="s">
        <v>26</v>
      </c>
      <c r="E502" s="83">
        <v>36360</v>
      </c>
      <c r="F502" s="84">
        <f t="shared" ca="1" si="14"/>
        <v>19</v>
      </c>
      <c r="G502" s="85" t="s">
        <v>14</v>
      </c>
      <c r="H502" s="86">
        <v>11065</v>
      </c>
      <c r="I502" s="81">
        <v>1</v>
      </c>
      <c r="J502" s="87">
        <f t="shared" si="15"/>
        <v>11331.666499999999</v>
      </c>
      <c r="K502" s="88"/>
    </row>
    <row r="503" spans="1:11">
      <c r="A503" s="67" t="s">
        <v>447</v>
      </c>
      <c r="B503" s="68" t="s">
        <v>23</v>
      </c>
      <c r="C503" s="69" t="s">
        <v>12</v>
      </c>
      <c r="D503" s="69" t="s">
        <v>13</v>
      </c>
      <c r="E503" s="70">
        <v>39815</v>
      </c>
      <c r="F503" s="71">
        <f t="shared" ca="1" si="14"/>
        <v>9</v>
      </c>
      <c r="G503" s="72" t="s">
        <v>14</v>
      </c>
      <c r="H503" s="73">
        <v>72060</v>
      </c>
      <c r="I503" s="68">
        <v>2</v>
      </c>
      <c r="J503" s="6">
        <f t="shared" si="15"/>
        <v>73796.645999999993</v>
      </c>
      <c r="K503" s="4"/>
    </row>
    <row r="504" spans="1:11">
      <c r="A504" s="80" t="s">
        <v>448</v>
      </c>
      <c r="B504" s="81" t="s">
        <v>11</v>
      </c>
      <c r="C504" s="82" t="s">
        <v>36</v>
      </c>
      <c r="D504" s="82" t="s">
        <v>17</v>
      </c>
      <c r="E504" s="83">
        <v>39959</v>
      </c>
      <c r="F504" s="84">
        <f t="shared" ca="1" si="14"/>
        <v>9</v>
      </c>
      <c r="G504" s="85" t="s">
        <v>18</v>
      </c>
      <c r="H504" s="86">
        <v>79460</v>
      </c>
      <c r="I504" s="81">
        <v>5</v>
      </c>
      <c r="J504" s="87">
        <f t="shared" si="15"/>
        <v>81374.986000000004</v>
      </c>
      <c r="K504" s="88"/>
    </row>
    <row r="505" spans="1:11">
      <c r="A505" s="67" t="s">
        <v>449</v>
      </c>
      <c r="B505" s="68" t="s">
        <v>11</v>
      </c>
      <c r="C505" s="69" t="s">
        <v>57</v>
      </c>
      <c r="D505" s="69" t="s">
        <v>17</v>
      </c>
      <c r="E505" s="70">
        <v>40414</v>
      </c>
      <c r="F505" s="71">
        <f t="shared" ca="1" si="14"/>
        <v>8</v>
      </c>
      <c r="G505" s="72" t="s">
        <v>18</v>
      </c>
      <c r="H505" s="73">
        <v>60070</v>
      </c>
      <c r="I505" s="68">
        <v>2</v>
      </c>
      <c r="J505" s="6">
        <f t="shared" si="15"/>
        <v>61517.686999999998</v>
      </c>
      <c r="K505" s="4"/>
    </row>
    <row r="506" spans="1:11">
      <c r="A506" s="80" t="s">
        <v>450</v>
      </c>
      <c r="B506" s="81" t="s">
        <v>11</v>
      </c>
      <c r="C506" s="82" t="s">
        <v>54</v>
      </c>
      <c r="D506" s="82" t="s">
        <v>13</v>
      </c>
      <c r="E506" s="83">
        <v>38135</v>
      </c>
      <c r="F506" s="84">
        <f t="shared" ca="1" si="14"/>
        <v>14</v>
      </c>
      <c r="G506" s="85" t="s">
        <v>52</v>
      </c>
      <c r="H506" s="86">
        <v>65560</v>
      </c>
      <c r="I506" s="81">
        <v>1</v>
      </c>
      <c r="J506" s="87">
        <f t="shared" si="15"/>
        <v>67139.995999999999</v>
      </c>
      <c r="K506" s="88"/>
    </row>
    <row r="507" spans="1:11">
      <c r="A507" s="67" t="s">
        <v>451</v>
      </c>
      <c r="B507" s="68" t="s">
        <v>11</v>
      </c>
      <c r="C507" s="69" t="s">
        <v>57</v>
      </c>
      <c r="D507" s="69" t="s">
        <v>17</v>
      </c>
      <c r="E507" s="70">
        <v>37526</v>
      </c>
      <c r="F507" s="71">
        <f t="shared" ca="1" si="14"/>
        <v>16</v>
      </c>
      <c r="G507" s="72" t="s">
        <v>18</v>
      </c>
      <c r="H507" s="73">
        <v>61580</v>
      </c>
      <c r="I507" s="68">
        <v>3</v>
      </c>
      <c r="J507" s="6">
        <f t="shared" si="15"/>
        <v>63064.078000000001</v>
      </c>
      <c r="K507" s="4"/>
    </row>
    <row r="508" spans="1:11">
      <c r="A508" s="80" t="s">
        <v>452</v>
      </c>
      <c r="B508" s="81" t="s">
        <v>11</v>
      </c>
      <c r="C508" s="82" t="s">
        <v>20</v>
      </c>
      <c r="D508" s="82" t="s">
        <v>26</v>
      </c>
      <c r="E508" s="83">
        <v>36695</v>
      </c>
      <c r="F508" s="84">
        <f t="shared" ca="1" si="14"/>
        <v>18</v>
      </c>
      <c r="G508" s="85" t="s">
        <v>14</v>
      </c>
      <c r="H508" s="86">
        <v>29005</v>
      </c>
      <c r="I508" s="81">
        <v>1</v>
      </c>
      <c r="J508" s="87">
        <f t="shared" si="15"/>
        <v>29704.020499999999</v>
      </c>
      <c r="K508" s="88"/>
    </row>
    <row r="509" spans="1:11">
      <c r="A509" s="67" t="s">
        <v>453</v>
      </c>
      <c r="B509" s="68" t="s">
        <v>38</v>
      </c>
      <c r="C509" s="69" t="s">
        <v>12</v>
      </c>
      <c r="D509" s="69" t="s">
        <v>13</v>
      </c>
      <c r="E509" s="70">
        <v>37495</v>
      </c>
      <c r="F509" s="71">
        <f t="shared" ca="1" si="14"/>
        <v>16</v>
      </c>
      <c r="G509" s="72" t="s">
        <v>27</v>
      </c>
      <c r="H509" s="73">
        <v>60300</v>
      </c>
      <c r="I509" s="68">
        <v>2</v>
      </c>
      <c r="J509" s="6">
        <f t="shared" si="15"/>
        <v>61753.23</v>
      </c>
      <c r="K509" s="4"/>
    </row>
    <row r="510" spans="1:11">
      <c r="A510" s="80" t="s">
        <v>454</v>
      </c>
      <c r="B510" s="81" t="s">
        <v>82</v>
      </c>
      <c r="C510" s="82" t="s">
        <v>12</v>
      </c>
      <c r="D510" s="82" t="s">
        <v>13</v>
      </c>
      <c r="E510" s="83">
        <v>37793</v>
      </c>
      <c r="F510" s="84">
        <f t="shared" ca="1" si="14"/>
        <v>15</v>
      </c>
      <c r="G510" s="85" t="s">
        <v>21</v>
      </c>
      <c r="H510" s="86">
        <v>29210</v>
      </c>
      <c r="I510" s="81">
        <v>5</v>
      </c>
      <c r="J510" s="87">
        <f t="shared" si="15"/>
        <v>29913.960999999999</v>
      </c>
      <c r="K510" s="88"/>
    </row>
    <row r="511" spans="1:11">
      <c r="A511" s="67" t="s">
        <v>53</v>
      </c>
      <c r="B511" s="68" t="s">
        <v>16</v>
      </c>
      <c r="C511" s="69" t="s">
        <v>57</v>
      </c>
      <c r="D511" s="69" t="s">
        <v>26</v>
      </c>
      <c r="E511" s="70">
        <v>40166</v>
      </c>
      <c r="F511" s="71">
        <f t="shared" ca="1" si="14"/>
        <v>8</v>
      </c>
      <c r="G511" s="72" t="s">
        <v>27</v>
      </c>
      <c r="H511" s="73">
        <v>25245</v>
      </c>
      <c r="I511" s="68">
        <v>5</v>
      </c>
      <c r="J511" s="6">
        <f t="shared" si="15"/>
        <v>25853.404500000001</v>
      </c>
      <c r="K511" s="4"/>
    </row>
    <row r="512" spans="1:11">
      <c r="A512" s="80" t="s">
        <v>455</v>
      </c>
      <c r="B512" s="81" t="s">
        <v>38</v>
      </c>
      <c r="C512" s="82" t="s">
        <v>12</v>
      </c>
      <c r="D512" s="82" t="s">
        <v>13</v>
      </c>
      <c r="E512" s="83">
        <v>40759</v>
      </c>
      <c r="F512" s="84">
        <f t="shared" ca="1" si="14"/>
        <v>7</v>
      </c>
      <c r="G512" s="85" t="s">
        <v>21</v>
      </c>
      <c r="H512" s="86">
        <v>67920</v>
      </c>
      <c r="I512" s="81">
        <v>4</v>
      </c>
      <c r="J512" s="87">
        <f t="shared" si="15"/>
        <v>69556.872000000003</v>
      </c>
      <c r="K512" s="88"/>
    </row>
    <row r="513" spans="1:11">
      <c r="A513" s="67" t="s">
        <v>456</v>
      </c>
      <c r="B513" s="68" t="s">
        <v>56</v>
      </c>
      <c r="C513" s="69" t="s">
        <v>20</v>
      </c>
      <c r="D513" s="69" t="s">
        <v>13</v>
      </c>
      <c r="E513" s="70">
        <v>39678</v>
      </c>
      <c r="F513" s="71">
        <f t="shared" ca="1" si="14"/>
        <v>10</v>
      </c>
      <c r="G513" s="72" t="s">
        <v>14</v>
      </c>
      <c r="H513" s="73">
        <v>80090</v>
      </c>
      <c r="I513" s="68">
        <v>2</v>
      </c>
      <c r="J513" s="6">
        <f t="shared" si="15"/>
        <v>82020.168999999994</v>
      </c>
      <c r="K513" s="4"/>
    </row>
    <row r="514" spans="1:11">
      <c r="A514" s="80" t="s">
        <v>457</v>
      </c>
      <c r="B514" s="81" t="s">
        <v>82</v>
      </c>
      <c r="C514" s="82" t="s">
        <v>12</v>
      </c>
      <c r="D514" s="82" t="s">
        <v>17</v>
      </c>
      <c r="E514" s="83">
        <v>40393</v>
      </c>
      <c r="F514" s="84">
        <f t="shared" ref="F514:F577" ca="1" si="16">DATEDIF(E514,TODAY(),"y")</f>
        <v>8</v>
      </c>
      <c r="G514" s="85" t="s">
        <v>18</v>
      </c>
      <c r="H514" s="86">
        <v>41770</v>
      </c>
      <c r="I514" s="81">
        <v>5</v>
      </c>
      <c r="J514" s="87">
        <f t="shared" ref="J514:J577" si="17">H514*$K$1+H514</f>
        <v>42776.656999999999</v>
      </c>
      <c r="K514" s="88"/>
    </row>
    <row r="515" spans="1:11">
      <c r="A515" s="67" t="s">
        <v>212</v>
      </c>
      <c r="B515" s="68" t="s">
        <v>16</v>
      </c>
      <c r="C515" s="69" t="s">
        <v>44</v>
      </c>
      <c r="D515" s="69" t="s">
        <v>13</v>
      </c>
      <c r="E515" s="70">
        <v>38982</v>
      </c>
      <c r="F515" s="71">
        <f t="shared" ca="1" si="16"/>
        <v>12</v>
      </c>
      <c r="G515" s="72" t="s">
        <v>21</v>
      </c>
      <c r="H515" s="73">
        <v>60100</v>
      </c>
      <c r="I515" s="68">
        <v>1</v>
      </c>
      <c r="J515" s="6">
        <f t="shared" si="17"/>
        <v>61548.41</v>
      </c>
      <c r="K515" s="4"/>
    </row>
    <row r="516" spans="1:11">
      <c r="A516" s="80" t="s">
        <v>105</v>
      </c>
      <c r="B516" s="81" t="s">
        <v>16</v>
      </c>
      <c r="C516" s="82" t="s">
        <v>44</v>
      </c>
      <c r="D516" s="82" t="s">
        <v>26</v>
      </c>
      <c r="E516" s="83">
        <v>36503</v>
      </c>
      <c r="F516" s="84">
        <f t="shared" ca="1" si="16"/>
        <v>18</v>
      </c>
      <c r="G516" s="85" t="s">
        <v>52</v>
      </c>
      <c r="H516" s="86">
        <v>41615</v>
      </c>
      <c r="I516" s="81">
        <v>1</v>
      </c>
      <c r="J516" s="87">
        <f t="shared" si="17"/>
        <v>42617.921499999997</v>
      </c>
      <c r="K516" s="88"/>
    </row>
    <row r="517" spans="1:11">
      <c r="A517" s="67" t="s">
        <v>458</v>
      </c>
      <c r="B517" s="68" t="s">
        <v>11</v>
      </c>
      <c r="C517" s="69" t="s">
        <v>57</v>
      </c>
      <c r="D517" s="69" t="s">
        <v>13</v>
      </c>
      <c r="E517" s="70">
        <v>40282</v>
      </c>
      <c r="F517" s="71">
        <f t="shared" ca="1" si="16"/>
        <v>8</v>
      </c>
      <c r="G517" s="72" t="s">
        <v>27</v>
      </c>
      <c r="H517" s="73">
        <v>72640</v>
      </c>
      <c r="I517" s="68">
        <v>3</v>
      </c>
      <c r="J517" s="6">
        <f t="shared" si="17"/>
        <v>74390.623999999996</v>
      </c>
      <c r="K517" s="4"/>
    </row>
    <row r="518" spans="1:11">
      <c r="A518" s="80" t="s">
        <v>459</v>
      </c>
      <c r="B518" s="81" t="s">
        <v>23</v>
      </c>
      <c r="C518" s="82" t="s">
        <v>87</v>
      </c>
      <c r="D518" s="82" t="s">
        <v>13</v>
      </c>
      <c r="E518" s="83">
        <v>36569</v>
      </c>
      <c r="F518" s="84">
        <f t="shared" ca="1" si="16"/>
        <v>18</v>
      </c>
      <c r="G518" s="85" t="s">
        <v>14</v>
      </c>
      <c r="H518" s="86">
        <v>75060</v>
      </c>
      <c r="I518" s="81">
        <v>5</v>
      </c>
      <c r="J518" s="87">
        <f t="shared" si="17"/>
        <v>76868.945999999996</v>
      </c>
      <c r="K518" s="88"/>
    </row>
    <row r="519" spans="1:11">
      <c r="A519" s="67" t="s">
        <v>460</v>
      </c>
      <c r="B519" s="68" t="s">
        <v>82</v>
      </c>
      <c r="C519" s="69" t="s">
        <v>12</v>
      </c>
      <c r="D519" s="69" t="s">
        <v>13</v>
      </c>
      <c r="E519" s="70">
        <v>39171</v>
      </c>
      <c r="F519" s="71">
        <f t="shared" ca="1" si="16"/>
        <v>11</v>
      </c>
      <c r="G519" s="72" t="s">
        <v>52</v>
      </c>
      <c r="H519" s="73">
        <v>25690</v>
      </c>
      <c r="I519" s="68">
        <v>2</v>
      </c>
      <c r="J519" s="6">
        <f t="shared" si="17"/>
        <v>26309.129000000001</v>
      </c>
      <c r="K519" s="4"/>
    </row>
    <row r="520" spans="1:11">
      <c r="A520" s="80" t="s">
        <v>461</v>
      </c>
      <c r="B520" s="81" t="s">
        <v>11</v>
      </c>
      <c r="C520" s="82" t="s">
        <v>36</v>
      </c>
      <c r="D520" s="82" t="s">
        <v>13</v>
      </c>
      <c r="E520" s="83">
        <v>37018</v>
      </c>
      <c r="F520" s="84">
        <f t="shared" ca="1" si="16"/>
        <v>17</v>
      </c>
      <c r="G520" s="85" t="s">
        <v>14</v>
      </c>
      <c r="H520" s="86">
        <v>28650</v>
      </c>
      <c r="I520" s="81">
        <v>4</v>
      </c>
      <c r="J520" s="87">
        <f t="shared" si="17"/>
        <v>29340.465</v>
      </c>
      <c r="K520" s="88"/>
    </row>
    <row r="521" spans="1:11">
      <c r="A521" s="67" t="s">
        <v>462</v>
      </c>
      <c r="B521" s="68" t="s">
        <v>23</v>
      </c>
      <c r="C521" s="69" t="s">
        <v>36</v>
      </c>
      <c r="D521" s="69" t="s">
        <v>26</v>
      </c>
      <c r="E521" s="70">
        <v>38804</v>
      </c>
      <c r="F521" s="71">
        <f t="shared" ca="1" si="16"/>
        <v>12</v>
      </c>
      <c r="G521" s="72" t="s">
        <v>52</v>
      </c>
      <c r="H521" s="73">
        <v>48415</v>
      </c>
      <c r="I521" s="68">
        <v>4</v>
      </c>
      <c r="J521" s="6">
        <f t="shared" si="17"/>
        <v>49581.801500000001</v>
      </c>
      <c r="K521" s="4"/>
    </row>
    <row r="522" spans="1:11">
      <c r="A522" s="80" t="s">
        <v>43</v>
      </c>
      <c r="B522" s="81" t="s">
        <v>16</v>
      </c>
      <c r="C522" s="82" t="s">
        <v>44</v>
      </c>
      <c r="D522" s="82" t="s">
        <v>13</v>
      </c>
      <c r="E522" s="83">
        <v>39696</v>
      </c>
      <c r="F522" s="84">
        <f t="shared" ca="1" si="16"/>
        <v>10</v>
      </c>
      <c r="G522" s="85" t="s">
        <v>21</v>
      </c>
      <c r="H522" s="86">
        <v>69320</v>
      </c>
      <c r="I522" s="81">
        <v>3</v>
      </c>
      <c r="J522" s="87">
        <f t="shared" si="17"/>
        <v>70990.611999999994</v>
      </c>
      <c r="K522" s="88"/>
    </row>
    <row r="523" spans="1:11">
      <c r="A523" s="67" t="s">
        <v>175</v>
      </c>
      <c r="B523" s="68" t="s">
        <v>16</v>
      </c>
      <c r="C523" s="69" t="s">
        <v>20</v>
      </c>
      <c r="D523" s="69" t="s">
        <v>17</v>
      </c>
      <c r="E523" s="70">
        <v>36623</v>
      </c>
      <c r="F523" s="71">
        <f t="shared" ca="1" si="16"/>
        <v>18</v>
      </c>
      <c r="G523" s="72" t="s">
        <v>18</v>
      </c>
      <c r="H523" s="73">
        <v>30300</v>
      </c>
      <c r="I523" s="68">
        <v>1</v>
      </c>
      <c r="J523" s="6">
        <f t="shared" si="17"/>
        <v>31030.23</v>
      </c>
      <c r="K523" s="4"/>
    </row>
    <row r="524" spans="1:11">
      <c r="A524" s="80" t="s">
        <v>463</v>
      </c>
      <c r="B524" s="81" t="s">
        <v>11</v>
      </c>
      <c r="C524" s="82" t="s">
        <v>78</v>
      </c>
      <c r="D524" s="82" t="s">
        <v>60</v>
      </c>
      <c r="E524" s="83">
        <v>39758</v>
      </c>
      <c r="F524" s="84">
        <f t="shared" ca="1" si="16"/>
        <v>10</v>
      </c>
      <c r="G524" s="85" t="s">
        <v>18</v>
      </c>
      <c r="H524" s="86">
        <v>14712</v>
      </c>
      <c r="I524" s="81">
        <v>5</v>
      </c>
      <c r="J524" s="87">
        <f t="shared" si="17"/>
        <v>15066.5592</v>
      </c>
      <c r="K524" s="88"/>
    </row>
    <row r="525" spans="1:11">
      <c r="A525" s="67" t="s">
        <v>133</v>
      </c>
      <c r="B525" s="68" t="s">
        <v>16</v>
      </c>
      <c r="C525" s="69" t="s">
        <v>12</v>
      </c>
      <c r="D525" s="69" t="s">
        <v>17</v>
      </c>
      <c r="E525" s="70">
        <v>37099</v>
      </c>
      <c r="F525" s="71">
        <f t="shared" ca="1" si="16"/>
        <v>17</v>
      </c>
      <c r="G525" s="72" t="s">
        <v>18</v>
      </c>
      <c r="H525" s="73">
        <v>28270</v>
      </c>
      <c r="I525" s="68">
        <v>5</v>
      </c>
      <c r="J525" s="6">
        <f t="shared" si="17"/>
        <v>28951.307000000001</v>
      </c>
      <c r="K525" s="4"/>
    </row>
    <row r="526" spans="1:11">
      <c r="A526" s="80" t="s">
        <v>464</v>
      </c>
      <c r="B526" s="81" t="s">
        <v>82</v>
      </c>
      <c r="C526" s="82" t="s">
        <v>54</v>
      </c>
      <c r="D526" s="82" t="s">
        <v>13</v>
      </c>
      <c r="E526" s="83">
        <v>39654</v>
      </c>
      <c r="F526" s="84">
        <f t="shared" ca="1" si="16"/>
        <v>10</v>
      </c>
      <c r="G526" s="85" t="s">
        <v>27</v>
      </c>
      <c r="H526" s="86">
        <v>32360</v>
      </c>
      <c r="I526" s="81">
        <v>4</v>
      </c>
      <c r="J526" s="87">
        <f t="shared" si="17"/>
        <v>33139.875999999997</v>
      </c>
      <c r="K526" s="88"/>
    </row>
    <row r="527" spans="1:11">
      <c r="A527" s="67" t="s">
        <v>465</v>
      </c>
      <c r="B527" s="68" t="s">
        <v>11</v>
      </c>
      <c r="C527" s="69" t="s">
        <v>69</v>
      </c>
      <c r="D527" s="69" t="s">
        <v>17</v>
      </c>
      <c r="E527" s="70">
        <v>38734</v>
      </c>
      <c r="F527" s="71">
        <f t="shared" ca="1" si="16"/>
        <v>12</v>
      </c>
      <c r="G527" s="72" t="s">
        <v>18</v>
      </c>
      <c r="H527" s="73">
        <v>54190</v>
      </c>
      <c r="I527" s="68">
        <v>4</v>
      </c>
      <c r="J527" s="6">
        <f t="shared" si="17"/>
        <v>55495.978999999999</v>
      </c>
      <c r="K527" s="4"/>
    </row>
    <row r="528" spans="1:11">
      <c r="A528" s="80" t="s">
        <v>466</v>
      </c>
      <c r="B528" s="81" t="s">
        <v>23</v>
      </c>
      <c r="C528" s="82" t="s">
        <v>36</v>
      </c>
      <c r="D528" s="82" t="s">
        <v>13</v>
      </c>
      <c r="E528" s="83">
        <v>40653</v>
      </c>
      <c r="F528" s="84">
        <f t="shared" ca="1" si="16"/>
        <v>7</v>
      </c>
      <c r="G528" s="85" t="s">
        <v>27</v>
      </c>
      <c r="H528" s="86">
        <v>49810</v>
      </c>
      <c r="I528" s="81">
        <v>2</v>
      </c>
      <c r="J528" s="87">
        <f t="shared" si="17"/>
        <v>51010.421000000002</v>
      </c>
      <c r="K528" s="88"/>
    </row>
    <row r="529" spans="1:11">
      <c r="A529" s="67" t="s">
        <v>467</v>
      </c>
      <c r="B529" s="68" t="s">
        <v>11</v>
      </c>
      <c r="C529" s="69" t="s">
        <v>54</v>
      </c>
      <c r="D529" s="69" t="s">
        <v>13</v>
      </c>
      <c r="E529" s="70">
        <v>38753</v>
      </c>
      <c r="F529" s="71">
        <f t="shared" ca="1" si="16"/>
        <v>12</v>
      </c>
      <c r="G529" s="72" t="s">
        <v>21</v>
      </c>
      <c r="H529" s="73">
        <v>22410</v>
      </c>
      <c r="I529" s="68">
        <v>4</v>
      </c>
      <c r="J529" s="6">
        <f t="shared" si="17"/>
        <v>22950.080999999998</v>
      </c>
      <c r="K529" s="4"/>
    </row>
    <row r="530" spans="1:11">
      <c r="A530" s="80" t="s">
        <v>468</v>
      </c>
      <c r="B530" s="81" t="s">
        <v>11</v>
      </c>
      <c r="C530" s="82" t="s">
        <v>12</v>
      </c>
      <c r="D530" s="82" t="s">
        <v>17</v>
      </c>
      <c r="E530" s="83">
        <v>41219</v>
      </c>
      <c r="F530" s="84">
        <f t="shared" ca="1" si="16"/>
        <v>6</v>
      </c>
      <c r="G530" s="85" t="s">
        <v>18</v>
      </c>
      <c r="H530" s="86">
        <v>55690</v>
      </c>
      <c r="I530" s="81">
        <v>2</v>
      </c>
      <c r="J530" s="87">
        <f t="shared" si="17"/>
        <v>57032.129000000001</v>
      </c>
      <c r="K530" s="88"/>
    </row>
    <row r="531" spans="1:11">
      <c r="A531" s="67" t="s">
        <v>469</v>
      </c>
      <c r="B531" s="68" t="s">
        <v>38</v>
      </c>
      <c r="C531" s="69" t="s">
        <v>25</v>
      </c>
      <c r="D531" s="69" t="s">
        <v>26</v>
      </c>
      <c r="E531" s="70">
        <v>36217</v>
      </c>
      <c r="F531" s="71">
        <f t="shared" ca="1" si="16"/>
        <v>19</v>
      </c>
      <c r="G531" s="72" t="s">
        <v>21</v>
      </c>
      <c r="H531" s="73">
        <v>15240</v>
      </c>
      <c r="I531" s="68">
        <v>1</v>
      </c>
      <c r="J531" s="6">
        <f t="shared" si="17"/>
        <v>15607.284</v>
      </c>
      <c r="K531" s="4"/>
    </row>
    <row r="532" spans="1:11">
      <c r="A532" s="80" t="s">
        <v>211</v>
      </c>
      <c r="B532" s="81" t="s">
        <v>16</v>
      </c>
      <c r="C532" s="82" t="s">
        <v>20</v>
      </c>
      <c r="D532" s="82" t="s">
        <v>13</v>
      </c>
      <c r="E532" s="83">
        <v>39224</v>
      </c>
      <c r="F532" s="84">
        <f t="shared" ca="1" si="16"/>
        <v>11</v>
      </c>
      <c r="G532" s="85" t="s">
        <v>14</v>
      </c>
      <c r="H532" s="86">
        <v>73030</v>
      </c>
      <c r="I532" s="81">
        <v>5</v>
      </c>
      <c r="J532" s="87">
        <f t="shared" si="17"/>
        <v>74790.023000000001</v>
      </c>
      <c r="K532" s="88"/>
    </row>
    <row r="533" spans="1:11">
      <c r="A533" s="67" t="s">
        <v>470</v>
      </c>
      <c r="B533" s="68" t="s">
        <v>11</v>
      </c>
      <c r="C533" s="69" t="s">
        <v>131</v>
      </c>
      <c r="D533" s="69" t="s">
        <v>17</v>
      </c>
      <c r="E533" s="70">
        <v>39116</v>
      </c>
      <c r="F533" s="71">
        <f t="shared" ca="1" si="16"/>
        <v>11</v>
      </c>
      <c r="G533" s="72" t="s">
        <v>18</v>
      </c>
      <c r="H533" s="73">
        <v>60760</v>
      </c>
      <c r="I533" s="68">
        <v>2</v>
      </c>
      <c r="J533" s="6">
        <f t="shared" si="17"/>
        <v>62224.315999999999</v>
      </c>
      <c r="K533" s="4"/>
    </row>
    <row r="534" spans="1:11">
      <c r="A534" s="80" t="s">
        <v>471</v>
      </c>
      <c r="B534" s="81" t="s">
        <v>11</v>
      </c>
      <c r="C534" s="82" t="s">
        <v>20</v>
      </c>
      <c r="D534" s="82" t="s">
        <v>13</v>
      </c>
      <c r="E534" s="83">
        <v>41183</v>
      </c>
      <c r="F534" s="84">
        <f t="shared" ca="1" si="16"/>
        <v>6</v>
      </c>
      <c r="G534" s="85" t="s">
        <v>27</v>
      </c>
      <c r="H534" s="86">
        <v>75370</v>
      </c>
      <c r="I534" s="81">
        <v>2</v>
      </c>
      <c r="J534" s="87">
        <f t="shared" si="17"/>
        <v>77186.417000000001</v>
      </c>
      <c r="K534" s="88"/>
    </row>
    <row r="535" spans="1:11">
      <c r="A535" s="67" t="s">
        <v>472</v>
      </c>
      <c r="B535" s="68" t="s">
        <v>23</v>
      </c>
      <c r="C535" s="69" t="s">
        <v>44</v>
      </c>
      <c r="D535" s="69" t="s">
        <v>17</v>
      </c>
      <c r="E535" s="70">
        <v>39166</v>
      </c>
      <c r="F535" s="71">
        <f t="shared" ca="1" si="16"/>
        <v>11</v>
      </c>
      <c r="G535" s="72" t="s">
        <v>18</v>
      </c>
      <c r="H535" s="73">
        <v>79220</v>
      </c>
      <c r="I535" s="68">
        <v>4</v>
      </c>
      <c r="J535" s="6">
        <f t="shared" si="17"/>
        <v>81129.202000000005</v>
      </c>
      <c r="K535" s="4"/>
    </row>
    <row r="536" spans="1:11">
      <c r="A536" s="80" t="s">
        <v>473</v>
      </c>
      <c r="B536" s="81" t="s">
        <v>38</v>
      </c>
      <c r="C536" s="82" t="s">
        <v>20</v>
      </c>
      <c r="D536" s="82" t="s">
        <v>26</v>
      </c>
      <c r="E536" s="83">
        <v>39731</v>
      </c>
      <c r="F536" s="84">
        <f t="shared" ca="1" si="16"/>
        <v>10</v>
      </c>
      <c r="G536" s="85" t="s">
        <v>21</v>
      </c>
      <c r="H536" s="86">
        <v>13435</v>
      </c>
      <c r="I536" s="81">
        <v>1</v>
      </c>
      <c r="J536" s="87">
        <f t="shared" si="17"/>
        <v>13758.7835</v>
      </c>
      <c r="K536" s="88"/>
    </row>
    <row r="537" spans="1:11">
      <c r="A537" s="67" t="s">
        <v>474</v>
      </c>
      <c r="B537" s="68" t="s">
        <v>82</v>
      </c>
      <c r="C537" s="69" t="s">
        <v>12</v>
      </c>
      <c r="D537" s="69" t="s">
        <v>17</v>
      </c>
      <c r="E537" s="70">
        <v>40718</v>
      </c>
      <c r="F537" s="71">
        <f t="shared" ca="1" si="16"/>
        <v>7</v>
      </c>
      <c r="G537" s="72" t="s">
        <v>18</v>
      </c>
      <c r="H537" s="73">
        <v>26020</v>
      </c>
      <c r="I537" s="68">
        <v>5</v>
      </c>
      <c r="J537" s="6">
        <f t="shared" si="17"/>
        <v>26647.081999999999</v>
      </c>
      <c r="K537" s="4"/>
    </row>
    <row r="538" spans="1:11">
      <c r="A538" s="80" t="s">
        <v>475</v>
      </c>
      <c r="B538" s="81" t="s">
        <v>23</v>
      </c>
      <c r="C538" s="82" t="s">
        <v>12</v>
      </c>
      <c r="D538" s="82" t="s">
        <v>26</v>
      </c>
      <c r="E538" s="83">
        <v>39343</v>
      </c>
      <c r="F538" s="84">
        <f t="shared" ca="1" si="16"/>
        <v>11</v>
      </c>
      <c r="G538" s="85" t="s">
        <v>27</v>
      </c>
      <c r="H538" s="86">
        <v>23000</v>
      </c>
      <c r="I538" s="81">
        <v>4</v>
      </c>
      <c r="J538" s="87">
        <f t="shared" si="17"/>
        <v>23554.3</v>
      </c>
      <c r="K538" s="88"/>
    </row>
    <row r="539" spans="1:11">
      <c r="A539" s="67" t="s">
        <v>93</v>
      </c>
      <c r="B539" s="68" t="s">
        <v>16</v>
      </c>
      <c r="C539" s="69" t="s">
        <v>62</v>
      </c>
      <c r="D539" s="69" t="s">
        <v>13</v>
      </c>
      <c r="E539" s="70">
        <v>36249</v>
      </c>
      <c r="F539" s="71">
        <f t="shared" ca="1" si="16"/>
        <v>19</v>
      </c>
      <c r="G539" s="72" t="s">
        <v>21</v>
      </c>
      <c r="H539" s="73">
        <v>49860</v>
      </c>
      <c r="I539" s="68">
        <v>2</v>
      </c>
      <c r="J539" s="6">
        <f t="shared" si="17"/>
        <v>51061.625999999997</v>
      </c>
      <c r="K539" s="4"/>
    </row>
    <row r="540" spans="1:11">
      <c r="A540" s="80" t="s">
        <v>476</v>
      </c>
      <c r="B540" s="81" t="s">
        <v>11</v>
      </c>
      <c r="C540" s="82" t="s">
        <v>12</v>
      </c>
      <c r="D540" s="82" t="s">
        <v>13</v>
      </c>
      <c r="E540" s="83">
        <v>41016</v>
      </c>
      <c r="F540" s="84">
        <f t="shared" ca="1" si="16"/>
        <v>6</v>
      </c>
      <c r="G540" s="85" t="s">
        <v>21</v>
      </c>
      <c r="H540" s="86">
        <v>68470</v>
      </c>
      <c r="I540" s="81">
        <v>4</v>
      </c>
      <c r="J540" s="87">
        <f t="shared" si="17"/>
        <v>70120.126999999993</v>
      </c>
      <c r="K540" s="88"/>
    </row>
    <row r="541" spans="1:11">
      <c r="A541" s="67" t="s">
        <v>477</v>
      </c>
      <c r="B541" s="68" t="s">
        <v>23</v>
      </c>
      <c r="C541" s="69" t="s">
        <v>220</v>
      </c>
      <c r="D541" s="69" t="s">
        <v>13</v>
      </c>
      <c r="E541" s="70">
        <v>36171</v>
      </c>
      <c r="F541" s="71">
        <f t="shared" ca="1" si="16"/>
        <v>19</v>
      </c>
      <c r="G541" s="72" t="s">
        <v>21</v>
      </c>
      <c r="H541" s="73">
        <v>54550</v>
      </c>
      <c r="I541" s="68">
        <v>1</v>
      </c>
      <c r="J541" s="6">
        <f t="shared" si="17"/>
        <v>55864.654999999999</v>
      </c>
      <c r="K541" s="4"/>
    </row>
    <row r="542" spans="1:11">
      <c r="A542" s="80" t="s">
        <v>478</v>
      </c>
      <c r="B542" s="81" t="s">
        <v>82</v>
      </c>
      <c r="C542" s="82" t="s">
        <v>12</v>
      </c>
      <c r="D542" s="82" t="s">
        <v>13</v>
      </c>
      <c r="E542" s="83">
        <v>36243</v>
      </c>
      <c r="F542" s="84">
        <f t="shared" ca="1" si="16"/>
        <v>19</v>
      </c>
      <c r="G542" s="85" t="s">
        <v>27</v>
      </c>
      <c r="H542" s="86">
        <v>77680</v>
      </c>
      <c r="I542" s="81">
        <v>3</v>
      </c>
      <c r="J542" s="87">
        <f t="shared" si="17"/>
        <v>79552.088000000003</v>
      </c>
      <c r="K542" s="88"/>
    </row>
    <row r="543" spans="1:11">
      <c r="A543" s="67" t="s">
        <v>479</v>
      </c>
      <c r="B543" s="68" t="s">
        <v>11</v>
      </c>
      <c r="C543" s="69" t="s">
        <v>78</v>
      </c>
      <c r="D543" s="69" t="s">
        <v>60</v>
      </c>
      <c r="E543" s="70">
        <v>38960</v>
      </c>
      <c r="F543" s="71">
        <f t="shared" ca="1" si="16"/>
        <v>12</v>
      </c>
      <c r="G543" s="72" t="s">
        <v>18</v>
      </c>
      <c r="H543" s="73">
        <v>12676</v>
      </c>
      <c r="I543" s="68">
        <v>2</v>
      </c>
      <c r="J543" s="6">
        <f t="shared" si="17"/>
        <v>12981.491599999999</v>
      </c>
      <c r="K543" s="4"/>
    </row>
    <row r="544" spans="1:11">
      <c r="A544" s="80" t="s">
        <v>480</v>
      </c>
      <c r="B544" s="81" t="s">
        <v>82</v>
      </c>
      <c r="C544" s="82" t="s">
        <v>44</v>
      </c>
      <c r="D544" s="82" t="s">
        <v>17</v>
      </c>
      <c r="E544" s="83">
        <v>36011</v>
      </c>
      <c r="F544" s="84">
        <f t="shared" ca="1" si="16"/>
        <v>20</v>
      </c>
      <c r="G544" s="85" t="s">
        <v>18</v>
      </c>
      <c r="H544" s="86">
        <v>45050</v>
      </c>
      <c r="I544" s="81">
        <v>1</v>
      </c>
      <c r="J544" s="87">
        <f t="shared" si="17"/>
        <v>46135.705000000002</v>
      </c>
      <c r="K544" s="88"/>
    </row>
    <row r="545" spans="1:11">
      <c r="A545" s="67" t="s">
        <v>481</v>
      </c>
      <c r="B545" s="68" t="s">
        <v>38</v>
      </c>
      <c r="C545" s="69" t="s">
        <v>12</v>
      </c>
      <c r="D545" s="69" t="s">
        <v>26</v>
      </c>
      <c r="E545" s="70">
        <v>36365</v>
      </c>
      <c r="F545" s="71">
        <f t="shared" ca="1" si="16"/>
        <v>19</v>
      </c>
      <c r="G545" s="72" t="s">
        <v>52</v>
      </c>
      <c r="H545" s="73">
        <v>19825</v>
      </c>
      <c r="I545" s="68">
        <v>2</v>
      </c>
      <c r="J545" s="6">
        <f t="shared" si="17"/>
        <v>20302.782500000001</v>
      </c>
      <c r="K545" s="4"/>
    </row>
    <row r="546" spans="1:11">
      <c r="A546" s="80" t="s">
        <v>482</v>
      </c>
      <c r="B546" s="81" t="s">
        <v>11</v>
      </c>
      <c r="C546" s="82" t="s">
        <v>92</v>
      </c>
      <c r="D546" s="82" t="s">
        <v>26</v>
      </c>
      <c r="E546" s="83">
        <v>40654</v>
      </c>
      <c r="F546" s="84">
        <f t="shared" ca="1" si="16"/>
        <v>7</v>
      </c>
      <c r="G546" s="85" t="s">
        <v>27</v>
      </c>
      <c r="H546" s="86">
        <v>16015</v>
      </c>
      <c r="I546" s="81">
        <v>3</v>
      </c>
      <c r="J546" s="87">
        <f t="shared" si="17"/>
        <v>16400.961500000001</v>
      </c>
      <c r="K546" s="88"/>
    </row>
    <row r="547" spans="1:11">
      <c r="A547" s="67" t="s">
        <v>483</v>
      </c>
      <c r="B547" s="68" t="s">
        <v>23</v>
      </c>
      <c r="C547" s="69" t="s">
        <v>31</v>
      </c>
      <c r="D547" s="69" t="s">
        <v>13</v>
      </c>
      <c r="E547" s="70">
        <v>35856</v>
      </c>
      <c r="F547" s="71">
        <f t="shared" ca="1" si="16"/>
        <v>20</v>
      </c>
      <c r="G547" s="72" t="s">
        <v>27</v>
      </c>
      <c r="H547" s="73">
        <v>86830</v>
      </c>
      <c r="I547" s="68">
        <v>3</v>
      </c>
      <c r="J547" s="6">
        <f t="shared" si="17"/>
        <v>88922.603000000003</v>
      </c>
      <c r="K547" s="4"/>
    </row>
    <row r="548" spans="1:11">
      <c r="A548" s="80" t="s">
        <v>484</v>
      </c>
      <c r="B548" s="81" t="s">
        <v>23</v>
      </c>
      <c r="C548" s="82" t="s">
        <v>12</v>
      </c>
      <c r="D548" s="82" t="s">
        <v>13</v>
      </c>
      <c r="E548" s="83">
        <v>38237</v>
      </c>
      <c r="F548" s="84">
        <f t="shared" ca="1" si="16"/>
        <v>14</v>
      </c>
      <c r="G548" s="85" t="s">
        <v>14</v>
      </c>
      <c r="H548" s="86">
        <v>31910</v>
      </c>
      <c r="I548" s="81">
        <v>5</v>
      </c>
      <c r="J548" s="87">
        <f t="shared" si="17"/>
        <v>32679.030999999999</v>
      </c>
      <c r="K548" s="88"/>
    </row>
    <row r="549" spans="1:11">
      <c r="A549" s="67" t="s">
        <v>143</v>
      </c>
      <c r="B549" s="68" t="s">
        <v>16</v>
      </c>
      <c r="C549" s="69" t="s">
        <v>44</v>
      </c>
      <c r="D549" s="69" t="s">
        <v>17</v>
      </c>
      <c r="E549" s="70">
        <v>38738</v>
      </c>
      <c r="F549" s="71">
        <f t="shared" ca="1" si="16"/>
        <v>12</v>
      </c>
      <c r="G549" s="72" t="s">
        <v>18</v>
      </c>
      <c r="H549" s="73">
        <v>42150</v>
      </c>
      <c r="I549" s="68">
        <v>5</v>
      </c>
      <c r="J549" s="6">
        <f t="shared" si="17"/>
        <v>43165.815000000002</v>
      </c>
      <c r="K549" s="4"/>
    </row>
    <row r="550" spans="1:11">
      <c r="A550" s="80" t="s">
        <v>485</v>
      </c>
      <c r="B550" s="81" t="s">
        <v>11</v>
      </c>
      <c r="C550" s="82" t="s">
        <v>44</v>
      </c>
      <c r="D550" s="82" t="s">
        <v>26</v>
      </c>
      <c r="E550" s="83">
        <v>36422</v>
      </c>
      <c r="F550" s="84">
        <f t="shared" ca="1" si="16"/>
        <v>19</v>
      </c>
      <c r="G550" s="85" t="s">
        <v>14</v>
      </c>
      <c r="H550" s="86">
        <v>17270</v>
      </c>
      <c r="I550" s="81">
        <v>5</v>
      </c>
      <c r="J550" s="87">
        <f t="shared" si="17"/>
        <v>17686.206999999999</v>
      </c>
      <c r="K550" s="88"/>
    </row>
    <row r="551" spans="1:11">
      <c r="A551" s="67" t="s">
        <v>486</v>
      </c>
      <c r="B551" s="68" t="s">
        <v>56</v>
      </c>
      <c r="C551" s="69" t="s">
        <v>44</v>
      </c>
      <c r="D551" s="69" t="s">
        <v>17</v>
      </c>
      <c r="E551" s="70">
        <v>36350</v>
      </c>
      <c r="F551" s="71">
        <f t="shared" ca="1" si="16"/>
        <v>19</v>
      </c>
      <c r="G551" s="72" t="s">
        <v>18</v>
      </c>
      <c r="H551" s="73">
        <v>27380</v>
      </c>
      <c r="I551" s="68">
        <v>3</v>
      </c>
      <c r="J551" s="6">
        <f t="shared" si="17"/>
        <v>28039.858</v>
      </c>
      <c r="K551" s="4"/>
    </row>
    <row r="552" spans="1:11">
      <c r="A552" s="80" t="s">
        <v>49</v>
      </c>
      <c r="B552" s="81" t="s">
        <v>16</v>
      </c>
      <c r="C552" s="82" t="s">
        <v>12</v>
      </c>
      <c r="D552" s="82" t="s">
        <v>60</v>
      </c>
      <c r="E552" s="83">
        <v>39293</v>
      </c>
      <c r="F552" s="84">
        <f t="shared" ca="1" si="16"/>
        <v>11</v>
      </c>
      <c r="G552" s="85" t="s">
        <v>18</v>
      </c>
      <c r="H552" s="86">
        <v>26484</v>
      </c>
      <c r="I552" s="81">
        <v>5</v>
      </c>
      <c r="J552" s="87">
        <f t="shared" si="17"/>
        <v>27122.2644</v>
      </c>
      <c r="K552" s="88"/>
    </row>
    <row r="553" spans="1:11">
      <c r="A553" s="67" t="s">
        <v>113</v>
      </c>
      <c r="B553" s="68" t="s">
        <v>16</v>
      </c>
      <c r="C553" s="69" t="s">
        <v>44</v>
      </c>
      <c r="D553" s="69" t="s">
        <v>13</v>
      </c>
      <c r="E553" s="70">
        <v>39264</v>
      </c>
      <c r="F553" s="71">
        <f t="shared" ca="1" si="16"/>
        <v>11</v>
      </c>
      <c r="G553" s="72" t="s">
        <v>14</v>
      </c>
      <c r="H553" s="73">
        <v>81980</v>
      </c>
      <c r="I553" s="68">
        <v>2</v>
      </c>
      <c r="J553" s="6">
        <f t="shared" si="17"/>
        <v>83955.717999999993</v>
      </c>
      <c r="K553" s="4"/>
    </row>
    <row r="554" spans="1:11">
      <c r="A554" s="80" t="s">
        <v>138</v>
      </c>
      <c r="B554" s="81" t="s">
        <v>16</v>
      </c>
      <c r="C554" s="82" t="s">
        <v>12</v>
      </c>
      <c r="D554" s="82" t="s">
        <v>13</v>
      </c>
      <c r="E554" s="83">
        <v>40584</v>
      </c>
      <c r="F554" s="84">
        <f t="shared" ca="1" si="16"/>
        <v>7</v>
      </c>
      <c r="G554" s="85" t="s">
        <v>21</v>
      </c>
      <c r="H554" s="86">
        <v>24200</v>
      </c>
      <c r="I554" s="81">
        <v>5</v>
      </c>
      <c r="J554" s="87">
        <f t="shared" si="17"/>
        <v>24783.22</v>
      </c>
      <c r="K554" s="88"/>
    </row>
    <row r="555" spans="1:11">
      <c r="A555" s="67" t="s">
        <v>24</v>
      </c>
      <c r="B555" s="68" t="s">
        <v>16</v>
      </c>
      <c r="C555" s="69" t="s">
        <v>20</v>
      </c>
      <c r="D555" s="69" t="s">
        <v>26</v>
      </c>
      <c r="E555" s="70">
        <v>40807</v>
      </c>
      <c r="F555" s="71">
        <f t="shared" ca="1" si="16"/>
        <v>7</v>
      </c>
      <c r="G555" s="72" t="s">
        <v>33</v>
      </c>
      <c r="H555" s="73">
        <v>35045</v>
      </c>
      <c r="I555" s="68">
        <v>4</v>
      </c>
      <c r="J555" s="6">
        <f t="shared" si="17"/>
        <v>35889.584499999997</v>
      </c>
      <c r="K555" s="4"/>
    </row>
    <row r="556" spans="1:11">
      <c r="A556" s="80" t="s">
        <v>487</v>
      </c>
      <c r="B556" s="81" t="s">
        <v>82</v>
      </c>
      <c r="C556" s="82" t="s">
        <v>44</v>
      </c>
      <c r="D556" s="82" t="s">
        <v>60</v>
      </c>
      <c r="E556" s="83">
        <v>36067</v>
      </c>
      <c r="F556" s="84">
        <f t="shared" ca="1" si="16"/>
        <v>20</v>
      </c>
      <c r="G556" s="85" t="s">
        <v>18</v>
      </c>
      <c r="H556" s="86">
        <v>37612</v>
      </c>
      <c r="I556" s="81">
        <v>4</v>
      </c>
      <c r="J556" s="87">
        <f t="shared" si="17"/>
        <v>38518.449200000003</v>
      </c>
      <c r="K556" s="88"/>
    </row>
    <row r="557" spans="1:11">
      <c r="A557" s="67" t="s">
        <v>488</v>
      </c>
      <c r="B557" s="68" t="s">
        <v>38</v>
      </c>
      <c r="C557" s="69" t="s">
        <v>12</v>
      </c>
      <c r="D557" s="69" t="s">
        <v>13</v>
      </c>
      <c r="E557" s="70">
        <v>37009</v>
      </c>
      <c r="F557" s="71">
        <f t="shared" ca="1" si="16"/>
        <v>17</v>
      </c>
      <c r="G557" s="72" t="s">
        <v>14</v>
      </c>
      <c r="H557" s="73">
        <v>78710</v>
      </c>
      <c r="I557" s="68">
        <v>2</v>
      </c>
      <c r="J557" s="6">
        <f t="shared" si="17"/>
        <v>80606.910999999993</v>
      </c>
      <c r="K557" s="4"/>
    </row>
    <row r="558" spans="1:11">
      <c r="A558" s="80" t="s">
        <v>489</v>
      </c>
      <c r="B558" s="81" t="s">
        <v>23</v>
      </c>
      <c r="C558" s="82" t="s">
        <v>78</v>
      </c>
      <c r="D558" s="82" t="s">
        <v>13</v>
      </c>
      <c r="E558" s="83">
        <v>40752</v>
      </c>
      <c r="F558" s="84">
        <f t="shared" ca="1" si="16"/>
        <v>7</v>
      </c>
      <c r="G558" s="85" t="s">
        <v>14</v>
      </c>
      <c r="H558" s="86">
        <v>37620</v>
      </c>
      <c r="I558" s="81">
        <v>5</v>
      </c>
      <c r="J558" s="87">
        <f t="shared" si="17"/>
        <v>38526.642</v>
      </c>
      <c r="K558" s="88"/>
    </row>
    <row r="559" spans="1:11">
      <c r="A559" s="67" t="s">
        <v>490</v>
      </c>
      <c r="B559" s="68" t="s">
        <v>23</v>
      </c>
      <c r="C559" s="69" t="s">
        <v>36</v>
      </c>
      <c r="D559" s="69" t="s">
        <v>17</v>
      </c>
      <c r="E559" s="70">
        <v>36087</v>
      </c>
      <c r="F559" s="71">
        <f t="shared" ca="1" si="16"/>
        <v>20</v>
      </c>
      <c r="G559" s="72" t="s">
        <v>18</v>
      </c>
      <c r="H559" s="73">
        <v>76930</v>
      </c>
      <c r="I559" s="68">
        <v>1</v>
      </c>
      <c r="J559" s="6">
        <f t="shared" si="17"/>
        <v>78784.013000000006</v>
      </c>
      <c r="K559" s="4"/>
    </row>
    <row r="560" spans="1:11">
      <c r="A560" s="80" t="s">
        <v>491</v>
      </c>
      <c r="B560" s="81" t="s">
        <v>82</v>
      </c>
      <c r="C560" s="82" t="s">
        <v>44</v>
      </c>
      <c r="D560" s="82" t="s">
        <v>13</v>
      </c>
      <c r="E560" s="83">
        <v>39972</v>
      </c>
      <c r="F560" s="84">
        <f t="shared" ca="1" si="16"/>
        <v>9</v>
      </c>
      <c r="G560" s="85" t="s">
        <v>21</v>
      </c>
      <c r="H560" s="86">
        <v>78170</v>
      </c>
      <c r="I560" s="81">
        <v>5</v>
      </c>
      <c r="J560" s="87">
        <f t="shared" si="17"/>
        <v>80053.896999999997</v>
      </c>
      <c r="K560" s="88"/>
    </row>
    <row r="561" spans="1:11">
      <c r="A561" s="67" t="s">
        <v>492</v>
      </c>
      <c r="B561" s="68" t="s">
        <v>82</v>
      </c>
      <c r="C561" s="69" t="s">
        <v>102</v>
      </c>
      <c r="D561" s="69" t="s">
        <v>17</v>
      </c>
      <c r="E561" s="70">
        <v>40508</v>
      </c>
      <c r="F561" s="71">
        <f t="shared" ca="1" si="16"/>
        <v>8</v>
      </c>
      <c r="G561" s="72" t="s">
        <v>18</v>
      </c>
      <c r="H561" s="73">
        <v>58130</v>
      </c>
      <c r="I561" s="68">
        <v>2</v>
      </c>
      <c r="J561" s="6">
        <f t="shared" si="17"/>
        <v>59530.932999999997</v>
      </c>
      <c r="K561" s="4"/>
    </row>
    <row r="562" spans="1:11">
      <c r="A562" s="80" t="s">
        <v>493</v>
      </c>
      <c r="B562" s="81" t="s">
        <v>82</v>
      </c>
      <c r="C562" s="82" t="s">
        <v>25</v>
      </c>
      <c r="D562" s="82" t="s">
        <v>13</v>
      </c>
      <c r="E562" s="83">
        <v>39029</v>
      </c>
      <c r="F562" s="84">
        <f t="shared" ca="1" si="16"/>
        <v>12</v>
      </c>
      <c r="G562" s="85" t="s">
        <v>14</v>
      </c>
      <c r="H562" s="86">
        <v>85300</v>
      </c>
      <c r="I562" s="81">
        <v>2</v>
      </c>
      <c r="J562" s="87">
        <f t="shared" si="17"/>
        <v>87355.73</v>
      </c>
      <c r="K562" s="88"/>
    </row>
    <row r="563" spans="1:11">
      <c r="A563" s="67" t="s">
        <v>197</v>
      </c>
      <c r="B563" s="68" t="s">
        <v>16</v>
      </c>
      <c r="C563" s="69" t="s">
        <v>12</v>
      </c>
      <c r="D563" s="69" t="s">
        <v>13</v>
      </c>
      <c r="E563" s="70">
        <v>39539</v>
      </c>
      <c r="F563" s="71">
        <f t="shared" ca="1" si="16"/>
        <v>10</v>
      </c>
      <c r="G563" s="72" t="s">
        <v>14</v>
      </c>
      <c r="H563" s="73">
        <v>73850</v>
      </c>
      <c r="I563" s="68">
        <v>2</v>
      </c>
      <c r="J563" s="6">
        <f t="shared" si="17"/>
        <v>75629.785000000003</v>
      </c>
      <c r="K563" s="4"/>
    </row>
    <row r="564" spans="1:11">
      <c r="A564" s="80" t="s">
        <v>64</v>
      </c>
      <c r="B564" s="81" t="s">
        <v>16</v>
      </c>
      <c r="C564" s="82" t="s">
        <v>20</v>
      </c>
      <c r="D564" s="82" t="s">
        <v>60</v>
      </c>
      <c r="E564" s="83">
        <v>36329</v>
      </c>
      <c r="F564" s="84">
        <f t="shared" ca="1" si="16"/>
        <v>19</v>
      </c>
      <c r="G564" s="85" t="s">
        <v>18</v>
      </c>
      <c r="H564" s="86">
        <v>39764</v>
      </c>
      <c r="I564" s="81">
        <v>1</v>
      </c>
      <c r="J564" s="87">
        <f t="shared" si="17"/>
        <v>40722.312400000003</v>
      </c>
      <c r="K564" s="88"/>
    </row>
    <row r="565" spans="1:11">
      <c r="A565" s="67" t="s">
        <v>494</v>
      </c>
      <c r="B565" s="68" t="s">
        <v>82</v>
      </c>
      <c r="C565" s="69" t="s">
        <v>44</v>
      </c>
      <c r="D565" s="69" t="s">
        <v>17</v>
      </c>
      <c r="E565" s="70">
        <v>36283</v>
      </c>
      <c r="F565" s="71">
        <f t="shared" ca="1" si="16"/>
        <v>19</v>
      </c>
      <c r="G565" s="72" t="s">
        <v>18</v>
      </c>
      <c r="H565" s="73">
        <v>25130</v>
      </c>
      <c r="I565" s="68">
        <v>5</v>
      </c>
      <c r="J565" s="6">
        <f t="shared" si="17"/>
        <v>25735.633000000002</v>
      </c>
      <c r="K565" s="4"/>
    </row>
    <row r="566" spans="1:11">
      <c r="A566" s="80" t="s">
        <v>495</v>
      </c>
      <c r="B566" s="81" t="s">
        <v>38</v>
      </c>
      <c r="C566" s="82" t="s">
        <v>36</v>
      </c>
      <c r="D566" s="82" t="s">
        <v>17</v>
      </c>
      <c r="E566" s="83">
        <v>40983</v>
      </c>
      <c r="F566" s="84">
        <f t="shared" ca="1" si="16"/>
        <v>6</v>
      </c>
      <c r="G566" s="85" t="s">
        <v>18</v>
      </c>
      <c r="H566" s="86">
        <v>64460</v>
      </c>
      <c r="I566" s="81">
        <v>1</v>
      </c>
      <c r="J566" s="87">
        <f t="shared" si="17"/>
        <v>66013.486000000004</v>
      </c>
      <c r="K566" s="88"/>
    </row>
    <row r="567" spans="1:11">
      <c r="A567" s="67" t="s">
        <v>496</v>
      </c>
      <c r="B567" s="68" t="s">
        <v>11</v>
      </c>
      <c r="C567" s="69" t="s">
        <v>36</v>
      </c>
      <c r="D567" s="69" t="s">
        <v>13</v>
      </c>
      <c r="E567" s="70">
        <v>41200</v>
      </c>
      <c r="F567" s="71">
        <f t="shared" ca="1" si="16"/>
        <v>6</v>
      </c>
      <c r="G567" s="72" t="s">
        <v>14</v>
      </c>
      <c r="H567" s="73">
        <v>71670</v>
      </c>
      <c r="I567" s="68">
        <v>4</v>
      </c>
      <c r="J567" s="6">
        <f t="shared" si="17"/>
        <v>73397.247000000003</v>
      </c>
      <c r="K567" s="4"/>
    </row>
    <row r="568" spans="1:11">
      <c r="A568" s="80" t="s">
        <v>497</v>
      </c>
      <c r="B568" s="81" t="s">
        <v>38</v>
      </c>
      <c r="C568" s="82" t="s">
        <v>102</v>
      </c>
      <c r="D568" s="82" t="s">
        <v>13</v>
      </c>
      <c r="E568" s="83">
        <v>38051</v>
      </c>
      <c r="F568" s="84">
        <f t="shared" ca="1" si="16"/>
        <v>14</v>
      </c>
      <c r="G568" s="85" t="s">
        <v>21</v>
      </c>
      <c r="H568" s="86">
        <v>30350</v>
      </c>
      <c r="I568" s="81">
        <v>1</v>
      </c>
      <c r="J568" s="87">
        <f t="shared" si="17"/>
        <v>31081.435000000001</v>
      </c>
      <c r="K568" s="88"/>
    </row>
    <row r="569" spans="1:11">
      <c r="A569" s="67" t="s">
        <v>498</v>
      </c>
      <c r="B569" s="68" t="s">
        <v>11</v>
      </c>
      <c r="C569" s="69" t="s">
        <v>44</v>
      </c>
      <c r="D569" s="69" t="s">
        <v>26</v>
      </c>
      <c r="E569" s="70">
        <v>40302</v>
      </c>
      <c r="F569" s="71">
        <f t="shared" ca="1" si="16"/>
        <v>8</v>
      </c>
      <c r="G569" s="72" t="s">
        <v>21</v>
      </c>
      <c r="H569" s="73">
        <v>46285</v>
      </c>
      <c r="I569" s="68">
        <v>5</v>
      </c>
      <c r="J569" s="6">
        <f t="shared" si="17"/>
        <v>47400.468500000003</v>
      </c>
      <c r="K569" s="4"/>
    </row>
    <row r="570" spans="1:11">
      <c r="A570" s="80" t="s">
        <v>499</v>
      </c>
      <c r="B570" s="81" t="s">
        <v>11</v>
      </c>
      <c r="C570" s="82" t="s">
        <v>36</v>
      </c>
      <c r="D570" s="82" t="s">
        <v>13</v>
      </c>
      <c r="E570" s="83">
        <v>35829</v>
      </c>
      <c r="F570" s="84">
        <f t="shared" ca="1" si="16"/>
        <v>20</v>
      </c>
      <c r="G570" s="85" t="s">
        <v>21</v>
      </c>
      <c r="H570" s="86">
        <v>61030</v>
      </c>
      <c r="I570" s="81">
        <v>3</v>
      </c>
      <c r="J570" s="87">
        <f t="shared" si="17"/>
        <v>62500.822999999997</v>
      </c>
      <c r="K570" s="88"/>
    </row>
    <row r="571" spans="1:11">
      <c r="A571" s="67" t="s">
        <v>500</v>
      </c>
      <c r="B571" s="68" t="s">
        <v>11</v>
      </c>
      <c r="C571" s="69" t="s">
        <v>25</v>
      </c>
      <c r="D571" s="69" t="s">
        <v>13</v>
      </c>
      <c r="E571" s="70">
        <v>38751</v>
      </c>
      <c r="F571" s="71">
        <f t="shared" ca="1" si="16"/>
        <v>12</v>
      </c>
      <c r="G571" s="72" t="s">
        <v>21</v>
      </c>
      <c r="H571" s="73">
        <v>60830</v>
      </c>
      <c r="I571" s="68">
        <v>2</v>
      </c>
      <c r="J571" s="6">
        <f t="shared" si="17"/>
        <v>62296.002999999997</v>
      </c>
      <c r="K571" s="4"/>
    </row>
    <row r="572" spans="1:11">
      <c r="A572" s="80" t="s">
        <v>501</v>
      </c>
      <c r="B572" s="81" t="s">
        <v>23</v>
      </c>
      <c r="C572" s="82" t="s">
        <v>44</v>
      </c>
      <c r="D572" s="82" t="s">
        <v>13</v>
      </c>
      <c r="E572" s="83">
        <v>39001</v>
      </c>
      <c r="F572" s="84">
        <f t="shared" ca="1" si="16"/>
        <v>12</v>
      </c>
      <c r="G572" s="85" t="s">
        <v>33</v>
      </c>
      <c r="H572" s="86">
        <v>70020</v>
      </c>
      <c r="I572" s="81">
        <v>3</v>
      </c>
      <c r="J572" s="87">
        <f t="shared" si="17"/>
        <v>71707.482000000004</v>
      </c>
      <c r="K572" s="88"/>
    </row>
    <row r="573" spans="1:11">
      <c r="A573" s="67" t="s">
        <v>502</v>
      </c>
      <c r="B573" s="68" t="s">
        <v>23</v>
      </c>
      <c r="C573" s="69" t="s">
        <v>31</v>
      </c>
      <c r="D573" s="69" t="s">
        <v>13</v>
      </c>
      <c r="E573" s="70">
        <v>41007</v>
      </c>
      <c r="F573" s="71">
        <f t="shared" ca="1" si="16"/>
        <v>6</v>
      </c>
      <c r="G573" s="72" t="s">
        <v>21</v>
      </c>
      <c r="H573" s="73">
        <v>37020</v>
      </c>
      <c r="I573" s="68">
        <v>2</v>
      </c>
      <c r="J573" s="6">
        <f t="shared" si="17"/>
        <v>37912.182000000001</v>
      </c>
      <c r="K573" s="4"/>
    </row>
    <row r="574" spans="1:11">
      <c r="A574" s="80" t="s">
        <v>503</v>
      </c>
      <c r="B574" s="81" t="s">
        <v>82</v>
      </c>
      <c r="C574" s="82" t="s">
        <v>12</v>
      </c>
      <c r="D574" s="82" t="s">
        <v>26</v>
      </c>
      <c r="E574" s="83">
        <v>35842</v>
      </c>
      <c r="F574" s="84">
        <f t="shared" ca="1" si="16"/>
        <v>20</v>
      </c>
      <c r="G574" s="85" t="s">
        <v>52</v>
      </c>
      <c r="H574" s="86">
        <v>39530</v>
      </c>
      <c r="I574" s="81">
        <v>5</v>
      </c>
      <c r="J574" s="87">
        <f t="shared" si="17"/>
        <v>40482.673000000003</v>
      </c>
      <c r="K574" s="88"/>
    </row>
    <row r="575" spans="1:11">
      <c r="A575" s="67" t="s">
        <v>504</v>
      </c>
      <c r="B575" s="68" t="s">
        <v>11</v>
      </c>
      <c r="C575" s="69" t="s">
        <v>12</v>
      </c>
      <c r="D575" s="69" t="s">
        <v>26</v>
      </c>
      <c r="E575" s="70">
        <v>36918</v>
      </c>
      <c r="F575" s="71">
        <f t="shared" ca="1" si="16"/>
        <v>17</v>
      </c>
      <c r="G575" s="72" t="s">
        <v>21</v>
      </c>
      <c r="H575" s="73">
        <v>17205</v>
      </c>
      <c r="I575" s="68">
        <v>5</v>
      </c>
      <c r="J575" s="6">
        <f t="shared" si="17"/>
        <v>17619.640500000001</v>
      </c>
      <c r="K575" s="4"/>
    </row>
    <row r="576" spans="1:11">
      <c r="A576" s="80" t="s">
        <v>34</v>
      </c>
      <c r="B576" s="81" t="s">
        <v>16</v>
      </c>
      <c r="C576" s="82" t="s">
        <v>44</v>
      </c>
      <c r="D576" s="82" t="s">
        <v>17</v>
      </c>
      <c r="E576" s="83">
        <v>40462</v>
      </c>
      <c r="F576" s="84">
        <f t="shared" ca="1" si="16"/>
        <v>8</v>
      </c>
      <c r="G576" s="85" t="s">
        <v>18</v>
      </c>
      <c r="H576" s="86">
        <v>52940</v>
      </c>
      <c r="I576" s="81">
        <v>4</v>
      </c>
      <c r="J576" s="87">
        <f t="shared" si="17"/>
        <v>54215.853999999999</v>
      </c>
      <c r="K576" s="88"/>
    </row>
    <row r="577" spans="1:11">
      <c r="A577" s="67" t="s">
        <v>162</v>
      </c>
      <c r="B577" s="68" t="s">
        <v>16</v>
      </c>
      <c r="C577" s="69" t="s">
        <v>20</v>
      </c>
      <c r="D577" s="69" t="s">
        <v>13</v>
      </c>
      <c r="E577" s="70">
        <v>39284</v>
      </c>
      <c r="F577" s="71">
        <f t="shared" ca="1" si="16"/>
        <v>11</v>
      </c>
      <c r="G577" s="72" t="s">
        <v>21</v>
      </c>
      <c r="H577" s="73">
        <v>25830</v>
      </c>
      <c r="I577" s="68">
        <v>5</v>
      </c>
      <c r="J577" s="6">
        <f t="shared" si="17"/>
        <v>26452.503000000001</v>
      </c>
      <c r="K577" s="4"/>
    </row>
    <row r="578" spans="1:11">
      <c r="A578" s="80" t="s">
        <v>505</v>
      </c>
      <c r="B578" s="81" t="s">
        <v>11</v>
      </c>
      <c r="C578" s="82" t="s">
        <v>12</v>
      </c>
      <c r="D578" s="82" t="s">
        <v>13</v>
      </c>
      <c r="E578" s="83">
        <v>40250</v>
      </c>
      <c r="F578" s="84">
        <f t="shared" ref="F578:F641" ca="1" si="18">DATEDIF(E578,TODAY(),"y")</f>
        <v>8</v>
      </c>
      <c r="G578" s="85" t="s">
        <v>14</v>
      </c>
      <c r="H578" s="86">
        <v>33590</v>
      </c>
      <c r="I578" s="81">
        <v>5</v>
      </c>
      <c r="J578" s="87">
        <f t="shared" ref="J578:J641" si="19">H578*$K$1+H578</f>
        <v>34399.519</v>
      </c>
      <c r="K578" s="88"/>
    </row>
    <row r="579" spans="1:11">
      <c r="A579" s="67" t="s">
        <v>506</v>
      </c>
      <c r="B579" s="68" t="s">
        <v>23</v>
      </c>
      <c r="C579" s="69" t="s">
        <v>57</v>
      </c>
      <c r="D579" s="69" t="s">
        <v>13</v>
      </c>
      <c r="E579" s="70">
        <v>40399</v>
      </c>
      <c r="F579" s="71">
        <f t="shared" ca="1" si="18"/>
        <v>8</v>
      </c>
      <c r="G579" s="72" t="s">
        <v>33</v>
      </c>
      <c r="H579" s="73">
        <v>72700</v>
      </c>
      <c r="I579" s="68">
        <v>5</v>
      </c>
      <c r="J579" s="6">
        <f t="shared" si="19"/>
        <v>74452.070000000007</v>
      </c>
      <c r="K579" s="4"/>
    </row>
    <row r="580" spans="1:11">
      <c r="A580" s="80" t="s">
        <v>507</v>
      </c>
      <c r="B580" s="81" t="s">
        <v>11</v>
      </c>
      <c r="C580" s="82" t="s">
        <v>31</v>
      </c>
      <c r="D580" s="82" t="s">
        <v>13</v>
      </c>
      <c r="E580" s="83">
        <v>39180</v>
      </c>
      <c r="F580" s="84">
        <f t="shared" ca="1" si="18"/>
        <v>11</v>
      </c>
      <c r="G580" s="85" t="s">
        <v>52</v>
      </c>
      <c r="H580" s="86">
        <v>86540</v>
      </c>
      <c r="I580" s="81">
        <v>4</v>
      </c>
      <c r="J580" s="87">
        <f t="shared" si="19"/>
        <v>88625.614000000001</v>
      </c>
      <c r="K580" s="88"/>
    </row>
    <row r="581" spans="1:11">
      <c r="A581" s="67" t="s">
        <v>508</v>
      </c>
      <c r="B581" s="68" t="s">
        <v>82</v>
      </c>
      <c r="C581" s="69" t="s">
        <v>40</v>
      </c>
      <c r="D581" s="69" t="s">
        <v>17</v>
      </c>
      <c r="E581" s="70">
        <v>36673</v>
      </c>
      <c r="F581" s="71">
        <f t="shared" ca="1" si="18"/>
        <v>18</v>
      </c>
      <c r="G581" s="72" t="s">
        <v>14</v>
      </c>
      <c r="H581" s="73">
        <v>69410</v>
      </c>
      <c r="I581" s="68">
        <v>4</v>
      </c>
      <c r="J581" s="6">
        <f t="shared" si="19"/>
        <v>71082.781000000003</v>
      </c>
      <c r="K581" s="4"/>
    </row>
    <row r="582" spans="1:11">
      <c r="A582" s="80" t="s">
        <v>125</v>
      </c>
      <c r="B582" s="81" t="s">
        <v>16</v>
      </c>
      <c r="C582" s="82" t="s">
        <v>57</v>
      </c>
      <c r="D582" s="82" t="s">
        <v>60</v>
      </c>
      <c r="E582" s="83">
        <v>36380</v>
      </c>
      <c r="F582" s="84">
        <f t="shared" ca="1" si="18"/>
        <v>19</v>
      </c>
      <c r="G582" s="85" t="s">
        <v>18</v>
      </c>
      <c r="H582" s="86">
        <v>36052</v>
      </c>
      <c r="I582" s="81">
        <v>5</v>
      </c>
      <c r="J582" s="87">
        <f t="shared" si="19"/>
        <v>36920.853199999998</v>
      </c>
      <c r="K582" s="88"/>
    </row>
    <row r="583" spans="1:11">
      <c r="A583" s="67" t="s">
        <v>509</v>
      </c>
      <c r="B583" s="68" t="s">
        <v>23</v>
      </c>
      <c r="C583" s="69" t="s">
        <v>78</v>
      </c>
      <c r="D583" s="69" t="s">
        <v>17</v>
      </c>
      <c r="E583" s="70">
        <v>40263</v>
      </c>
      <c r="F583" s="71">
        <f t="shared" ca="1" si="18"/>
        <v>8</v>
      </c>
      <c r="G583" s="72" t="s">
        <v>18</v>
      </c>
      <c r="H583" s="73">
        <v>35260</v>
      </c>
      <c r="I583" s="68">
        <v>2</v>
      </c>
      <c r="J583" s="6">
        <f t="shared" si="19"/>
        <v>36109.766000000003</v>
      </c>
      <c r="K583" s="4"/>
    </row>
    <row r="584" spans="1:11">
      <c r="A584" s="80" t="s">
        <v>182</v>
      </c>
      <c r="B584" s="81" t="s">
        <v>16</v>
      </c>
      <c r="C584" s="82" t="s">
        <v>44</v>
      </c>
      <c r="D584" s="82" t="s">
        <v>17</v>
      </c>
      <c r="E584" s="83">
        <v>39545</v>
      </c>
      <c r="F584" s="84">
        <f t="shared" ca="1" si="18"/>
        <v>10</v>
      </c>
      <c r="G584" s="85" t="s">
        <v>18</v>
      </c>
      <c r="H584" s="86">
        <v>84170</v>
      </c>
      <c r="I584" s="81">
        <v>2</v>
      </c>
      <c r="J584" s="87">
        <f t="shared" si="19"/>
        <v>86198.497000000003</v>
      </c>
      <c r="K584" s="88"/>
    </row>
    <row r="585" spans="1:11">
      <c r="A585" s="67" t="s">
        <v>510</v>
      </c>
      <c r="B585" s="68" t="s">
        <v>11</v>
      </c>
      <c r="C585" s="69" t="s">
        <v>31</v>
      </c>
      <c r="D585" s="69" t="s">
        <v>13</v>
      </c>
      <c r="E585" s="70">
        <v>38834</v>
      </c>
      <c r="F585" s="71">
        <f t="shared" ca="1" si="18"/>
        <v>12</v>
      </c>
      <c r="G585" s="72" t="s">
        <v>21</v>
      </c>
      <c r="H585" s="73">
        <v>81640</v>
      </c>
      <c r="I585" s="68">
        <v>4</v>
      </c>
      <c r="J585" s="6">
        <f t="shared" si="19"/>
        <v>83607.524000000005</v>
      </c>
      <c r="K585" s="4"/>
    </row>
    <row r="586" spans="1:11">
      <c r="A586" s="80" t="s">
        <v>511</v>
      </c>
      <c r="B586" s="81" t="s">
        <v>11</v>
      </c>
      <c r="C586" s="82" t="s">
        <v>54</v>
      </c>
      <c r="D586" s="82" t="s">
        <v>13</v>
      </c>
      <c r="E586" s="83">
        <v>40470</v>
      </c>
      <c r="F586" s="84">
        <f t="shared" ca="1" si="18"/>
        <v>8</v>
      </c>
      <c r="G586" s="85" t="s">
        <v>14</v>
      </c>
      <c r="H586" s="86">
        <v>42620</v>
      </c>
      <c r="I586" s="81">
        <v>3</v>
      </c>
      <c r="J586" s="87">
        <f t="shared" si="19"/>
        <v>43647.142</v>
      </c>
      <c r="K586" s="88"/>
    </row>
    <row r="587" spans="1:11">
      <c r="A587" s="67" t="s">
        <v>512</v>
      </c>
      <c r="B587" s="68" t="s">
        <v>23</v>
      </c>
      <c r="C587" s="69" t="s">
        <v>20</v>
      </c>
      <c r="D587" s="69" t="s">
        <v>13</v>
      </c>
      <c r="E587" s="70">
        <v>40941</v>
      </c>
      <c r="F587" s="71">
        <f t="shared" ca="1" si="18"/>
        <v>6</v>
      </c>
      <c r="G587" s="72" t="s">
        <v>21</v>
      </c>
      <c r="H587" s="73">
        <v>26360</v>
      </c>
      <c r="I587" s="68">
        <v>1</v>
      </c>
      <c r="J587" s="6">
        <f t="shared" si="19"/>
        <v>26995.276000000002</v>
      </c>
      <c r="K587" s="4"/>
    </row>
    <row r="588" spans="1:11">
      <c r="A588" s="80" t="s">
        <v>136</v>
      </c>
      <c r="B588" s="81" t="s">
        <v>16</v>
      </c>
      <c r="C588" s="82" t="s">
        <v>92</v>
      </c>
      <c r="D588" s="82" t="s">
        <v>13</v>
      </c>
      <c r="E588" s="83">
        <v>40625</v>
      </c>
      <c r="F588" s="84">
        <f t="shared" ca="1" si="18"/>
        <v>7</v>
      </c>
      <c r="G588" s="85" t="s">
        <v>27</v>
      </c>
      <c r="H588" s="86">
        <v>35320</v>
      </c>
      <c r="I588" s="81">
        <v>3</v>
      </c>
      <c r="J588" s="87">
        <f t="shared" si="19"/>
        <v>36171.212</v>
      </c>
      <c r="K588" s="88"/>
    </row>
    <row r="589" spans="1:11">
      <c r="A589" s="67" t="s">
        <v>513</v>
      </c>
      <c r="B589" s="68" t="s">
        <v>38</v>
      </c>
      <c r="C589" s="69" t="s">
        <v>31</v>
      </c>
      <c r="D589" s="69" t="s">
        <v>17</v>
      </c>
      <c r="E589" s="70">
        <v>36199</v>
      </c>
      <c r="F589" s="71">
        <f t="shared" ca="1" si="18"/>
        <v>19</v>
      </c>
      <c r="G589" s="72" t="s">
        <v>18</v>
      </c>
      <c r="H589" s="73">
        <v>31270</v>
      </c>
      <c r="I589" s="68">
        <v>5</v>
      </c>
      <c r="J589" s="6">
        <f t="shared" si="19"/>
        <v>32023.607</v>
      </c>
      <c r="K589" s="4"/>
    </row>
    <row r="590" spans="1:11">
      <c r="A590" s="80" t="s">
        <v>514</v>
      </c>
      <c r="B590" s="81" t="s">
        <v>23</v>
      </c>
      <c r="C590" s="82" t="s">
        <v>31</v>
      </c>
      <c r="D590" s="82" t="s">
        <v>13</v>
      </c>
      <c r="E590" s="83">
        <v>36940</v>
      </c>
      <c r="F590" s="84">
        <f t="shared" ca="1" si="18"/>
        <v>17</v>
      </c>
      <c r="G590" s="85" t="s">
        <v>21</v>
      </c>
      <c r="H590" s="86">
        <v>48990</v>
      </c>
      <c r="I590" s="81">
        <v>5</v>
      </c>
      <c r="J590" s="87">
        <f t="shared" si="19"/>
        <v>50170.659</v>
      </c>
      <c r="K590" s="88"/>
    </row>
    <row r="591" spans="1:11">
      <c r="A591" s="67" t="s">
        <v>515</v>
      </c>
      <c r="B591" s="68" t="s">
        <v>56</v>
      </c>
      <c r="C591" s="69" t="s">
        <v>44</v>
      </c>
      <c r="D591" s="69" t="s">
        <v>13</v>
      </c>
      <c r="E591" s="70">
        <v>40175</v>
      </c>
      <c r="F591" s="71">
        <f t="shared" ca="1" si="18"/>
        <v>8</v>
      </c>
      <c r="G591" s="72" t="s">
        <v>52</v>
      </c>
      <c r="H591" s="73">
        <v>34690</v>
      </c>
      <c r="I591" s="68">
        <v>2</v>
      </c>
      <c r="J591" s="6">
        <f t="shared" si="19"/>
        <v>35526.029000000002</v>
      </c>
      <c r="K591" s="4"/>
    </row>
    <row r="592" spans="1:11">
      <c r="A592" s="80" t="s">
        <v>129</v>
      </c>
      <c r="B592" s="81" t="s">
        <v>16</v>
      </c>
      <c r="C592" s="82" t="s">
        <v>44</v>
      </c>
      <c r="D592" s="82" t="s">
        <v>13</v>
      </c>
      <c r="E592" s="83">
        <v>35996</v>
      </c>
      <c r="F592" s="84">
        <f t="shared" ca="1" si="18"/>
        <v>20</v>
      </c>
      <c r="G592" s="85" t="s">
        <v>21</v>
      </c>
      <c r="H592" s="86">
        <v>40340</v>
      </c>
      <c r="I592" s="81">
        <v>2</v>
      </c>
      <c r="J592" s="87">
        <f t="shared" si="19"/>
        <v>41312.194000000003</v>
      </c>
      <c r="K592" s="88"/>
    </row>
    <row r="593" spans="1:11">
      <c r="A593" s="67" t="s">
        <v>516</v>
      </c>
      <c r="B593" s="68" t="s">
        <v>38</v>
      </c>
      <c r="C593" s="69" t="s">
        <v>44</v>
      </c>
      <c r="D593" s="69" t="s">
        <v>13</v>
      </c>
      <c r="E593" s="70">
        <v>39168</v>
      </c>
      <c r="F593" s="71">
        <f t="shared" ca="1" si="18"/>
        <v>11</v>
      </c>
      <c r="G593" s="72" t="s">
        <v>21</v>
      </c>
      <c r="H593" s="73">
        <v>24300</v>
      </c>
      <c r="I593" s="68">
        <v>3</v>
      </c>
      <c r="J593" s="6">
        <f t="shared" si="19"/>
        <v>24885.63</v>
      </c>
      <c r="K593" s="4"/>
    </row>
    <row r="594" spans="1:11">
      <c r="A594" s="80" t="s">
        <v>517</v>
      </c>
      <c r="B594" s="81" t="s">
        <v>23</v>
      </c>
      <c r="C594" s="82" t="s">
        <v>54</v>
      </c>
      <c r="D594" s="82" t="s">
        <v>17</v>
      </c>
      <c r="E594" s="83">
        <v>39274</v>
      </c>
      <c r="F594" s="84">
        <f t="shared" ca="1" si="18"/>
        <v>11</v>
      </c>
      <c r="G594" s="85" t="s">
        <v>18</v>
      </c>
      <c r="H594" s="86">
        <v>64090</v>
      </c>
      <c r="I594" s="81">
        <v>2</v>
      </c>
      <c r="J594" s="87">
        <f t="shared" si="19"/>
        <v>65634.569000000003</v>
      </c>
      <c r="K594" s="88"/>
    </row>
    <row r="595" spans="1:11">
      <c r="A595" s="67" t="s">
        <v>518</v>
      </c>
      <c r="B595" s="68" t="s">
        <v>11</v>
      </c>
      <c r="C595" s="69" t="s">
        <v>44</v>
      </c>
      <c r="D595" s="69" t="s">
        <v>13</v>
      </c>
      <c r="E595" s="70">
        <v>39760</v>
      </c>
      <c r="F595" s="71">
        <f t="shared" ca="1" si="18"/>
        <v>10</v>
      </c>
      <c r="G595" s="72" t="s">
        <v>21</v>
      </c>
      <c r="H595" s="73">
        <v>61060</v>
      </c>
      <c r="I595" s="68">
        <v>5</v>
      </c>
      <c r="J595" s="6">
        <f t="shared" si="19"/>
        <v>62531.546000000002</v>
      </c>
      <c r="K595" s="4"/>
    </row>
    <row r="596" spans="1:11">
      <c r="A596" s="80" t="s">
        <v>519</v>
      </c>
      <c r="B596" s="81" t="s">
        <v>38</v>
      </c>
      <c r="C596" s="82" t="s">
        <v>44</v>
      </c>
      <c r="D596" s="82" t="s">
        <v>26</v>
      </c>
      <c r="E596" s="83">
        <v>39697</v>
      </c>
      <c r="F596" s="84">
        <f t="shared" ca="1" si="18"/>
        <v>10</v>
      </c>
      <c r="G596" s="85" t="s">
        <v>33</v>
      </c>
      <c r="H596" s="86">
        <v>15260</v>
      </c>
      <c r="I596" s="81">
        <v>2</v>
      </c>
      <c r="J596" s="87">
        <f t="shared" si="19"/>
        <v>15627.766</v>
      </c>
      <c r="K596" s="88"/>
    </row>
    <row r="597" spans="1:11">
      <c r="A597" s="67" t="s">
        <v>520</v>
      </c>
      <c r="B597" s="68" t="s">
        <v>11</v>
      </c>
      <c r="C597" s="69" t="s">
        <v>36</v>
      </c>
      <c r="D597" s="69" t="s">
        <v>13</v>
      </c>
      <c r="E597" s="70">
        <v>41051</v>
      </c>
      <c r="F597" s="71">
        <f t="shared" ca="1" si="18"/>
        <v>6</v>
      </c>
      <c r="G597" s="72" t="s">
        <v>33</v>
      </c>
      <c r="H597" s="73">
        <v>31830</v>
      </c>
      <c r="I597" s="68">
        <v>3</v>
      </c>
      <c r="J597" s="6">
        <f t="shared" si="19"/>
        <v>32597.102999999999</v>
      </c>
      <c r="K597" s="4"/>
    </row>
    <row r="598" spans="1:11">
      <c r="A598" s="80" t="s">
        <v>521</v>
      </c>
      <c r="B598" s="81" t="s">
        <v>38</v>
      </c>
      <c r="C598" s="82" t="s">
        <v>131</v>
      </c>
      <c r="D598" s="82" t="s">
        <v>13</v>
      </c>
      <c r="E598" s="83">
        <v>40384</v>
      </c>
      <c r="F598" s="84">
        <f t="shared" ca="1" si="18"/>
        <v>8</v>
      </c>
      <c r="G598" s="85" t="s">
        <v>21</v>
      </c>
      <c r="H598" s="86">
        <v>46680</v>
      </c>
      <c r="I598" s="81">
        <v>1</v>
      </c>
      <c r="J598" s="87">
        <f t="shared" si="19"/>
        <v>47804.987999999998</v>
      </c>
      <c r="K598" s="88"/>
    </row>
    <row r="599" spans="1:11">
      <c r="A599" s="67" t="s">
        <v>522</v>
      </c>
      <c r="B599" s="68" t="s">
        <v>11</v>
      </c>
      <c r="C599" s="69" t="s">
        <v>44</v>
      </c>
      <c r="D599" s="69" t="s">
        <v>13</v>
      </c>
      <c r="E599" s="70">
        <v>40918</v>
      </c>
      <c r="F599" s="71">
        <f t="shared" ca="1" si="18"/>
        <v>6</v>
      </c>
      <c r="G599" s="72" t="s">
        <v>523</v>
      </c>
      <c r="H599" s="73">
        <v>56900</v>
      </c>
      <c r="I599" s="68">
        <v>5</v>
      </c>
      <c r="J599" s="6">
        <f t="shared" si="19"/>
        <v>58271.29</v>
      </c>
      <c r="K599" s="4"/>
    </row>
    <row r="600" spans="1:11">
      <c r="A600" s="80" t="s">
        <v>524</v>
      </c>
      <c r="B600" s="81" t="s">
        <v>82</v>
      </c>
      <c r="C600" s="82" t="s">
        <v>12</v>
      </c>
      <c r="D600" s="82" t="s">
        <v>13</v>
      </c>
      <c r="E600" s="83">
        <v>39679</v>
      </c>
      <c r="F600" s="84">
        <f t="shared" ca="1" si="18"/>
        <v>10</v>
      </c>
      <c r="G600" s="85" t="s">
        <v>21</v>
      </c>
      <c r="H600" s="86">
        <v>22820</v>
      </c>
      <c r="I600" s="81">
        <v>5</v>
      </c>
      <c r="J600" s="87">
        <f t="shared" si="19"/>
        <v>23369.962</v>
      </c>
      <c r="K600" s="88"/>
    </row>
    <row r="601" spans="1:11">
      <c r="A601" s="67" t="s">
        <v>525</v>
      </c>
      <c r="B601" s="68" t="s">
        <v>23</v>
      </c>
      <c r="C601" s="69" t="s">
        <v>57</v>
      </c>
      <c r="D601" s="69" t="s">
        <v>26</v>
      </c>
      <c r="E601" s="70">
        <v>39176</v>
      </c>
      <c r="F601" s="71">
        <f t="shared" ca="1" si="18"/>
        <v>11</v>
      </c>
      <c r="G601" s="72" t="s">
        <v>14</v>
      </c>
      <c r="H601" s="73">
        <v>10700</v>
      </c>
      <c r="I601" s="68">
        <v>4</v>
      </c>
      <c r="J601" s="6">
        <f t="shared" si="19"/>
        <v>10957.87</v>
      </c>
      <c r="K601" s="4"/>
    </row>
    <row r="602" spans="1:11">
      <c r="A602" s="80" t="s">
        <v>526</v>
      </c>
      <c r="B602" s="81" t="s">
        <v>11</v>
      </c>
      <c r="C602" s="82" t="s">
        <v>20</v>
      </c>
      <c r="D602" s="82" t="s">
        <v>60</v>
      </c>
      <c r="E602" s="83">
        <v>38144</v>
      </c>
      <c r="F602" s="84">
        <f t="shared" ca="1" si="18"/>
        <v>14</v>
      </c>
      <c r="G602" s="85" t="s">
        <v>18</v>
      </c>
      <c r="H602" s="86">
        <v>33512</v>
      </c>
      <c r="I602" s="81">
        <v>4</v>
      </c>
      <c r="J602" s="87">
        <f t="shared" si="19"/>
        <v>34319.639199999998</v>
      </c>
      <c r="K602" s="88"/>
    </row>
    <row r="603" spans="1:11">
      <c r="A603" s="67" t="s">
        <v>527</v>
      </c>
      <c r="B603" s="68" t="s">
        <v>23</v>
      </c>
      <c r="C603" s="69" t="s">
        <v>29</v>
      </c>
      <c r="D603" s="69" t="s">
        <v>13</v>
      </c>
      <c r="E603" s="70">
        <v>39038</v>
      </c>
      <c r="F603" s="71">
        <f t="shared" ca="1" si="18"/>
        <v>12</v>
      </c>
      <c r="G603" s="72" t="s">
        <v>27</v>
      </c>
      <c r="H603" s="73">
        <v>71400</v>
      </c>
      <c r="I603" s="68">
        <v>4</v>
      </c>
      <c r="J603" s="6">
        <f t="shared" si="19"/>
        <v>73120.740000000005</v>
      </c>
      <c r="K603" s="4"/>
    </row>
    <row r="604" spans="1:11">
      <c r="A604" s="80" t="s">
        <v>528</v>
      </c>
      <c r="B604" s="81" t="s">
        <v>11</v>
      </c>
      <c r="C604" s="82" t="s">
        <v>54</v>
      </c>
      <c r="D604" s="82" t="s">
        <v>26</v>
      </c>
      <c r="E604" s="83">
        <v>39138</v>
      </c>
      <c r="F604" s="84">
        <f t="shared" ca="1" si="18"/>
        <v>11</v>
      </c>
      <c r="G604" s="85" t="s">
        <v>52</v>
      </c>
      <c r="H604" s="86">
        <v>15005</v>
      </c>
      <c r="I604" s="81">
        <v>4</v>
      </c>
      <c r="J604" s="87">
        <f t="shared" si="19"/>
        <v>15366.620500000001</v>
      </c>
      <c r="K604" s="88"/>
    </row>
    <row r="605" spans="1:11">
      <c r="A605" s="67" t="s">
        <v>529</v>
      </c>
      <c r="B605" s="68" t="s">
        <v>11</v>
      </c>
      <c r="C605" s="69" t="s">
        <v>44</v>
      </c>
      <c r="D605" s="69" t="s">
        <v>17</v>
      </c>
      <c r="E605" s="70">
        <v>38073</v>
      </c>
      <c r="F605" s="71">
        <f t="shared" ca="1" si="18"/>
        <v>14</v>
      </c>
      <c r="G605" s="72" t="s">
        <v>18</v>
      </c>
      <c r="H605" s="73">
        <v>39300</v>
      </c>
      <c r="I605" s="68">
        <v>2</v>
      </c>
      <c r="J605" s="6">
        <f t="shared" si="19"/>
        <v>40247.129999999997</v>
      </c>
      <c r="K605" s="4"/>
    </row>
    <row r="606" spans="1:11">
      <c r="A606" s="80" t="s">
        <v>530</v>
      </c>
      <c r="B606" s="81" t="s">
        <v>11</v>
      </c>
      <c r="C606" s="82" t="s">
        <v>31</v>
      </c>
      <c r="D606" s="82" t="s">
        <v>13</v>
      </c>
      <c r="E606" s="83">
        <v>39290</v>
      </c>
      <c r="F606" s="84">
        <f t="shared" ca="1" si="18"/>
        <v>11</v>
      </c>
      <c r="G606" s="85" t="s">
        <v>14</v>
      </c>
      <c r="H606" s="86">
        <v>65250</v>
      </c>
      <c r="I606" s="81">
        <v>2</v>
      </c>
      <c r="J606" s="87">
        <f t="shared" si="19"/>
        <v>66822.524999999994</v>
      </c>
      <c r="K606" s="88"/>
    </row>
    <row r="607" spans="1:11">
      <c r="A607" s="67" t="s">
        <v>88</v>
      </c>
      <c r="B607" s="68" t="s">
        <v>16</v>
      </c>
      <c r="C607" s="69" t="s">
        <v>12</v>
      </c>
      <c r="D607" s="69" t="s">
        <v>26</v>
      </c>
      <c r="E607" s="70">
        <v>38975</v>
      </c>
      <c r="F607" s="71">
        <f t="shared" ca="1" si="18"/>
        <v>12</v>
      </c>
      <c r="G607" s="72" t="s">
        <v>14</v>
      </c>
      <c r="H607" s="73">
        <v>42740</v>
      </c>
      <c r="I607" s="68">
        <v>2</v>
      </c>
      <c r="J607" s="6">
        <f t="shared" si="19"/>
        <v>43770.034</v>
      </c>
      <c r="K607" s="4"/>
    </row>
    <row r="608" spans="1:11">
      <c r="A608" s="80" t="s">
        <v>531</v>
      </c>
      <c r="B608" s="81" t="s">
        <v>11</v>
      </c>
      <c r="C608" s="82" t="s">
        <v>44</v>
      </c>
      <c r="D608" s="82" t="s">
        <v>17</v>
      </c>
      <c r="E608" s="83">
        <v>37634</v>
      </c>
      <c r="F608" s="84">
        <f t="shared" ca="1" si="18"/>
        <v>15</v>
      </c>
      <c r="G608" s="85" t="s">
        <v>18</v>
      </c>
      <c r="H608" s="86">
        <v>61370</v>
      </c>
      <c r="I608" s="81">
        <v>3</v>
      </c>
      <c r="J608" s="87">
        <f t="shared" si="19"/>
        <v>62849.017</v>
      </c>
      <c r="K608" s="88"/>
    </row>
    <row r="609" spans="1:11">
      <c r="A609" s="67" t="s">
        <v>532</v>
      </c>
      <c r="B609" s="68" t="s">
        <v>23</v>
      </c>
      <c r="C609" s="69" t="s">
        <v>12</v>
      </c>
      <c r="D609" s="69" t="s">
        <v>13</v>
      </c>
      <c r="E609" s="70">
        <v>38738</v>
      </c>
      <c r="F609" s="71">
        <f t="shared" ca="1" si="18"/>
        <v>12</v>
      </c>
      <c r="G609" s="72" t="s">
        <v>27</v>
      </c>
      <c r="H609" s="73">
        <v>62965</v>
      </c>
      <c r="I609" s="68">
        <v>1</v>
      </c>
      <c r="J609" s="6">
        <f t="shared" si="19"/>
        <v>64482.4565</v>
      </c>
      <c r="K609" s="4"/>
    </row>
    <row r="610" spans="1:11">
      <c r="A610" s="80" t="s">
        <v>533</v>
      </c>
      <c r="B610" s="81" t="s">
        <v>23</v>
      </c>
      <c r="C610" s="82" t="s">
        <v>44</v>
      </c>
      <c r="D610" s="82" t="s">
        <v>17</v>
      </c>
      <c r="E610" s="83">
        <v>39830</v>
      </c>
      <c r="F610" s="84">
        <f t="shared" ca="1" si="18"/>
        <v>9</v>
      </c>
      <c r="G610" s="85" t="s">
        <v>18</v>
      </c>
      <c r="H610" s="86">
        <v>78520</v>
      </c>
      <c r="I610" s="81">
        <v>4</v>
      </c>
      <c r="J610" s="87">
        <f t="shared" si="19"/>
        <v>80412.331999999995</v>
      </c>
      <c r="K610" s="88"/>
    </row>
    <row r="611" spans="1:11">
      <c r="A611" s="67" t="s">
        <v>534</v>
      </c>
      <c r="B611" s="68" t="s">
        <v>56</v>
      </c>
      <c r="C611" s="69" t="s">
        <v>12</v>
      </c>
      <c r="D611" s="69" t="s">
        <v>13</v>
      </c>
      <c r="E611" s="70">
        <v>41226</v>
      </c>
      <c r="F611" s="71">
        <f t="shared" ca="1" si="18"/>
        <v>6</v>
      </c>
      <c r="G611" s="72" t="s">
        <v>52</v>
      </c>
      <c r="H611" s="73">
        <v>32160</v>
      </c>
      <c r="I611" s="68">
        <v>3</v>
      </c>
      <c r="J611" s="6">
        <f t="shared" si="19"/>
        <v>32935.055999999997</v>
      </c>
      <c r="K611" s="4"/>
    </row>
    <row r="612" spans="1:11">
      <c r="A612" s="80" t="s">
        <v>535</v>
      </c>
      <c r="B612" s="81" t="s">
        <v>82</v>
      </c>
      <c r="C612" s="82" t="s">
        <v>31</v>
      </c>
      <c r="D612" s="82" t="s">
        <v>26</v>
      </c>
      <c r="E612" s="83">
        <v>36371</v>
      </c>
      <c r="F612" s="84">
        <f t="shared" ca="1" si="18"/>
        <v>19</v>
      </c>
      <c r="G612" s="85" t="s">
        <v>14</v>
      </c>
      <c r="H612" s="86">
        <v>26790</v>
      </c>
      <c r="I612" s="81">
        <v>2</v>
      </c>
      <c r="J612" s="87">
        <f t="shared" si="19"/>
        <v>27435.638999999999</v>
      </c>
      <c r="K612" s="88"/>
    </row>
    <row r="613" spans="1:11">
      <c r="A613" s="67" t="s">
        <v>536</v>
      </c>
      <c r="B613" s="68" t="s">
        <v>38</v>
      </c>
      <c r="C613" s="69" t="s">
        <v>44</v>
      </c>
      <c r="D613" s="69" t="s">
        <v>17</v>
      </c>
      <c r="E613" s="70">
        <v>37326</v>
      </c>
      <c r="F613" s="71">
        <f t="shared" ca="1" si="18"/>
        <v>16</v>
      </c>
      <c r="G613" s="72" t="s">
        <v>18</v>
      </c>
      <c r="H613" s="73">
        <v>52770</v>
      </c>
      <c r="I613" s="68">
        <v>2</v>
      </c>
      <c r="J613" s="6">
        <f t="shared" si="19"/>
        <v>54041.756999999998</v>
      </c>
      <c r="K613" s="4"/>
    </row>
    <row r="614" spans="1:11">
      <c r="A614" s="80" t="s">
        <v>537</v>
      </c>
      <c r="B614" s="81" t="s">
        <v>23</v>
      </c>
      <c r="C614" s="82" t="s">
        <v>25</v>
      </c>
      <c r="D614" s="82" t="s">
        <v>17</v>
      </c>
      <c r="E614" s="83">
        <v>36777</v>
      </c>
      <c r="F614" s="84">
        <f t="shared" ca="1" si="18"/>
        <v>18</v>
      </c>
      <c r="G614" s="85" t="s">
        <v>18</v>
      </c>
      <c r="H614" s="86">
        <v>76690</v>
      </c>
      <c r="I614" s="81">
        <v>3</v>
      </c>
      <c r="J614" s="87">
        <f t="shared" si="19"/>
        <v>78538.229000000007</v>
      </c>
      <c r="K614" s="88"/>
    </row>
    <row r="615" spans="1:11">
      <c r="A615" s="67" t="s">
        <v>538</v>
      </c>
      <c r="B615" s="68" t="s">
        <v>23</v>
      </c>
      <c r="C615" s="69" t="s">
        <v>12</v>
      </c>
      <c r="D615" s="69" t="s">
        <v>13</v>
      </c>
      <c r="E615" s="70">
        <v>36360</v>
      </c>
      <c r="F615" s="71">
        <f t="shared" ca="1" si="18"/>
        <v>19</v>
      </c>
      <c r="G615" s="72" t="s">
        <v>14</v>
      </c>
      <c r="H615" s="73">
        <v>67020</v>
      </c>
      <c r="I615" s="68">
        <v>1</v>
      </c>
      <c r="J615" s="6">
        <f t="shared" si="19"/>
        <v>68635.182000000001</v>
      </c>
      <c r="K615" s="4"/>
    </row>
    <row r="616" spans="1:11">
      <c r="A616" s="80" t="s">
        <v>539</v>
      </c>
      <c r="B616" s="81" t="s">
        <v>23</v>
      </c>
      <c r="C616" s="82" t="s">
        <v>12</v>
      </c>
      <c r="D616" s="82" t="s">
        <v>26</v>
      </c>
      <c r="E616" s="83">
        <v>37775</v>
      </c>
      <c r="F616" s="84">
        <f t="shared" ca="1" si="18"/>
        <v>15</v>
      </c>
      <c r="G616" s="85" t="s">
        <v>33</v>
      </c>
      <c r="H616" s="86">
        <v>28525</v>
      </c>
      <c r="I616" s="81">
        <v>4</v>
      </c>
      <c r="J616" s="87">
        <f t="shared" si="19"/>
        <v>29212.452499999999</v>
      </c>
      <c r="K616" s="88"/>
    </row>
    <row r="617" spans="1:11">
      <c r="A617" s="67" t="s">
        <v>85</v>
      </c>
      <c r="B617" s="68" t="s">
        <v>16</v>
      </c>
      <c r="C617" s="69" t="s">
        <v>54</v>
      </c>
      <c r="D617" s="69" t="s">
        <v>13</v>
      </c>
      <c r="E617" s="70">
        <v>40399</v>
      </c>
      <c r="F617" s="71">
        <f t="shared" ca="1" si="18"/>
        <v>8</v>
      </c>
      <c r="G617" s="72" t="s">
        <v>52</v>
      </c>
      <c r="H617" s="73">
        <v>32640</v>
      </c>
      <c r="I617" s="68">
        <v>4</v>
      </c>
      <c r="J617" s="6">
        <f t="shared" si="19"/>
        <v>33426.624000000003</v>
      </c>
      <c r="K617" s="4"/>
    </row>
    <row r="618" spans="1:11">
      <c r="A618" s="80" t="s">
        <v>540</v>
      </c>
      <c r="B618" s="81" t="s">
        <v>11</v>
      </c>
      <c r="C618" s="82" t="s">
        <v>44</v>
      </c>
      <c r="D618" s="82" t="s">
        <v>17</v>
      </c>
      <c r="E618" s="83">
        <v>39603</v>
      </c>
      <c r="F618" s="84">
        <f t="shared" ca="1" si="18"/>
        <v>10</v>
      </c>
      <c r="G618" s="85" t="s">
        <v>18</v>
      </c>
      <c r="H618" s="86">
        <v>40940</v>
      </c>
      <c r="I618" s="81">
        <v>2</v>
      </c>
      <c r="J618" s="87">
        <f t="shared" si="19"/>
        <v>41926.654000000002</v>
      </c>
      <c r="K618" s="88"/>
    </row>
    <row r="619" spans="1:11">
      <c r="A619" s="67" t="s">
        <v>541</v>
      </c>
      <c r="B619" s="68" t="s">
        <v>56</v>
      </c>
      <c r="C619" s="69" t="s">
        <v>12</v>
      </c>
      <c r="D619" s="69" t="s">
        <v>17</v>
      </c>
      <c r="E619" s="70">
        <v>37453</v>
      </c>
      <c r="F619" s="71">
        <f t="shared" ca="1" si="18"/>
        <v>16</v>
      </c>
      <c r="G619" s="72" t="s">
        <v>18</v>
      </c>
      <c r="H619" s="73">
        <v>49090</v>
      </c>
      <c r="I619" s="68">
        <v>4</v>
      </c>
      <c r="J619" s="6">
        <f t="shared" si="19"/>
        <v>50273.069000000003</v>
      </c>
      <c r="K619" s="4"/>
    </row>
    <row r="620" spans="1:11">
      <c r="A620" s="80" t="s">
        <v>542</v>
      </c>
      <c r="B620" s="81" t="s">
        <v>11</v>
      </c>
      <c r="C620" s="82" t="s">
        <v>12</v>
      </c>
      <c r="D620" s="82" t="s">
        <v>13</v>
      </c>
      <c r="E620" s="83">
        <v>39399</v>
      </c>
      <c r="F620" s="84">
        <f t="shared" ca="1" si="18"/>
        <v>11</v>
      </c>
      <c r="G620" s="85" t="s">
        <v>14</v>
      </c>
      <c r="H620" s="86">
        <v>87220</v>
      </c>
      <c r="I620" s="81">
        <v>1</v>
      </c>
      <c r="J620" s="87">
        <f t="shared" si="19"/>
        <v>89322.001999999993</v>
      </c>
      <c r="K620" s="88"/>
    </row>
    <row r="621" spans="1:11">
      <c r="A621" s="67" t="s">
        <v>47</v>
      </c>
      <c r="B621" s="68" t="s">
        <v>16</v>
      </c>
      <c r="C621" s="69" t="s">
        <v>25</v>
      </c>
      <c r="D621" s="69" t="s">
        <v>26</v>
      </c>
      <c r="E621" s="70">
        <v>40779</v>
      </c>
      <c r="F621" s="71">
        <f t="shared" ca="1" si="18"/>
        <v>7</v>
      </c>
      <c r="G621" s="72" t="s">
        <v>33</v>
      </c>
      <c r="H621" s="73">
        <v>30445</v>
      </c>
      <c r="I621" s="68">
        <v>1</v>
      </c>
      <c r="J621" s="6">
        <f t="shared" si="19"/>
        <v>31178.7245</v>
      </c>
      <c r="K621" s="4"/>
    </row>
    <row r="622" spans="1:11">
      <c r="A622" s="80" t="s">
        <v>543</v>
      </c>
      <c r="B622" s="81" t="s">
        <v>38</v>
      </c>
      <c r="C622" s="82" t="s">
        <v>44</v>
      </c>
      <c r="D622" s="82" t="s">
        <v>13</v>
      </c>
      <c r="E622" s="83">
        <v>38878</v>
      </c>
      <c r="F622" s="84">
        <f t="shared" ca="1" si="18"/>
        <v>12</v>
      </c>
      <c r="G622" s="85" t="s">
        <v>14</v>
      </c>
      <c r="H622" s="86">
        <v>61150</v>
      </c>
      <c r="I622" s="81">
        <v>2</v>
      </c>
      <c r="J622" s="87">
        <f t="shared" si="19"/>
        <v>62623.714999999997</v>
      </c>
      <c r="K622" s="88"/>
    </row>
    <row r="623" spans="1:11">
      <c r="A623" s="67" t="s">
        <v>544</v>
      </c>
      <c r="B623" s="68" t="s">
        <v>11</v>
      </c>
      <c r="C623" s="69" t="s">
        <v>12</v>
      </c>
      <c r="D623" s="69" t="s">
        <v>60</v>
      </c>
      <c r="E623" s="70">
        <v>38863</v>
      </c>
      <c r="F623" s="71">
        <f t="shared" ca="1" si="18"/>
        <v>12</v>
      </c>
      <c r="G623" s="72" t="s">
        <v>18</v>
      </c>
      <c r="H623" s="73">
        <v>28768</v>
      </c>
      <c r="I623" s="68">
        <v>3</v>
      </c>
      <c r="J623" s="6">
        <f t="shared" si="19"/>
        <v>29461.308799999999</v>
      </c>
      <c r="K623" s="4"/>
    </row>
    <row r="624" spans="1:11">
      <c r="A624" s="80" t="s">
        <v>545</v>
      </c>
      <c r="B624" s="81" t="s">
        <v>11</v>
      </c>
      <c r="C624" s="82" t="s">
        <v>12</v>
      </c>
      <c r="D624" s="82" t="s">
        <v>26</v>
      </c>
      <c r="E624" s="83">
        <v>36423</v>
      </c>
      <c r="F624" s="84">
        <f t="shared" ca="1" si="18"/>
        <v>19</v>
      </c>
      <c r="G624" s="85" t="s">
        <v>27</v>
      </c>
      <c r="H624" s="86">
        <v>47350</v>
      </c>
      <c r="I624" s="81">
        <v>1</v>
      </c>
      <c r="J624" s="87">
        <f t="shared" si="19"/>
        <v>48491.135000000002</v>
      </c>
      <c r="K624" s="88"/>
    </row>
    <row r="625" spans="1:11">
      <c r="A625" s="67" t="s">
        <v>546</v>
      </c>
      <c r="B625" s="68" t="s">
        <v>38</v>
      </c>
      <c r="C625" s="69" t="s">
        <v>54</v>
      </c>
      <c r="D625" s="69" t="s">
        <v>13</v>
      </c>
      <c r="E625" s="70">
        <v>35989</v>
      </c>
      <c r="F625" s="71">
        <f t="shared" ca="1" si="18"/>
        <v>20</v>
      </c>
      <c r="G625" s="72" t="s">
        <v>33</v>
      </c>
      <c r="H625" s="73">
        <v>71010</v>
      </c>
      <c r="I625" s="68">
        <v>5</v>
      </c>
      <c r="J625" s="6">
        <f t="shared" si="19"/>
        <v>72721.341</v>
      </c>
      <c r="K625" s="4"/>
    </row>
    <row r="626" spans="1:11">
      <c r="A626" s="80" t="s">
        <v>172</v>
      </c>
      <c r="B626" s="81" t="s">
        <v>16</v>
      </c>
      <c r="C626" s="82" t="s">
        <v>54</v>
      </c>
      <c r="D626" s="82" t="s">
        <v>13</v>
      </c>
      <c r="E626" s="83">
        <v>39692</v>
      </c>
      <c r="F626" s="84">
        <f t="shared" ca="1" si="18"/>
        <v>10</v>
      </c>
      <c r="G626" s="85" t="s">
        <v>52</v>
      </c>
      <c r="H626" s="86">
        <v>35360</v>
      </c>
      <c r="I626" s="81">
        <v>5</v>
      </c>
      <c r="J626" s="87">
        <f t="shared" si="19"/>
        <v>36212.175999999999</v>
      </c>
      <c r="K626" s="88"/>
    </row>
    <row r="627" spans="1:11">
      <c r="A627" s="67" t="s">
        <v>547</v>
      </c>
      <c r="B627" s="68" t="s">
        <v>82</v>
      </c>
      <c r="C627" s="69" t="s">
        <v>20</v>
      </c>
      <c r="D627" s="69" t="s">
        <v>13</v>
      </c>
      <c r="E627" s="70">
        <v>40246</v>
      </c>
      <c r="F627" s="71">
        <f t="shared" ca="1" si="18"/>
        <v>8</v>
      </c>
      <c r="G627" s="72" t="s">
        <v>14</v>
      </c>
      <c r="H627" s="73">
        <v>63080</v>
      </c>
      <c r="I627" s="68">
        <v>5</v>
      </c>
      <c r="J627" s="6">
        <f t="shared" si="19"/>
        <v>64600.228000000003</v>
      </c>
      <c r="K627" s="4"/>
    </row>
    <row r="628" spans="1:11">
      <c r="A628" s="80" t="s">
        <v>548</v>
      </c>
      <c r="B628" s="81" t="s">
        <v>56</v>
      </c>
      <c r="C628" s="82" t="s">
        <v>29</v>
      </c>
      <c r="D628" s="82" t="s">
        <v>13</v>
      </c>
      <c r="E628" s="83">
        <v>40313</v>
      </c>
      <c r="F628" s="84">
        <f t="shared" ca="1" si="18"/>
        <v>8</v>
      </c>
      <c r="G628" s="85" t="s">
        <v>14</v>
      </c>
      <c r="H628" s="86">
        <v>27250</v>
      </c>
      <c r="I628" s="81">
        <v>5</v>
      </c>
      <c r="J628" s="87">
        <f t="shared" si="19"/>
        <v>27906.724999999999</v>
      </c>
      <c r="K628" s="88"/>
    </row>
    <row r="629" spans="1:11">
      <c r="A629" s="67" t="s">
        <v>549</v>
      </c>
      <c r="B629" s="68" t="s">
        <v>23</v>
      </c>
      <c r="C629" s="69" t="s">
        <v>20</v>
      </c>
      <c r="D629" s="69" t="s">
        <v>60</v>
      </c>
      <c r="E629" s="70">
        <v>40403</v>
      </c>
      <c r="F629" s="71">
        <f t="shared" ca="1" si="18"/>
        <v>8</v>
      </c>
      <c r="G629" s="72" t="s">
        <v>18</v>
      </c>
      <c r="H629" s="73">
        <v>15056</v>
      </c>
      <c r="I629" s="68">
        <v>5</v>
      </c>
      <c r="J629" s="6">
        <f t="shared" si="19"/>
        <v>15418.8496</v>
      </c>
      <c r="K629" s="4"/>
    </row>
    <row r="630" spans="1:11">
      <c r="A630" s="80" t="s">
        <v>550</v>
      </c>
      <c r="B630" s="81" t="s">
        <v>11</v>
      </c>
      <c r="C630" s="82" t="s">
        <v>57</v>
      </c>
      <c r="D630" s="82" t="s">
        <v>26</v>
      </c>
      <c r="E630" s="83">
        <v>38173</v>
      </c>
      <c r="F630" s="84">
        <f t="shared" ca="1" si="18"/>
        <v>14</v>
      </c>
      <c r="G630" s="85" t="s">
        <v>14</v>
      </c>
      <c r="H630" s="86">
        <v>32900</v>
      </c>
      <c r="I630" s="81">
        <v>2</v>
      </c>
      <c r="J630" s="87">
        <f t="shared" si="19"/>
        <v>33692.89</v>
      </c>
      <c r="K630" s="88"/>
    </row>
    <row r="631" spans="1:11">
      <c r="A631" s="67" t="s">
        <v>551</v>
      </c>
      <c r="B631" s="68" t="s">
        <v>11</v>
      </c>
      <c r="C631" s="69" t="s">
        <v>12</v>
      </c>
      <c r="D631" s="69" t="s">
        <v>13</v>
      </c>
      <c r="E631" s="70">
        <v>39183</v>
      </c>
      <c r="F631" s="71">
        <f t="shared" ca="1" si="18"/>
        <v>11</v>
      </c>
      <c r="G631" s="72" t="s">
        <v>33</v>
      </c>
      <c r="H631" s="73">
        <v>82700</v>
      </c>
      <c r="I631" s="68">
        <v>3</v>
      </c>
      <c r="J631" s="6">
        <f t="shared" si="19"/>
        <v>84693.07</v>
      </c>
      <c r="K631" s="4"/>
    </row>
    <row r="632" spans="1:11">
      <c r="A632" s="80" t="s">
        <v>552</v>
      </c>
      <c r="B632" s="81" t="s">
        <v>23</v>
      </c>
      <c r="C632" s="82" t="s">
        <v>44</v>
      </c>
      <c r="D632" s="82" t="s">
        <v>60</v>
      </c>
      <c r="E632" s="83">
        <v>39087</v>
      </c>
      <c r="F632" s="84">
        <f t="shared" ca="1" si="18"/>
        <v>11</v>
      </c>
      <c r="G632" s="85" t="s">
        <v>18</v>
      </c>
      <c r="H632" s="86">
        <v>14416</v>
      </c>
      <c r="I632" s="81">
        <v>4</v>
      </c>
      <c r="J632" s="87">
        <f t="shared" si="19"/>
        <v>14763.4256</v>
      </c>
      <c r="K632" s="88"/>
    </row>
    <row r="633" spans="1:11">
      <c r="A633" s="67" t="s">
        <v>553</v>
      </c>
      <c r="B633" s="68" t="s">
        <v>38</v>
      </c>
      <c r="C633" s="69" t="s">
        <v>57</v>
      </c>
      <c r="D633" s="69" t="s">
        <v>26</v>
      </c>
      <c r="E633" s="70">
        <v>40254</v>
      </c>
      <c r="F633" s="71">
        <f t="shared" ca="1" si="18"/>
        <v>8</v>
      </c>
      <c r="G633" s="72" t="s">
        <v>14</v>
      </c>
      <c r="H633" s="73">
        <v>48700</v>
      </c>
      <c r="I633" s="68">
        <v>3</v>
      </c>
      <c r="J633" s="6">
        <f t="shared" si="19"/>
        <v>49873.67</v>
      </c>
      <c r="K633" s="4"/>
    </row>
    <row r="634" spans="1:11">
      <c r="A634" s="80" t="s">
        <v>554</v>
      </c>
      <c r="B634" s="81" t="s">
        <v>11</v>
      </c>
      <c r="C634" s="82" t="s">
        <v>54</v>
      </c>
      <c r="D634" s="82" t="s">
        <v>13</v>
      </c>
      <c r="E634" s="83">
        <v>38788</v>
      </c>
      <c r="F634" s="84">
        <f t="shared" ca="1" si="18"/>
        <v>12</v>
      </c>
      <c r="G634" s="85" t="s">
        <v>14</v>
      </c>
      <c r="H634" s="86">
        <v>37750</v>
      </c>
      <c r="I634" s="81">
        <v>5</v>
      </c>
      <c r="J634" s="87">
        <f t="shared" si="19"/>
        <v>38659.775000000001</v>
      </c>
      <c r="K634" s="88"/>
    </row>
    <row r="635" spans="1:11">
      <c r="A635" s="67" t="s">
        <v>555</v>
      </c>
      <c r="B635" s="68" t="s">
        <v>11</v>
      </c>
      <c r="C635" s="69" t="s">
        <v>57</v>
      </c>
      <c r="D635" s="69" t="s">
        <v>13</v>
      </c>
      <c r="E635" s="70">
        <v>39362</v>
      </c>
      <c r="F635" s="71">
        <f t="shared" ca="1" si="18"/>
        <v>11</v>
      </c>
      <c r="G635" s="72" t="s">
        <v>33</v>
      </c>
      <c r="H635" s="73">
        <v>42020</v>
      </c>
      <c r="I635" s="68">
        <v>5</v>
      </c>
      <c r="J635" s="6">
        <f t="shared" si="19"/>
        <v>43032.682000000001</v>
      </c>
      <c r="K635" s="4"/>
    </row>
    <row r="636" spans="1:11">
      <c r="A636" s="80" t="s">
        <v>556</v>
      </c>
      <c r="B636" s="81" t="s">
        <v>23</v>
      </c>
      <c r="C636" s="82" t="s">
        <v>44</v>
      </c>
      <c r="D636" s="82" t="s">
        <v>60</v>
      </c>
      <c r="E636" s="83">
        <v>38777</v>
      </c>
      <c r="F636" s="84">
        <f t="shared" ca="1" si="18"/>
        <v>12</v>
      </c>
      <c r="G636" s="85" t="s">
        <v>18</v>
      </c>
      <c r="H636" s="86">
        <v>22472</v>
      </c>
      <c r="I636" s="81">
        <v>1</v>
      </c>
      <c r="J636" s="87">
        <f t="shared" si="19"/>
        <v>23013.575199999999</v>
      </c>
      <c r="K636" s="88"/>
    </row>
    <row r="637" spans="1:11">
      <c r="A637" s="67" t="s">
        <v>557</v>
      </c>
      <c r="B637" s="68" t="s">
        <v>56</v>
      </c>
      <c r="C637" s="69" t="s">
        <v>57</v>
      </c>
      <c r="D637" s="69" t="s">
        <v>13</v>
      </c>
      <c r="E637" s="70">
        <v>39217</v>
      </c>
      <c r="F637" s="71">
        <f t="shared" ca="1" si="18"/>
        <v>11</v>
      </c>
      <c r="G637" s="72" t="s">
        <v>21</v>
      </c>
      <c r="H637" s="73">
        <v>73830</v>
      </c>
      <c r="I637" s="68">
        <v>2</v>
      </c>
      <c r="J637" s="6">
        <f t="shared" si="19"/>
        <v>75609.303</v>
      </c>
      <c r="K637" s="4"/>
    </row>
    <row r="638" spans="1:11">
      <c r="A638" s="80" t="s">
        <v>558</v>
      </c>
      <c r="B638" s="81" t="s">
        <v>11</v>
      </c>
      <c r="C638" s="82" t="s">
        <v>36</v>
      </c>
      <c r="D638" s="82" t="s">
        <v>13</v>
      </c>
      <c r="E638" s="83">
        <v>37008</v>
      </c>
      <c r="F638" s="84">
        <f t="shared" ca="1" si="18"/>
        <v>17</v>
      </c>
      <c r="G638" s="85" t="s">
        <v>21</v>
      </c>
      <c r="H638" s="86">
        <v>27180</v>
      </c>
      <c r="I638" s="81">
        <v>4</v>
      </c>
      <c r="J638" s="87">
        <f t="shared" si="19"/>
        <v>27835.038</v>
      </c>
      <c r="K638" s="88"/>
    </row>
    <row r="639" spans="1:11">
      <c r="A639" s="67" t="s">
        <v>559</v>
      </c>
      <c r="B639" s="68" t="s">
        <v>11</v>
      </c>
      <c r="C639" s="69" t="s">
        <v>36</v>
      </c>
      <c r="D639" s="69" t="s">
        <v>26</v>
      </c>
      <c r="E639" s="70">
        <v>39662</v>
      </c>
      <c r="F639" s="71">
        <f t="shared" ca="1" si="18"/>
        <v>10</v>
      </c>
      <c r="G639" s="72" t="s">
        <v>27</v>
      </c>
      <c r="H639" s="73">
        <v>38920</v>
      </c>
      <c r="I639" s="68">
        <v>4</v>
      </c>
      <c r="J639" s="6">
        <f t="shared" si="19"/>
        <v>39857.972000000002</v>
      </c>
      <c r="K639" s="4"/>
    </row>
    <row r="640" spans="1:11">
      <c r="A640" s="80" t="s">
        <v>560</v>
      </c>
      <c r="B640" s="81" t="s">
        <v>11</v>
      </c>
      <c r="C640" s="82" t="s">
        <v>31</v>
      </c>
      <c r="D640" s="82" t="s">
        <v>17</v>
      </c>
      <c r="E640" s="83">
        <v>38969</v>
      </c>
      <c r="F640" s="84">
        <f t="shared" ca="1" si="18"/>
        <v>12</v>
      </c>
      <c r="G640" s="85" t="s">
        <v>18</v>
      </c>
      <c r="H640" s="86">
        <v>63850</v>
      </c>
      <c r="I640" s="81">
        <v>2</v>
      </c>
      <c r="J640" s="87">
        <f t="shared" si="19"/>
        <v>65388.785000000003</v>
      </c>
      <c r="K640" s="88"/>
    </row>
    <row r="641" spans="1:11">
      <c r="A641" s="67" t="s">
        <v>561</v>
      </c>
      <c r="B641" s="68" t="s">
        <v>56</v>
      </c>
      <c r="C641" s="69" t="s">
        <v>36</v>
      </c>
      <c r="D641" s="69" t="s">
        <v>26</v>
      </c>
      <c r="E641" s="70">
        <v>36896</v>
      </c>
      <c r="F641" s="71">
        <f t="shared" ca="1" si="18"/>
        <v>17</v>
      </c>
      <c r="G641" s="72" t="s">
        <v>21</v>
      </c>
      <c r="H641" s="73">
        <v>35280</v>
      </c>
      <c r="I641" s="68">
        <v>3</v>
      </c>
      <c r="J641" s="6">
        <f t="shared" si="19"/>
        <v>36130.248</v>
      </c>
      <c r="K641" s="4"/>
    </row>
    <row r="642" spans="1:11">
      <c r="A642" s="80" t="s">
        <v>562</v>
      </c>
      <c r="B642" s="81" t="s">
        <v>23</v>
      </c>
      <c r="C642" s="82" t="s">
        <v>12</v>
      </c>
      <c r="D642" s="82" t="s">
        <v>60</v>
      </c>
      <c r="E642" s="83">
        <v>39742</v>
      </c>
      <c r="F642" s="84">
        <f t="shared" ref="F642:F705" ca="1" si="20">DATEDIF(E642,TODAY(),"y")</f>
        <v>10</v>
      </c>
      <c r="G642" s="85" t="s">
        <v>18</v>
      </c>
      <c r="H642" s="86">
        <v>37344</v>
      </c>
      <c r="I642" s="81">
        <v>2</v>
      </c>
      <c r="J642" s="87">
        <f t="shared" ref="J642:J705" si="21">H642*$K$1+H642</f>
        <v>38243.990400000002</v>
      </c>
      <c r="K642" s="88"/>
    </row>
    <row r="643" spans="1:11">
      <c r="A643" s="67" t="s">
        <v>563</v>
      </c>
      <c r="B643" s="68" t="s">
        <v>11</v>
      </c>
      <c r="C643" s="69" t="s">
        <v>12</v>
      </c>
      <c r="D643" s="69" t="s">
        <v>26</v>
      </c>
      <c r="E643" s="70">
        <v>39118</v>
      </c>
      <c r="F643" s="71">
        <f t="shared" ca="1" si="20"/>
        <v>11</v>
      </c>
      <c r="G643" s="72" t="s">
        <v>21</v>
      </c>
      <c r="H643" s="73">
        <v>20075</v>
      </c>
      <c r="I643" s="68">
        <v>1</v>
      </c>
      <c r="J643" s="6">
        <f t="shared" si="21"/>
        <v>20558.807499999999</v>
      </c>
      <c r="K643" s="4"/>
    </row>
    <row r="644" spans="1:11">
      <c r="A644" s="80" t="s">
        <v>564</v>
      </c>
      <c r="B644" s="81" t="s">
        <v>23</v>
      </c>
      <c r="C644" s="82" t="s">
        <v>12</v>
      </c>
      <c r="D644" s="82" t="s">
        <v>17</v>
      </c>
      <c r="E644" s="83">
        <v>41125</v>
      </c>
      <c r="F644" s="84">
        <f t="shared" ca="1" si="20"/>
        <v>6</v>
      </c>
      <c r="G644" s="85" t="s">
        <v>18</v>
      </c>
      <c r="H644" s="86">
        <v>70300</v>
      </c>
      <c r="I644" s="81">
        <v>3</v>
      </c>
      <c r="J644" s="87">
        <f t="shared" si="21"/>
        <v>71994.23</v>
      </c>
      <c r="K644" s="88"/>
    </row>
    <row r="645" spans="1:11">
      <c r="A645" s="67" t="s">
        <v>565</v>
      </c>
      <c r="B645" s="68" t="s">
        <v>11</v>
      </c>
      <c r="C645" s="69" t="s">
        <v>12</v>
      </c>
      <c r="D645" s="69" t="s">
        <v>13</v>
      </c>
      <c r="E645" s="70">
        <v>36245</v>
      </c>
      <c r="F645" s="71">
        <f t="shared" ca="1" si="20"/>
        <v>19</v>
      </c>
      <c r="G645" s="72" t="s">
        <v>21</v>
      </c>
      <c r="H645" s="73">
        <v>58410</v>
      </c>
      <c r="I645" s="68">
        <v>5</v>
      </c>
      <c r="J645" s="6">
        <f t="shared" si="21"/>
        <v>59817.680999999997</v>
      </c>
      <c r="K645" s="4"/>
    </row>
    <row r="646" spans="1:11">
      <c r="A646" s="80" t="s">
        <v>145</v>
      </c>
      <c r="B646" s="81" t="s">
        <v>16</v>
      </c>
      <c r="C646" s="82" t="s">
        <v>31</v>
      </c>
      <c r="D646" s="82" t="s">
        <v>17</v>
      </c>
      <c r="E646" s="83">
        <v>39283</v>
      </c>
      <c r="F646" s="84">
        <f t="shared" ca="1" si="20"/>
        <v>11</v>
      </c>
      <c r="G646" s="85" t="s">
        <v>18</v>
      </c>
      <c r="H646" s="86">
        <v>74470</v>
      </c>
      <c r="I646" s="81">
        <v>3</v>
      </c>
      <c r="J646" s="87">
        <f t="shared" si="21"/>
        <v>76264.726999999999</v>
      </c>
      <c r="K646" s="88"/>
    </row>
    <row r="647" spans="1:11">
      <c r="A647" s="67" t="s">
        <v>223</v>
      </c>
      <c r="B647" s="68" t="s">
        <v>16</v>
      </c>
      <c r="C647" s="69" t="s">
        <v>36</v>
      </c>
      <c r="D647" s="69" t="s">
        <v>13</v>
      </c>
      <c r="E647" s="70">
        <v>40274</v>
      </c>
      <c r="F647" s="71">
        <f t="shared" ca="1" si="20"/>
        <v>8</v>
      </c>
      <c r="G647" s="72" t="s">
        <v>33</v>
      </c>
      <c r="H647" s="73">
        <v>38730</v>
      </c>
      <c r="I647" s="68">
        <v>1</v>
      </c>
      <c r="J647" s="6">
        <f t="shared" si="21"/>
        <v>39663.392999999996</v>
      </c>
      <c r="K647" s="4"/>
    </row>
    <row r="648" spans="1:11">
      <c r="A648" s="80" t="s">
        <v>566</v>
      </c>
      <c r="B648" s="81" t="s">
        <v>11</v>
      </c>
      <c r="C648" s="82" t="s">
        <v>12</v>
      </c>
      <c r="D648" s="82" t="s">
        <v>13</v>
      </c>
      <c r="E648" s="83">
        <v>40568</v>
      </c>
      <c r="F648" s="84">
        <f t="shared" ca="1" si="20"/>
        <v>7</v>
      </c>
      <c r="G648" s="85" t="s">
        <v>21</v>
      </c>
      <c r="H648" s="86">
        <v>46390</v>
      </c>
      <c r="I648" s="81">
        <v>5</v>
      </c>
      <c r="J648" s="87">
        <f t="shared" si="21"/>
        <v>47507.999000000003</v>
      </c>
      <c r="K648" s="88"/>
    </row>
    <row r="649" spans="1:11">
      <c r="A649" s="67" t="s">
        <v>567</v>
      </c>
      <c r="B649" s="68" t="s">
        <v>23</v>
      </c>
      <c r="C649" s="69" t="s">
        <v>31</v>
      </c>
      <c r="D649" s="69" t="s">
        <v>13</v>
      </c>
      <c r="E649" s="70">
        <v>40333</v>
      </c>
      <c r="F649" s="71">
        <f t="shared" ca="1" si="20"/>
        <v>8</v>
      </c>
      <c r="G649" s="72" t="s">
        <v>52</v>
      </c>
      <c r="H649" s="73">
        <v>70480</v>
      </c>
      <c r="I649" s="68">
        <v>4</v>
      </c>
      <c r="J649" s="6">
        <f t="shared" si="21"/>
        <v>72178.567999999999</v>
      </c>
      <c r="K649" s="4"/>
    </row>
    <row r="650" spans="1:11">
      <c r="A650" s="80" t="s">
        <v>568</v>
      </c>
      <c r="B650" s="81" t="s">
        <v>82</v>
      </c>
      <c r="C650" s="82" t="s">
        <v>57</v>
      </c>
      <c r="D650" s="82" t="s">
        <v>26</v>
      </c>
      <c r="E650" s="83">
        <v>39728</v>
      </c>
      <c r="F650" s="84">
        <f t="shared" ca="1" si="20"/>
        <v>10</v>
      </c>
      <c r="G650" s="85" t="s">
        <v>21</v>
      </c>
      <c r="H650" s="86">
        <v>45565</v>
      </c>
      <c r="I650" s="81">
        <v>1</v>
      </c>
      <c r="J650" s="87">
        <f t="shared" si="21"/>
        <v>46663.116500000004</v>
      </c>
      <c r="K650" s="88"/>
    </row>
    <row r="651" spans="1:11">
      <c r="A651" s="67" t="s">
        <v>569</v>
      </c>
      <c r="B651" s="68" t="s">
        <v>23</v>
      </c>
      <c r="C651" s="69" t="s">
        <v>36</v>
      </c>
      <c r="D651" s="69" t="s">
        <v>13</v>
      </c>
      <c r="E651" s="70">
        <v>40292</v>
      </c>
      <c r="F651" s="71">
        <f t="shared" ca="1" si="20"/>
        <v>8</v>
      </c>
      <c r="G651" s="72" t="s">
        <v>21</v>
      </c>
      <c r="H651" s="73">
        <v>23280</v>
      </c>
      <c r="I651" s="68">
        <v>1</v>
      </c>
      <c r="J651" s="6">
        <f t="shared" si="21"/>
        <v>23841.047999999999</v>
      </c>
      <c r="K651" s="4"/>
    </row>
    <row r="652" spans="1:11">
      <c r="A652" s="80" t="s">
        <v>245</v>
      </c>
      <c r="B652" s="81" t="s">
        <v>11</v>
      </c>
      <c r="C652" s="82" t="s">
        <v>12</v>
      </c>
      <c r="D652" s="82" t="s">
        <v>13</v>
      </c>
      <c r="E652" s="83">
        <v>36526</v>
      </c>
      <c r="F652" s="84">
        <f t="shared" ca="1" si="20"/>
        <v>18</v>
      </c>
      <c r="G652" s="85" t="s">
        <v>21</v>
      </c>
      <c r="H652" s="86">
        <v>29260</v>
      </c>
      <c r="I652" s="81">
        <v>4</v>
      </c>
      <c r="J652" s="87">
        <f t="shared" si="21"/>
        <v>29965.166000000001</v>
      </c>
      <c r="K652" s="88"/>
    </row>
    <row r="653" spans="1:11">
      <c r="A653" s="67" t="s">
        <v>205</v>
      </c>
      <c r="B653" s="68" t="s">
        <v>16</v>
      </c>
      <c r="C653" s="69" t="s">
        <v>57</v>
      </c>
      <c r="D653" s="69" t="s">
        <v>17</v>
      </c>
      <c r="E653" s="70">
        <v>39592</v>
      </c>
      <c r="F653" s="71">
        <f t="shared" ca="1" si="20"/>
        <v>10</v>
      </c>
      <c r="G653" s="72" t="s">
        <v>18</v>
      </c>
      <c r="H653" s="73">
        <v>56650</v>
      </c>
      <c r="I653" s="68">
        <v>1</v>
      </c>
      <c r="J653" s="6">
        <f t="shared" si="21"/>
        <v>58015.264999999999</v>
      </c>
      <c r="K653" s="4"/>
    </row>
    <row r="654" spans="1:11">
      <c r="A654" s="80" t="s">
        <v>570</v>
      </c>
      <c r="B654" s="81" t="s">
        <v>56</v>
      </c>
      <c r="C654" s="82" t="s">
        <v>31</v>
      </c>
      <c r="D654" s="82" t="s">
        <v>17</v>
      </c>
      <c r="E654" s="83">
        <v>38805</v>
      </c>
      <c r="F654" s="84">
        <f t="shared" ca="1" si="20"/>
        <v>12</v>
      </c>
      <c r="G654" s="85" t="s">
        <v>18</v>
      </c>
      <c r="H654" s="86">
        <v>53870</v>
      </c>
      <c r="I654" s="81">
        <v>2</v>
      </c>
      <c r="J654" s="87">
        <f t="shared" si="21"/>
        <v>55168.267</v>
      </c>
      <c r="K654" s="88"/>
    </row>
    <row r="655" spans="1:11">
      <c r="A655" s="67" t="s">
        <v>571</v>
      </c>
      <c r="B655" s="68" t="s">
        <v>23</v>
      </c>
      <c r="C655" s="69" t="s">
        <v>87</v>
      </c>
      <c r="D655" s="69" t="s">
        <v>17</v>
      </c>
      <c r="E655" s="70">
        <v>39522</v>
      </c>
      <c r="F655" s="71">
        <f t="shared" ca="1" si="20"/>
        <v>10</v>
      </c>
      <c r="G655" s="72" t="s">
        <v>18</v>
      </c>
      <c r="H655" s="73">
        <v>71700</v>
      </c>
      <c r="I655" s="68">
        <v>2</v>
      </c>
      <c r="J655" s="6">
        <f t="shared" si="21"/>
        <v>73427.97</v>
      </c>
      <c r="K655" s="4"/>
    </row>
    <row r="656" spans="1:11">
      <c r="A656" s="80" t="s">
        <v>572</v>
      </c>
      <c r="B656" s="81" t="s">
        <v>38</v>
      </c>
      <c r="C656" s="82" t="s">
        <v>12</v>
      </c>
      <c r="D656" s="82" t="s">
        <v>17</v>
      </c>
      <c r="E656" s="83">
        <v>38027</v>
      </c>
      <c r="F656" s="84">
        <f t="shared" ca="1" si="20"/>
        <v>14</v>
      </c>
      <c r="G656" s="85" t="s">
        <v>18</v>
      </c>
      <c r="H656" s="86">
        <v>64590</v>
      </c>
      <c r="I656" s="81">
        <v>1</v>
      </c>
      <c r="J656" s="87">
        <f t="shared" si="21"/>
        <v>66146.619000000006</v>
      </c>
      <c r="K656" s="88"/>
    </row>
    <row r="657" spans="1:11">
      <c r="A657" s="67" t="s">
        <v>573</v>
      </c>
      <c r="B657" s="68" t="s">
        <v>82</v>
      </c>
      <c r="C657" s="69" t="s">
        <v>12</v>
      </c>
      <c r="D657" s="69" t="s">
        <v>17</v>
      </c>
      <c r="E657" s="70">
        <v>39248</v>
      </c>
      <c r="F657" s="71">
        <f t="shared" ca="1" si="20"/>
        <v>11</v>
      </c>
      <c r="G657" s="72" t="s">
        <v>18</v>
      </c>
      <c r="H657" s="73">
        <v>78590</v>
      </c>
      <c r="I657" s="68">
        <v>1</v>
      </c>
      <c r="J657" s="6">
        <f t="shared" si="21"/>
        <v>80484.019</v>
      </c>
      <c r="K657" s="4"/>
    </row>
    <row r="658" spans="1:11">
      <c r="A658" s="80" t="s">
        <v>574</v>
      </c>
      <c r="B658" s="81" t="s">
        <v>11</v>
      </c>
      <c r="C658" s="82" t="s">
        <v>42</v>
      </c>
      <c r="D658" s="82" t="s">
        <v>17</v>
      </c>
      <c r="E658" s="83">
        <v>40253</v>
      </c>
      <c r="F658" s="84">
        <f t="shared" ca="1" si="20"/>
        <v>8</v>
      </c>
      <c r="G658" s="85" t="s">
        <v>18</v>
      </c>
      <c r="H658" s="86">
        <v>59350</v>
      </c>
      <c r="I658" s="81">
        <v>5</v>
      </c>
      <c r="J658" s="87">
        <f t="shared" si="21"/>
        <v>60780.334999999999</v>
      </c>
      <c r="K658" s="88"/>
    </row>
    <row r="659" spans="1:11">
      <c r="A659" s="67" t="s">
        <v>575</v>
      </c>
      <c r="B659" s="68" t="s">
        <v>11</v>
      </c>
      <c r="C659" s="69" t="s">
        <v>36</v>
      </c>
      <c r="D659" s="69" t="s">
        <v>17</v>
      </c>
      <c r="E659" s="70">
        <v>40368</v>
      </c>
      <c r="F659" s="71">
        <f t="shared" ca="1" si="20"/>
        <v>8</v>
      </c>
      <c r="G659" s="72" t="s">
        <v>18</v>
      </c>
      <c r="H659" s="73">
        <v>89310</v>
      </c>
      <c r="I659" s="68">
        <v>5</v>
      </c>
      <c r="J659" s="6">
        <f t="shared" si="21"/>
        <v>91462.370999999999</v>
      </c>
      <c r="K659" s="4"/>
    </row>
    <row r="660" spans="1:11">
      <c r="A660" s="80" t="s">
        <v>576</v>
      </c>
      <c r="B660" s="81" t="s">
        <v>23</v>
      </c>
      <c r="C660" s="82" t="s">
        <v>12</v>
      </c>
      <c r="D660" s="82" t="s">
        <v>13</v>
      </c>
      <c r="E660" s="83">
        <v>39123</v>
      </c>
      <c r="F660" s="84">
        <f t="shared" ca="1" si="20"/>
        <v>11</v>
      </c>
      <c r="G660" s="85" t="s">
        <v>21</v>
      </c>
      <c r="H660" s="86">
        <v>54270</v>
      </c>
      <c r="I660" s="81">
        <v>3</v>
      </c>
      <c r="J660" s="87">
        <f t="shared" si="21"/>
        <v>55577.906999999999</v>
      </c>
      <c r="K660" s="88"/>
    </row>
    <row r="661" spans="1:11">
      <c r="A661" s="67" t="s">
        <v>577</v>
      </c>
      <c r="B661" s="68" t="s">
        <v>11</v>
      </c>
      <c r="C661" s="69" t="s">
        <v>44</v>
      </c>
      <c r="D661" s="69" t="s">
        <v>13</v>
      </c>
      <c r="E661" s="70">
        <v>36318</v>
      </c>
      <c r="F661" s="71">
        <f t="shared" ca="1" si="20"/>
        <v>19</v>
      </c>
      <c r="G661" s="72" t="s">
        <v>14</v>
      </c>
      <c r="H661" s="73">
        <v>68750</v>
      </c>
      <c r="I661" s="68">
        <v>1</v>
      </c>
      <c r="J661" s="6">
        <f t="shared" si="21"/>
        <v>70406.875</v>
      </c>
      <c r="K661" s="4"/>
    </row>
    <row r="662" spans="1:11">
      <c r="A662" s="80" t="s">
        <v>578</v>
      </c>
      <c r="B662" s="81" t="s">
        <v>11</v>
      </c>
      <c r="C662" s="82" t="s">
        <v>44</v>
      </c>
      <c r="D662" s="82" t="s">
        <v>13</v>
      </c>
      <c r="E662" s="83">
        <v>39264</v>
      </c>
      <c r="F662" s="84">
        <f t="shared" ca="1" si="20"/>
        <v>11</v>
      </c>
      <c r="G662" s="85" t="s">
        <v>33</v>
      </c>
      <c r="H662" s="86">
        <v>63070</v>
      </c>
      <c r="I662" s="81">
        <v>1</v>
      </c>
      <c r="J662" s="87">
        <f t="shared" si="21"/>
        <v>64589.987000000001</v>
      </c>
      <c r="K662" s="88"/>
    </row>
    <row r="663" spans="1:11">
      <c r="A663" s="67" t="s">
        <v>579</v>
      </c>
      <c r="B663" s="68" t="s">
        <v>11</v>
      </c>
      <c r="C663" s="69" t="s">
        <v>20</v>
      </c>
      <c r="D663" s="69" t="s">
        <v>13</v>
      </c>
      <c r="E663" s="70">
        <v>40947</v>
      </c>
      <c r="F663" s="71">
        <f t="shared" ca="1" si="20"/>
        <v>6</v>
      </c>
      <c r="G663" s="72" t="s">
        <v>21</v>
      </c>
      <c r="H663" s="73">
        <v>79770</v>
      </c>
      <c r="I663" s="68">
        <v>4</v>
      </c>
      <c r="J663" s="6">
        <f t="shared" si="21"/>
        <v>81692.456999999995</v>
      </c>
      <c r="K663" s="4"/>
    </row>
    <row r="664" spans="1:11">
      <c r="A664" s="80" t="s">
        <v>580</v>
      </c>
      <c r="B664" s="81" t="s">
        <v>11</v>
      </c>
      <c r="C664" s="82" t="s">
        <v>12</v>
      </c>
      <c r="D664" s="82" t="s">
        <v>13</v>
      </c>
      <c r="E664" s="83">
        <v>39435</v>
      </c>
      <c r="F664" s="84">
        <f t="shared" ca="1" si="20"/>
        <v>10</v>
      </c>
      <c r="G664" s="85" t="s">
        <v>52</v>
      </c>
      <c r="H664" s="86">
        <v>64780</v>
      </c>
      <c r="I664" s="81">
        <v>5</v>
      </c>
      <c r="J664" s="87">
        <f t="shared" si="21"/>
        <v>66341.198000000004</v>
      </c>
      <c r="K664" s="88"/>
    </row>
    <row r="665" spans="1:11">
      <c r="A665" s="67" t="s">
        <v>581</v>
      </c>
      <c r="B665" s="68" t="s">
        <v>38</v>
      </c>
      <c r="C665" s="69" t="s">
        <v>25</v>
      </c>
      <c r="D665" s="69" t="s">
        <v>13</v>
      </c>
      <c r="E665" s="70">
        <v>37404</v>
      </c>
      <c r="F665" s="71">
        <f t="shared" ca="1" si="20"/>
        <v>16</v>
      </c>
      <c r="G665" s="72" t="s">
        <v>21</v>
      </c>
      <c r="H665" s="73">
        <v>30780</v>
      </c>
      <c r="I665" s="68">
        <v>4</v>
      </c>
      <c r="J665" s="6">
        <f t="shared" si="21"/>
        <v>31521.797999999999</v>
      </c>
      <c r="K665" s="4"/>
    </row>
    <row r="666" spans="1:11">
      <c r="A666" s="80" t="s">
        <v>582</v>
      </c>
      <c r="B666" s="81" t="s">
        <v>38</v>
      </c>
      <c r="C666" s="82" t="s">
        <v>44</v>
      </c>
      <c r="D666" s="82" t="s">
        <v>13</v>
      </c>
      <c r="E666" s="83">
        <v>35801</v>
      </c>
      <c r="F666" s="84">
        <f t="shared" ca="1" si="20"/>
        <v>20</v>
      </c>
      <c r="G666" s="85" t="s">
        <v>21</v>
      </c>
      <c r="H666" s="86">
        <v>78570</v>
      </c>
      <c r="I666" s="81">
        <v>1</v>
      </c>
      <c r="J666" s="87">
        <f t="shared" si="21"/>
        <v>80463.536999999997</v>
      </c>
      <c r="K666" s="88"/>
    </row>
    <row r="667" spans="1:11">
      <c r="A667" s="67" t="s">
        <v>583</v>
      </c>
      <c r="B667" s="68" t="s">
        <v>23</v>
      </c>
      <c r="C667" s="69" t="s">
        <v>220</v>
      </c>
      <c r="D667" s="69" t="s">
        <v>26</v>
      </c>
      <c r="E667" s="70">
        <v>40595</v>
      </c>
      <c r="F667" s="71">
        <f t="shared" ca="1" si="20"/>
        <v>7</v>
      </c>
      <c r="G667" s="72" t="s">
        <v>33</v>
      </c>
      <c r="H667" s="73">
        <v>26795</v>
      </c>
      <c r="I667" s="68">
        <v>4</v>
      </c>
      <c r="J667" s="6">
        <f t="shared" si="21"/>
        <v>27440.7595</v>
      </c>
      <c r="K667" s="4"/>
    </row>
    <row r="668" spans="1:11">
      <c r="A668" s="80" t="s">
        <v>584</v>
      </c>
      <c r="B668" s="81" t="s">
        <v>11</v>
      </c>
      <c r="C668" s="82" t="s">
        <v>20</v>
      </c>
      <c r="D668" s="82" t="s">
        <v>13</v>
      </c>
      <c r="E668" s="83">
        <v>41233</v>
      </c>
      <c r="F668" s="84">
        <f t="shared" ca="1" si="20"/>
        <v>6</v>
      </c>
      <c r="G668" s="85" t="s">
        <v>33</v>
      </c>
      <c r="H668" s="86">
        <v>68010</v>
      </c>
      <c r="I668" s="81">
        <v>1</v>
      </c>
      <c r="J668" s="87">
        <f t="shared" si="21"/>
        <v>69649.040999999997</v>
      </c>
      <c r="K668" s="88"/>
    </row>
    <row r="669" spans="1:11">
      <c r="A669" s="67" t="s">
        <v>67</v>
      </c>
      <c r="B669" s="68" t="s">
        <v>16</v>
      </c>
      <c r="C669" s="69" t="s">
        <v>31</v>
      </c>
      <c r="D669" s="69" t="s">
        <v>13</v>
      </c>
      <c r="E669" s="70">
        <v>35857</v>
      </c>
      <c r="F669" s="71">
        <f t="shared" ca="1" si="20"/>
        <v>20</v>
      </c>
      <c r="G669" s="72" t="s">
        <v>14</v>
      </c>
      <c r="H669" s="73">
        <v>82110</v>
      </c>
      <c r="I669" s="68">
        <v>3</v>
      </c>
      <c r="J669" s="6">
        <f t="shared" si="21"/>
        <v>84088.850999999995</v>
      </c>
      <c r="K669" s="4"/>
    </row>
    <row r="670" spans="1:11">
      <c r="A670" s="80" t="s">
        <v>77</v>
      </c>
      <c r="B670" s="81" t="s">
        <v>16</v>
      </c>
      <c r="C670" s="82" t="s">
        <v>12</v>
      </c>
      <c r="D670" s="82" t="s">
        <v>13</v>
      </c>
      <c r="E670" s="83">
        <v>41111</v>
      </c>
      <c r="F670" s="84">
        <f t="shared" ca="1" si="20"/>
        <v>6</v>
      </c>
      <c r="G670" s="85" t="s">
        <v>33</v>
      </c>
      <c r="H670" s="86">
        <v>62780</v>
      </c>
      <c r="I670" s="81">
        <v>3</v>
      </c>
      <c r="J670" s="87">
        <f t="shared" si="21"/>
        <v>64292.998</v>
      </c>
      <c r="K670" s="88"/>
    </row>
    <row r="671" spans="1:11">
      <c r="A671" s="67" t="s">
        <v>84</v>
      </c>
      <c r="B671" s="68" t="s">
        <v>16</v>
      </c>
      <c r="C671" s="69" t="s">
        <v>44</v>
      </c>
      <c r="D671" s="69" t="s">
        <v>13</v>
      </c>
      <c r="E671" s="70">
        <v>40270</v>
      </c>
      <c r="F671" s="71">
        <f t="shared" ca="1" si="20"/>
        <v>8</v>
      </c>
      <c r="G671" s="72" t="s">
        <v>14</v>
      </c>
      <c r="H671" s="73">
        <v>35300</v>
      </c>
      <c r="I671" s="68">
        <v>5</v>
      </c>
      <c r="J671" s="6">
        <f t="shared" si="21"/>
        <v>36150.730000000003</v>
      </c>
      <c r="K671" s="4"/>
    </row>
    <row r="672" spans="1:11">
      <c r="A672" s="80" t="s">
        <v>585</v>
      </c>
      <c r="B672" s="81" t="s">
        <v>38</v>
      </c>
      <c r="C672" s="82" t="s">
        <v>12</v>
      </c>
      <c r="D672" s="82" t="s">
        <v>13</v>
      </c>
      <c r="E672" s="83">
        <v>36080</v>
      </c>
      <c r="F672" s="84">
        <f t="shared" ca="1" si="20"/>
        <v>20</v>
      </c>
      <c r="G672" s="85" t="s">
        <v>14</v>
      </c>
      <c r="H672" s="86">
        <v>48410</v>
      </c>
      <c r="I672" s="81">
        <v>5</v>
      </c>
      <c r="J672" s="87">
        <f t="shared" si="21"/>
        <v>49576.680999999997</v>
      </c>
      <c r="K672" s="88"/>
    </row>
    <row r="673" spans="1:11">
      <c r="A673" s="67" t="s">
        <v>586</v>
      </c>
      <c r="B673" s="68" t="s">
        <v>56</v>
      </c>
      <c r="C673" s="69" t="s">
        <v>36</v>
      </c>
      <c r="D673" s="69" t="s">
        <v>26</v>
      </c>
      <c r="E673" s="70">
        <v>39802</v>
      </c>
      <c r="F673" s="71">
        <f t="shared" ca="1" si="20"/>
        <v>9</v>
      </c>
      <c r="G673" s="72" t="s">
        <v>27</v>
      </c>
      <c r="H673" s="73">
        <v>22535</v>
      </c>
      <c r="I673" s="68">
        <v>3</v>
      </c>
      <c r="J673" s="6">
        <f t="shared" si="21"/>
        <v>23078.093499999999</v>
      </c>
      <c r="K673" s="4"/>
    </row>
    <row r="674" spans="1:11">
      <c r="A674" s="80" t="s">
        <v>587</v>
      </c>
      <c r="B674" s="81" t="s">
        <v>23</v>
      </c>
      <c r="C674" s="82" t="s">
        <v>102</v>
      </c>
      <c r="D674" s="82" t="s">
        <v>13</v>
      </c>
      <c r="E674" s="83">
        <v>36893</v>
      </c>
      <c r="F674" s="84">
        <f t="shared" ca="1" si="20"/>
        <v>17</v>
      </c>
      <c r="G674" s="85" t="s">
        <v>14</v>
      </c>
      <c r="H674" s="86">
        <v>33640</v>
      </c>
      <c r="I674" s="81">
        <v>3</v>
      </c>
      <c r="J674" s="87">
        <f t="shared" si="21"/>
        <v>34450.724000000002</v>
      </c>
      <c r="K674" s="88"/>
    </row>
    <row r="675" spans="1:11">
      <c r="A675" s="67" t="s">
        <v>588</v>
      </c>
      <c r="B675" s="68" t="s">
        <v>56</v>
      </c>
      <c r="C675" s="69" t="s">
        <v>25</v>
      </c>
      <c r="D675" s="69" t="s">
        <v>13</v>
      </c>
      <c r="E675" s="70">
        <v>39069</v>
      </c>
      <c r="F675" s="71">
        <f t="shared" ca="1" si="20"/>
        <v>11</v>
      </c>
      <c r="G675" s="72" t="s">
        <v>52</v>
      </c>
      <c r="H675" s="73">
        <v>37670</v>
      </c>
      <c r="I675" s="68">
        <v>3</v>
      </c>
      <c r="J675" s="6">
        <f t="shared" si="21"/>
        <v>38577.847000000002</v>
      </c>
      <c r="K675" s="4"/>
    </row>
    <row r="676" spans="1:11">
      <c r="A676" s="80" t="s">
        <v>589</v>
      </c>
      <c r="B676" s="81" t="s">
        <v>82</v>
      </c>
      <c r="C676" s="82" t="s">
        <v>12</v>
      </c>
      <c r="D676" s="82" t="s">
        <v>13</v>
      </c>
      <c r="E676" s="83">
        <v>39002</v>
      </c>
      <c r="F676" s="84">
        <f t="shared" ca="1" si="20"/>
        <v>12</v>
      </c>
      <c r="G676" s="85" t="s">
        <v>14</v>
      </c>
      <c r="H676" s="86">
        <v>32120</v>
      </c>
      <c r="I676" s="81">
        <v>1</v>
      </c>
      <c r="J676" s="87">
        <f t="shared" si="21"/>
        <v>32894.091999999997</v>
      </c>
      <c r="K676" s="88"/>
    </row>
    <row r="677" spans="1:11">
      <c r="A677" s="67" t="s">
        <v>590</v>
      </c>
      <c r="B677" s="68" t="s">
        <v>38</v>
      </c>
      <c r="C677" s="69" t="s">
        <v>54</v>
      </c>
      <c r="D677" s="69" t="s">
        <v>17</v>
      </c>
      <c r="E677" s="70">
        <v>40054</v>
      </c>
      <c r="F677" s="71">
        <f t="shared" ca="1" si="20"/>
        <v>9</v>
      </c>
      <c r="G677" s="72" t="s">
        <v>18</v>
      </c>
      <c r="H677" s="73">
        <v>56920</v>
      </c>
      <c r="I677" s="68">
        <v>4</v>
      </c>
      <c r="J677" s="6">
        <f t="shared" si="21"/>
        <v>58291.771999999997</v>
      </c>
      <c r="K677" s="4"/>
    </row>
    <row r="678" spans="1:11">
      <c r="A678" s="80" t="s">
        <v>591</v>
      </c>
      <c r="B678" s="81" t="s">
        <v>82</v>
      </c>
      <c r="C678" s="82" t="s">
        <v>31</v>
      </c>
      <c r="D678" s="82" t="s">
        <v>13</v>
      </c>
      <c r="E678" s="83">
        <v>40552</v>
      </c>
      <c r="F678" s="84">
        <f t="shared" ca="1" si="20"/>
        <v>7</v>
      </c>
      <c r="G678" s="85" t="s">
        <v>21</v>
      </c>
      <c r="H678" s="86">
        <v>62740</v>
      </c>
      <c r="I678" s="81">
        <v>4</v>
      </c>
      <c r="J678" s="87">
        <f t="shared" si="21"/>
        <v>64252.034</v>
      </c>
      <c r="K678" s="88"/>
    </row>
    <row r="679" spans="1:11">
      <c r="A679" s="67" t="s">
        <v>592</v>
      </c>
      <c r="B679" s="68" t="s">
        <v>11</v>
      </c>
      <c r="C679" s="69" t="s">
        <v>44</v>
      </c>
      <c r="D679" s="69" t="s">
        <v>17</v>
      </c>
      <c r="E679" s="70">
        <v>40449</v>
      </c>
      <c r="F679" s="71">
        <f t="shared" ca="1" si="20"/>
        <v>8</v>
      </c>
      <c r="G679" s="72" t="s">
        <v>18</v>
      </c>
      <c r="H679" s="73">
        <v>88840</v>
      </c>
      <c r="I679" s="68">
        <v>5</v>
      </c>
      <c r="J679" s="6">
        <f t="shared" si="21"/>
        <v>90981.043999999994</v>
      </c>
      <c r="K679" s="4"/>
    </row>
    <row r="680" spans="1:11">
      <c r="A680" s="80" t="s">
        <v>593</v>
      </c>
      <c r="B680" s="81" t="s">
        <v>82</v>
      </c>
      <c r="C680" s="82" t="s">
        <v>31</v>
      </c>
      <c r="D680" s="82" t="s">
        <v>26</v>
      </c>
      <c r="E680" s="83">
        <v>37141</v>
      </c>
      <c r="F680" s="84">
        <f t="shared" ca="1" si="20"/>
        <v>17</v>
      </c>
      <c r="G680" s="85" t="s">
        <v>27</v>
      </c>
      <c r="H680" s="86">
        <v>15910</v>
      </c>
      <c r="I680" s="81">
        <v>3</v>
      </c>
      <c r="J680" s="87">
        <f t="shared" si="21"/>
        <v>16293.431</v>
      </c>
      <c r="K680" s="88"/>
    </row>
    <row r="681" spans="1:11">
      <c r="A681" s="67" t="s">
        <v>594</v>
      </c>
      <c r="B681" s="68" t="s">
        <v>23</v>
      </c>
      <c r="C681" s="69" t="s">
        <v>12</v>
      </c>
      <c r="D681" s="69" t="s">
        <v>60</v>
      </c>
      <c r="E681" s="70">
        <v>35869</v>
      </c>
      <c r="F681" s="71">
        <f t="shared" ca="1" si="20"/>
        <v>20</v>
      </c>
      <c r="G681" s="72" t="s">
        <v>18</v>
      </c>
      <c r="H681" s="73">
        <v>17912</v>
      </c>
      <c r="I681" s="68">
        <v>5</v>
      </c>
      <c r="J681" s="6">
        <f t="shared" si="21"/>
        <v>18343.679199999999</v>
      </c>
      <c r="K681" s="4"/>
    </row>
    <row r="682" spans="1:11">
      <c r="A682" s="80" t="s">
        <v>595</v>
      </c>
      <c r="B682" s="81" t="s">
        <v>23</v>
      </c>
      <c r="C682" s="82" t="s">
        <v>12</v>
      </c>
      <c r="D682" s="82" t="s">
        <v>13</v>
      </c>
      <c r="E682" s="83">
        <v>39153</v>
      </c>
      <c r="F682" s="84">
        <f t="shared" ca="1" si="20"/>
        <v>11</v>
      </c>
      <c r="G682" s="85" t="s">
        <v>14</v>
      </c>
      <c r="H682" s="86">
        <v>43600</v>
      </c>
      <c r="I682" s="81">
        <v>5</v>
      </c>
      <c r="J682" s="87">
        <f t="shared" si="21"/>
        <v>44650.76</v>
      </c>
      <c r="K682" s="88"/>
    </row>
    <row r="683" spans="1:11">
      <c r="A683" s="67" t="s">
        <v>596</v>
      </c>
      <c r="B683" s="68" t="s">
        <v>38</v>
      </c>
      <c r="C683" s="69" t="s">
        <v>20</v>
      </c>
      <c r="D683" s="69" t="s">
        <v>17</v>
      </c>
      <c r="E683" s="70">
        <v>40468</v>
      </c>
      <c r="F683" s="71">
        <f t="shared" ca="1" si="20"/>
        <v>8</v>
      </c>
      <c r="G683" s="72" t="s">
        <v>18</v>
      </c>
      <c r="H683" s="73">
        <v>39440</v>
      </c>
      <c r="I683" s="68">
        <v>4</v>
      </c>
      <c r="J683" s="6">
        <f t="shared" si="21"/>
        <v>40390.504000000001</v>
      </c>
      <c r="K683" s="4"/>
    </row>
    <row r="684" spans="1:11">
      <c r="A684" s="80" t="s">
        <v>597</v>
      </c>
      <c r="B684" s="81" t="s">
        <v>38</v>
      </c>
      <c r="C684" s="82" t="s">
        <v>31</v>
      </c>
      <c r="D684" s="82" t="s">
        <v>17</v>
      </c>
      <c r="E684" s="83">
        <v>39592</v>
      </c>
      <c r="F684" s="84">
        <f t="shared" ca="1" si="20"/>
        <v>10</v>
      </c>
      <c r="G684" s="85" t="s">
        <v>18</v>
      </c>
      <c r="H684" s="86">
        <v>57520</v>
      </c>
      <c r="I684" s="81">
        <v>3</v>
      </c>
      <c r="J684" s="87">
        <f t="shared" si="21"/>
        <v>58906.232000000004</v>
      </c>
      <c r="K684" s="88"/>
    </row>
    <row r="685" spans="1:11">
      <c r="A685" s="67" t="s">
        <v>153</v>
      </c>
      <c r="B685" s="68" t="s">
        <v>16</v>
      </c>
      <c r="C685" s="69" t="s">
        <v>78</v>
      </c>
      <c r="D685" s="69" t="s">
        <v>13</v>
      </c>
      <c r="E685" s="70">
        <v>36077</v>
      </c>
      <c r="F685" s="71">
        <f t="shared" ca="1" si="20"/>
        <v>20</v>
      </c>
      <c r="G685" s="72" t="s">
        <v>14</v>
      </c>
      <c r="H685" s="73">
        <v>50110</v>
      </c>
      <c r="I685" s="68">
        <v>1</v>
      </c>
      <c r="J685" s="6">
        <f t="shared" si="21"/>
        <v>51317.650999999998</v>
      </c>
      <c r="K685" s="4"/>
    </row>
    <row r="686" spans="1:11">
      <c r="A686" s="80" t="s">
        <v>598</v>
      </c>
      <c r="B686" s="81" t="s">
        <v>82</v>
      </c>
      <c r="C686" s="82" t="s">
        <v>36</v>
      </c>
      <c r="D686" s="82" t="s">
        <v>17</v>
      </c>
      <c r="E686" s="83">
        <v>39922</v>
      </c>
      <c r="F686" s="84">
        <f t="shared" ca="1" si="20"/>
        <v>9</v>
      </c>
      <c r="G686" s="85" t="s">
        <v>18</v>
      </c>
      <c r="H686" s="86">
        <v>25790</v>
      </c>
      <c r="I686" s="81">
        <v>3</v>
      </c>
      <c r="J686" s="87">
        <f t="shared" si="21"/>
        <v>26411.539000000001</v>
      </c>
      <c r="K686" s="88"/>
    </row>
    <row r="687" spans="1:11">
      <c r="A687" s="67" t="s">
        <v>599</v>
      </c>
      <c r="B687" s="68" t="s">
        <v>11</v>
      </c>
      <c r="C687" s="69" t="s">
        <v>54</v>
      </c>
      <c r="D687" s="69" t="s">
        <v>13</v>
      </c>
      <c r="E687" s="70">
        <v>39199</v>
      </c>
      <c r="F687" s="71">
        <f t="shared" ca="1" si="20"/>
        <v>11</v>
      </c>
      <c r="G687" s="72" t="s">
        <v>21</v>
      </c>
      <c r="H687" s="73">
        <v>31840</v>
      </c>
      <c r="I687" s="68">
        <v>1</v>
      </c>
      <c r="J687" s="6">
        <f t="shared" si="21"/>
        <v>32607.344000000001</v>
      </c>
      <c r="K687" s="4"/>
    </row>
    <row r="688" spans="1:11">
      <c r="A688" s="80" t="s">
        <v>600</v>
      </c>
      <c r="B688" s="81" t="s">
        <v>11</v>
      </c>
      <c r="C688" s="82" t="s">
        <v>12</v>
      </c>
      <c r="D688" s="82" t="s">
        <v>13</v>
      </c>
      <c r="E688" s="83">
        <v>38902</v>
      </c>
      <c r="F688" s="84">
        <f t="shared" ca="1" si="20"/>
        <v>12</v>
      </c>
      <c r="G688" s="85" t="s">
        <v>21</v>
      </c>
      <c r="H688" s="86">
        <v>73560</v>
      </c>
      <c r="I688" s="81">
        <v>3</v>
      </c>
      <c r="J688" s="87">
        <f t="shared" si="21"/>
        <v>75332.796000000002</v>
      </c>
      <c r="K688" s="88"/>
    </row>
    <row r="689" spans="1:11">
      <c r="A689" s="67" t="s">
        <v>601</v>
      </c>
      <c r="B689" s="68" t="s">
        <v>23</v>
      </c>
      <c r="C689" s="69" t="s">
        <v>44</v>
      </c>
      <c r="D689" s="69" t="s">
        <v>13</v>
      </c>
      <c r="E689" s="70">
        <v>38146</v>
      </c>
      <c r="F689" s="71">
        <f t="shared" ca="1" si="20"/>
        <v>14</v>
      </c>
      <c r="G689" s="72" t="s">
        <v>21</v>
      </c>
      <c r="H689" s="73">
        <v>47340</v>
      </c>
      <c r="I689" s="68">
        <v>2</v>
      </c>
      <c r="J689" s="6">
        <f t="shared" si="21"/>
        <v>48480.894</v>
      </c>
      <c r="K689" s="4"/>
    </row>
    <row r="690" spans="1:11">
      <c r="A690" s="80" t="s">
        <v>602</v>
      </c>
      <c r="B690" s="81" t="s">
        <v>11</v>
      </c>
      <c r="C690" s="82" t="s">
        <v>12</v>
      </c>
      <c r="D690" s="82" t="s">
        <v>13</v>
      </c>
      <c r="E690" s="83">
        <v>40521</v>
      </c>
      <c r="F690" s="84">
        <f t="shared" ca="1" si="20"/>
        <v>7</v>
      </c>
      <c r="G690" s="85" t="s">
        <v>14</v>
      </c>
      <c r="H690" s="86">
        <v>34330</v>
      </c>
      <c r="I690" s="81">
        <v>3</v>
      </c>
      <c r="J690" s="87">
        <f t="shared" si="21"/>
        <v>35157.353000000003</v>
      </c>
      <c r="K690" s="88"/>
    </row>
    <row r="691" spans="1:11">
      <c r="A691" s="67" t="s">
        <v>121</v>
      </c>
      <c r="B691" s="68" t="s">
        <v>16</v>
      </c>
      <c r="C691" s="69" t="s">
        <v>31</v>
      </c>
      <c r="D691" s="69" t="s">
        <v>26</v>
      </c>
      <c r="E691" s="70">
        <v>40624</v>
      </c>
      <c r="F691" s="71">
        <f t="shared" ca="1" si="20"/>
        <v>7</v>
      </c>
      <c r="G691" s="72" t="s">
        <v>52</v>
      </c>
      <c r="H691" s="73">
        <v>13090</v>
      </c>
      <c r="I691" s="68">
        <v>4</v>
      </c>
      <c r="J691" s="6">
        <f t="shared" si="21"/>
        <v>13405.468999999999</v>
      </c>
      <c r="K691" s="4"/>
    </row>
    <row r="692" spans="1:11">
      <c r="A692" s="80" t="s">
        <v>603</v>
      </c>
      <c r="B692" s="81" t="s">
        <v>82</v>
      </c>
      <c r="C692" s="82" t="s">
        <v>57</v>
      </c>
      <c r="D692" s="82" t="s">
        <v>13</v>
      </c>
      <c r="E692" s="83">
        <v>39807</v>
      </c>
      <c r="F692" s="84">
        <f t="shared" ca="1" si="20"/>
        <v>9</v>
      </c>
      <c r="G692" s="85" t="s">
        <v>33</v>
      </c>
      <c r="H692" s="86">
        <v>88820</v>
      </c>
      <c r="I692" s="81">
        <v>2</v>
      </c>
      <c r="J692" s="87">
        <f t="shared" si="21"/>
        <v>90960.562000000005</v>
      </c>
      <c r="K692" s="88"/>
    </row>
    <row r="693" spans="1:11">
      <c r="A693" s="67" t="s">
        <v>604</v>
      </c>
      <c r="B693" s="68" t="s">
        <v>11</v>
      </c>
      <c r="C693" s="69" t="s">
        <v>44</v>
      </c>
      <c r="D693" s="69" t="s">
        <v>13</v>
      </c>
      <c r="E693" s="70">
        <v>39472</v>
      </c>
      <c r="F693" s="71">
        <f t="shared" ca="1" si="20"/>
        <v>10</v>
      </c>
      <c r="G693" s="72" t="s">
        <v>21</v>
      </c>
      <c r="H693" s="73">
        <v>87760</v>
      </c>
      <c r="I693" s="68">
        <v>1</v>
      </c>
      <c r="J693" s="6">
        <f t="shared" si="21"/>
        <v>89875.016000000003</v>
      </c>
      <c r="K693" s="4"/>
    </row>
    <row r="694" spans="1:11">
      <c r="A694" s="80" t="s">
        <v>63</v>
      </c>
      <c r="B694" s="81" t="s">
        <v>16</v>
      </c>
      <c r="C694" s="82" t="s">
        <v>44</v>
      </c>
      <c r="D694" s="82" t="s">
        <v>17</v>
      </c>
      <c r="E694" s="83">
        <v>35992</v>
      </c>
      <c r="F694" s="84">
        <f t="shared" ca="1" si="20"/>
        <v>20</v>
      </c>
      <c r="G694" s="85" t="s">
        <v>18</v>
      </c>
      <c r="H694" s="86">
        <v>68260</v>
      </c>
      <c r="I694" s="81">
        <v>5</v>
      </c>
      <c r="J694" s="87">
        <f t="shared" si="21"/>
        <v>69905.066000000006</v>
      </c>
      <c r="K694" s="88"/>
    </row>
    <row r="695" spans="1:11">
      <c r="A695" s="67" t="s">
        <v>58</v>
      </c>
      <c r="B695" s="68" t="s">
        <v>16</v>
      </c>
      <c r="C695" s="69" t="s">
        <v>40</v>
      </c>
      <c r="D695" s="69" t="s">
        <v>60</v>
      </c>
      <c r="E695" s="70">
        <v>36519</v>
      </c>
      <c r="F695" s="71">
        <f t="shared" ca="1" si="20"/>
        <v>18</v>
      </c>
      <c r="G695" s="72" t="s">
        <v>14</v>
      </c>
      <c r="H695" s="73">
        <v>61860</v>
      </c>
      <c r="I695" s="68">
        <v>5</v>
      </c>
      <c r="J695" s="6">
        <f t="shared" si="21"/>
        <v>63350.826000000001</v>
      </c>
      <c r="K695" s="4"/>
    </row>
    <row r="696" spans="1:11">
      <c r="A696" s="80" t="s">
        <v>108</v>
      </c>
      <c r="B696" s="81" t="s">
        <v>16</v>
      </c>
      <c r="C696" s="82" t="s">
        <v>54</v>
      </c>
      <c r="D696" s="82" t="s">
        <v>13</v>
      </c>
      <c r="E696" s="83">
        <v>40710</v>
      </c>
      <c r="F696" s="84">
        <f t="shared" ca="1" si="20"/>
        <v>7</v>
      </c>
      <c r="G696" s="85" t="s">
        <v>14</v>
      </c>
      <c r="H696" s="86">
        <v>32140</v>
      </c>
      <c r="I696" s="81">
        <v>2</v>
      </c>
      <c r="J696" s="87">
        <f t="shared" si="21"/>
        <v>32914.574000000001</v>
      </c>
      <c r="K696" s="88"/>
    </row>
    <row r="697" spans="1:11">
      <c r="A697" s="67" t="s">
        <v>183</v>
      </c>
      <c r="B697" s="68" t="s">
        <v>16</v>
      </c>
      <c r="C697" s="69" t="s">
        <v>44</v>
      </c>
      <c r="D697" s="69" t="s">
        <v>13</v>
      </c>
      <c r="E697" s="70">
        <v>40469</v>
      </c>
      <c r="F697" s="71">
        <f t="shared" ca="1" si="20"/>
        <v>8</v>
      </c>
      <c r="G697" s="72" t="s">
        <v>33</v>
      </c>
      <c r="H697" s="73">
        <v>45480</v>
      </c>
      <c r="I697" s="68">
        <v>4</v>
      </c>
      <c r="J697" s="6">
        <f t="shared" si="21"/>
        <v>46576.067999999999</v>
      </c>
      <c r="K697" s="4"/>
    </row>
    <row r="698" spans="1:11">
      <c r="A698" s="80" t="s">
        <v>605</v>
      </c>
      <c r="B698" s="81" t="s">
        <v>82</v>
      </c>
      <c r="C698" s="82" t="s">
        <v>42</v>
      </c>
      <c r="D698" s="82" t="s">
        <v>13</v>
      </c>
      <c r="E698" s="83">
        <v>39388</v>
      </c>
      <c r="F698" s="84">
        <f t="shared" ca="1" si="20"/>
        <v>11</v>
      </c>
      <c r="G698" s="85" t="s">
        <v>21</v>
      </c>
      <c r="H698" s="86">
        <v>71120</v>
      </c>
      <c r="I698" s="81">
        <v>4</v>
      </c>
      <c r="J698" s="87">
        <f t="shared" si="21"/>
        <v>72833.991999999998</v>
      </c>
      <c r="K698" s="88"/>
    </row>
    <row r="699" spans="1:11">
      <c r="A699" s="67" t="s">
        <v>606</v>
      </c>
      <c r="B699" s="68" t="s">
        <v>56</v>
      </c>
      <c r="C699" s="69" t="s">
        <v>44</v>
      </c>
      <c r="D699" s="69" t="s">
        <v>13</v>
      </c>
      <c r="E699" s="70">
        <v>35830</v>
      </c>
      <c r="F699" s="71">
        <f t="shared" ca="1" si="20"/>
        <v>20</v>
      </c>
      <c r="G699" s="72" t="s">
        <v>52</v>
      </c>
      <c r="H699" s="73">
        <v>35460</v>
      </c>
      <c r="I699" s="68">
        <v>5</v>
      </c>
      <c r="J699" s="6">
        <f t="shared" si="21"/>
        <v>36314.586000000003</v>
      </c>
      <c r="K699" s="4"/>
    </row>
    <row r="700" spans="1:11">
      <c r="A700" s="80" t="s">
        <v>607</v>
      </c>
      <c r="B700" s="81" t="s">
        <v>56</v>
      </c>
      <c r="C700" s="82" t="s">
        <v>36</v>
      </c>
      <c r="D700" s="82" t="s">
        <v>17</v>
      </c>
      <c r="E700" s="83">
        <v>35940</v>
      </c>
      <c r="F700" s="84">
        <f t="shared" ca="1" si="20"/>
        <v>20</v>
      </c>
      <c r="G700" s="85" t="s">
        <v>18</v>
      </c>
      <c r="H700" s="86">
        <v>88000</v>
      </c>
      <c r="I700" s="81">
        <v>5</v>
      </c>
      <c r="J700" s="87">
        <f t="shared" si="21"/>
        <v>90120.8</v>
      </c>
      <c r="K700" s="88"/>
    </row>
    <row r="701" spans="1:11">
      <c r="A701" s="67" t="s">
        <v>608</v>
      </c>
      <c r="B701" s="68" t="s">
        <v>23</v>
      </c>
      <c r="C701" s="69" t="s">
        <v>57</v>
      </c>
      <c r="D701" s="69" t="s">
        <v>17</v>
      </c>
      <c r="E701" s="70">
        <v>39742</v>
      </c>
      <c r="F701" s="71">
        <f t="shared" ca="1" si="20"/>
        <v>10</v>
      </c>
      <c r="G701" s="72" t="s">
        <v>18</v>
      </c>
      <c r="H701" s="73">
        <v>23020</v>
      </c>
      <c r="I701" s="68">
        <v>4</v>
      </c>
      <c r="J701" s="6">
        <f t="shared" si="21"/>
        <v>23574.781999999999</v>
      </c>
      <c r="K701" s="4"/>
    </row>
    <row r="702" spans="1:11">
      <c r="A702" s="80" t="s">
        <v>609</v>
      </c>
      <c r="B702" s="81" t="s">
        <v>11</v>
      </c>
      <c r="C702" s="82" t="s">
        <v>20</v>
      </c>
      <c r="D702" s="82" t="s">
        <v>17</v>
      </c>
      <c r="E702" s="83">
        <v>41116</v>
      </c>
      <c r="F702" s="84">
        <f t="shared" ca="1" si="20"/>
        <v>6</v>
      </c>
      <c r="G702" s="85" t="s">
        <v>18</v>
      </c>
      <c r="H702" s="86">
        <v>32650</v>
      </c>
      <c r="I702" s="81">
        <v>1</v>
      </c>
      <c r="J702" s="87">
        <f t="shared" si="21"/>
        <v>33436.864999999998</v>
      </c>
      <c r="K702" s="88"/>
    </row>
    <row r="703" spans="1:11">
      <c r="A703" s="67" t="s">
        <v>610</v>
      </c>
      <c r="B703" s="68" t="s">
        <v>23</v>
      </c>
      <c r="C703" s="69" t="s">
        <v>57</v>
      </c>
      <c r="D703" s="69" t="s">
        <v>26</v>
      </c>
      <c r="E703" s="70">
        <v>40421</v>
      </c>
      <c r="F703" s="71">
        <f t="shared" ca="1" si="20"/>
        <v>8</v>
      </c>
      <c r="G703" s="72" t="s">
        <v>33</v>
      </c>
      <c r="H703" s="73">
        <v>49355</v>
      </c>
      <c r="I703" s="68">
        <v>5</v>
      </c>
      <c r="J703" s="6">
        <f t="shared" si="21"/>
        <v>50544.455499999996</v>
      </c>
      <c r="K703" s="4"/>
    </row>
    <row r="704" spans="1:11">
      <c r="A704" s="80" t="s">
        <v>611</v>
      </c>
      <c r="B704" s="81" t="s">
        <v>11</v>
      </c>
      <c r="C704" s="82" t="s">
        <v>102</v>
      </c>
      <c r="D704" s="82" t="s">
        <v>13</v>
      </c>
      <c r="E704" s="83">
        <v>39414</v>
      </c>
      <c r="F704" s="84">
        <f t="shared" ca="1" si="20"/>
        <v>10</v>
      </c>
      <c r="G704" s="85" t="s">
        <v>21</v>
      </c>
      <c r="H704" s="86">
        <v>73440</v>
      </c>
      <c r="I704" s="81">
        <v>1</v>
      </c>
      <c r="J704" s="87">
        <f t="shared" si="21"/>
        <v>75209.903999999995</v>
      </c>
      <c r="K704" s="88"/>
    </row>
    <row r="705" spans="1:11">
      <c r="A705" s="67" t="s">
        <v>612</v>
      </c>
      <c r="B705" s="68" t="s">
        <v>11</v>
      </c>
      <c r="C705" s="69" t="s">
        <v>12</v>
      </c>
      <c r="D705" s="69" t="s">
        <v>13</v>
      </c>
      <c r="E705" s="70">
        <v>38914</v>
      </c>
      <c r="F705" s="71">
        <f t="shared" ca="1" si="20"/>
        <v>12</v>
      </c>
      <c r="G705" s="72" t="s">
        <v>14</v>
      </c>
      <c r="H705" s="73">
        <v>41380</v>
      </c>
      <c r="I705" s="68">
        <v>2</v>
      </c>
      <c r="J705" s="6">
        <f t="shared" si="21"/>
        <v>42377.258000000002</v>
      </c>
      <c r="K705" s="4"/>
    </row>
    <row r="706" spans="1:11">
      <c r="A706" s="80" t="s">
        <v>613</v>
      </c>
      <c r="B706" s="81" t="s">
        <v>38</v>
      </c>
      <c r="C706" s="82" t="s">
        <v>12</v>
      </c>
      <c r="D706" s="82" t="s">
        <v>17</v>
      </c>
      <c r="E706" s="83">
        <v>37082</v>
      </c>
      <c r="F706" s="84">
        <f t="shared" ref="F706:F742" ca="1" si="22">DATEDIF(E706,TODAY(),"y")</f>
        <v>17</v>
      </c>
      <c r="G706" s="85" t="s">
        <v>18</v>
      </c>
      <c r="H706" s="86">
        <v>46780</v>
      </c>
      <c r="I706" s="81">
        <v>2</v>
      </c>
      <c r="J706" s="87">
        <f t="shared" ref="J706:J742" si="23">H706*$K$1+H706</f>
        <v>47907.398000000001</v>
      </c>
      <c r="K706" s="88"/>
    </row>
    <row r="707" spans="1:11">
      <c r="A707" s="67" t="s">
        <v>614</v>
      </c>
      <c r="B707" s="68" t="s">
        <v>38</v>
      </c>
      <c r="C707" s="69" t="s">
        <v>36</v>
      </c>
      <c r="D707" s="69" t="s">
        <v>13</v>
      </c>
      <c r="E707" s="70">
        <v>40575</v>
      </c>
      <c r="F707" s="71">
        <f t="shared" ca="1" si="22"/>
        <v>7</v>
      </c>
      <c r="G707" s="72" t="s">
        <v>27</v>
      </c>
      <c r="H707" s="73">
        <v>74710</v>
      </c>
      <c r="I707" s="68">
        <v>2</v>
      </c>
      <c r="J707" s="6">
        <f t="shared" si="23"/>
        <v>76510.510999999999</v>
      </c>
      <c r="K707" s="4"/>
    </row>
    <row r="708" spans="1:11">
      <c r="A708" s="80" t="s">
        <v>615</v>
      </c>
      <c r="B708" s="81" t="s">
        <v>11</v>
      </c>
      <c r="C708" s="82" t="s">
        <v>44</v>
      </c>
      <c r="D708" s="82" t="s">
        <v>13</v>
      </c>
      <c r="E708" s="83">
        <v>38990</v>
      </c>
      <c r="F708" s="84">
        <f t="shared" ca="1" si="22"/>
        <v>12</v>
      </c>
      <c r="G708" s="85" t="s">
        <v>33</v>
      </c>
      <c r="H708" s="86">
        <v>66430</v>
      </c>
      <c r="I708" s="81">
        <v>2</v>
      </c>
      <c r="J708" s="87">
        <f t="shared" si="23"/>
        <v>68030.963000000003</v>
      </c>
      <c r="K708" s="88"/>
    </row>
    <row r="709" spans="1:11">
      <c r="A709" s="67" t="s">
        <v>616</v>
      </c>
      <c r="B709" s="68" t="s">
        <v>11</v>
      </c>
      <c r="C709" s="69" t="s">
        <v>31</v>
      </c>
      <c r="D709" s="69" t="s">
        <v>26</v>
      </c>
      <c r="E709" s="70">
        <v>36094</v>
      </c>
      <c r="F709" s="71">
        <f t="shared" ca="1" si="22"/>
        <v>20</v>
      </c>
      <c r="G709" s="72" t="s">
        <v>21</v>
      </c>
      <c r="H709" s="73">
        <v>47885</v>
      </c>
      <c r="I709" s="68">
        <v>1</v>
      </c>
      <c r="J709" s="6">
        <f t="shared" si="23"/>
        <v>49039.0285</v>
      </c>
      <c r="K709" s="4"/>
    </row>
    <row r="710" spans="1:11">
      <c r="A710" s="80" t="s">
        <v>617</v>
      </c>
      <c r="B710" s="81" t="s">
        <v>56</v>
      </c>
      <c r="C710" s="82" t="s">
        <v>57</v>
      </c>
      <c r="D710" s="82" t="s">
        <v>13</v>
      </c>
      <c r="E710" s="83">
        <v>39519</v>
      </c>
      <c r="F710" s="84">
        <f t="shared" ca="1" si="22"/>
        <v>10</v>
      </c>
      <c r="G710" s="85" t="s">
        <v>27</v>
      </c>
      <c r="H710" s="86">
        <v>61330</v>
      </c>
      <c r="I710" s="81">
        <v>2</v>
      </c>
      <c r="J710" s="87">
        <f t="shared" si="23"/>
        <v>62808.053</v>
      </c>
      <c r="K710" s="88"/>
    </row>
    <row r="711" spans="1:11">
      <c r="A711" s="67" t="s">
        <v>618</v>
      </c>
      <c r="B711" s="68" t="s">
        <v>23</v>
      </c>
      <c r="C711" s="69" t="s">
        <v>44</v>
      </c>
      <c r="D711" s="69" t="s">
        <v>13</v>
      </c>
      <c r="E711" s="70">
        <v>39403</v>
      </c>
      <c r="F711" s="71">
        <f t="shared" ca="1" si="22"/>
        <v>11</v>
      </c>
      <c r="G711" s="72" t="s">
        <v>33</v>
      </c>
      <c r="H711" s="73">
        <v>38940</v>
      </c>
      <c r="I711" s="68">
        <v>2</v>
      </c>
      <c r="J711" s="6">
        <f t="shared" si="23"/>
        <v>39878.453999999998</v>
      </c>
      <c r="K711" s="4"/>
    </row>
    <row r="712" spans="1:11">
      <c r="A712" s="80" t="s">
        <v>619</v>
      </c>
      <c r="B712" s="81" t="s">
        <v>23</v>
      </c>
      <c r="C712" s="82" t="s">
        <v>92</v>
      </c>
      <c r="D712" s="82" t="s">
        <v>26</v>
      </c>
      <c r="E712" s="83">
        <v>39735</v>
      </c>
      <c r="F712" s="84">
        <f t="shared" ca="1" si="22"/>
        <v>10</v>
      </c>
      <c r="G712" s="85" t="s">
        <v>33</v>
      </c>
      <c r="H712" s="86">
        <v>39620</v>
      </c>
      <c r="I712" s="81">
        <v>5</v>
      </c>
      <c r="J712" s="87">
        <f t="shared" si="23"/>
        <v>40574.841999999997</v>
      </c>
      <c r="K712" s="88"/>
    </row>
    <row r="713" spans="1:11">
      <c r="A713" s="67" t="s">
        <v>620</v>
      </c>
      <c r="B713" s="68" t="s">
        <v>11</v>
      </c>
      <c r="C713" s="69" t="s">
        <v>44</v>
      </c>
      <c r="D713" s="69" t="s">
        <v>13</v>
      </c>
      <c r="E713" s="70">
        <v>37866</v>
      </c>
      <c r="F713" s="71">
        <f t="shared" ca="1" si="22"/>
        <v>15</v>
      </c>
      <c r="G713" s="72" t="s">
        <v>33</v>
      </c>
      <c r="H713" s="73">
        <v>54230</v>
      </c>
      <c r="I713" s="68">
        <v>5</v>
      </c>
      <c r="J713" s="6">
        <f t="shared" si="23"/>
        <v>55536.942999999999</v>
      </c>
      <c r="K713" s="4"/>
    </row>
    <row r="714" spans="1:11">
      <c r="A714" s="80" t="s">
        <v>621</v>
      </c>
      <c r="B714" s="81" t="s">
        <v>56</v>
      </c>
      <c r="C714" s="82" t="s">
        <v>220</v>
      </c>
      <c r="D714" s="82" t="s">
        <v>13</v>
      </c>
      <c r="E714" s="83">
        <v>39447</v>
      </c>
      <c r="F714" s="84">
        <f t="shared" ca="1" si="22"/>
        <v>10</v>
      </c>
      <c r="G714" s="85" t="s">
        <v>52</v>
      </c>
      <c r="H714" s="86">
        <v>72830</v>
      </c>
      <c r="I714" s="81">
        <v>2</v>
      </c>
      <c r="J714" s="87">
        <f t="shared" si="23"/>
        <v>74585.202999999994</v>
      </c>
      <c r="K714" s="88"/>
    </row>
    <row r="715" spans="1:11">
      <c r="A715" s="67" t="s">
        <v>622</v>
      </c>
      <c r="B715" s="68" t="s">
        <v>56</v>
      </c>
      <c r="C715" s="69" t="s">
        <v>12</v>
      </c>
      <c r="D715" s="69" t="s">
        <v>13</v>
      </c>
      <c r="E715" s="70">
        <v>40536</v>
      </c>
      <c r="F715" s="71">
        <f t="shared" ca="1" si="22"/>
        <v>7</v>
      </c>
      <c r="G715" s="72" t="s">
        <v>14</v>
      </c>
      <c r="H715" s="73">
        <v>70730</v>
      </c>
      <c r="I715" s="68">
        <v>1</v>
      </c>
      <c r="J715" s="6">
        <f t="shared" si="23"/>
        <v>72434.592999999993</v>
      </c>
      <c r="K715" s="4"/>
    </row>
    <row r="716" spans="1:11">
      <c r="A716" s="80" t="s">
        <v>623</v>
      </c>
      <c r="B716" s="81" t="s">
        <v>23</v>
      </c>
      <c r="C716" s="82" t="s">
        <v>36</v>
      </c>
      <c r="D716" s="82" t="s">
        <v>17</v>
      </c>
      <c r="E716" s="83">
        <v>40273</v>
      </c>
      <c r="F716" s="84">
        <f t="shared" ca="1" si="22"/>
        <v>8</v>
      </c>
      <c r="G716" s="85" t="s">
        <v>18</v>
      </c>
      <c r="H716" s="86">
        <v>50550</v>
      </c>
      <c r="I716" s="81">
        <v>2</v>
      </c>
      <c r="J716" s="87">
        <f t="shared" si="23"/>
        <v>51768.254999999997</v>
      </c>
      <c r="K716" s="88"/>
    </row>
    <row r="717" spans="1:11">
      <c r="A717" s="67" t="s">
        <v>624</v>
      </c>
      <c r="B717" s="68" t="s">
        <v>11</v>
      </c>
      <c r="C717" s="69" t="s">
        <v>12</v>
      </c>
      <c r="D717" s="69" t="s">
        <v>13</v>
      </c>
      <c r="E717" s="70">
        <v>36619</v>
      </c>
      <c r="F717" s="71">
        <f t="shared" ca="1" si="22"/>
        <v>18</v>
      </c>
      <c r="G717" s="72" t="s">
        <v>33</v>
      </c>
      <c r="H717" s="73">
        <v>71970</v>
      </c>
      <c r="I717" s="68">
        <v>4</v>
      </c>
      <c r="J717" s="6">
        <f t="shared" si="23"/>
        <v>73704.476999999999</v>
      </c>
      <c r="K717" s="4"/>
    </row>
    <row r="718" spans="1:11">
      <c r="A718" s="80" t="s">
        <v>625</v>
      </c>
      <c r="B718" s="81" t="s">
        <v>11</v>
      </c>
      <c r="C718" s="82" t="s">
        <v>57</v>
      </c>
      <c r="D718" s="82" t="s">
        <v>13</v>
      </c>
      <c r="E718" s="83">
        <v>39446</v>
      </c>
      <c r="F718" s="84">
        <f t="shared" ca="1" si="22"/>
        <v>10</v>
      </c>
      <c r="G718" s="85" t="s">
        <v>21</v>
      </c>
      <c r="H718" s="86">
        <v>44650</v>
      </c>
      <c r="I718" s="81">
        <v>1</v>
      </c>
      <c r="J718" s="87">
        <f t="shared" si="23"/>
        <v>45726.065000000002</v>
      </c>
      <c r="K718" s="88"/>
    </row>
    <row r="719" spans="1:11">
      <c r="A719" s="67" t="s">
        <v>626</v>
      </c>
      <c r="B719" s="68" t="s">
        <v>23</v>
      </c>
      <c r="C719" s="69" t="s">
        <v>57</v>
      </c>
      <c r="D719" s="69" t="s">
        <v>13</v>
      </c>
      <c r="E719" s="70">
        <v>40208</v>
      </c>
      <c r="F719" s="71">
        <f t="shared" ca="1" si="22"/>
        <v>8</v>
      </c>
      <c r="G719" s="72" t="s">
        <v>33</v>
      </c>
      <c r="H719" s="73">
        <v>61148</v>
      </c>
      <c r="I719" s="68">
        <v>2</v>
      </c>
      <c r="J719" s="6">
        <f t="shared" si="23"/>
        <v>62621.666799999999</v>
      </c>
      <c r="K719" s="4"/>
    </row>
    <row r="720" spans="1:11">
      <c r="A720" s="80" t="s">
        <v>627</v>
      </c>
      <c r="B720" s="81" t="s">
        <v>23</v>
      </c>
      <c r="C720" s="82" t="s">
        <v>36</v>
      </c>
      <c r="D720" s="82" t="s">
        <v>17</v>
      </c>
      <c r="E720" s="83">
        <v>39094</v>
      </c>
      <c r="F720" s="84">
        <f t="shared" ca="1" si="22"/>
        <v>11</v>
      </c>
      <c r="G720" s="85" t="s">
        <v>18</v>
      </c>
      <c r="H720" s="86">
        <v>83020</v>
      </c>
      <c r="I720" s="81">
        <v>4</v>
      </c>
      <c r="J720" s="87">
        <f t="shared" si="23"/>
        <v>85020.782000000007</v>
      </c>
      <c r="K720" s="88"/>
    </row>
    <row r="721" spans="1:11">
      <c r="A721" s="67" t="s">
        <v>628</v>
      </c>
      <c r="B721" s="68" t="s">
        <v>11</v>
      </c>
      <c r="C721" s="69" t="s">
        <v>44</v>
      </c>
      <c r="D721" s="69" t="s">
        <v>13</v>
      </c>
      <c r="E721" s="70">
        <v>36707</v>
      </c>
      <c r="F721" s="71">
        <f t="shared" ca="1" si="22"/>
        <v>18</v>
      </c>
      <c r="G721" s="72" t="s">
        <v>27</v>
      </c>
      <c r="H721" s="73">
        <v>38870</v>
      </c>
      <c r="I721" s="68">
        <v>2</v>
      </c>
      <c r="J721" s="6">
        <f t="shared" si="23"/>
        <v>39806.767</v>
      </c>
      <c r="K721" s="4"/>
    </row>
    <row r="722" spans="1:11">
      <c r="A722" s="80" t="s">
        <v>629</v>
      </c>
      <c r="B722" s="81" t="s">
        <v>56</v>
      </c>
      <c r="C722" s="82" t="s">
        <v>25</v>
      </c>
      <c r="D722" s="82" t="s">
        <v>13</v>
      </c>
      <c r="E722" s="83">
        <v>36764</v>
      </c>
      <c r="F722" s="84">
        <f t="shared" ca="1" si="22"/>
        <v>18</v>
      </c>
      <c r="G722" s="85" t="s">
        <v>27</v>
      </c>
      <c r="H722" s="86">
        <v>74840</v>
      </c>
      <c r="I722" s="81">
        <v>4</v>
      </c>
      <c r="J722" s="87">
        <f t="shared" si="23"/>
        <v>76643.644</v>
      </c>
      <c r="K722" s="88"/>
    </row>
    <row r="723" spans="1:11">
      <c r="A723" s="67" t="s">
        <v>630</v>
      </c>
      <c r="B723" s="68" t="s">
        <v>11</v>
      </c>
      <c r="C723" s="69" t="s">
        <v>36</v>
      </c>
      <c r="D723" s="69" t="s">
        <v>13</v>
      </c>
      <c r="E723" s="70">
        <v>39588</v>
      </c>
      <c r="F723" s="71">
        <f t="shared" ca="1" si="22"/>
        <v>10</v>
      </c>
      <c r="G723" s="72" t="s">
        <v>33</v>
      </c>
      <c r="H723" s="73">
        <v>74670</v>
      </c>
      <c r="I723" s="68">
        <v>5</v>
      </c>
      <c r="J723" s="6">
        <f t="shared" si="23"/>
        <v>76469.547000000006</v>
      </c>
      <c r="K723" s="4"/>
    </row>
    <row r="724" spans="1:11">
      <c r="A724" s="80" t="s">
        <v>631</v>
      </c>
      <c r="B724" s="81" t="s">
        <v>11</v>
      </c>
      <c r="C724" s="82" t="s">
        <v>25</v>
      </c>
      <c r="D724" s="82" t="s">
        <v>13</v>
      </c>
      <c r="E724" s="83">
        <v>36260</v>
      </c>
      <c r="F724" s="84">
        <f t="shared" ca="1" si="22"/>
        <v>19</v>
      </c>
      <c r="G724" s="85" t="s">
        <v>21</v>
      </c>
      <c r="H724" s="86">
        <v>75150</v>
      </c>
      <c r="I724" s="81">
        <v>1</v>
      </c>
      <c r="J724" s="87">
        <f t="shared" si="23"/>
        <v>76961.115000000005</v>
      </c>
      <c r="K724" s="88"/>
    </row>
    <row r="725" spans="1:11">
      <c r="A725" s="67" t="s">
        <v>632</v>
      </c>
      <c r="B725" s="68" t="s">
        <v>11</v>
      </c>
      <c r="C725" s="69" t="s">
        <v>25</v>
      </c>
      <c r="D725" s="69" t="s">
        <v>13</v>
      </c>
      <c r="E725" s="70">
        <v>41136</v>
      </c>
      <c r="F725" s="71">
        <f t="shared" ca="1" si="22"/>
        <v>6</v>
      </c>
      <c r="G725" s="72" t="s">
        <v>21</v>
      </c>
      <c r="H725" s="73">
        <v>79760</v>
      </c>
      <c r="I725" s="68">
        <v>5</v>
      </c>
      <c r="J725" s="6">
        <f t="shared" si="23"/>
        <v>81682.216</v>
      </c>
      <c r="K725" s="4"/>
    </row>
    <row r="726" spans="1:11">
      <c r="A726" s="80" t="s">
        <v>633</v>
      </c>
      <c r="B726" s="81" t="s">
        <v>11</v>
      </c>
      <c r="C726" s="82" t="s">
        <v>44</v>
      </c>
      <c r="D726" s="82" t="s">
        <v>17</v>
      </c>
      <c r="E726" s="83">
        <v>35997</v>
      </c>
      <c r="F726" s="84">
        <f t="shared" ca="1" si="22"/>
        <v>20</v>
      </c>
      <c r="G726" s="85" t="s">
        <v>18</v>
      </c>
      <c r="H726" s="86">
        <v>72520</v>
      </c>
      <c r="I726" s="81">
        <v>3</v>
      </c>
      <c r="J726" s="87">
        <f t="shared" si="23"/>
        <v>74267.732000000004</v>
      </c>
      <c r="K726" s="88"/>
    </row>
    <row r="727" spans="1:11">
      <c r="A727" s="67" t="s">
        <v>139</v>
      </c>
      <c r="B727" s="68" t="s">
        <v>16</v>
      </c>
      <c r="C727" s="69" t="s">
        <v>36</v>
      </c>
      <c r="D727" s="69" t="s">
        <v>17</v>
      </c>
      <c r="E727" s="70">
        <v>35902</v>
      </c>
      <c r="F727" s="71">
        <f t="shared" ca="1" si="22"/>
        <v>20</v>
      </c>
      <c r="G727" s="72" t="s">
        <v>18</v>
      </c>
      <c r="H727" s="73">
        <v>63340</v>
      </c>
      <c r="I727" s="68">
        <v>3</v>
      </c>
      <c r="J727" s="6">
        <f t="shared" si="23"/>
        <v>64866.493999999999</v>
      </c>
      <c r="K727" s="4"/>
    </row>
    <row r="728" spans="1:11">
      <c r="A728" s="80" t="s">
        <v>634</v>
      </c>
      <c r="B728" s="81" t="s">
        <v>38</v>
      </c>
      <c r="C728" s="82" t="s">
        <v>92</v>
      </c>
      <c r="D728" s="82" t="s">
        <v>17</v>
      </c>
      <c r="E728" s="83">
        <v>40591</v>
      </c>
      <c r="F728" s="84">
        <f t="shared" ca="1" si="22"/>
        <v>7</v>
      </c>
      <c r="G728" s="85" t="s">
        <v>18</v>
      </c>
      <c r="H728" s="86">
        <v>49070</v>
      </c>
      <c r="I728" s="81">
        <v>3</v>
      </c>
      <c r="J728" s="87">
        <f t="shared" si="23"/>
        <v>50252.587</v>
      </c>
      <c r="K728" s="88"/>
    </row>
    <row r="729" spans="1:11">
      <c r="A729" s="67" t="s">
        <v>635</v>
      </c>
      <c r="B729" s="68" t="s">
        <v>38</v>
      </c>
      <c r="C729" s="69" t="s">
        <v>12</v>
      </c>
      <c r="D729" s="69" t="s">
        <v>13</v>
      </c>
      <c r="E729" s="70">
        <v>40420</v>
      </c>
      <c r="F729" s="71">
        <f t="shared" ca="1" si="22"/>
        <v>8</v>
      </c>
      <c r="G729" s="72" t="s">
        <v>21</v>
      </c>
      <c r="H729" s="73">
        <v>31690</v>
      </c>
      <c r="I729" s="68">
        <v>4</v>
      </c>
      <c r="J729" s="6">
        <f t="shared" si="23"/>
        <v>32453.728999999999</v>
      </c>
      <c r="K729" s="4"/>
    </row>
    <row r="730" spans="1:11">
      <c r="A730" s="80" t="s">
        <v>636</v>
      </c>
      <c r="B730" s="81" t="s">
        <v>11</v>
      </c>
      <c r="C730" s="82" t="s">
        <v>78</v>
      </c>
      <c r="D730" s="82" t="s">
        <v>13</v>
      </c>
      <c r="E730" s="83">
        <v>36269</v>
      </c>
      <c r="F730" s="84">
        <f t="shared" ca="1" si="22"/>
        <v>19</v>
      </c>
      <c r="G730" s="85" t="s">
        <v>14</v>
      </c>
      <c r="H730" s="86">
        <v>61330</v>
      </c>
      <c r="I730" s="81">
        <v>1</v>
      </c>
      <c r="J730" s="87">
        <f t="shared" si="23"/>
        <v>62808.053</v>
      </c>
      <c r="K730" s="88"/>
    </row>
    <row r="731" spans="1:11">
      <c r="A731" s="67" t="s">
        <v>637</v>
      </c>
      <c r="B731" s="68" t="s">
        <v>11</v>
      </c>
      <c r="C731" s="69" t="s">
        <v>54</v>
      </c>
      <c r="D731" s="69" t="s">
        <v>17</v>
      </c>
      <c r="E731" s="70">
        <v>39295</v>
      </c>
      <c r="F731" s="71">
        <f t="shared" ca="1" si="22"/>
        <v>11</v>
      </c>
      <c r="G731" s="72" t="s">
        <v>18</v>
      </c>
      <c r="H731" s="73">
        <v>40560</v>
      </c>
      <c r="I731" s="68">
        <v>5</v>
      </c>
      <c r="J731" s="6">
        <f t="shared" si="23"/>
        <v>41537.495999999999</v>
      </c>
      <c r="K731" s="4"/>
    </row>
    <row r="732" spans="1:11">
      <c r="A732" s="80" t="s">
        <v>638</v>
      </c>
      <c r="B732" s="81" t="s">
        <v>38</v>
      </c>
      <c r="C732" s="82" t="s">
        <v>25</v>
      </c>
      <c r="D732" s="82" t="s">
        <v>13</v>
      </c>
      <c r="E732" s="83">
        <v>36143</v>
      </c>
      <c r="F732" s="84">
        <f t="shared" ca="1" si="22"/>
        <v>19</v>
      </c>
      <c r="G732" s="85" t="s">
        <v>14</v>
      </c>
      <c r="H732" s="86">
        <v>72090</v>
      </c>
      <c r="I732" s="81">
        <v>5</v>
      </c>
      <c r="J732" s="87">
        <f t="shared" si="23"/>
        <v>73827.369000000006</v>
      </c>
      <c r="K732" s="88"/>
    </row>
    <row r="733" spans="1:11">
      <c r="A733" s="67" t="s">
        <v>639</v>
      </c>
      <c r="B733" s="68" t="s">
        <v>23</v>
      </c>
      <c r="C733" s="69" t="s">
        <v>36</v>
      </c>
      <c r="D733" s="69" t="s">
        <v>13</v>
      </c>
      <c r="E733" s="70">
        <v>38954</v>
      </c>
      <c r="F733" s="71">
        <f t="shared" ca="1" si="22"/>
        <v>12</v>
      </c>
      <c r="G733" s="72" t="s">
        <v>21</v>
      </c>
      <c r="H733" s="73">
        <v>40920</v>
      </c>
      <c r="I733" s="68">
        <v>4</v>
      </c>
      <c r="J733" s="6">
        <f t="shared" si="23"/>
        <v>41906.171999999999</v>
      </c>
      <c r="K733" s="4"/>
    </row>
    <row r="734" spans="1:11">
      <c r="A734" s="80" t="s">
        <v>640</v>
      </c>
      <c r="B734" s="81" t="s">
        <v>38</v>
      </c>
      <c r="C734" s="82" t="s">
        <v>29</v>
      </c>
      <c r="D734" s="82" t="s">
        <v>13</v>
      </c>
      <c r="E734" s="83">
        <v>37407</v>
      </c>
      <c r="F734" s="84">
        <f t="shared" ca="1" si="22"/>
        <v>16</v>
      </c>
      <c r="G734" s="85" t="s">
        <v>21</v>
      </c>
      <c r="H734" s="86">
        <v>59140</v>
      </c>
      <c r="I734" s="81">
        <v>5</v>
      </c>
      <c r="J734" s="87">
        <f t="shared" si="23"/>
        <v>60565.273999999998</v>
      </c>
      <c r="K734" s="88"/>
    </row>
    <row r="735" spans="1:11">
      <c r="A735" s="67" t="s">
        <v>641</v>
      </c>
      <c r="B735" s="68" t="s">
        <v>11</v>
      </c>
      <c r="C735" s="69" t="s">
        <v>57</v>
      </c>
      <c r="D735" s="69" t="s">
        <v>13</v>
      </c>
      <c r="E735" s="70">
        <v>40878</v>
      </c>
      <c r="F735" s="71">
        <f t="shared" ca="1" si="22"/>
        <v>6</v>
      </c>
      <c r="G735" s="72" t="s">
        <v>27</v>
      </c>
      <c r="H735" s="73">
        <v>71680</v>
      </c>
      <c r="I735" s="68">
        <v>4</v>
      </c>
      <c r="J735" s="6">
        <f t="shared" si="23"/>
        <v>73407.487999999998</v>
      </c>
      <c r="K735" s="4"/>
    </row>
    <row r="736" spans="1:11">
      <c r="A736" s="80" t="s">
        <v>642</v>
      </c>
      <c r="B736" s="81" t="s">
        <v>23</v>
      </c>
      <c r="C736" s="82" t="s">
        <v>102</v>
      </c>
      <c r="D736" s="82" t="s">
        <v>13</v>
      </c>
      <c r="E736" s="83">
        <v>40856</v>
      </c>
      <c r="F736" s="84">
        <f t="shared" ca="1" si="22"/>
        <v>7</v>
      </c>
      <c r="G736" s="85" t="s">
        <v>33</v>
      </c>
      <c r="H736" s="86">
        <v>41350</v>
      </c>
      <c r="I736" s="81">
        <v>2</v>
      </c>
      <c r="J736" s="87">
        <f t="shared" si="23"/>
        <v>42346.535000000003</v>
      </c>
      <c r="K736" s="88"/>
    </row>
    <row r="737" spans="1:11">
      <c r="A737" s="67" t="s">
        <v>116</v>
      </c>
      <c r="B737" s="68" t="s">
        <v>16</v>
      </c>
      <c r="C737" s="69" t="s">
        <v>57</v>
      </c>
      <c r="D737" s="69" t="s">
        <v>13</v>
      </c>
      <c r="E737" s="70">
        <v>36536</v>
      </c>
      <c r="F737" s="71">
        <f t="shared" ca="1" si="22"/>
        <v>18</v>
      </c>
      <c r="G737" s="72" t="s">
        <v>21</v>
      </c>
      <c r="H737" s="73">
        <v>62400</v>
      </c>
      <c r="I737" s="68">
        <v>4</v>
      </c>
      <c r="J737" s="6">
        <f t="shared" si="23"/>
        <v>63903.839999999997</v>
      </c>
      <c r="K737" s="4"/>
    </row>
    <row r="738" spans="1:11">
      <c r="A738" s="80" t="s">
        <v>165</v>
      </c>
      <c r="B738" s="81" t="s">
        <v>16</v>
      </c>
      <c r="C738" s="82" t="s">
        <v>44</v>
      </c>
      <c r="D738" s="82" t="s">
        <v>17</v>
      </c>
      <c r="E738" s="83">
        <v>40470</v>
      </c>
      <c r="F738" s="84">
        <f t="shared" ca="1" si="22"/>
        <v>8</v>
      </c>
      <c r="G738" s="85" t="s">
        <v>18</v>
      </c>
      <c r="H738" s="86">
        <v>37840</v>
      </c>
      <c r="I738" s="81">
        <v>1</v>
      </c>
      <c r="J738" s="87">
        <f t="shared" si="23"/>
        <v>38751.944000000003</v>
      </c>
      <c r="K738" s="88"/>
    </row>
    <row r="739" spans="1:11">
      <c r="A739" s="67" t="s">
        <v>643</v>
      </c>
      <c r="B739" s="68" t="s">
        <v>11</v>
      </c>
      <c r="C739" s="69" t="s">
        <v>20</v>
      </c>
      <c r="D739" s="69" t="s">
        <v>13</v>
      </c>
      <c r="E739" s="70">
        <v>40492</v>
      </c>
      <c r="F739" s="71">
        <f t="shared" ca="1" si="22"/>
        <v>8</v>
      </c>
      <c r="G739" s="72" t="s">
        <v>27</v>
      </c>
      <c r="H739" s="73">
        <v>67230</v>
      </c>
      <c r="I739" s="68">
        <v>4</v>
      </c>
      <c r="J739" s="6">
        <f t="shared" si="23"/>
        <v>68850.243000000002</v>
      </c>
      <c r="K739" s="4"/>
    </row>
    <row r="740" spans="1:11">
      <c r="A740" s="80" t="s">
        <v>644</v>
      </c>
      <c r="B740" s="81" t="s">
        <v>11</v>
      </c>
      <c r="C740" s="82" t="s">
        <v>36</v>
      </c>
      <c r="D740" s="82" t="s">
        <v>17</v>
      </c>
      <c r="E740" s="83">
        <v>39765</v>
      </c>
      <c r="F740" s="84">
        <f t="shared" ca="1" si="22"/>
        <v>10</v>
      </c>
      <c r="G740" s="85" t="s">
        <v>18</v>
      </c>
      <c r="H740" s="86">
        <v>46670</v>
      </c>
      <c r="I740" s="81">
        <v>3</v>
      </c>
      <c r="J740" s="87">
        <f t="shared" si="23"/>
        <v>47794.747000000003</v>
      </c>
      <c r="K740" s="88"/>
    </row>
    <row r="741" spans="1:11">
      <c r="A741" s="67" t="s">
        <v>75</v>
      </c>
      <c r="B741" s="68" t="s">
        <v>16</v>
      </c>
      <c r="C741" s="69" t="s">
        <v>36</v>
      </c>
      <c r="D741" s="69" t="s">
        <v>13</v>
      </c>
      <c r="E741" s="70">
        <v>40200</v>
      </c>
      <c r="F741" s="71">
        <f t="shared" ca="1" si="22"/>
        <v>8</v>
      </c>
      <c r="G741" s="72" t="s">
        <v>52</v>
      </c>
      <c r="H741" s="73">
        <v>77350</v>
      </c>
      <c r="I741" s="68">
        <v>5</v>
      </c>
      <c r="J741" s="6">
        <f t="shared" si="23"/>
        <v>79214.134999999995</v>
      </c>
      <c r="K741" s="4"/>
    </row>
    <row r="742" spans="1:11">
      <c r="A742" s="80" t="s">
        <v>645</v>
      </c>
      <c r="B742" s="81" t="s">
        <v>82</v>
      </c>
      <c r="C742" s="82" t="s">
        <v>12</v>
      </c>
      <c r="D742" s="82" t="s">
        <v>26</v>
      </c>
      <c r="E742" s="83">
        <v>39535</v>
      </c>
      <c r="F742" s="84">
        <f t="shared" ca="1" si="22"/>
        <v>10</v>
      </c>
      <c r="G742" s="85" t="s">
        <v>27</v>
      </c>
      <c r="H742" s="86">
        <v>49080</v>
      </c>
      <c r="I742" s="81">
        <v>5</v>
      </c>
      <c r="J742" s="87">
        <f t="shared" si="23"/>
        <v>50262.828000000001</v>
      </c>
      <c r="K742" s="88"/>
    </row>
  </sheetData>
  <sortState ref="A2:K742">
    <sortCondition ref="C73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  <pageSetUpPr autoPageBreaks="0"/>
  </sheetPr>
  <dimension ref="A1:W742"/>
  <sheetViews>
    <sheetView zoomScale="120" zoomScaleNormal="120" zoomScaleSheetLayoutView="100" zoomScalePageLayoutView="40" workbookViewId="0" xr3:uid="{AEA406A1-0E4B-5B11-9CD5-51D6E497D94C}">
      <selection activeCell="A8" sqref="A8"/>
    </sheetView>
  </sheetViews>
  <sheetFormatPr defaultColWidth="9.140625" defaultRowHeight="15"/>
  <cols>
    <col min="1" max="1" width="25.140625" style="2" bestFit="1" customWidth="1"/>
    <col min="2" max="2" width="13.140625" style="2" bestFit="1" customWidth="1"/>
    <col min="3" max="3" width="27.5703125" style="2" bestFit="1" customWidth="1"/>
    <col min="4" max="4" width="13.85546875" style="2" bestFit="1" customWidth="1"/>
    <col min="5" max="5" width="14" style="2" bestFit="1" customWidth="1"/>
    <col min="6" max="6" width="16" style="2" bestFit="1" customWidth="1"/>
    <col min="7" max="7" width="14.5703125" style="2" bestFit="1" customWidth="1"/>
    <col min="8" max="8" width="16.140625" style="2" bestFit="1" customWidth="1"/>
    <col min="9" max="9" width="4.5703125" style="2" bestFit="1" customWidth="1"/>
    <col min="10" max="10" width="11.7109375" style="2" bestFit="1" customWidth="1"/>
    <col min="11" max="11" width="8.42578125" style="2" bestFit="1" customWidth="1"/>
    <col min="12" max="12" width="17.85546875" style="2" bestFit="1" customWidth="1"/>
    <col min="13" max="13" width="18.5703125" style="7" bestFit="1" customWidth="1"/>
    <col min="14" max="14" width="6.140625" style="3" bestFit="1" customWidth="1"/>
    <col min="15" max="16" width="9.140625" style="2"/>
    <col min="17" max="17" width="4.7109375" style="2" bestFit="1" customWidth="1"/>
    <col min="18" max="18" width="5.28515625" style="2" bestFit="1" customWidth="1"/>
    <col min="19" max="19" width="5.7109375" style="2" bestFit="1" customWidth="1"/>
    <col min="20" max="20" width="5.42578125" style="2" bestFit="1" customWidth="1"/>
    <col min="21" max="21" width="5.28515625" style="2" bestFit="1" customWidth="1"/>
    <col min="22" max="22" width="5.7109375" style="2" bestFit="1" customWidth="1"/>
    <col min="23" max="23" width="5.42578125" style="2" bestFit="1" customWidth="1"/>
    <col min="24" max="16384" width="9.140625" style="2"/>
  </cols>
  <sheetData>
    <row r="1" spans="1:23">
      <c r="A1" s="74" t="s">
        <v>0</v>
      </c>
      <c r="B1" s="74" t="s">
        <v>1</v>
      </c>
      <c r="C1" s="74" t="s">
        <v>2</v>
      </c>
      <c r="D1" s="74" t="s">
        <v>646</v>
      </c>
      <c r="E1" s="74" t="s">
        <v>647</v>
      </c>
      <c r="F1" s="74" t="s">
        <v>648</v>
      </c>
      <c r="G1" s="74" t="s">
        <v>3</v>
      </c>
      <c r="H1" s="74" t="s">
        <v>4</v>
      </c>
      <c r="I1" s="74" t="s">
        <v>5</v>
      </c>
      <c r="J1" s="74" t="s">
        <v>6</v>
      </c>
      <c r="K1" s="74" t="s">
        <v>7</v>
      </c>
      <c r="L1" s="74" t="s">
        <v>8</v>
      </c>
      <c r="M1" s="74" t="s">
        <v>9</v>
      </c>
      <c r="N1" s="89">
        <v>2.41E-2</v>
      </c>
      <c r="P1" s="8"/>
    </row>
    <row r="2" spans="1:23">
      <c r="A2" s="80" t="s">
        <v>10</v>
      </c>
      <c r="B2" s="81" t="s">
        <v>11</v>
      </c>
      <c r="C2" s="82" t="s">
        <v>12</v>
      </c>
      <c r="D2" s="82" t="s">
        <v>649</v>
      </c>
      <c r="E2" s="83" t="s">
        <v>650</v>
      </c>
      <c r="F2" s="84">
        <v>49504367843</v>
      </c>
      <c r="G2" s="85" t="s">
        <v>13</v>
      </c>
      <c r="H2" s="86">
        <v>40574</v>
      </c>
      <c r="I2" s="81">
        <f t="shared" ref="I2:I65" ca="1" si="0">DATEDIF(H2,TODAY(),"y")</f>
        <v>7</v>
      </c>
      <c r="J2" s="87" t="s">
        <v>14</v>
      </c>
      <c r="K2" s="88">
        <v>24840</v>
      </c>
      <c r="L2" s="80">
        <v>1</v>
      </c>
      <c r="M2" s="90">
        <f t="shared" ref="M2:M33" si="1">K2*$N$1+K2</f>
        <v>25438.644</v>
      </c>
      <c r="N2" s="82"/>
      <c r="P2" s="9"/>
    </row>
    <row r="3" spans="1:23">
      <c r="A3" s="67" t="s">
        <v>15</v>
      </c>
      <c r="B3" s="68" t="s">
        <v>16</v>
      </c>
      <c r="C3" s="69" t="s">
        <v>12</v>
      </c>
      <c r="D3" s="69" t="s">
        <v>651</v>
      </c>
      <c r="E3" s="70" t="s">
        <v>652</v>
      </c>
      <c r="F3" s="71">
        <v>64992297517</v>
      </c>
      <c r="G3" s="72" t="s">
        <v>17</v>
      </c>
      <c r="H3" s="73">
        <v>40811</v>
      </c>
      <c r="I3" s="68">
        <f t="shared" ca="1" si="0"/>
        <v>7</v>
      </c>
      <c r="J3" s="6" t="s">
        <v>18</v>
      </c>
      <c r="K3" s="4">
        <v>61134</v>
      </c>
      <c r="L3" s="67">
        <v>4</v>
      </c>
      <c r="M3" s="91">
        <f t="shared" si="1"/>
        <v>62607.329400000002</v>
      </c>
      <c r="N3" s="69"/>
      <c r="P3" s="9"/>
    </row>
    <row r="4" spans="1:23">
      <c r="A4" s="80" t="s">
        <v>19</v>
      </c>
      <c r="B4" s="81" t="s">
        <v>16</v>
      </c>
      <c r="C4" s="82" t="s">
        <v>20</v>
      </c>
      <c r="D4" s="82" t="s">
        <v>653</v>
      </c>
      <c r="E4" s="83" t="s">
        <v>654</v>
      </c>
      <c r="F4" s="84">
        <v>31204047096</v>
      </c>
      <c r="G4" s="85" t="s">
        <v>13</v>
      </c>
      <c r="H4" s="86">
        <v>35969</v>
      </c>
      <c r="I4" s="81">
        <f t="shared" ca="1" si="0"/>
        <v>20</v>
      </c>
      <c r="J4" s="87" t="s">
        <v>21</v>
      </c>
      <c r="K4" s="88">
        <v>74530</v>
      </c>
      <c r="L4" s="80">
        <v>5</v>
      </c>
      <c r="M4" s="90">
        <f t="shared" si="1"/>
        <v>76326.172999999995</v>
      </c>
      <c r="N4" s="82"/>
      <c r="P4" s="9"/>
    </row>
    <row r="5" spans="1:23">
      <c r="A5" s="67" t="s">
        <v>22</v>
      </c>
      <c r="B5" s="68" t="s">
        <v>23</v>
      </c>
      <c r="C5" s="69" t="s">
        <v>12</v>
      </c>
      <c r="D5" s="69" t="s">
        <v>655</v>
      </c>
      <c r="E5" s="70" t="s">
        <v>656</v>
      </c>
      <c r="F5" s="71">
        <v>83742428333</v>
      </c>
      <c r="G5" s="72" t="s">
        <v>13</v>
      </c>
      <c r="H5" s="73">
        <v>36290</v>
      </c>
      <c r="I5" s="68">
        <f t="shared" ca="1" si="0"/>
        <v>19</v>
      </c>
      <c r="J5" s="6" t="s">
        <v>14</v>
      </c>
      <c r="K5" s="4">
        <v>39000</v>
      </c>
      <c r="L5" s="67">
        <v>3</v>
      </c>
      <c r="M5" s="91">
        <f t="shared" si="1"/>
        <v>39939.9</v>
      </c>
      <c r="N5" s="69"/>
      <c r="P5" s="9"/>
    </row>
    <row r="6" spans="1:23">
      <c r="A6" s="80" t="s">
        <v>24</v>
      </c>
      <c r="B6" s="81" t="s">
        <v>16</v>
      </c>
      <c r="C6" s="82" t="s">
        <v>25</v>
      </c>
      <c r="D6" s="82" t="s">
        <v>657</v>
      </c>
      <c r="E6" s="83" t="s">
        <v>658</v>
      </c>
      <c r="F6" s="84">
        <v>24293997474</v>
      </c>
      <c r="G6" s="85" t="s">
        <v>26</v>
      </c>
      <c r="H6" s="86">
        <v>37782</v>
      </c>
      <c r="I6" s="81">
        <f t="shared" ca="1" si="0"/>
        <v>15</v>
      </c>
      <c r="J6" s="87" t="s">
        <v>27</v>
      </c>
      <c r="K6" s="88">
        <v>17735</v>
      </c>
      <c r="L6" s="80">
        <v>3</v>
      </c>
      <c r="M6" s="90">
        <f t="shared" si="1"/>
        <v>18162.413499999999</v>
      </c>
      <c r="N6" s="82"/>
      <c r="P6" s="9"/>
    </row>
    <row r="7" spans="1:23">
      <c r="A7" s="67" t="s">
        <v>28</v>
      </c>
      <c r="B7" s="68" t="s">
        <v>23</v>
      </c>
      <c r="C7" s="69" t="s">
        <v>29</v>
      </c>
      <c r="D7" s="69" t="s">
        <v>659</v>
      </c>
      <c r="E7" s="70" t="s">
        <v>660</v>
      </c>
      <c r="F7" s="71">
        <v>43169541435</v>
      </c>
      <c r="G7" s="72" t="s">
        <v>17</v>
      </c>
      <c r="H7" s="73">
        <v>36765</v>
      </c>
      <c r="I7" s="68">
        <f t="shared" ca="1" si="0"/>
        <v>18</v>
      </c>
      <c r="J7" s="6" t="s">
        <v>18</v>
      </c>
      <c r="K7" s="4">
        <v>74500</v>
      </c>
      <c r="L7" s="67">
        <v>4</v>
      </c>
      <c r="M7" s="91">
        <f t="shared" si="1"/>
        <v>76295.45</v>
      </c>
      <c r="N7" s="69"/>
      <c r="P7" s="9"/>
    </row>
    <row r="8" spans="1:23">
      <c r="A8" s="80" t="s">
        <v>30</v>
      </c>
      <c r="B8" s="81" t="s">
        <v>16</v>
      </c>
      <c r="C8" s="82" t="s">
        <v>31</v>
      </c>
      <c r="D8" s="82" t="s">
        <v>661</v>
      </c>
      <c r="E8" s="83" t="s">
        <v>662</v>
      </c>
      <c r="F8" s="84">
        <v>79001357471</v>
      </c>
      <c r="G8" s="85" t="s">
        <v>13</v>
      </c>
      <c r="H8" s="86">
        <v>40209</v>
      </c>
      <c r="I8" s="81">
        <f t="shared" ca="1" si="0"/>
        <v>8</v>
      </c>
      <c r="J8" s="87" t="s">
        <v>14</v>
      </c>
      <c r="K8" s="88">
        <v>45260</v>
      </c>
      <c r="L8" s="80">
        <v>4</v>
      </c>
      <c r="M8" s="90">
        <f t="shared" si="1"/>
        <v>46350.766000000003</v>
      </c>
      <c r="N8" s="82"/>
      <c r="P8" s="7"/>
      <c r="Q8" s="7"/>
      <c r="R8" s="7"/>
      <c r="S8" s="7"/>
      <c r="T8" s="7"/>
      <c r="U8" s="7"/>
      <c r="V8" s="5"/>
      <c r="W8" s="5"/>
    </row>
    <row r="9" spans="1:23">
      <c r="A9" s="67" t="s">
        <v>32</v>
      </c>
      <c r="B9" s="68" t="s">
        <v>16</v>
      </c>
      <c r="C9" s="69" t="s">
        <v>31</v>
      </c>
      <c r="D9" s="69" t="s">
        <v>663</v>
      </c>
      <c r="E9" s="70" t="s">
        <v>664</v>
      </c>
      <c r="F9" s="71">
        <v>71694393155</v>
      </c>
      <c r="G9" s="72" t="s">
        <v>26</v>
      </c>
      <c r="H9" s="73">
        <v>37166</v>
      </c>
      <c r="I9" s="68">
        <f t="shared" ca="1" si="0"/>
        <v>17</v>
      </c>
      <c r="J9" s="6" t="s">
        <v>33</v>
      </c>
      <c r="K9" s="4">
        <v>47295</v>
      </c>
      <c r="L9" s="67">
        <v>4</v>
      </c>
      <c r="M9" s="91">
        <f t="shared" si="1"/>
        <v>48434.809500000003</v>
      </c>
      <c r="N9" s="69"/>
      <c r="P9" s="7"/>
      <c r="Q9" s="7"/>
      <c r="R9" s="7"/>
      <c r="S9" s="7"/>
      <c r="T9" s="7"/>
      <c r="U9" s="7"/>
      <c r="V9" s="5"/>
      <c r="W9" s="5"/>
    </row>
    <row r="10" spans="1:23">
      <c r="A10" s="80" t="s">
        <v>34</v>
      </c>
      <c r="B10" s="81" t="s">
        <v>16</v>
      </c>
      <c r="C10" s="82" t="s">
        <v>20</v>
      </c>
      <c r="D10" s="82" t="s">
        <v>665</v>
      </c>
      <c r="E10" s="83" t="s">
        <v>666</v>
      </c>
      <c r="F10" s="84">
        <v>80081432157</v>
      </c>
      <c r="G10" s="85" t="s">
        <v>13</v>
      </c>
      <c r="H10" s="86">
        <v>40525</v>
      </c>
      <c r="I10" s="81">
        <f t="shared" ca="1" si="0"/>
        <v>7</v>
      </c>
      <c r="J10" s="87" t="s">
        <v>33</v>
      </c>
      <c r="K10" s="88">
        <v>77950</v>
      </c>
      <c r="L10" s="80">
        <v>4</v>
      </c>
      <c r="M10" s="90">
        <f t="shared" si="1"/>
        <v>79828.595000000001</v>
      </c>
      <c r="N10" s="82"/>
      <c r="P10" s="7"/>
      <c r="Q10" s="7"/>
      <c r="R10" s="7"/>
      <c r="S10" s="7"/>
      <c r="T10" s="7"/>
      <c r="U10" s="7"/>
      <c r="V10" s="5"/>
      <c r="W10" s="5"/>
    </row>
    <row r="11" spans="1:23">
      <c r="A11" s="67" t="s">
        <v>35</v>
      </c>
      <c r="B11" s="68" t="s">
        <v>16</v>
      </c>
      <c r="C11" s="69" t="s">
        <v>36</v>
      </c>
      <c r="D11" s="69" t="s">
        <v>667</v>
      </c>
      <c r="E11" s="70" t="s">
        <v>668</v>
      </c>
      <c r="F11" s="71">
        <v>74392440572</v>
      </c>
      <c r="G11" s="72" t="s">
        <v>17</v>
      </c>
      <c r="H11" s="73">
        <v>38792</v>
      </c>
      <c r="I11" s="68">
        <f t="shared" ca="1" si="0"/>
        <v>12</v>
      </c>
      <c r="J11" s="6" t="s">
        <v>18</v>
      </c>
      <c r="K11" s="4">
        <v>74740</v>
      </c>
      <c r="L11" s="67">
        <v>5</v>
      </c>
      <c r="M11" s="91">
        <f t="shared" si="1"/>
        <v>76541.233999999997</v>
      </c>
      <c r="N11" s="69"/>
      <c r="P11" s="7"/>
      <c r="Q11" s="7"/>
      <c r="R11" s="7"/>
      <c r="S11" s="7"/>
      <c r="T11" s="7"/>
      <c r="U11" s="7"/>
      <c r="V11" s="5"/>
      <c r="W11" s="5"/>
    </row>
    <row r="12" spans="1:23">
      <c r="A12" s="80" t="s">
        <v>37</v>
      </c>
      <c r="B12" s="81" t="s">
        <v>38</v>
      </c>
      <c r="C12" s="82" t="s">
        <v>12</v>
      </c>
      <c r="D12" s="82" t="s">
        <v>669</v>
      </c>
      <c r="E12" s="83" t="s">
        <v>670</v>
      </c>
      <c r="F12" s="84">
        <v>11638663352</v>
      </c>
      <c r="G12" s="85" t="s">
        <v>17</v>
      </c>
      <c r="H12" s="86">
        <v>40587</v>
      </c>
      <c r="I12" s="81">
        <f t="shared" ca="1" si="0"/>
        <v>7</v>
      </c>
      <c r="J12" s="87" t="s">
        <v>18</v>
      </c>
      <c r="K12" s="88">
        <v>89450</v>
      </c>
      <c r="L12" s="80">
        <v>2</v>
      </c>
      <c r="M12" s="90">
        <f t="shared" si="1"/>
        <v>91605.744999999995</v>
      </c>
      <c r="N12" s="82"/>
    </row>
    <row r="13" spans="1:23">
      <c r="A13" s="67" t="s">
        <v>39</v>
      </c>
      <c r="B13" s="68" t="s">
        <v>16</v>
      </c>
      <c r="C13" s="69" t="s">
        <v>40</v>
      </c>
      <c r="D13" s="69" t="s">
        <v>671</v>
      </c>
      <c r="E13" s="70" t="s">
        <v>672</v>
      </c>
      <c r="F13" s="71">
        <v>88284917345</v>
      </c>
      <c r="G13" s="72" t="s">
        <v>13</v>
      </c>
      <c r="H13" s="73">
        <v>40690</v>
      </c>
      <c r="I13" s="68">
        <f t="shared" ca="1" si="0"/>
        <v>7</v>
      </c>
      <c r="J13" s="6" t="s">
        <v>21</v>
      </c>
      <c r="K13" s="4">
        <v>89140</v>
      </c>
      <c r="L13" s="67">
        <v>1</v>
      </c>
      <c r="M13" s="91">
        <f t="shared" si="1"/>
        <v>91288.274000000005</v>
      </c>
      <c r="N13" s="69"/>
    </row>
    <row r="14" spans="1:23">
      <c r="A14" s="80" t="s">
        <v>41</v>
      </c>
      <c r="B14" s="81" t="s">
        <v>16</v>
      </c>
      <c r="C14" s="82" t="s">
        <v>42</v>
      </c>
      <c r="D14" s="82" t="s">
        <v>673</v>
      </c>
      <c r="E14" s="83" t="s">
        <v>674</v>
      </c>
      <c r="F14" s="84">
        <v>33599955519</v>
      </c>
      <c r="G14" s="85" t="s">
        <v>17</v>
      </c>
      <c r="H14" s="86">
        <v>39529</v>
      </c>
      <c r="I14" s="81">
        <f t="shared" ca="1" si="0"/>
        <v>10</v>
      </c>
      <c r="J14" s="87" t="s">
        <v>18</v>
      </c>
      <c r="K14" s="88">
        <v>35620</v>
      </c>
      <c r="L14" s="80">
        <v>4</v>
      </c>
      <c r="M14" s="90">
        <f t="shared" si="1"/>
        <v>36478.442000000003</v>
      </c>
      <c r="N14" s="82"/>
    </row>
    <row r="15" spans="1:23">
      <c r="A15" s="67" t="s">
        <v>43</v>
      </c>
      <c r="B15" s="68" t="s">
        <v>16</v>
      </c>
      <c r="C15" s="69" t="s">
        <v>44</v>
      </c>
      <c r="D15" s="69" t="s">
        <v>675</v>
      </c>
      <c r="E15" s="70" t="s">
        <v>676</v>
      </c>
      <c r="F15" s="71">
        <v>61102833177</v>
      </c>
      <c r="G15" s="72" t="s">
        <v>13</v>
      </c>
      <c r="H15" s="73">
        <v>40269</v>
      </c>
      <c r="I15" s="68">
        <f t="shared" ca="1" si="0"/>
        <v>8</v>
      </c>
      <c r="J15" s="6" t="s">
        <v>14</v>
      </c>
      <c r="K15" s="4">
        <v>86260</v>
      </c>
      <c r="L15" s="67">
        <v>3</v>
      </c>
      <c r="M15" s="91">
        <f t="shared" si="1"/>
        <v>88338.865999999995</v>
      </c>
      <c r="N15" s="69"/>
    </row>
    <row r="16" spans="1:23">
      <c r="A16" s="80" t="s">
        <v>45</v>
      </c>
      <c r="B16" s="81" t="s">
        <v>16</v>
      </c>
      <c r="C16" s="82" t="s">
        <v>46</v>
      </c>
      <c r="D16" s="82" t="s">
        <v>677</v>
      </c>
      <c r="E16" s="83" t="s">
        <v>678</v>
      </c>
      <c r="F16" s="84">
        <v>72541570718</v>
      </c>
      <c r="G16" s="85" t="s">
        <v>13</v>
      </c>
      <c r="H16" s="86">
        <v>36991</v>
      </c>
      <c r="I16" s="81">
        <f t="shared" ca="1" si="0"/>
        <v>17</v>
      </c>
      <c r="J16" s="87" t="s">
        <v>21</v>
      </c>
      <c r="K16" s="88">
        <v>63670</v>
      </c>
      <c r="L16" s="80">
        <v>5</v>
      </c>
      <c r="M16" s="90">
        <f t="shared" si="1"/>
        <v>65204.447</v>
      </c>
      <c r="N16" s="82"/>
    </row>
    <row r="17" spans="1:14">
      <c r="A17" s="67" t="s">
        <v>47</v>
      </c>
      <c r="B17" s="68" t="s">
        <v>16</v>
      </c>
      <c r="C17" s="69" t="s">
        <v>36</v>
      </c>
      <c r="D17" s="69" t="s">
        <v>679</v>
      </c>
      <c r="E17" s="70" t="s">
        <v>680</v>
      </c>
      <c r="F17" s="71">
        <v>30285409941</v>
      </c>
      <c r="G17" s="72" t="s">
        <v>13</v>
      </c>
      <c r="H17" s="73">
        <v>40832</v>
      </c>
      <c r="I17" s="68">
        <f t="shared" ca="1" si="0"/>
        <v>7</v>
      </c>
      <c r="J17" s="6" t="s">
        <v>14</v>
      </c>
      <c r="K17" s="4">
        <v>85920</v>
      </c>
      <c r="L17" s="67">
        <v>4</v>
      </c>
      <c r="M17" s="91">
        <f t="shared" si="1"/>
        <v>87990.672000000006</v>
      </c>
      <c r="N17" s="69"/>
    </row>
    <row r="18" spans="1:14">
      <c r="A18" s="80" t="s">
        <v>48</v>
      </c>
      <c r="B18" s="81" t="s">
        <v>16</v>
      </c>
      <c r="C18" s="82" t="s">
        <v>12</v>
      </c>
      <c r="D18" s="82" t="s">
        <v>681</v>
      </c>
      <c r="E18" s="83" t="s">
        <v>682</v>
      </c>
      <c r="F18" s="84">
        <v>44867800966</v>
      </c>
      <c r="G18" s="85" t="s">
        <v>17</v>
      </c>
      <c r="H18" s="86">
        <v>39090</v>
      </c>
      <c r="I18" s="81">
        <f t="shared" ca="1" si="0"/>
        <v>11</v>
      </c>
      <c r="J18" s="87" t="s">
        <v>18</v>
      </c>
      <c r="K18" s="88">
        <v>63290</v>
      </c>
      <c r="L18" s="80">
        <v>5</v>
      </c>
      <c r="M18" s="90">
        <f t="shared" si="1"/>
        <v>64815.288999999997</v>
      </c>
      <c r="N18" s="82"/>
    </row>
    <row r="19" spans="1:14">
      <c r="A19" s="67" t="s">
        <v>49</v>
      </c>
      <c r="B19" s="68" t="s">
        <v>16</v>
      </c>
      <c r="C19" s="69" t="s">
        <v>44</v>
      </c>
      <c r="D19" s="69" t="s">
        <v>683</v>
      </c>
      <c r="E19" s="70" t="s">
        <v>684</v>
      </c>
      <c r="F19" s="71">
        <v>56083470961</v>
      </c>
      <c r="G19" s="72" t="s">
        <v>13</v>
      </c>
      <c r="H19" s="73">
        <v>36009</v>
      </c>
      <c r="I19" s="68">
        <f t="shared" ca="1" si="0"/>
        <v>20</v>
      </c>
      <c r="J19" s="6" t="s">
        <v>21</v>
      </c>
      <c r="K19" s="4">
        <v>75120</v>
      </c>
      <c r="L19" s="67">
        <v>5</v>
      </c>
      <c r="M19" s="91">
        <f t="shared" si="1"/>
        <v>76930.392000000007</v>
      </c>
      <c r="N19" s="69"/>
    </row>
    <row r="20" spans="1:14">
      <c r="A20" s="80" t="s">
        <v>50</v>
      </c>
      <c r="B20" s="81" t="s">
        <v>16</v>
      </c>
      <c r="C20" s="82" t="s">
        <v>44</v>
      </c>
      <c r="D20" s="82" t="s">
        <v>685</v>
      </c>
      <c r="E20" s="83" t="s">
        <v>686</v>
      </c>
      <c r="F20" s="84">
        <v>48387865286</v>
      </c>
      <c r="G20" s="85" t="s">
        <v>13</v>
      </c>
      <c r="H20" s="86">
        <v>38876</v>
      </c>
      <c r="I20" s="81">
        <f t="shared" ca="1" si="0"/>
        <v>12</v>
      </c>
      <c r="J20" s="87" t="s">
        <v>21</v>
      </c>
      <c r="K20" s="88">
        <v>60280</v>
      </c>
      <c r="L20" s="80">
        <v>1</v>
      </c>
      <c r="M20" s="90">
        <f t="shared" si="1"/>
        <v>61732.748</v>
      </c>
      <c r="N20" s="82"/>
    </row>
    <row r="21" spans="1:14">
      <c r="A21" s="67" t="s">
        <v>51</v>
      </c>
      <c r="B21" s="68" t="s">
        <v>16</v>
      </c>
      <c r="C21" s="69" t="s">
        <v>40</v>
      </c>
      <c r="D21" s="69" t="s">
        <v>687</v>
      </c>
      <c r="E21" s="70" t="s">
        <v>688</v>
      </c>
      <c r="F21" s="71">
        <v>20227903577</v>
      </c>
      <c r="G21" s="72" t="s">
        <v>26</v>
      </c>
      <c r="H21" s="73">
        <v>39515</v>
      </c>
      <c r="I21" s="68">
        <f t="shared" ca="1" si="0"/>
        <v>10</v>
      </c>
      <c r="J21" s="6" t="s">
        <v>52</v>
      </c>
      <c r="K21" s="4">
        <v>89780</v>
      </c>
      <c r="L21" s="67">
        <v>4</v>
      </c>
      <c r="M21" s="91">
        <f t="shared" si="1"/>
        <v>91943.698000000004</v>
      </c>
      <c r="N21" s="69"/>
    </row>
    <row r="22" spans="1:14">
      <c r="A22" s="80" t="s">
        <v>53</v>
      </c>
      <c r="B22" s="81" t="s">
        <v>16</v>
      </c>
      <c r="C22" s="82" t="s">
        <v>54</v>
      </c>
      <c r="D22" s="82" t="s">
        <v>689</v>
      </c>
      <c r="E22" s="83" t="s">
        <v>690</v>
      </c>
      <c r="F22" s="84">
        <v>32927094094</v>
      </c>
      <c r="G22" s="85" t="s">
        <v>17</v>
      </c>
      <c r="H22" s="86">
        <v>40236</v>
      </c>
      <c r="I22" s="81">
        <f t="shared" ca="1" si="0"/>
        <v>8</v>
      </c>
      <c r="J22" s="87" t="s">
        <v>18</v>
      </c>
      <c r="K22" s="88">
        <v>45830</v>
      </c>
      <c r="L22" s="80">
        <v>4</v>
      </c>
      <c r="M22" s="90">
        <f t="shared" si="1"/>
        <v>46934.502999999997</v>
      </c>
      <c r="N22" s="82"/>
    </row>
    <row r="23" spans="1:14">
      <c r="A23" s="67" t="s">
        <v>55</v>
      </c>
      <c r="B23" s="68" t="s">
        <v>56</v>
      </c>
      <c r="C23" s="69" t="s">
        <v>57</v>
      </c>
      <c r="D23" s="69" t="s">
        <v>691</v>
      </c>
      <c r="E23" s="70" t="s">
        <v>692</v>
      </c>
      <c r="F23" s="71">
        <v>21443515686</v>
      </c>
      <c r="G23" s="72" t="s">
        <v>17</v>
      </c>
      <c r="H23" s="73">
        <v>36375</v>
      </c>
      <c r="I23" s="68">
        <f t="shared" ca="1" si="0"/>
        <v>19</v>
      </c>
      <c r="J23" s="6" t="s">
        <v>18</v>
      </c>
      <c r="K23" s="4">
        <v>71300</v>
      </c>
      <c r="L23" s="67">
        <v>5</v>
      </c>
      <c r="M23" s="91">
        <f t="shared" si="1"/>
        <v>73018.33</v>
      </c>
      <c r="N23" s="69"/>
    </row>
    <row r="24" spans="1:14">
      <c r="A24" s="80" t="s">
        <v>58</v>
      </c>
      <c r="B24" s="81" t="s">
        <v>16</v>
      </c>
      <c r="C24" s="82" t="s">
        <v>36</v>
      </c>
      <c r="D24" s="82" t="s">
        <v>693</v>
      </c>
      <c r="E24" s="83" t="s">
        <v>694</v>
      </c>
      <c r="F24" s="84">
        <v>60147676952</v>
      </c>
      <c r="G24" s="85" t="s">
        <v>17</v>
      </c>
      <c r="H24" s="86">
        <v>39803</v>
      </c>
      <c r="I24" s="81">
        <f t="shared" ca="1" si="0"/>
        <v>9</v>
      </c>
      <c r="J24" s="87" t="s">
        <v>18</v>
      </c>
      <c r="K24" s="88">
        <v>42940</v>
      </c>
      <c r="L24" s="80">
        <v>1</v>
      </c>
      <c r="M24" s="90">
        <f t="shared" si="1"/>
        <v>43974.853999999999</v>
      </c>
      <c r="N24" s="82"/>
    </row>
    <row r="25" spans="1:14">
      <c r="A25" s="67" t="s">
        <v>59</v>
      </c>
      <c r="B25" s="68" t="s">
        <v>11</v>
      </c>
      <c r="C25" s="69" t="s">
        <v>57</v>
      </c>
      <c r="D25" s="69" t="s">
        <v>695</v>
      </c>
      <c r="E25" s="70" t="s">
        <v>696</v>
      </c>
      <c r="F25" s="71">
        <v>82246088460</v>
      </c>
      <c r="G25" s="72" t="s">
        <v>60</v>
      </c>
      <c r="H25" s="73">
        <v>36028</v>
      </c>
      <c r="I25" s="68">
        <f t="shared" ca="1" si="0"/>
        <v>20</v>
      </c>
      <c r="J25" s="6" t="s">
        <v>18</v>
      </c>
      <c r="K25" s="4">
        <v>16688</v>
      </c>
      <c r="L25" s="67">
        <v>3</v>
      </c>
      <c r="M25" s="91">
        <f t="shared" si="1"/>
        <v>17090.180799999998</v>
      </c>
      <c r="N25" s="69"/>
    </row>
    <row r="26" spans="1:14">
      <c r="A26" s="80" t="s">
        <v>61</v>
      </c>
      <c r="B26" s="81" t="s">
        <v>16</v>
      </c>
      <c r="C26" s="82" t="s">
        <v>62</v>
      </c>
      <c r="D26" s="82" t="s">
        <v>697</v>
      </c>
      <c r="E26" s="83" t="s">
        <v>698</v>
      </c>
      <c r="F26" s="84">
        <v>28941863115</v>
      </c>
      <c r="G26" s="85" t="s">
        <v>26</v>
      </c>
      <c r="H26" s="86">
        <v>40516</v>
      </c>
      <c r="I26" s="81">
        <f t="shared" ca="1" si="0"/>
        <v>7</v>
      </c>
      <c r="J26" s="87" t="s">
        <v>14</v>
      </c>
      <c r="K26" s="88">
        <v>28625</v>
      </c>
      <c r="L26" s="80">
        <v>1</v>
      </c>
      <c r="M26" s="90">
        <f t="shared" si="1"/>
        <v>29314.862499999999</v>
      </c>
      <c r="N26" s="82"/>
    </row>
    <row r="27" spans="1:14">
      <c r="A27" s="67" t="s">
        <v>63</v>
      </c>
      <c r="B27" s="68" t="s">
        <v>56</v>
      </c>
      <c r="C27" s="69" t="s">
        <v>20</v>
      </c>
      <c r="D27" s="69" t="s">
        <v>699</v>
      </c>
      <c r="E27" s="70" t="s">
        <v>700</v>
      </c>
      <c r="F27" s="71">
        <v>76485603228</v>
      </c>
      <c r="G27" s="72" t="s">
        <v>26</v>
      </c>
      <c r="H27" s="73">
        <v>40393</v>
      </c>
      <c r="I27" s="68">
        <f t="shared" ca="1" si="0"/>
        <v>8</v>
      </c>
      <c r="J27" s="6" t="s">
        <v>21</v>
      </c>
      <c r="K27" s="4">
        <v>16925</v>
      </c>
      <c r="L27" s="67">
        <v>1</v>
      </c>
      <c r="M27" s="91">
        <f t="shared" si="1"/>
        <v>17332.892500000002</v>
      </c>
      <c r="N27" s="69"/>
    </row>
    <row r="28" spans="1:14">
      <c r="A28" s="80" t="s">
        <v>64</v>
      </c>
      <c r="B28" s="81" t="s">
        <v>16</v>
      </c>
      <c r="C28" s="82" t="s">
        <v>20</v>
      </c>
      <c r="D28" s="82" t="s">
        <v>701</v>
      </c>
      <c r="E28" s="83" t="s">
        <v>702</v>
      </c>
      <c r="F28" s="84">
        <v>43584235697</v>
      </c>
      <c r="G28" s="85" t="s">
        <v>13</v>
      </c>
      <c r="H28" s="86">
        <v>40883</v>
      </c>
      <c r="I28" s="81">
        <f t="shared" ca="1" si="0"/>
        <v>6</v>
      </c>
      <c r="J28" s="87" t="s">
        <v>21</v>
      </c>
      <c r="K28" s="88">
        <v>43580</v>
      </c>
      <c r="L28" s="80">
        <v>5</v>
      </c>
      <c r="M28" s="90">
        <f t="shared" si="1"/>
        <v>44630.277999999998</v>
      </c>
      <c r="N28" s="82"/>
    </row>
    <row r="29" spans="1:14">
      <c r="A29" s="67" t="s">
        <v>65</v>
      </c>
      <c r="B29" s="68" t="s">
        <v>16</v>
      </c>
      <c r="C29" s="69" t="s">
        <v>57</v>
      </c>
      <c r="D29" s="69" t="s">
        <v>703</v>
      </c>
      <c r="E29" s="70" t="s">
        <v>704</v>
      </c>
      <c r="F29" s="71">
        <v>79391789792</v>
      </c>
      <c r="G29" s="72" t="s">
        <v>13</v>
      </c>
      <c r="H29" s="73">
        <v>39673</v>
      </c>
      <c r="I29" s="68">
        <f t="shared" ca="1" si="0"/>
        <v>10</v>
      </c>
      <c r="J29" s="6" t="s">
        <v>21</v>
      </c>
      <c r="K29" s="4">
        <v>48080</v>
      </c>
      <c r="L29" s="67">
        <v>2</v>
      </c>
      <c r="M29" s="91">
        <f t="shared" si="1"/>
        <v>49238.728000000003</v>
      </c>
      <c r="N29" s="69"/>
    </row>
    <row r="30" spans="1:14">
      <c r="A30" s="80" t="s">
        <v>66</v>
      </c>
      <c r="B30" s="81" t="s">
        <v>16</v>
      </c>
      <c r="C30" s="82" t="s">
        <v>44</v>
      </c>
      <c r="D30" s="82" t="s">
        <v>705</v>
      </c>
      <c r="E30" s="83" t="s">
        <v>706</v>
      </c>
      <c r="F30" s="84">
        <v>57213712656</v>
      </c>
      <c r="G30" s="85" t="s">
        <v>13</v>
      </c>
      <c r="H30" s="86">
        <v>39518</v>
      </c>
      <c r="I30" s="81">
        <f t="shared" ca="1" si="0"/>
        <v>10</v>
      </c>
      <c r="J30" s="87" t="s">
        <v>14</v>
      </c>
      <c r="K30" s="88">
        <v>24710</v>
      </c>
      <c r="L30" s="80">
        <v>2</v>
      </c>
      <c r="M30" s="90">
        <f t="shared" si="1"/>
        <v>25305.510999999999</v>
      </c>
      <c r="N30" s="82"/>
    </row>
    <row r="31" spans="1:14">
      <c r="A31" s="67" t="s">
        <v>67</v>
      </c>
      <c r="B31" s="68" t="s">
        <v>11</v>
      </c>
      <c r="C31" s="69" t="s">
        <v>12</v>
      </c>
      <c r="D31" s="69" t="s">
        <v>707</v>
      </c>
      <c r="E31" s="70" t="s">
        <v>708</v>
      </c>
      <c r="F31" s="71">
        <v>80860117732</v>
      </c>
      <c r="G31" s="72" t="s">
        <v>17</v>
      </c>
      <c r="H31" s="73">
        <v>35826</v>
      </c>
      <c r="I31" s="68">
        <f t="shared" ca="1" si="0"/>
        <v>20</v>
      </c>
      <c r="J31" s="6" t="s">
        <v>18</v>
      </c>
      <c r="K31" s="4">
        <v>45030</v>
      </c>
      <c r="L31" s="67">
        <v>3</v>
      </c>
      <c r="M31" s="91">
        <f t="shared" si="1"/>
        <v>46115.222999999998</v>
      </c>
      <c r="N31" s="69"/>
    </row>
    <row r="32" spans="1:14">
      <c r="A32" s="80" t="s">
        <v>68</v>
      </c>
      <c r="B32" s="81" t="s">
        <v>11</v>
      </c>
      <c r="C32" s="82" t="s">
        <v>69</v>
      </c>
      <c r="D32" s="82" t="s">
        <v>709</v>
      </c>
      <c r="E32" s="83" t="s">
        <v>710</v>
      </c>
      <c r="F32" s="84">
        <v>31358209322</v>
      </c>
      <c r="G32" s="85" t="s">
        <v>13</v>
      </c>
      <c r="H32" s="86">
        <v>40235</v>
      </c>
      <c r="I32" s="81">
        <f t="shared" ca="1" si="0"/>
        <v>8</v>
      </c>
      <c r="J32" s="87" t="s">
        <v>14</v>
      </c>
      <c r="K32" s="88">
        <v>22860</v>
      </c>
      <c r="L32" s="80">
        <v>5</v>
      </c>
      <c r="M32" s="90">
        <f t="shared" si="1"/>
        <v>23410.925999999999</v>
      </c>
      <c r="N32" s="82"/>
    </row>
    <row r="33" spans="1:14">
      <c r="A33" s="67" t="s">
        <v>70</v>
      </c>
      <c r="B33" s="68" t="s">
        <v>16</v>
      </c>
      <c r="C33" s="69" t="s">
        <v>44</v>
      </c>
      <c r="D33" s="69" t="s">
        <v>711</v>
      </c>
      <c r="E33" s="70" t="s">
        <v>712</v>
      </c>
      <c r="F33" s="71">
        <v>74085169580</v>
      </c>
      <c r="G33" s="72" t="s">
        <v>13</v>
      </c>
      <c r="H33" s="73">
        <v>38807</v>
      </c>
      <c r="I33" s="68">
        <f t="shared" ca="1" si="0"/>
        <v>12</v>
      </c>
      <c r="J33" s="6" t="s">
        <v>21</v>
      </c>
      <c r="K33" s="4">
        <v>79730</v>
      </c>
      <c r="L33" s="67">
        <v>2</v>
      </c>
      <c r="M33" s="91">
        <f t="shared" si="1"/>
        <v>81651.493000000002</v>
      </c>
      <c r="N33" s="69"/>
    </row>
    <row r="34" spans="1:14">
      <c r="A34" s="80" t="s">
        <v>71</v>
      </c>
      <c r="B34" s="81" t="s">
        <v>11</v>
      </c>
      <c r="C34" s="82" t="s">
        <v>57</v>
      </c>
      <c r="D34" s="82" t="s">
        <v>713</v>
      </c>
      <c r="E34" s="83" t="s">
        <v>714</v>
      </c>
      <c r="F34" s="84">
        <v>68136300958</v>
      </c>
      <c r="G34" s="85" t="s">
        <v>13</v>
      </c>
      <c r="H34" s="86">
        <v>40477</v>
      </c>
      <c r="I34" s="81">
        <f t="shared" ca="1" si="0"/>
        <v>8</v>
      </c>
      <c r="J34" s="87" t="s">
        <v>52</v>
      </c>
      <c r="K34" s="88">
        <v>63206</v>
      </c>
      <c r="L34" s="80">
        <v>1</v>
      </c>
      <c r="M34" s="90">
        <f t="shared" ref="M34:M66" si="2">K34*$N$1+K34</f>
        <v>64729.264600000002</v>
      </c>
      <c r="N34" s="82"/>
    </row>
    <row r="35" spans="1:14">
      <c r="A35" s="67" t="s">
        <v>72</v>
      </c>
      <c r="B35" s="68" t="s">
        <v>11</v>
      </c>
      <c r="C35" s="69" t="s">
        <v>44</v>
      </c>
      <c r="D35" s="69" t="s">
        <v>715</v>
      </c>
      <c r="E35" s="70" t="s">
        <v>716</v>
      </c>
      <c r="F35" s="71">
        <v>30184813220</v>
      </c>
      <c r="G35" s="72" t="s">
        <v>60</v>
      </c>
      <c r="H35" s="73">
        <v>35982</v>
      </c>
      <c r="I35" s="68">
        <f t="shared" ca="1" si="0"/>
        <v>20</v>
      </c>
      <c r="J35" s="6" t="s">
        <v>18</v>
      </c>
      <c r="K35" s="4">
        <v>8904</v>
      </c>
      <c r="L35" s="67">
        <v>3</v>
      </c>
      <c r="M35" s="91">
        <f t="shared" si="2"/>
        <v>9118.5864000000001</v>
      </c>
      <c r="N35" s="69"/>
    </row>
    <row r="36" spans="1:14">
      <c r="A36" s="80" t="s">
        <v>73</v>
      </c>
      <c r="B36" s="81" t="s">
        <v>11</v>
      </c>
      <c r="C36" s="82" t="s">
        <v>57</v>
      </c>
      <c r="D36" s="82" t="s">
        <v>717</v>
      </c>
      <c r="E36" s="83" t="s">
        <v>718</v>
      </c>
      <c r="F36" s="84">
        <v>57917397721</v>
      </c>
      <c r="G36" s="85" t="s">
        <v>13</v>
      </c>
      <c r="H36" s="86">
        <v>37701</v>
      </c>
      <c r="I36" s="81">
        <f t="shared" ca="1" si="0"/>
        <v>15</v>
      </c>
      <c r="J36" s="87" t="s">
        <v>33</v>
      </c>
      <c r="K36" s="88">
        <v>23560</v>
      </c>
      <c r="L36" s="80">
        <v>3</v>
      </c>
      <c r="M36" s="90">
        <f t="shared" si="2"/>
        <v>24127.795999999998</v>
      </c>
      <c r="N36" s="82"/>
    </row>
    <row r="37" spans="1:14">
      <c r="A37" s="67" t="s">
        <v>74</v>
      </c>
      <c r="B37" s="68" t="s">
        <v>16</v>
      </c>
      <c r="C37" s="69" t="s">
        <v>54</v>
      </c>
      <c r="D37" s="69" t="s">
        <v>719</v>
      </c>
      <c r="E37" s="70" t="s">
        <v>720</v>
      </c>
      <c r="F37" s="71">
        <v>36274288594</v>
      </c>
      <c r="G37" s="72" t="s">
        <v>60</v>
      </c>
      <c r="H37" s="73">
        <v>39893</v>
      </c>
      <c r="I37" s="68">
        <f t="shared" ca="1" si="0"/>
        <v>9</v>
      </c>
      <c r="J37" s="6" t="s">
        <v>18</v>
      </c>
      <c r="K37" s="4">
        <v>15744</v>
      </c>
      <c r="L37" s="67">
        <v>3</v>
      </c>
      <c r="M37" s="91">
        <f t="shared" si="2"/>
        <v>16123.430399999999</v>
      </c>
      <c r="N37" s="69"/>
    </row>
    <row r="38" spans="1:14">
      <c r="A38" s="80" t="s">
        <v>75</v>
      </c>
      <c r="B38" s="81" t="s">
        <v>16</v>
      </c>
      <c r="C38" s="82" t="s">
        <v>44</v>
      </c>
      <c r="D38" s="82" t="s">
        <v>721</v>
      </c>
      <c r="E38" s="83" t="s">
        <v>722</v>
      </c>
      <c r="F38" s="84">
        <v>70428479904</v>
      </c>
      <c r="G38" s="85" t="s">
        <v>17</v>
      </c>
      <c r="H38" s="86">
        <v>40680</v>
      </c>
      <c r="I38" s="81">
        <f t="shared" ca="1" si="0"/>
        <v>7</v>
      </c>
      <c r="J38" s="87" t="s">
        <v>18</v>
      </c>
      <c r="K38" s="88">
        <v>57110</v>
      </c>
      <c r="L38" s="80">
        <v>3</v>
      </c>
      <c r="M38" s="90">
        <f t="shared" si="2"/>
        <v>58486.351000000002</v>
      </c>
      <c r="N38" s="82"/>
    </row>
    <row r="39" spans="1:14">
      <c r="A39" s="67" t="s">
        <v>76</v>
      </c>
      <c r="B39" s="68" t="s">
        <v>56</v>
      </c>
      <c r="C39" s="69" t="s">
        <v>46</v>
      </c>
      <c r="D39" s="69" t="s">
        <v>723</v>
      </c>
      <c r="E39" s="70" t="s">
        <v>724</v>
      </c>
      <c r="F39" s="71">
        <v>61459772676</v>
      </c>
      <c r="G39" s="72" t="s">
        <v>13</v>
      </c>
      <c r="H39" s="73">
        <v>37684</v>
      </c>
      <c r="I39" s="68">
        <f t="shared" ca="1" si="0"/>
        <v>15</v>
      </c>
      <c r="J39" s="6" t="s">
        <v>14</v>
      </c>
      <c r="K39" s="4">
        <v>42800</v>
      </c>
      <c r="L39" s="67">
        <v>5</v>
      </c>
      <c r="M39" s="91">
        <f t="shared" si="2"/>
        <v>43831.48</v>
      </c>
      <c r="N39" s="69"/>
    </row>
    <row r="40" spans="1:14">
      <c r="A40" s="80" t="s">
        <v>77</v>
      </c>
      <c r="B40" s="81" t="s">
        <v>38</v>
      </c>
      <c r="C40" s="82" t="s">
        <v>78</v>
      </c>
      <c r="D40" s="82" t="s">
        <v>725</v>
      </c>
      <c r="E40" s="83" t="s">
        <v>726</v>
      </c>
      <c r="F40" s="84">
        <v>44794402449</v>
      </c>
      <c r="G40" s="85" t="s">
        <v>17</v>
      </c>
      <c r="H40" s="86">
        <v>40550</v>
      </c>
      <c r="I40" s="81">
        <f t="shared" ca="1" si="0"/>
        <v>7</v>
      </c>
      <c r="J40" s="87" t="s">
        <v>18</v>
      </c>
      <c r="K40" s="88">
        <v>80050</v>
      </c>
      <c r="L40" s="80">
        <v>2</v>
      </c>
      <c r="M40" s="90">
        <f t="shared" si="2"/>
        <v>81979.205000000002</v>
      </c>
      <c r="N40" s="82"/>
    </row>
    <row r="41" spans="1:14">
      <c r="A41" s="67" t="s">
        <v>79</v>
      </c>
      <c r="B41" s="68" t="s">
        <v>56</v>
      </c>
      <c r="C41" s="69" t="s">
        <v>12</v>
      </c>
      <c r="D41" s="69" t="s">
        <v>727</v>
      </c>
      <c r="E41" s="70" t="s">
        <v>728</v>
      </c>
      <c r="F41" s="71">
        <v>36826841549</v>
      </c>
      <c r="G41" s="72" t="s">
        <v>13</v>
      </c>
      <c r="H41" s="73">
        <v>36514</v>
      </c>
      <c r="I41" s="68">
        <f t="shared" ca="1" si="0"/>
        <v>18</v>
      </c>
      <c r="J41" s="6" t="s">
        <v>14</v>
      </c>
      <c r="K41" s="4">
        <v>48250</v>
      </c>
      <c r="L41" s="67">
        <v>3</v>
      </c>
      <c r="M41" s="91">
        <f t="shared" si="2"/>
        <v>49412.824999999997</v>
      </c>
      <c r="N41" s="69"/>
    </row>
    <row r="42" spans="1:14">
      <c r="A42" s="80" t="s">
        <v>80</v>
      </c>
      <c r="B42" s="81" t="s">
        <v>11</v>
      </c>
      <c r="C42" s="82" t="s">
        <v>69</v>
      </c>
      <c r="D42" s="82" t="s">
        <v>729</v>
      </c>
      <c r="E42" s="83" t="s">
        <v>730</v>
      </c>
      <c r="F42" s="84">
        <v>54856184028</v>
      </c>
      <c r="G42" s="85" t="s">
        <v>13</v>
      </c>
      <c r="H42" s="86">
        <v>41209</v>
      </c>
      <c r="I42" s="81">
        <f t="shared" ca="1" si="0"/>
        <v>6</v>
      </c>
      <c r="J42" s="87" t="s">
        <v>33</v>
      </c>
      <c r="K42" s="88">
        <v>87980</v>
      </c>
      <c r="L42" s="80">
        <v>1</v>
      </c>
      <c r="M42" s="90">
        <f t="shared" si="2"/>
        <v>90100.317999999999</v>
      </c>
      <c r="N42" s="82"/>
    </row>
    <row r="43" spans="1:14">
      <c r="A43" s="67" t="s">
        <v>81</v>
      </c>
      <c r="B43" s="68" t="s">
        <v>82</v>
      </c>
      <c r="C43" s="69" t="s">
        <v>20</v>
      </c>
      <c r="D43" s="69" t="s">
        <v>731</v>
      </c>
      <c r="E43" s="70" t="s">
        <v>732</v>
      </c>
      <c r="F43" s="71">
        <v>32826088910</v>
      </c>
      <c r="G43" s="72" t="s">
        <v>13</v>
      </c>
      <c r="H43" s="73">
        <v>39085</v>
      </c>
      <c r="I43" s="68">
        <f t="shared" ca="1" si="0"/>
        <v>11</v>
      </c>
      <c r="J43" s="6" t="s">
        <v>21</v>
      </c>
      <c r="K43" s="4">
        <v>87030</v>
      </c>
      <c r="L43" s="67">
        <v>3</v>
      </c>
      <c r="M43" s="91">
        <f t="shared" si="2"/>
        <v>89127.422999999995</v>
      </c>
      <c r="N43" s="69"/>
    </row>
    <row r="44" spans="1:14">
      <c r="A44" s="80" t="s">
        <v>83</v>
      </c>
      <c r="B44" s="81" t="s">
        <v>16</v>
      </c>
      <c r="C44" s="82" t="s">
        <v>69</v>
      </c>
      <c r="D44" s="82" t="s">
        <v>733</v>
      </c>
      <c r="E44" s="83" t="s">
        <v>734</v>
      </c>
      <c r="F44" s="84">
        <v>51722939682</v>
      </c>
      <c r="G44" s="85" t="s">
        <v>17</v>
      </c>
      <c r="H44" s="86">
        <v>40372</v>
      </c>
      <c r="I44" s="81">
        <f t="shared" ca="1" si="0"/>
        <v>8</v>
      </c>
      <c r="J44" s="87" t="s">
        <v>18</v>
      </c>
      <c r="K44" s="88">
        <v>75100</v>
      </c>
      <c r="L44" s="80">
        <v>4</v>
      </c>
      <c r="M44" s="90">
        <f t="shared" si="2"/>
        <v>76909.91</v>
      </c>
      <c r="N44" s="82"/>
    </row>
    <row r="45" spans="1:14">
      <c r="A45" s="67" t="s">
        <v>84</v>
      </c>
      <c r="B45" s="68" t="s">
        <v>11</v>
      </c>
      <c r="C45" s="69" t="s">
        <v>44</v>
      </c>
      <c r="D45" s="69" t="s">
        <v>735</v>
      </c>
      <c r="E45" s="70" t="s">
        <v>736</v>
      </c>
      <c r="F45" s="71">
        <v>19819098633</v>
      </c>
      <c r="G45" s="72" t="s">
        <v>13</v>
      </c>
      <c r="H45" s="73">
        <v>36332</v>
      </c>
      <c r="I45" s="68">
        <f t="shared" ca="1" si="0"/>
        <v>19</v>
      </c>
      <c r="J45" s="6" t="s">
        <v>52</v>
      </c>
      <c r="K45" s="4">
        <v>37760</v>
      </c>
      <c r="L45" s="67">
        <v>2</v>
      </c>
      <c r="M45" s="91">
        <f t="shared" si="2"/>
        <v>38670.016000000003</v>
      </c>
      <c r="N45" s="69"/>
    </row>
    <row r="46" spans="1:14">
      <c r="A46" s="80" t="s">
        <v>85</v>
      </c>
      <c r="B46" s="81" t="s">
        <v>23</v>
      </c>
      <c r="C46" s="82" t="s">
        <v>57</v>
      </c>
      <c r="D46" s="82" t="s">
        <v>737</v>
      </c>
      <c r="E46" s="83" t="s">
        <v>738</v>
      </c>
      <c r="F46" s="84">
        <v>51256007300</v>
      </c>
      <c r="G46" s="85" t="s">
        <v>13</v>
      </c>
      <c r="H46" s="86">
        <v>40264</v>
      </c>
      <c r="I46" s="81">
        <f t="shared" ca="1" si="0"/>
        <v>8</v>
      </c>
      <c r="J46" s="87" t="s">
        <v>27</v>
      </c>
      <c r="K46" s="88">
        <v>29760</v>
      </c>
      <c r="L46" s="80">
        <v>2</v>
      </c>
      <c r="M46" s="90">
        <f t="shared" si="2"/>
        <v>30477.216</v>
      </c>
      <c r="N46" s="82"/>
    </row>
    <row r="47" spans="1:14">
      <c r="A47" s="67" t="s">
        <v>86</v>
      </c>
      <c r="B47" s="68" t="s">
        <v>11</v>
      </c>
      <c r="C47" s="69" t="s">
        <v>87</v>
      </c>
      <c r="D47" s="69" t="s">
        <v>739</v>
      </c>
      <c r="E47" s="70" t="s">
        <v>740</v>
      </c>
      <c r="F47" s="71">
        <v>68493238716</v>
      </c>
      <c r="G47" s="72" t="s">
        <v>13</v>
      </c>
      <c r="H47" s="73">
        <v>39683</v>
      </c>
      <c r="I47" s="68">
        <f t="shared" ca="1" si="0"/>
        <v>10</v>
      </c>
      <c r="J47" s="6" t="s">
        <v>21</v>
      </c>
      <c r="K47" s="4">
        <v>47350</v>
      </c>
      <c r="L47" s="67">
        <v>5</v>
      </c>
      <c r="M47" s="91">
        <f t="shared" si="2"/>
        <v>48491.135000000002</v>
      </c>
      <c r="N47" s="69"/>
    </row>
    <row r="48" spans="1:14">
      <c r="A48" s="80" t="s">
        <v>88</v>
      </c>
      <c r="B48" s="81" t="s">
        <v>11</v>
      </c>
      <c r="C48" s="82" t="s">
        <v>31</v>
      </c>
      <c r="D48" s="82" t="s">
        <v>741</v>
      </c>
      <c r="E48" s="83" t="s">
        <v>742</v>
      </c>
      <c r="F48" s="84">
        <v>41283179895</v>
      </c>
      <c r="G48" s="85" t="s">
        <v>13</v>
      </c>
      <c r="H48" s="86">
        <v>36116</v>
      </c>
      <c r="I48" s="81">
        <f t="shared" ca="1" si="0"/>
        <v>20</v>
      </c>
      <c r="J48" s="87" t="s">
        <v>27</v>
      </c>
      <c r="K48" s="88">
        <v>49770</v>
      </c>
      <c r="L48" s="80">
        <v>1</v>
      </c>
      <c r="M48" s="90">
        <f t="shared" si="2"/>
        <v>50969.457000000002</v>
      </c>
      <c r="N48" s="82"/>
    </row>
    <row r="49" spans="1:14">
      <c r="A49" s="67" t="s">
        <v>89</v>
      </c>
      <c r="B49" s="68" t="s">
        <v>11</v>
      </c>
      <c r="C49" s="69" t="s">
        <v>12</v>
      </c>
      <c r="D49" s="69" t="s">
        <v>743</v>
      </c>
      <c r="E49" s="70" t="s">
        <v>744</v>
      </c>
      <c r="F49" s="71">
        <v>70262979168</v>
      </c>
      <c r="G49" s="72" t="s">
        <v>13</v>
      </c>
      <c r="H49" s="73">
        <v>36549</v>
      </c>
      <c r="I49" s="68">
        <f t="shared" ca="1" si="0"/>
        <v>18</v>
      </c>
      <c r="J49" s="6" t="s">
        <v>14</v>
      </c>
      <c r="K49" s="4">
        <v>35460</v>
      </c>
      <c r="L49" s="67">
        <v>1</v>
      </c>
      <c r="M49" s="91">
        <f t="shared" si="2"/>
        <v>36314.586000000003</v>
      </c>
      <c r="N49" s="69"/>
    </row>
    <row r="50" spans="1:14">
      <c r="A50" s="80" t="s">
        <v>90</v>
      </c>
      <c r="B50" s="81" t="s">
        <v>23</v>
      </c>
      <c r="C50" s="82" t="s">
        <v>44</v>
      </c>
      <c r="D50" s="82" t="s">
        <v>745</v>
      </c>
      <c r="E50" s="83" t="s">
        <v>746</v>
      </c>
      <c r="F50" s="84">
        <v>56984193663</v>
      </c>
      <c r="G50" s="85" t="s">
        <v>13</v>
      </c>
      <c r="H50" s="86">
        <v>39655</v>
      </c>
      <c r="I50" s="81">
        <f t="shared" ca="1" si="0"/>
        <v>10</v>
      </c>
      <c r="J50" s="87" t="s">
        <v>27</v>
      </c>
      <c r="K50" s="88">
        <v>34480</v>
      </c>
      <c r="L50" s="80">
        <v>3</v>
      </c>
      <c r="M50" s="90">
        <f t="shared" si="2"/>
        <v>35310.968000000001</v>
      </c>
      <c r="N50" s="82"/>
    </row>
    <row r="51" spans="1:14">
      <c r="A51" s="67" t="s">
        <v>91</v>
      </c>
      <c r="B51" s="68" t="s">
        <v>56</v>
      </c>
      <c r="C51" s="69" t="s">
        <v>92</v>
      </c>
      <c r="D51" s="69" t="s">
        <v>747</v>
      </c>
      <c r="E51" s="70" t="s">
        <v>748</v>
      </c>
      <c r="F51" s="71">
        <v>67905284009</v>
      </c>
      <c r="G51" s="72" t="s">
        <v>13</v>
      </c>
      <c r="H51" s="73">
        <v>40818</v>
      </c>
      <c r="I51" s="68">
        <f t="shared" ca="1" si="0"/>
        <v>7</v>
      </c>
      <c r="J51" s="6" t="s">
        <v>52</v>
      </c>
      <c r="K51" s="4">
        <v>44560</v>
      </c>
      <c r="L51" s="67">
        <v>2</v>
      </c>
      <c r="M51" s="91">
        <f t="shared" si="2"/>
        <v>45633.896000000001</v>
      </c>
      <c r="N51" s="69"/>
    </row>
    <row r="52" spans="1:14">
      <c r="A52" s="80" t="s">
        <v>93</v>
      </c>
      <c r="B52" s="81" t="s">
        <v>11</v>
      </c>
      <c r="C52" s="82" t="s">
        <v>92</v>
      </c>
      <c r="D52" s="82" t="s">
        <v>749</v>
      </c>
      <c r="E52" s="83" t="s">
        <v>750</v>
      </c>
      <c r="F52" s="84">
        <v>22094229899</v>
      </c>
      <c r="G52" s="85" t="s">
        <v>13</v>
      </c>
      <c r="H52" s="86">
        <v>40551</v>
      </c>
      <c r="I52" s="81">
        <f t="shared" ca="1" si="0"/>
        <v>7</v>
      </c>
      <c r="J52" s="87" t="s">
        <v>21</v>
      </c>
      <c r="K52" s="88">
        <v>71730</v>
      </c>
      <c r="L52" s="80">
        <v>1</v>
      </c>
      <c r="M52" s="90">
        <f t="shared" si="2"/>
        <v>73458.692999999999</v>
      </c>
      <c r="N52" s="82"/>
    </row>
    <row r="53" spans="1:14">
      <c r="A53" s="67" t="s">
        <v>94</v>
      </c>
      <c r="B53" s="68" t="s">
        <v>11</v>
      </c>
      <c r="C53" s="69" t="s">
        <v>54</v>
      </c>
      <c r="D53" s="69" t="s">
        <v>751</v>
      </c>
      <c r="E53" s="70" t="s">
        <v>752</v>
      </c>
      <c r="F53" s="71">
        <v>88853968780</v>
      </c>
      <c r="G53" s="72" t="s">
        <v>17</v>
      </c>
      <c r="H53" s="73">
        <v>37641</v>
      </c>
      <c r="I53" s="68">
        <f t="shared" ca="1" si="0"/>
        <v>15</v>
      </c>
      <c r="J53" s="6" t="s">
        <v>18</v>
      </c>
      <c r="K53" s="4">
        <v>31970</v>
      </c>
      <c r="L53" s="67">
        <v>5</v>
      </c>
      <c r="M53" s="91">
        <f t="shared" si="2"/>
        <v>32740.476999999999</v>
      </c>
      <c r="N53" s="69"/>
    </row>
    <row r="54" spans="1:14">
      <c r="A54" s="80" t="s">
        <v>95</v>
      </c>
      <c r="B54" s="81" t="s">
        <v>11</v>
      </c>
      <c r="C54" s="82" t="s">
        <v>44</v>
      </c>
      <c r="D54" s="82" t="s">
        <v>753</v>
      </c>
      <c r="E54" s="83" t="s">
        <v>754</v>
      </c>
      <c r="F54" s="84">
        <v>82728425710</v>
      </c>
      <c r="G54" s="85" t="s">
        <v>13</v>
      </c>
      <c r="H54" s="86">
        <v>37068</v>
      </c>
      <c r="I54" s="81">
        <f t="shared" ca="1" si="0"/>
        <v>17</v>
      </c>
      <c r="J54" s="87" t="s">
        <v>33</v>
      </c>
      <c r="K54" s="88">
        <v>66010</v>
      </c>
      <c r="L54" s="80">
        <v>5</v>
      </c>
      <c r="M54" s="90">
        <f t="shared" si="2"/>
        <v>67600.841</v>
      </c>
      <c r="N54" s="82"/>
    </row>
    <row r="55" spans="1:14">
      <c r="A55" s="67" t="s">
        <v>96</v>
      </c>
      <c r="B55" s="68" t="s">
        <v>23</v>
      </c>
      <c r="C55" s="69" t="s">
        <v>20</v>
      </c>
      <c r="D55" s="69" t="s">
        <v>755</v>
      </c>
      <c r="E55" s="70" t="s">
        <v>756</v>
      </c>
      <c r="F55" s="71">
        <v>65755788145</v>
      </c>
      <c r="G55" s="72" t="s">
        <v>26</v>
      </c>
      <c r="H55" s="73">
        <v>37470</v>
      </c>
      <c r="I55" s="68">
        <f t="shared" ca="1" si="0"/>
        <v>16</v>
      </c>
      <c r="J55" s="6" t="s">
        <v>21</v>
      </c>
      <c r="K55" s="4">
        <v>33810</v>
      </c>
      <c r="L55" s="67">
        <v>5</v>
      </c>
      <c r="M55" s="91">
        <f t="shared" si="2"/>
        <v>34624.821000000004</v>
      </c>
      <c r="N55" s="69"/>
    </row>
    <row r="56" spans="1:14">
      <c r="A56" s="80" t="s">
        <v>97</v>
      </c>
      <c r="B56" s="81" t="s">
        <v>38</v>
      </c>
      <c r="C56" s="82" t="s">
        <v>44</v>
      </c>
      <c r="D56" s="82" t="s">
        <v>757</v>
      </c>
      <c r="E56" s="83" t="s">
        <v>758</v>
      </c>
      <c r="F56" s="84">
        <v>29187973399</v>
      </c>
      <c r="G56" s="85" t="s">
        <v>26</v>
      </c>
      <c r="H56" s="86">
        <v>35807</v>
      </c>
      <c r="I56" s="81">
        <f t="shared" ca="1" si="0"/>
        <v>20</v>
      </c>
      <c r="J56" s="87" t="s">
        <v>21</v>
      </c>
      <c r="K56" s="88">
        <v>48835</v>
      </c>
      <c r="L56" s="80">
        <v>5</v>
      </c>
      <c r="M56" s="90">
        <f t="shared" si="2"/>
        <v>50011.923499999997</v>
      </c>
      <c r="N56" s="82"/>
    </row>
    <row r="57" spans="1:14">
      <c r="A57" s="67" t="s">
        <v>98</v>
      </c>
      <c r="B57" s="68" t="s">
        <v>56</v>
      </c>
      <c r="C57" s="69" t="s">
        <v>12</v>
      </c>
      <c r="D57" s="69" t="s">
        <v>759</v>
      </c>
      <c r="E57" s="70" t="s">
        <v>760</v>
      </c>
      <c r="F57" s="71">
        <v>47351460263</v>
      </c>
      <c r="G57" s="72" t="s">
        <v>26</v>
      </c>
      <c r="H57" s="73">
        <v>40410</v>
      </c>
      <c r="I57" s="68">
        <f t="shared" ca="1" si="0"/>
        <v>8</v>
      </c>
      <c r="J57" s="6" t="s">
        <v>14</v>
      </c>
      <c r="K57" s="4">
        <v>38105</v>
      </c>
      <c r="L57" s="67">
        <v>2</v>
      </c>
      <c r="M57" s="91">
        <f t="shared" si="2"/>
        <v>39023.330499999996</v>
      </c>
      <c r="N57" s="69"/>
    </row>
    <row r="58" spans="1:14">
      <c r="A58" s="80" t="s">
        <v>99</v>
      </c>
      <c r="B58" s="81" t="s">
        <v>11</v>
      </c>
      <c r="C58" s="82" t="s">
        <v>12</v>
      </c>
      <c r="D58" s="82" t="s">
        <v>761</v>
      </c>
      <c r="E58" s="83" t="s">
        <v>762</v>
      </c>
      <c r="F58" s="84">
        <v>60046292464</v>
      </c>
      <c r="G58" s="85" t="s">
        <v>13</v>
      </c>
      <c r="H58" s="86">
        <v>36672</v>
      </c>
      <c r="I58" s="81">
        <f t="shared" ca="1" si="0"/>
        <v>18</v>
      </c>
      <c r="J58" s="87" t="s">
        <v>33</v>
      </c>
      <c r="K58" s="88">
        <v>65320</v>
      </c>
      <c r="L58" s="80">
        <v>5</v>
      </c>
      <c r="M58" s="90">
        <f t="shared" si="2"/>
        <v>66894.212</v>
      </c>
      <c r="N58" s="82"/>
    </row>
    <row r="59" spans="1:14">
      <c r="A59" s="67" t="s">
        <v>100</v>
      </c>
      <c r="B59" s="68" t="s">
        <v>16</v>
      </c>
      <c r="C59" s="69" t="s">
        <v>12</v>
      </c>
      <c r="D59" s="69" t="s">
        <v>763</v>
      </c>
      <c r="E59" s="70" t="s">
        <v>764</v>
      </c>
      <c r="F59" s="71">
        <v>23210480100</v>
      </c>
      <c r="G59" s="72" t="s">
        <v>26</v>
      </c>
      <c r="H59" s="73">
        <v>39155</v>
      </c>
      <c r="I59" s="68">
        <f t="shared" ca="1" si="0"/>
        <v>11</v>
      </c>
      <c r="J59" s="6" t="s">
        <v>52</v>
      </c>
      <c r="K59" s="4">
        <v>27710</v>
      </c>
      <c r="L59" s="67">
        <v>3</v>
      </c>
      <c r="M59" s="91">
        <f t="shared" si="2"/>
        <v>28377.811000000002</v>
      </c>
      <c r="N59" s="69"/>
    </row>
    <row r="60" spans="1:14">
      <c r="A60" s="80" t="s">
        <v>101</v>
      </c>
      <c r="B60" s="81" t="s">
        <v>11</v>
      </c>
      <c r="C60" s="82" t="s">
        <v>102</v>
      </c>
      <c r="D60" s="82" t="s">
        <v>765</v>
      </c>
      <c r="E60" s="83" t="s">
        <v>766</v>
      </c>
      <c r="F60" s="84">
        <v>80283461857</v>
      </c>
      <c r="G60" s="85" t="s">
        <v>13</v>
      </c>
      <c r="H60" s="86">
        <v>41018</v>
      </c>
      <c r="I60" s="81">
        <f t="shared" ca="1" si="0"/>
        <v>6</v>
      </c>
      <c r="J60" s="87" t="s">
        <v>21</v>
      </c>
      <c r="K60" s="88">
        <v>46220</v>
      </c>
      <c r="L60" s="80">
        <v>3</v>
      </c>
      <c r="M60" s="90">
        <f t="shared" si="2"/>
        <v>47333.902000000002</v>
      </c>
      <c r="N60" s="82"/>
    </row>
    <row r="61" spans="1:14">
      <c r="A61" s="67" t="s">
        <v>103</v>
      </c>
      <c r="B61" s="68" t="s">
        <v>23</v>
      </c>
      <c r="C61" s="69" t="s">
        <v>36</v>
      </c>
      <c r="D61" s="69" t="s">
        <v>767</v>
      </c>
      <c r="E61" s="70" t="s">
        <v>768</v>
      </c>
      <c r="F61" s="71">
        <v>63123241884</v>
      </c>
      <c r="G61" s="72" t="s">
        <v>13</v>
      </c>
      <c r="H61" s="73">
        <v>37960</v>
      </c>
      <c r="I61" s="68">
        <f t="shared" ca="1" si="0"/>
        <v>14</v>
      </c>
      <c r="J61" s="6" t="s">
        <v>21</v>
      </c>
      <c r="K61" s="4">
        <v>66890</v>
      </c>
      <c r="L61" s="67">
        <v>5</v>
      </c>
      <c r="M61" s="91">
        <f t="shared" si="2"/>
        <v>68502.048999999999</v>
      </c>
      <c r="N61" s="69"/>
    </row>
    <row r="62" spans="1:14">
      <c r="A62" s="80" t="s">
        <v>104</v>
      </c>
      <c r="B62" s="81" t="s">
        <v>82</v>
      </c>
      <c r="C62" s="82" t="s">
        <v>44</v>
      </c>
      <c r="D62" s="82" t="s">
        <v>769</v>
      </c>
      <c r="E62" s="83" t="s">
        <v>770</v>
      </c>
      <c r="F62" s="84">
        <v>68050816502</v>
      </c>
      <c r="G62" s="85" t="s">
        <v>17</v>
      </c>
      <c r="H62" s="86">
        <v>39378</v>
      </c>
      <c r="I62" s="81">
        <f t="shared" ca="1" si="0"/>
        <v>11</v>
      </c>
      <c r="J62" s="87" t="s">
        <v>18</v>
      </c>
      <c r="K62" s="88">
        <v>35460</v>
      </c>
      <c r="L62" s="80">
        <v>3</v>
      </c>
      <c r="M62" s="90">
        <f t="shared" si="2"/>
        <v>36314.586000000003</v>
      </c>
      <c r="N62" s="82"/>
    </row>
    <row r="63" spans="1:14">
      <c r="A63" s="67" t="s">
        <v>105</v>
      </c>
      <c r="B63" s="68" t="s">
        <v>16</v>
      </c>
      <c r="C63" s="69" t="s">
        <v>12</v>
      </c>
      <c r="D63" s="69" t="s">
        <v>771</v>
      </c>
      <c r="E63" s="70" t="s">
        <v>772</v>
      </c>
      <c r="F63" s="71">
        <v>78626778665</v>
      </c>
      <c r="G63" s="72" t="s">
        <v>17</v>
      </c>
      <c r="H63" s="73">
        <v>36642</v>
      </c>
      <c r="I63" s="68">
        <f t="shared" ca="1" si="0"/>
        <v>18</v>
      </c>
      <c r="J63" s="6" t="s">
        <v>18</v>
      </c>
      <c r="K63" s="4">
        <v>77760</v>
      </c>
      <c r="L63" s="67">
        <v>3</v>
      </c>
      <c r="M63" s="91">
        <f t="shared" si="2"/>
        <v>79634.016000000003</v>
      </c>
      <c r="N63" s="69"/>
    </row>
    <row r="64" spans="1:14">
      <c r="A64" s="80" t="s">
        <v>106</v>
      </c>
      <c r="B64" s="81" t="s">
        <v>16</v>
      </c>
      <c r="C64" s="82" t="s">
        <v>12</v>
      </c>
      <c r="D64" s="82" t="s">
        <v>773</v>
      </c>
      <c r="E64" s="83" t="s">
        <v>774</v>
      </c>
      <c r="F64" s="84">
        <v>59160859446</v>
      </c>
      <c r="G64" s="85" t="s">
        <v>17</v>
      </c>
      <c r="H64" s="86">
        <v>36406</v>
      </c>
      <c r="I64" s="81">
        <f t="shared" ca="1" si="0"/>
        <v>19</v>
      </c>
      <c r="J64" s="87" t="s">
        <v>18</v>
      </c>
      <c r="K64" s="88">
        <v>60800</v>
      </c>
      <c r="L64" s="80">
        <v>4</v>
      </c>
      <c r="M64" s="90">
        <f t="shared" si="2"/>
        <v>62265.279999999999</v>
      </c>
      <c r="N64" s="82"/>
    </row>
    <row r="65" spans="1:14">
      <c r="A65" s="67" t="s">
        <v>107</v>
      </c>
      <c r="B65" s="68" t="s">
        <v>38</v>
      </c>
      <c r="C65" s="69" t="s">
        <v>20</v>
      </c>
      <c r="D65" s="69" t="s">
        <v>775</v>
      </c>
      <c r="E65" s="70" t="s">
        <v>776</v>
      </c>
      <c r="F65" s="71">
        <v>63224757775</v>
      </c>
      <c r="G65" s="72" t="s">
        <v>13</v>
      </c>
      <c r="H65" s="73">
        <v>40370</v>
      </c>
      <c r="I65" s="68">
        <f t="shared" ca="1" si="0"/>
        <v>8</v>
      </c>
      <c r="J65" s="6" t="s">
        <v>21</v>
      </c>
      <c r="K65" s="4">
        <v>66840</v>
      </c>
      <c r="L65" s="67">
        <v>4</v>
      </c>
      <c r="M65" s="91">
        <f t="shared" si="2"/>
        <v>68450.843999999997</v>
      </c>
      <c r="N65" s="69"/>
    </row>
    <row r="66" spans="1:14">
      <c r="A66" s="80" t="s">
        <v>108</v>
      </c>
      <c r="B66" s="81" t="s">
        <v>56</v>
      </c>
      <c r="C66" s="82" t="s">
        <v>44</v>
      </c>
      <c r="D66" s="82" t="s">
        <v>777</v>
      </c>
      <c r="E66" s="83" t="s">
        <v>778</v>
      </c>
      <c r="F66" s="84">
        <v>80698291495</v>
      </c>
      <c r="G66" s="85" t="s">
        <v>17</v>
      </c>
      <c r="H66" s="86">
        <v>40473</v>
      </c>
      <c r="I66" s="81">
        <f t="shared" ref="I66:I129" ca="1" si="3">DATEDIF(H66,TODAY(),"y")</f>
        <v>8</v>
      </c>
      <c r="J66" s="87" t="s">
        <v>18</v>
      </c>
      <c r="K66" s="88">
        <v>28260</v>
      </c>
      <c r="L66" s="80">
        <v>5</v>
      </c>
      <c r="M66" s="90">
        <f t="shared" si="2"/>
        <v>28941.065999999999</v>
      </c>
      <c r="N66" s="82"/>
    </row>
    <row r="67" spans="1:14">
      <c r="A67" s="67" t="s">
        <v>109</v>
      </c>
      <c r="B67" s="68" t="s">
        <v>16</v>
      </c>
      <c r="C67" s="69" t="s">
        <v>57</v>
      </c>
      <c r="D67" s="69" t="s">
        <v>779</v>
      </c>
      <c r="E67" s="70" t="s">
        <v>780</v>
      </c>
      <c r="F67" s="71">
        <v>88485173583</v>
      </c>
      <c r="G67" s="72" t="s">
        <v>13</v>
      </c>
      <c r="H67" s="73">
        <v>39174</v>
      </c>
      <c r="I67" s="68">
        <f t="shared" ca="1" si="3"/>
        <v>11</v>
      </c>
      <c r="J67" s="6" t="s">
        <v>21</v>
      </c>
      <c r="K67" s="4">
        <v>23320</v>
      </c>
      <c r="L67" s="67">
        <v>4</v>
      </c>
      <c r="M67" s="91">
        <f t="shared" ref="M67:M130" si="4">K67*$N$1+K67</f>
        <v>23882.011999999999</v>
      </c>
      <c r="N67" s="69"/>
    </row>
    <row r="68" spans="1:14">
      <c r="A68" s="80" t="s">
        <v>110</v>
      </c>
      <c r="B68" s="81" t="s">
        <v>38</v>
      </c>
      <c r="C68" s="82" t="s">
        <v>44</v>
      </c>
      <c r="D68" s="82" t="s">
        <v>781</v>
      </c>
      <c r="E68" s="83" t="s">
        <v>782</v>
      </c>
      <c r="F68" s="84">
        <v>20950328018</v>
      </c>
      <c r="G68" s="85" t="s">
        <v>17</v>
      </c>
      <c r="H68" s="86">
        <v>39144</v>
      </c>
      <c r="I68" s="81">
        <f t="shared" ca="1" si="3"/>
        <v>11</v>
      </c>
      <c r="J68" s="87" t="s">
        <v>18</v>
      </c>
      <c r="K68" s="88">
        <v>64430</v>
      </c>
      <c r="L68" s="80">
        <v>4</v>
      </c>
      <c r="M68" s="90">
        <f t="shared" si="4"/>
        <v>65982.763000000006</v>
      </c>
      <c r="N68" s="82"/>
    </row>
    <row r="69" spans="1:14">
      <c r="A69" s="67" t="s">
        <v>111</v>
      </c>
      <c r="B69" s="68" t="s">
        <v>16</v>
      </c>
      <c r="C69" s="69" t="s">
        <v>57</v>
      </c>
      <c r="D69" s="69" t="s">
        <v>783</v>
      </c>
      <c r="E69" s="70" t="s">
        <v>784</v>
      </c>
      <c r="F69" s="71">
        <v>67561940307</v>
      </c>
      <c r="G69" s="72" t="s">
        <v>13</v>
      </c>
      <c r="H69" s="73">
        <v>35990</v>
      </c>
      <c r="I69" s="68">
        <f t="shared" ca="1" si="3"/>
        <v>20</v>
      </c>
      <c r="J69" s="6" t="s">
        <v>27</v>
      </c>
      <c r="K69" s="4">
        <v>36890</v>
      </c>
      <c r="L69" s="67">
        <v>1</v>
      </c>
      <c r="M69" s="91">
        <f t="shared" si="4"/>
        <v>37779.048999999999</v>
      </c>
      <c r="N69" s="69"/>
    </row>
    <row r="70" spans="1:14">
      <c r="A70" s="80" t="s">
        <v>112</v>
      </c>
      <c r="B70" s="81" t="s">
        <v>11</v>
      </c>
      <c r="C70" s="82" t="s">
        <v>31</v>
      </c>
      <c r="D70" s="82" t="s">
        <v>785</v>
      </c>
      <c r="E70" s="83" t="s">
        <v>786</v>
      </c>
      <c r="F70" s="84">
        <v>129502831</v>
      </c>
      <c r="G70" s="85" t="s">
        <v>26</v>
      </c>
      <c r="H70" s="86">
        <v>39457</v>
      </c>
      <c r="I70" s="81">
        <f t="shared" ca="1" si="3"/>
        <v>10</v>
      </c>
      <c r="J70" s="87" t="s">
        <v>21</v>
      </c>
      <c r="K70" s="88">
        <v>31255</v>
      </c>
      <c r="L70" s="80">
        <v>5</v>
      </c>
      <c r="M70" s="90">
        <f t="shared" si="4"/>
        <v>32008.245500000001</v>
      </c>
      <c r="N70" s="82"/>
    </row>
    <row r="71" spans="1:14">
      <c r="A71" s="67" t="s">
        <v>113</v>
      </c>
      <c r="B71" s="68" t="s">
        <v>56</v>
      </c>
      <c r="C71" s="69" t="s">
        <v>12</v>
      </c>
      <c r="D71" s="69" t="s">
        <v>787</v>
      </c>
      <c r="E71" s="70" t="s">
        <v>788</v>
      </c>
      <c r="F71" s="71">
        <v>992998847</v>
      </c>
      <c r="G71" s="72" t="s">
        <v>13</v>
      </c>
      <c r="H71" s="73">
        <v>37625</v>
      </c>
      <c r="I71" s="68">
        <f t="shared" ca="1" si="3"/>
        <v>15</v>
      </c>
      <c r="J71" s="6" t="s">
        <v>14</v>
      </c>
      <c r="K71" s="4">
        <v>82490</v>
      </c>
      <c r="L71" s="67">
        <v>5</v>
      </c>
      <c r="M71" s="91">
        <f t="shared" si="4"/>
        <v>84478.009000000005</v>
      </c>
      <c r="N71" s="69"/>
    </row>
    <row r="72" spans="1:14">
      <c r="A72" s="80" t="s">
        <v>114</v>
      </c>
      <c r="B72" s="81" t="s">
        <v>23</v>
      </c>
      <c r="C72" s="82" t="s">
        <v>44</v>
      </c>
      <c r="D72" s="82" t="s">
        <v>789</v>
      </c>
      <c r="E72" s="83" t="s">
        <v>790</v>
      </c>
      <c r="F72" s="84">
        <v>388545362</v>
      </c>
      <c r="G72" s="85" t="s">
        <v>17</v>
      </c>
      <c r="H72" s="86">
        <v>39538</v>
      </c>
      <c r="I72" s="81">
        <f t="shared" ca="1" si="3"/>
        <v>10</v>
      </c>
      <c r="J72" s="87" t="s">
        <v>18</v>
      </c>
      <c r="K72" s="88">
        <v>62780</v>
      </c>
      <c r="L72" s="80">
        <v>4</v>
      </c>
      <c r="M72" s="90">
        <f t="shared" si="4"/>
        <v>64292.998</v>
      </c>
      <c r="N72" s="82"/>
    </row>
    <row r="73" spans="1:14">
      <c r="A73" s="67" t="s">
        <v>115</v>
      </c>
      <c r="B73" s="68" t="s">
        <v>23</v>
      </c>
      <c r="C73" s="69" t="s">
        <v>12</v>
      </c>
      <c r="D73" s="69" t="s">
        <v>791</v>
      </c>
      <c r="E73" s="70" t="s">
        <v>792</v>
      </c>
      <c r="F73" s="71">
        <v>980274575</v>
      </c>
      <c r="G73" s="72" t="s">
        <v>17</v>
      </c>
      <c r="H73" s="73">
        <v>36193</v>
      </c>
      <c r="I73" s="68">
        <f t="shared" ca="1" si="3"/>
        <v>19</v>
      </c>
      <c r="J73" s="6" t="s">
        <v>18</v>
      </c>
      <c r="K73" s="4">
        <v>58250</v>
      </c>
      <c r="L73" s="67">
        <v>2</v>
      </c>
      <c r="M73" s="91">
        <f t="shared" si="4"/>
        <v>59653.824999999997</v>
      </c>
      <c r="N73" s="69"/>
    </row>
    <row r="74" spans="1:14">
      <c r="A74" s="80" t="s">
        <v>116</v>
      </c>
      <c r="B74" s="81" t="s">
        <v>23</v>
      </c>
      <c r="C74" s="82" t="s">
        <v>102</v>
      </c>
      <c r="D74" s="82" t="s">
        <v>793</v>
      </c>
      <c r="E74" s="83" t="s">
        <v>794</v>
      </c>
      <c r="F74" s="84">
        <v>926887302</v>
      </c>
      <c r="G74" s="85" t="s">
        <v>13</v>
      </c>
      <c r="H74" s="86">
        <v>40106</v>
      </c>
      <c r="I74" s="81">
        <f t="shared" ca="1" si="3"/>
        <v>9</v>
      </c>
      <c r="J74" s="87" t="s">
        <v>33</v>
      </c>
      <c r="K74" s="88">
        <v>51180</v>
      </c>
      <c r="L74" s="80">
        <v>3</v>
      </c>
      <c r="M74" s="90">
        <f t="shared" si="4"/>
        <v>52413.438000000002</v>
      </c>
      <c r="N74" s="82"/>
    </row>
    <row r="75" spans="1:14">
      <c r="A75" s="67" t="s">
        <v>117</v>
      </c>
      <c r="B75" s="68" t="s">
        <v>82</v>
      </c>
      <c r="C75" s="69" t="s">
        <v>12</v>
      </c>
      <c r="D75" s="69" t="s">
        <v>795</v>
      </c>
      <c r="E75" s="70" t="s">
        <v>796</v>
      </c>
      <c r="F75" s="71">
        <v>244922090</v>
      </c>
      <c r="G75" s="72" t="s">
        <v>17</v>
      </c>
      <c r="H75" s="73">
        <v>39272</v>
      </c>
      <c r="I75" s="68">
        <f t="shared" ca="1" si="3"/>
        <v>11</v>
      </c>
      <c r="J75" s="6" t="s">
        <v>18</v>
      </c>
      <c r="K75" s="4">
        <v>35240</v>
      </c>
      <c r="L75" s="67">
        <v>3</v>
      </c>
      <c r="M75" s="91">
        <f t="shared" si="4"/>
        <v>36089.284</v>
      </c>
      <c r="N75" s="69"/>
    </row>
    <row r="76" spans="1:14">
      <c r="A76" s="80" t="s">
        <v>118</v>
      </c>
      <c r="B76" s="81" t="s">
        <v>11</v>
      </c>
      <c r="C76" s="82" t="s">
        <v>12</v>
      </c>
      <c r="D76" s="82" t="s">
        <v>797</v>
      </c>
      <c r="E76" s="83" t="s">
        <v>798</v>
      </c>
      <c r="F76" s="84">
        <v>925187930</v>
      </c>
      <c r="G76" s="85" t="s">
        <v>13</v>
      </c>
      <c r="H76" s="86">
        <v>38784</v>
      </c>
      <c r="I76" s="81">
        <f t="shared" ca="1" si="3"/>
        <v>12</v>
      </c>
      <c r="J76" s="87" t="s">
        <v>21</v>
      </c>
      <c r="K76" s="88">
        <v>78710</v>
      </c>
      <c r="L76" s="80">
        <v>4</v>
      </c>
      <c r="M76" s="90">
        <f t="shared" si="4"/>
        <v>80606.910999999993</v>
      </c>
      <c r="N76" s="82"/>
    </row>
    <row r="77" spans="1:14">
      <c r="A77" s="67" t="s">
        <v>119</v>
      </c>
      <c r="B77" s="68" t="s">
        <v>38</v>
      </c>
      <c r="C77" s="69" t="s">
        <v>31</v>
      </c>
      <c r="D77" s="69" t="s">
        <v>799</v>
      </c>
      <c r="E77" s="70" t="s">
        <v>800</v>
      </c>
      <c r="F77" s="71">
        <v>187436584</v>
      </c>
      <c r="G77" s="72" t="s">
        <v>13</v>
      </c>
      <c r="H77" s="73">
        <v>40395</v>
      </c>
      <c r="I77" s="68">
        <f t="shared" ca="1" si="3"/>
        <v>8</v>
      </c>
      <c r="J77" s="6" t="s">
        <v>21</v>
      </c>
      <c r="K77" s="4">
        <v>57560</v>
      </c>
      <c r="L77" s="67">
        <v>4</v>
      </c>
      <c r="M77" s="91">
        <f t="shared" si="4"/>
        <v>58947.195999999996</v>
      </c>
      <c r="N77" s="69"/>
    </row>
    <row r="78" spans="1:14">
      <c r="A78" s="80" t="s">
        <v>120</v>
      </c>
      <c r="B78" s="81" t="s">
        <v>11</v>
      </c>
      <c r="C78" s="82" t="s">
        <v>102</v>
      </c>
      <c r="D78" s="82" t="s">
        <v>801</v>
      </c>
      <c r="E78" s="83" t="s">
        <v>802</v>
      </c>
      <c r="F78" s="84">
        <v>600903126</v>
      </c>
      <c r="G78" s="85" t="s">
        <v>26</v>
      </c>
      <c r="H78" s="86">
        <v>39417</v>
      </c>
      <c r="I78" s="81">
        <f t="shared" ca="1" si="3"/>
        <v>10</v>
      </c>
      <c r="J78" s="87" t="s">
        <v>52</v>
      </c>
      <c r="K78" s="88">
        <v>46095</v>
      </c>
      <c r="L78" s="80">
        <v>3</v>
      </c>
      <c r="M78" s="90">
        <f t="shared" si="4"/>
        <v>47205.889499999997</v>
      </c>
      <c r="N78" s="82"/>
    </row>
    <row r="79" spans="1:14">
      <c r="A79" s="67" t="s">
        <v>121</v>
      </c>
      <c r="B79" s="68" t="s">
        <v>23</v>
      </c>
      <c r="C79" s="69" t="s">
        <v>36</v>
      </c>
      <c r="D79" s="69" t="s">
        <v>803</v>
      </c>
      <c r="E79" s="70" t="s">
        <v>804</v>
      </c>
      <c r="F79" s="71">
        <v>596068669</v>
      </c>
      <c r="G79" s="72" t="s">
        <v>17</v>
      </c>
      <c r="H79" s="73">
        <v>39040</v>
      </c>
      <c r="I79" s="68">
        <f t="shared" ca="1" si="3"/>
        <v>12</v>
      </c>
      <c r="J79" s="6" t="s">
        <v>18</v>
      </c>
      <c r="K79" s="4">
        <v>62150</v>
      </c>
      <c r="L79" s="67">
        <v>4</v>
      </c>
      <c r="M79" s="91">
        <f t="shared" si="4"/>
        <v>63647.815000000002</v>
      </c>
      <c r="N79" s="69"/>
    </row>
    <row r="80" spans="1:14">
      <c r="A80" s="80" t="s">
        <v>122</v>
      </c>
      <c r="B80" s="81" t="s">
        <v>38</v>
      </c>
      <c r="C80" s="82" t="s">
        <v>40</v>
      </c>
      <c r="D80" s="82" t="s">
        <v>805</v>
      </c>
      <c r="E80" s="83" t="s">
        <v>806</v>
      </c>
      <c r="F80" s="84">
        <v>348853070</v>
      </c>
      <c r="G80" s="85" t="s">
        <v>17</v>
      </c>
      <c r="H80" s="86">
        <v>40263</v>
      </c>
      <c r="I80" s="81">
        <f t="shared" ca="1" si="3"/>
        <v>8</v>
      </c>
      <c r="J80" s="87" t="s">
        <v>52</v>
      </c>
      <c r="K80" s="88">
        <v>71190</v>
      </c>
      <c r="L80" s="80">
        <v>4</v>
      </c>
      <c r="M80" s="90">
        <f t="shared" si="4"/>
        <v>72905.679000000004</v>
      </c>
      <c r="N80" s="82"/>
    </row>
    <row r="81" spans="1:14">
      <c r="A81" s="67" t="s">
        <v>123</v>
      </c>
      <c r="B81" s="68" t="s">
        <v>23</v>
      </c>
      <c r="C81" s="69" t="s">
        <v>57</v>
      </c>
      <c r="D81" s="69" t="s">
        <v>807</v>
      </c>
      <c r="E81" s="70" t="s">
        <v>808</v>
      </c>
      <c r="F81" s="71">
        <v>540321382</v>
      </c>
      <c r="G81" s="72" t="s">
        <v>60</v>
      </c>
      <c r="H81" s="73">
        <v>35946</v>
      </c>
      <c r="I81" s="68">
        <f t="shared" ca="1" si="3"/>
        <v>20</v>
      </c>
      <c r="J81" s="6" t="s">
        <v>18</v>
      </c>
      <c r="K81" s="4">
        <v>14332</v>
      </c>
      <c r="L81" s="67">
        <v>5</v>
      </c>
      <c r="M81" s="91">
        <f t="shared" si="4"/>
        <v>14677.4012</v>
      </c>
      <c r="N81" s="69"/>
    </row>
    <row r="82" spans="1:14">
      <c r="A82" s="80" t="s">
        <v>124</v>
      </c>
      <c r="B82" s="81" t="s">
        <v>23</v>
      </c>
      <c r="C82" s="82" t="s">
        <v>12</v>
      </c>
      <c r="D82" s="82" t="s">
        <v>809</v>
      </c>
      <c r="E82" s="83" t="s">
        <v>810</v>
      </c>
      <c r="F82" s="84">
        <v>638245012</v>
      </c>
      <c r="G82" s="85" t="s">
        <v>17</v>
      </c>
      <c r="H82" s="86">
        <v>41094</v>
      </c>
      <c r="I82" s="81">
        <f t="shared" ca="1" si="3"/>
        <v>6</v>
      </c>
      <c r="J82" s="87" t="s">
        <v>18</v>
      </c>
      <c r="K82" s="88">
        <v>59128</v>
      </c>
      <c r="L82" s="80">
        <v>4</v>
      </c>
      <c r="M82" s="90">
        <f t="shared" si="4"/>
        <v>60552.984799999998</v>
      </c>
      <c r="N82" s="82"/>
    </row>
    <row r="83" spans="1:14">
      <c r="A83" s="67" t="s">
        <v>125</v>
      </c>
      <c r="B83" s="68" t="s">
        <v>82</v>
      </c>
      <c r="C83" s="69" t="s">
        <v>69</v>
      </c>
      <c r="D83" s="69" t="s">
        <v>811</v>
      </c>
      <c r="E83" s="70" t="s">
        <v>812</v>
      </c>
      <c r="F83" s="71">
        <v>655539245</v>
      </c>
      <c r="G83" s="72" t="s">
        <v>26</v>
      </c>
      <c r="H83" s="73">
        <v>40263</v>
      </c>
      <c r="I83" s="68">
        <f t="shared" ca="1" si="3"/>
        <v>8</v>
      </c>
      <c r="J83" s="6" t="s">
        <v>21</v>
      </c>
      <c r="K83" s="4">
        <v>49405</v>
      </c>
      <c r="L83" s="67">
        <v>4</v>
      </c>
      <c r="M83" s="91">
        <f t="shared" si="4"/>
        <v>50595.660499999998</v>
      </c>
      <c r="N83" s="69"/>
    </row>
    <row r="84" spans="1:14">
      <c r="A84" s="80" t="s">
        <v>126</v>
      </c>
      <c r="B84" s="81" t="s">
        <v>23</v>
      </c>
      <c r="C84" s="82" t="s">
        <v>57</v>
      </c>
      <c r="D84" s="82" t="s">
        <v>813</v>
      </c>
      <c r="E84" s="83" t="s">
        <v>814</v>
      </c>
      <c r="F84" s="84">
        <v>688397428</v>
      </c>
      <c r="G84" s="85" t="s">
        <v>17</v>
      </c>
      <c r="H84" s="86">
        <v>36086</v>
      </c>
      <c r="I84" s="81">
        <f t="shared" ca="1" si="3"/>
        <v>20</v>
      </c>
      <c r="J84" s="87" t="s">
        <v>18</v>
      </c>
      <c r="K84" s="88">
        <v>47520</v>
      </c>
      <c r="L84" s="80">
        <v>1</v>
      </c>
      <c r="M84" s="90">
        <f t="shared" si="4"/>
        <v>48665.232000000004</v>
      </c>
      <c r="N84" s="82"/>
    </row>
    <row r="85" spans="1:14">
      <c r="A85" s="67" t="s">
        <v>127</v>
      </c>
      <c r="B85" s="68" t="s">
        <v>11</v>
      </c>
      <c r="C85" s="69" t="s">
        <v>44</v>
      </c>
      <c r="D85" s="69" t="s">
        <v>815</v>
      </c>
      <c r="E85" s="70" t="s">
        <v>816</v>
      </c>
      <c r="F85" s="71">
        <v>368501853</v>
      </c>
      <c r="G85" s="72" t="s">
        <v>26</v>
      </c>
      <c r="H85" s="73">
        <v>36604</v>
      </c>
      <c r="I85" s="68">
        <f t="shared" ca="1" si="3"/>
        <v>18</v>
      </c>
      <c r="J85" s="6" t="s">
        <v>14</v>
      </c>
      <c r="K85" s="4">
        <v>46710</v>
      </c>
      <c r="L85" s="67">
        <v>3</v>
      </c>
      <c r="M85" s="91">
        <f t="shared" si="4"/>
        <v>47835.711000000003</v>
      </c>
      <c r="N85" s="69"/>
    </row>
    <row r="86" spans="1:14">
      <c r="A86" s="80" t="s">
        <v>128</v>
      </c>
      <c r="B86" s="81" t="s">
        <v>23</v>
      </c>
      <c r="C86" s="82" t="s">
        <v>44</v>
      </c>
      <c r="D86" s="82" t="s">
        <v>817</v>
      </c>
      <c r="E86" s="83" t="s">
        <v>818</v>
      </c>
      <c r="F86" s="84">
        <v>652217308</v>
      </c>
      <c r="G86" s="85" t="s">
        <v>13</v>
      </c>
      <c r="H86" s="86">
        <v>38798</v>
      </c>
      <c r="I86" s="81">
        <f t="shared" ca="1" si="3"/>
        <v>12</v>
      </c>
      <c r="J86" s="87" t="s">
        <v>14</v>
      </c>
      <c r="K86" s="88">
        <v>73144</v>
      </c>
      <c r="L86" s="80">
        <v>5</v>
      </c>
      <c r="M86" s="90">
        <f t="shared" si="4"/>
        <v>74906.770399999994</v>
      </c>
      <c r="N86" s="82"/>
    </row>
    <row r="87" spans="1:14">
      <c r="A87" s="67" t="s">
        <v>129</v>
      </c>
      <c r="B87" s="68" t="s">
        <v>11</v>
      </c>
      <c r="C87" s="69" t="s">
        <v>44</v>
      </c>
      <c r="D87" s="69" t="s">
        <v>819</v>
      </c>
      <c r="E87" s="70" t="s">
        <v>820</v>
      </c>
      <c r="F87" s="71">
        <v>162419531</v>
      </c>
      <c r="G87" s="72" t="s">
        <v>17</v>
      </c>
      <c r="H87" s="73">
        <v>35972</v>
      </c>
      <c r="I87" s="68">
        <f t="shared" ca="1" si="3"/>
        <v>20</v>
      </c>
      <c r="J87" s="6" t="s">
        <v>18</v>
      </c>
      <c r="K87" s="4">
        <v>71710</v>
      </c>
      <c r="L87" s="67">
        <v>5</v>
      </c>
      <c r="M87" s="91">
        <f t="shared" si="4"/>
        <v>73438.210999999996</v>
      </c>
      <c r="N87" s="69"/>
    </row>
    <row r="88" spans="1:14">
      <c r="A88" s="80" t="s">
        <v>130</v>
      </c>
      <c r="B88" s="81" t="s">
        <v>11</v>
      </c>
      <c r="C88" s="82" t="s">
        <v>131</v>
      </c>
      <c r="D88" s="82" t="s">
        <v>821</v>
      </c>
      <c r="E88" s="83" t="s">
        <v>822</v>
      </c>
      <c r="F88" s="84">
        <v>562423899</v>
      </c>
      <c r="G88" s="85" t="s">
        <v>17</v>
      </c>
      <c r="H88" s="86">
        <v>39639</v>
      </c>
      <c r="I88" s="81">
        <f t="shared" ca="1" si="3"/>
        <v>10</v>
      </c>
      <c r="J88" s="87" t="s">
        <v>18</v>
      </c>
      <c r="K88" s="88">
        <v>64720</v>
      </c>
      <c r="L88" s="80">
        <v>5</v>
      </c>
      <c r="M88" s="90">
        <f t="shared" si="4"/>
        <v>66279.751999999993</v>
      </c>
      <c r="N88" s="82"/>
    </row>
    <row r="89" spans="1:14">
      <c r="A89" s="67" t="s">
        <v>132</v>
      </c>
      <c r="B89" s="68" t="s">
        <v>11</v>
      </c>
      <c r="C89" s="69" t="s">
        <v>12</v>
      </c>
      <c r="D89" s="69" t="s">
        <v>823</v>
      </c>
      <c r="E89" s="70" t="s">
        <v>824</v>
      </c>
      <c r="F89" s="71">
        <v>697337603</v>
      </c>
      <c r="G89" s="72" t="s">
        <v>17</v>
      </c>
      <c r="H89" s="73">
        <v>39720</v>
      </c>
      <c r="I89" s="68">
        <f t="shared" ca="1" si="3"/>
        <v>10</v>
      </c>
      <c r="J89" s="6" t="s">
        <v>18</v>
      </c>
      <c r="K89" s="4">
        <v>43320</v>
      </c>
      <c r="L89" s="67">
        <v>5</v>
      </c>
      <c r="M89" s="91">
        <f t="shared" si="4"/>
        <v>44364.012000000002</v>
      </c>
      <c r="N89" s="69"/>
    </row>
    <row r="90" spans="1:14">
      <c r="A90" s="80" t="s">
        <v>133</v>
      </c>
      <c r="B90" s="81" t="s">
        <v>16</v>
      </c>
      <c r="C90" s="82" t="s">
        <v>44</v>
      </c>
      <c r="D90" s="82" t="s">
        <v>825</v>
      </c>
      <c r="E90" s="83" t="s">
        <v>826</v>
      </c>
      <c r="F90" s="84">
        <v>905141919</v>
      </c>
      <c r="G90" s="85" t="s">
        <v>13</v>
      </c>
      <c r="H90" s="86">
        <v>37331</v>
      </c>
      <c r="I90" s="81">
        <f t="shared" ca="1" si="3"/>
        <v>16</v>
      </c>
      <c r="J90" s="87" t="s">
        <v>14</v>
      </c>
      <c r="K90" s="88">
        <v>62750</v>
      </c>
      <c r="L90" s="80">
        <v>3</v>
      </c>
      <c r="M90" s="90">
        <f t="shared" si="4"/>
        <v>64262.275000000001</v>
      </c>
      <c r="N90" s="82"/>
    </row>
    <row r="91" spans="1:14">
      <c r="A91" s="67" t="s">
        <v>134</v>
      </c>
      <c r="B91" s="68" t="s">
        <v>16</v>
      </c>
      <c r="C91" s="69" t="s">
        <v>31</v>
      </c>
      <c r="D91" s="69" t="s">
        <v>827</v>
      </c>
      <c r="E91" s="70" t="s">
        <v>828</v>
      </c>
      <c r="F91" s="71">
        <v>797867278</v>
      </c>
      <c r="G91" s="72" t="s">
        <v>13</v>
      </c>
      <c r="H91" s="73">
        <v>40447</v>
      </c>
      <c r="I91" s="68">
        <f t="shared" ca="1" si="3"/>
        <v>8</v>
      </c>
      <c r="J91" s="6" t="s">
        <v>21</v>
      </c>
      <c r="K91" s="4">
        <v>33970</v>
      </c>
      <c r="L91" s="67">
        <v>4</v>
      </c>
      <c r="M91" s="91">
        <f t="shared" si="4"/>
        <v>34788.677000000003</v>
      </c>
      <c r="N91" s="69"/>
    </row>
    <row r="92" spans="1:14">
      <c r="A92" s="80" t="s">
        <v>135</v>
      </c>
      <c r="B92" s="81" t="s">
        <v>23</v>
      </c>
      <c r="C92" s="82" t="s">
        <v>44</v>
      </c>
      <c r="D92" s="82" t="s">
        <v>829</v>
      </c>
      <c r="E92" s="83" t="s">
        <v>830</v>
      </c>
      <c r="F92" s="84">
        <v>482784267</v>
      </c>
      <c r="G92" s="85" t="s">
        <v>13</v>
      </c>
      <c r="H92" s="86">
        <v>40578</v>
      </c>
      <c r="I92" s="81">
        <f t="shared" ca="1" si="3"/>
        <v>7</v>
      </c>
      <c r="J92" s="87" t="s">
        <v>21</v>
      </c>
      <c r="K92" s="88">
        <v>43820</v>
      </c>
      <c r="L92" s="80">
        <v>2</v>
      </c>
      <c r="M92" s="90">
        <f t="shared" si="4"/>
        <v>44876.061999999998</v>
      </c>
      <c r="N92" s="82"/>
    </row>
    <row r="93" spans="1:14">
      <c r="A93" s="67" t="s">
        <v>136</v>
      </c>
      <c r="B93" s="68" t="s">
        <v>38</v>
      </c>
      <c r="C93" s="69" t="s">
        <v>44</v>
      </c>
      <c r="D93" s="69" t="s">
        <v>831</v>
      </c>
      <c r="E93" s="70" t="s">
        <v>832</v>
      </c>
      <c r="F93" s="71">
        <v>491818258</v>
      </c>
      <c r="G93" s="72" t="s">
        <v>13</v>
      </c>
      <c r="H93" s="73">
        <v>40424</v>
      </c>
      <c r="I93" s="68">
        <f t="shared" ca="1" si="3"/>
        <v>8</v>
      </c>
      <c r="J93" s="6" t="s">
        <v>52</v>
      </c>
      <c r="K93" s="4">
        <v>39520</v>
      </c>
      <c r="L93" s="67">
        <v>5</v>
      </c>
      <c r="M93" s="91">
        <f t="shared" si="4"/>
        <v>40472.432000000001</v>
      </c>
      <c r="N93" s="69"/>
    </row>
    <row r="94" spans="1:14">
      <c r="A94" s="80" t="s">
        <v>137</v>
      </c>
      <c r="B94" s="81" t="s">
        <v>23</v>
      </c>
      <c r="C94" s="82" t="s">
        <v>31</v>
      </c>
      <c r="D94" s="82" t="s">
        <v>833</v>
      </c>
      <c r="E94" s="83" t="s">
        <v>834</v>
      </c>
      <c r="F94" s="84">
        <v>496437177</v>
      </c>
      <c r="G94" s="85" t="s">
        <v>26</v>
      </c>
      <c r="H94" s="86">
        <v>39098</v>
      </c>
      <c r="I94" s="81">
        <f t="shared" ca="1" si="3"/>
        <v>11</v>
      </c>
      <c r="J94" s="87" t="s">
        <v>14</v>
      </c>
      <c r="K94" s="88">
        <v>47705</v>
      </c>
      <c r="L94" s="80">
        <v>5</v>
      </c>
      <c r="M94" s="90">
        <f t="shared" si="4"/>
        <v>48854.690499999997</v>
      </c>
      <c r="N94" s="82"/>
    </row>
    <row r="95" spans="1:14">
      <c r="A95" s="67" t="s">
        <v>138</v>
      </c>
      <c r="B95" s="68" t="s">
        <v>11</v>
      </c>
      <c r="C95" s="69" t="s">
        <v>12</v>
      </c>
      <c r="D95" s="69" t="s">
        <v>835</v>
      </c>
      <c r="E95" s="70" t="s">
        <v>836</v>
      </c>
      <c r="F95" s="71">
        <v>984017989</v>
      </c>
      <c r="G95" s="72" t="s">
        <v>60</v>
      </c>
      <c r="H95" s="73">
        <v>40360</v>
      </c>
      <c r="I95" s="68">
        <f t="shared" ca="1" si="3"/>
        <v>8</v>
      </c>
      <c r="J95" s="6" t="s">
        <v>18</v>
      </c>
      <c r="K95" s="4">
        <v>33752</v>
      </c>
      <c r="L95" s="67">
        <v>3</v>
      </c>
      <c r="M95" s="91">
        <f t="shared" si="4"/>
        <v>34565.423199999997</v>
      </c>
      <c r="N95" s="69"/>
    </row>
    <row r="96" spans="1:14">
      <c r="A96" s="80" t="s">
        <v>139</v>
      </c>
      <c r="B96" s="81" t="s">
        <v>82</v>
      </c>
      <c r="C96" s="82" t="s">
        <v>44</v>
      </c>
      <c r="D96" s="82" t="s">
        <v>837</v>
      </c>
      <c r="E96" s="83" t="s">
        <v>838</v>
      </c>
      <c r="F96" s="84">
        <v>959335070</v>
      </c>
      <c r="G96" s="85" t="s">
        <v>17</v>
      </c>
      <c r="H96" s="86">
        <v>36704</v>
      </c>
      <c r="I96" s="81">
        <f t="shared" ca="1" si="3"/>
        <v>18</v>
      </c>
      <c r="J96" s="87" t="s">
        <v>18</v>
      </c>
      <c r="K96" s="88">
        <v>57760</v>
      </c>
      <c r="L96" s="80">
        <v>3</v>
      </c>
      <c r="M96" s="90">
        <f t="shared" si="4"/>
        <v>59152.016000000003</v>
      </c>
      <c r="N96" s="82"/>
    </row>
    <row r="97" spans="1:14">
      <c r="A97" s="67" t="s">
        <v>140</v>
      </c>
      <c r="B97" s="68" t="s">
        <v>16</v>
      </c>
      <c r="C97" s="69" t="s">
        <v>12</v>
      </c>
      <c r="D97" s="69" t="s">
        <v>839</v>
      </c>
      <c r="E97" s="70" t="s">
        <v>840</v>
      </c>
      <c r="F97" s="71">
        <v>131314375</v>
      </c>
      <c r="G97" s="72" t="s">
        <v>13</v>
      </c>
      <c r="H97" s="73">
        <v>36330</v>
      </c>
      <c r="I97" s="68">
        <f t="shared" ca="1" si="3"/>
        <v>19</v>
      </c>
      <c r="J97" s="6" t="s">
        <v>27</v>
      </c>
      <c r="K97" s="4">
        <v>61850</v>
      </c>
      <c r="L97" s="67">
        <v>2</v>
      </c>
      <c r="M97" s="91">
        <f t="shared" si="4"/>
        <v>63340.584999999999</v>
      </c>
      <c r="N97" s="69"/>
    </row>
    <row r="98" spans="1:14">
      <c r="A98" s="80" t="s">
        <v>141</v>
      </c>
      <c r="B98" s="81" t="s">
        <v>16</v>
      </c>
      <c r="C98" s="82" t="s">
        <v>36</v>
      </c>
      <c r="D98" s="82" t="s">
        <v>841</v>
      </c>
      <c r="E98" s="83" t="s">
        <v>842</v>
      </c>
      <c r="F98" s="84">
        <v>394684260</v>
      </c>
      <c r="G98" s="85" t="s">
        <v>13</v>
      </c>
      <c r="H98" s="86">
        <v>39215</v>
      </c>
      <c r="I98" s="81">
        <f t="shared" ca="1" si="3"/>
        <v>11</v>
      </c>
      <c r="J98" s="87" t="s">
        <v>21</v>
      </c>
      <c r="K98" s="88">
        <v>31910</v>
      </c>
      <c r="L98" s="80">
        <v>5</v>
      </c>
      <c r="M98" s="90">
        <f t="shared" si="4"/>
        <v>32679.030999999999</v>
      </c>
      <c r="N98" s="82"/>
    </row>
    <row r="99" spans="1:14">
      <c r="A99" s="67" t="s">
        <v>142</v>
      </c>
      <c r="B99" s="68" t="s">
        <v>16</v>
      </c>
      <c r="C99" s="69" t="s">
        <v>57</v>
      </c>
      <c r="D99" s="69" t="s">
        <v>843</v>
      </c>
      <c r="E99" s="70" t="s">
        <v>844</v>
      </c>
      <c r="F99" s="71">
        <v>614779456</v>
      </c>
      <c r="G99" s="72" t="s">
        <v>26</v>
      </c>
      <c r="H99" s="73">
        <v>37249</v>
      </c>
      <c r="I99" s="68">
        <f t="shared" ca="1" si="3"/>
        <v>16</v>
      </c>
      <c r="J99" s="6" t="s">
        <v>27</v>
      </c>
      <c r="K99" s="4">
        <v>12545</v>
      </c>
      <c r="L99" s="67">
        <v>4</v>
      </c>
      <c r="M99" s="91">
        <f t="shared" si="4"/>
        <v>12847.334500000001</v>
      </c>
      <c r="N99" s="69"/>
    </row>
    <row r="100" spans="1:14">
      <c r="A100" s="80" t="s">
        <v>143</v>
      </c>
      <c r="B100" s="81" t="s">
        <v>82</v>
      </c>
      <c r="C100" s="82" t="s">
        <v>69</v>
      </c>
      <c r="D100" s="82" t="s">
        <v>845</v>
      </c>
      <c r="E100" s="83" t="s">
        <v>846</v>
      </c>
      <c r="F100" s="84">
        <v>325478231</v>
      </c>
      <c r="G100" s="85" t="s">
        <v>13</v>
      </c>
      <c r="H100" s="86">
        <v>40533</v>
      </c>
      <c r="I100" s="81">
        <f t="shared" ca="1" si="3"/>
        <v>7</v>
      </c>
      <c r="J100" s="87" t="s">
        <v>27</v>
      </c>
      <c r="K100" s="88">
        <v>62180</v>
      </c>
      <c r="L100" s="80">
        <v>2</v>
      </c>
      <c r="M100" s="90">
        <f t="shared" si="4"/>
        <v>63678.538</v>
      </c>
      <c r="N100" s="82"/>
    </row>
    <row r="101" spans="1:14">
      <c r="A101" s="67" t="s">
        <v>144</v>
      </c>
      <c r="B101" s="68" t="s">
        <v>11</v>
      </c>
      <c r="C101" s="69" t="s">
        <v>31</v>
      </c>
      <c r="D101" s="69" t="s">
        <v>847</v>
      </c>
      <c r="E101" s="70" t="s">
        <v>848</v>
      </c>
      <c r="F101" s="71">
        <v>903618949</v>
      </c>
      <c r="G101" s="72" t="s">
        <v>13</v>
      </c>
      <c r="H101" s="73">
        <v>36463</v>
      </c>
      <c r="I101" s="68">
        <f t="shared" ca="1" si="3"/>
        <v>19</v>
      </c>
      <c r="J101" s="6" t="s">
        <v>21</v>
      </c>
      <c r="K101" s="4">
        <v>44220</v>
      </c>
      <c r="L101" s="67">
        <v>3</v>
      </c>
      <c r="M101" s="91">
        <f t="shared" si="4"/>
        <v>45285.701999999997</v>
      </c>
      <c r="N101" s="69"/>
    </row>
    <row r="102" spans="1:14">
      <c r="A102" s="80" t="s">
        <v>145</v>
      </c>
      <c r="B102" s="81" t="s">
        <v>11</v>
      </c>
      <c r="C102" s="82" t="s">
        <v>12</v>
      </c>
      <c r="D102" s="82" t="s">
        <v>849</v>
      </c>
      <c r="E102" s="83" t="s">
        <v>850</v>
      </c>
      <c r="F102" s="84">
        <v>532306902</v>
      </c>
      <c r="G102" s="85" t="s">
        <v>17</v>
      </c>
      <c r="H102" s="86">
        <v>39648</v>
      </c>
      <c r="I102" s="81">
        <f t="shared" ca="1" si="3"/>
        <v>10</v>
      </c>
      <c r="J102" s="87" t="s">
        <v>18</v>
      </c>
      <c r="K102" s="88">
        <v>45105</v>
      </c>
      <c r="L102" s="80">
        <v>1</v>
      </c>
      <c r="M102" s="90">
        <f t="shared" si="4"/>
        <v>46192.030500000001</v>
      </c>
      <c r="N102" s="82"/>
    </row>
    <row r="103" spans="1:14">
      <c r="A103" s="67" t="s">
        <v>146</v>
      </c>
      <c r="B103" s="68" t="s">
        <v>38</v>
      </c>
      <c r="C103" s="69" t="s">
        <v>31</v>
      </c>
      <c r="D103" s="69" t="s">
        <v>851</v>
      </c>
      <c r="E103" s="70" t="s">
        <v>852</v>
      </c>
      <c r="F103" s="71">
        <v>214462924</v>
      </c>
      <c r="G103" s="72" t="s">
        <v>13</v>
      </c>
      <c r="H103" s="73">
        <v>41070</v>
      </c>
      <c r="I103" s="68">
        <f t="shared" ca="1" si="3"/>
        <v>6</v>
      </c>
      <c r="J103" s="6" t="s">
        <v>33</v>
      </c>
      <c r="K103" s="4">
        <v>73930</v>
      </c>
      <c r="L103" s="67">
        <v>1</v>
      </c>
      <c r="M103" s="91">
        <f t="shared" si="4"/>
        <v>75711.713000000003</v>
      </c>
      <c r="N103" s="69"/>
    </row>
    <row r="104" spans="1:14">
      <c r="A104" s="80" t="s">
        <v>147</v>
      </c>
      <c r="B104" s="81" t="s">
        <v>11</v>
      </c>
      <c r="C104" s="82" t="s">
        <v>36</v>
      </c>
      <c r="D104" s="82" t="s">
        <v>853</v>
      </c>
      <c r="E104" s="83" t="s">
        <v>854</v>
      </c>
      <c r="F104" s="84">
        <v>832187456</v>
      </c>
      <c r="G104" s="85" t="s">
        <v>60</v>
      </c>
      <c r="H104" s="86">
        <v>40925</v>
      </c>
      <c r="I104" s="81">
        <f t="shared" ca="1" si="3"/>
        <v>6</v>
      </c>
      <c r="J104" s="87" t="s">
        <v>18</v>
      </c>
      <c r="K104" s="88">
        <v>14568</v>
      </c>
      <c r="L104" s="80">
        <v>3</v>
      </c>
      <c r="M104" s="90">
        <f t="shared" si="4"/>
        <v>14919.0888</v>
      </c>
      <c r="N104" s="82"/>
    </row>
    <row r="105" spans="1:14">
      <c r="A105" s="67" t="s">
        <v>148</v>
      </c>
      <c r="B105" s="68" t="s">
        <v>11</v>
      </c>
      <c r="C105" s="69" t="s">
        <v>44</v>
      </c>
      <c r="D105" s="69" t="s">
        <v>855</v>
      </c>
      <c r="E105" s="70" t="s">
        <v>856</v>
      </c>
      <c r="F105" s="71">
        <v>512062560</v>
      </c>
      <c r="G105" s="72" t="s">
        <v>13</v>
      </c>
      <c r="H105" s="73">
        <v>35932</v>
      </c>
      <c r="I105" s="68">
        <f t="shared" ca="1" si="3"/>
        <v>20</v>
      </c>
      <c r="J105" s="6" t="s">
        <v>14</v>
      </c>
      <c r="K105" s="4">
        <v>89740</v>
      </c>
      <c r="L105" s="67">
        <v>5</v>
      </c>
      <c r="M105" s="91">
        <f t="shared" si="4"/>
        <v>91902.733999999997</v>
      </c>
      <c r="N105" s="69"/>
    </row>
    <row r="106" spans="1:14">
      <c r="A106" s="80" t="s">
        <v>149</v>
      </c>
      <c r="B106" s="81" t="s">
        <v>38</v>
      </c>
      <c r="C106" s="82" t="s">
        <v>69</v>
      </c>
      <c r="D106" s="82" t="s">
        <v>857</v>
      </c>
      <c r="E106" s="83" t="s">
        <v>858</v>
      </c>
      <c r="F106" s="84">
        <v>915959812</v>
      </c>
      <c r="G106" s="85" t="s">
        <v>17</v>
      </c>
      <c r="H106" s="86">
        <v>39011</v>
      </c>
      <c r="I106" s="81">
        <f t="shared" ca="1" si="3"/>
        <v>12</v>
      </c>
      <c r="J106" s="87" t="s">
        <v>18</v>
      </c>
      <c r="K106" s="88">
        <v>86470</v>
      </c>
      <c r="L106" s="80">
        <v>4</v>
      </c>
      <c r="M106" s="90">
        <f t="shared" si="4"/>
        <v>88553.926999999996</v>
      </c>
      <c r="N106" s="82"/>
    </row>
    <row r="107" spans="1:14">
      <c r="A107" s="67" t="s">
        <v>150</v>
      </c>
      <c r="B107" s="68" t="s">
        <v>23</v>
      </c>
      <c r="C107" s="69" t="s">
        <v>25</v>
      </c>
      <c r="D107" s="69" t="s">
        <v>859</v>
      </c>
      <c r="E107" s="70" t="s">
        <v>860</v>
      </c>
      <c r="F107" s="71">
        <v>689635162</v>
      </c>
      <c r="G107" s="72" t="s">
        <v>13</v>
      </c>
      <c r="H107" s="73">
        <v>39704</v>
      </c>
      <c r="I107" s="68">
        <f t="shared" ca="1" si="3"/>
        <v>10</v>
      </c>
      <c r="J107" s="6" t="s">
        <v>27</v>
      </c>
      <c r="K107" s="4">
        <v>58290</v>
      </c>
      <c r="L107" s="67">
        <v>5</v>
      </c>
      <c r="M107" s="91">
        <f t="shared" si="4"/>
        <v>59694.788999999997</v>
      </c>
      <c r="N107" s="69"/>
    </row>
    <row r="108" spans="1:14">
      <c r="A108" s="80" t="s">
        <v>151</v>
      </c>
      <c r="B108" s="81" t="s">
        <v>82</v>
      </c>
      <c r="C108" s="82" t="s">
        <v>31</v>
      </c>
      <c r="D108" s="82" t="s">
        <v>861</v>
      </c>
      <c r="E108" s="83" t="s">
        <v>862</v>
      </c>
      <c r="F108" s="84">
        <v>140719728</v>
      </c>
      <c r="G108" s="85" t="s">
        <v>17</v>
      </c>
      <c r="H108" s="86">
        <v>39330</v>
      </c>
      <c r="I108" s="81">
        <f t="shared" ca="1" si="3"/>
        <v>11</v>
      </c>
      <c r="J108" s="87" t="s">
        <v>18</v>
      </c>
      <c r="K108" s="88">
        <v>81930</v>
      </c>
      <c r="L108" s="80">
        <v>5</v>
      </c>
      <c r="M108" s="90">
        <f t="shared" si="4"/>
        <v>83904.513000000006</v>
      </c>
      <c r="N108" s="82"/>
    </row>
    <row r="109" spans="1:14">
      <c r="A109" s="67" t="s">
        <v>152</v>
      </c>
      <c r="B109" s="68" t="s">
        <v>38</v>
      </c>
      <c r="C109" s="69" t="s">
        <v>44</v>
      </c>
      <c r="D109" s="69" t="s">
        <v>863</v>
      </c>
      <c r="E109" s="70" t="s">
        <v>864</v>
      </c>
      <c r="F109" s="71">
        <v>196186928</v>
      </c>
      <c r="G109" s="72" t="s">
        <v>13</v>
      </c>
      <c r="H109" s="73">
        <v>36198</v>
      </c>
      <c r="I109" s="68">
        <f t="shared" ca="1" si="3"/>
        <v>19</v>
      </c>
      <c r="J109" s="6" t="s">
        <v>27</v>
      </c>
      <c r="K109" s="4">
        <v>81400</v>
      </c>
      <c r="L109" s="67">
        <v>2</v>
      </c>
      <c r="M109" s="91">
        <f t="shared" si="4"/>
        <v>83361.740000000005</v>
      </c>
      <c r="N109" s="69"/>
    </row>
    <row r="110" spans="1:14">
      <c r="A110" s="80" t="s">
        <v>153</v>
      </c>
      <c r="B110" s="81" t="s">
        <v>56</v>
      </c>
      <c r="C110" s="82" t="s">
        <v>69</v>
      </c>
      <c r="D110" s="82" t="s">
        <v>865</v>
      </c>
      <c r="E110" s="83" t="s">
        <v>866</v>
      </c>
      <c r="F110" s="84">
        <v>745733045</v>
      </c>
      <c r="G110" s="85" t="s">
        <v>60</v>
      </c>
      <c r="H110" s="86">
        <v>37827</v>
      </c>
      <c r="I110" s="81">
        <f t="shared" ca="1" si="3"/>
        <v>15</v>
      </c>
      <c r="J110" s="87" t="s">
        <v>18</v>
      </c>
      <c r="K110" s="88">
        <v>11044</v>
      </c>
      <c r="L110" s="80">
        <v>2</v>
      </c>
      <c r="M110" s="90">
        <f t="shared" si="4"/>
        <v>11310.160400000001</v>
      </c>
      <c r="N110" s="82"/>
    </row>
    <row r="111" spans="1:14">
      <c r="A111" s="67" t="s">
        <v>154</v>
      </c>
      <c r="B111" s="68" t="s">
        <v>11</v>
      </c>
      <c r="C111" s="69" t="s">
        <v>57</v>
      </c>
      <c r="D111" s="69" t="s">
        <v>867</v>
      </c>
      <c r="E111" s="70" t="s">
        <v>868</v>
      </c>
      <c r="F111" s="71">
        <v>117538523</v>
      </c>
      <c r="G111" s="72" t="s">
        <v>13</v>
      </c>
      <c r="H111" s="73">
        <v>39262</v>
      </c>
      <c r="I111" s="68">
        <f t="shared" ca="1" si="3"/>
        <v>11</v>
      </c>
      <c r="J111" s="6" t="s">
        <v>27</v>
      </c>
      <c r="K111" s="4">
        <v>63440</v>
      </c>
      <c r="L111" s="67">
        <v>3</v>
      </c>
      <c r="M111" s="91">
        <f t="shared" si="4"/>
        <v>64968.904000000002</v>
      </c>
      <c r="N111" s="69"/>
    </row>
    <row r="112" spans="1:14">
      <c r="A112" s="80" t="s">
        <v>155</v>
      </c>
      <c r="B112" s="81" t="s">
        <v>16</v>
      </c>
      <c r="C112" s="82" t="s">
        <v>69</v>
      </c>
      <c r="D112" s="82" t="s">
        <v>869</v>
      </c>
      <c r="E112" s="83" t="s">
        <v>870</v>
      </c>
      <c r="F112" s="84">
        <v>672643421</v>
      </c>
      <c r="G112" s="85" t="s">
        <v>60</v>
      </c>
      <c r="H112" s="86">
        <v>40494</v>
      </c>
      <c r="I112" s="81">
        <f t="shared" ca="1" si="3"/>
        <v>8</v>
      </c>
      <c r="J112" s="87" t="s">
        <v>18</v>
      </c>
      <c r="K112" s="88">
        <v>35312</v>
      </c>
      <c r="L112" s="80">
        <v>3</v>
      </c>
      <c r="M112" s="90">
        <f t="shared" si="4"/>
        <v>36163.019200000002</v>
      </c>
      <c r="N112" s="82"/>
    </row>
    <row r="113" spans="1:14">
      <c r="A113" s="67" t="s">
        <v>156</v>
      </c>
      <c r="B113" s="68" t="s">
        <v>16</v>
      </c>
      <c r="C113" s="69" t="s">
        <v>44</v>
      </c>
      <c r="D113" s="69" t="s">
        <v>871</v>
      </c>
      <c r="E113" s="70" t="s">
        <v>872</v>
      </c>
      <c r="F113" s="71">
        <v>156180932</v>
      </c>
      <c r="G113" s="72" t="s">
        <v>26</v>
      </c>
      <c r="H113" s="73">
        <v>36269</v>
      </c>
      <c r="I113" s="68">
        <f t="shared" ca="1" si="3"/>
        <v>19</v>
      </c>
      <c r="J113" s="6" t="s">
        <v>14</v>
      </c>
      <c r="K113" s="4">
        <v>48190</v>
      </c>
      <c r="L113" s="67">
        <v>1</v>
      </c>
      <c r="M113" s="91">
        <f t="shared" si="4"/>
        <v>49351.379000000001</v>
      </c>
      <c r="N113" s="69"/>
    </row>
    <row r="114" spans="1:14">
      <c r="A114" s="80" t="s">
        <v>157</v>
      </c>
      <c r="B114" s="81" t="s">
        <v>11</v>
      </c>
      <c r="C114" s="82" t="s">
        <v>54</v>
      </c>
      <c r="D114" s="82" t="s">
        <v>873</v>
      </c>
      <c r="E114" s="83" t="s">
        <v>874</v>
      </c>
      <c r="F114" s="84">
        <v>777515179</v>
      </c>
      <c r="G114" s="85" t="s">
        <v>26</v>
      </c>
      <c r="H114" s="86">
        <v>40184</v>
      </c>
      <c r="I114" s="81">
        <f t="shared" ca="1" si="3"/>
        <v>8</v>
      </c>
      <c r="J114" s="87" t="s">
        <v>27</v>
      </c>
      <c r="K114" s="88">
        <v>21220</v>
      </c>
      <c r="L114" s="80">
        <v>3</v>
      </c>
      <c r="M114" s="90">
        <f t="shared" si="4"/>
        <v>21731.401999999998</v>
      </c>
      <c r="N114" s="82"/>
    </row>
    <row r="115" spans="1:14">
      <c r="A115" s="67" t="s">
        <v>158</v>
      </c>
      <c r="B115" s="68" t="s">
        <v>82</v>
      </c>
      <c r="C115" s="69" t="s">
        <v>44</v>
      </c>
      <c r="D115" s="69" t="s">
        <v>875</v>
      </c>
      <c r="E115" s="70" t="s">
        <v>876</v>
      </c>
      <c r="F115" s="71">
        <v>630890225</v>
      </c>
      <c r="G115" s="72" t="s">
        <v>13</v>
      </c>
      <c r="H115" s="73">
        <v>39181</v>
      </c>
      <c r="I115" s="68">
        <f t="shared" ca="1" si="3"/>
        <v>11</v>
      </c>
      <c r="J115" s="6" t="s">
        <v>14</v>
      </c>
      <c r="K115" s="4">
        <v>23330</v>
      </c>
      <c r="L115" s="67">
        <v>4</v>
      </c>
      <c r="M115" s="91">
        <f t="shared" si="4"/>
        <v>23892.253000000001</v>
      </c>
      <c r="N115" s="69"/>
    </row>
    <row r="116" spans="1:14">
      <c r="A116" s="80" t="s">
        <v>159</v>
      </c>
      <c r="B116" s="81" t="s">
        <v>56</v>
      </c>
      <c r="C116" s="82" t="s">
        <v>44</v>
      </c>
      <c r="D116" s="82" t="s">
        <v>877</v>
      </c>
      <c r="E116" s="83" t="s">
        <v>878</v>
      </c>
      <c r="F116" s="84">
        <v>824477223</v>
      </c>
      <c r="G116" s="85" t="s">
        <v>17</v>
      </c>
      <c r="H116" s="86">
        <v>39785</v>
      </c>
      <c r="I116" s="81">
        <f t="shared" ca="1" si="3"/>
        <v>9</v>
      </c>
      <c r="J116" s="87" t="s">
        <v>18</v>
      </c>
      <c r="K116" s="88">
        <v>80690</v>
      </c>
      <c r="L116" s="80">
        <v>3</v>
      </c>
      <c r="M116" s="90">
        <f t="shared" si="4"/>
        <v>82634.629000000001</v>
      </c>
      <c r="N116" s="82"/>
    </row>
    <row r="117" spans="1:14">
      <c r="A117" s="67" t="s">
        <v>160</v>
      </c>
      <c r="B117" s="68" t="s">
        <v>11</v>
      </c>
      <c r="C117" s="69" t="s">
        <v>57</v>
      </c>
      <c r="D117" s="69" t="s">
        <v>879</v>
      </c>
      <c r="E117" s="70" t="s">
        <v>880</v>
      </c>
      <c r="F117" s="71">
        <v>126698801</v>
      </c>
      <c r="G117" s="72" t="s">
        <v>17</v>
      </c>
      <c r="H117" s="73">
        <v>36787</v>
      </c>
      <c r="I117" s="68">
        <f t="shared" ca="1" si="3"/>
        <v>18</v>
      </c>
      <c r="J117" s="6" t="s">
        <v>18</v>
      </c>
      <c r="K117" s="4">
        <v>89640</v>
      </c>
      <c r="L117" s="67">
        <v>4</v>
      </c>
      <c r="M117" s="91">
        <f t="shared" si="4"/>
        <v>91800.323999999993</v>
      </c>
      <c r="N117" s="69"/>
    </row>
    <row r="118" spans="1:14">
      <c r="A118" s="80" t="s">
        <v>161</v>
      </c>
      <c r="B118" s="81" t="s">
        <v>16</v>
      </c>
      <c r="C118" s="82" t="s">
        <v>44</v>
      </c>
      <c r="D118" s="82" t="s">
        <v>881</v>
      </c>
      <c r="E118" s="83" t="s">
        <v>882</v>
      </c>
      <c r="F118" s="84">
        <v>426372301</v>
      </c>
      <c r="G118" s="85" t="s">
        <v>13</v>
      </c>
      <c r="H118" s="86">
        <v>39106</v>
      </c>
      <c r="I118" s="81">
        <f t="shared" ca="1" si="3"/>
        <v>11</v>
      </c>
      <c r="J118" s="87" t="s">
        <v>14</v>
      </c>
      <c r="K118" s="88">
        <v>45500</v>
      </c>
      <c r="L118" s="80">
        <v>3</v>
      </c>
      <c r="M118" s="90">
        <f t="shared" si="4"/>
        <v>46596.55</v>
      </c>
      <c r="N118" s="82"/>
    </row>
    <row r="119" spans="1:14">
      <c r="A119" s="67" t="s">
        <v>162</v>
      </c>
      <c r="B119" s="68" t="s">
        <v>23</v>
      </c>
      <c r="C119" s="69" t="s">
        <v>31</v>
      </c>
      <c r="D119" s="69" t="s">
        <v>883</v>
      </c>
      <c r="E119" s="70" t="s">
        <v>884</v>
      </c>
      <c r="F119" s="71">
        <v>799464253</v>
      </c>
      <c r="G119" s="72" t="s">
        <v>13</v>
      </c>
      <c r="H119" s="73">
        <v>36662</v>
      </c>
      <c r="I119" s="68">
        <f t="shared" ca="1" si="3"/>
        <v>18</v>
      </c>
      <c r="J119" s="6" t="s">
        <v>14</v>
      </c>
      <c r="K119" s="4">
        <v>52490</v>
      </c>
      <c r="L119" s="67">
        <v>4</v>
      </c>
      <c r="M119" s="91">
        <f t="shared" si="4"/>
        <v>53755.008999999998</v>
      </c>
      <c r="N119" s="69"/>
    </row>
    <row r="120" spans="1:14">
      <c r="A120" s="80" t="s">
        <v>163</v>
      </c>
      <c r="B120" s="81" t="s">
        <v>23</v>
      </c>
      <c r="C120" s="82" t="s">
        <v>57</v>
      </c>
      <c r="D120" s="82" t="s">
        <v>885</v>
      </c>
      <c r="E120" s="83" t="s">
        <v>886</v>
      </c>
      <c r="F120" s="84">
        <v>760480079</v>
      </c>
      <c r="G120" s="85" t="s">
        <v>17</v>
      </c>
      <c r="H120" s="86">
        <v>40410</v>
      </c>
      <c r="I120" s="81">
        <f t="shared" ca="1" si="3"/>
        <v>8</v>
      </c>
      <c r="J120" s="87" t="s">
        <v>18</v>
      </c>
      <c r="K120" s="88">
        <v>57680</v>
      </c>
      <c r="L120" s="80">
        <v>4</v>
      </c>
      <c r="M120" s="90">
        <f t="shared" si="4"/>
        <v>59070.088000000003</v>
      </c>
      <c r="N120" s="82"/>
    </row>
    <row r="121" spans="1:14">
      <c r="A121" s="67" t="s">
        <v>164</v>
      </c>
      <c r="B121" s="68" t="s">
        <v>11</v>
      </c>
      <c r="C121" s="69" t="s">
        <v>62</v>
      </c>
      <c r="D121" s="69" t="s">
        <v>887</v>
      </c>
      <c r="E121" s="70" t="s">
        <v>888</v>
      </c>
      <c r="F121" s="71">
        <v>518667121</v>
      </c>
      <c r="G121" s="72" t="s">
        <v>26</v>
      </c>
      <c r="H121" s="73">
        <v>40572</v>
      </c>
      <c r="I121" s="68">
        <f t="shared" ca="1" si="3"/>
        <v>7</v>
      </c>
      <c r="J121" s="6" t="s">
        <v>14</v>
      </c>
      <c r="K121" s="4">
        <v>10520</v>
      </c>
      <c r="L121" s="67">
        <v>4</v>
      </c>
      <c r="M121" s="91">
        <f t="shared" si="4"/>
        <v>10773.531999999999</v>
      </c>
      <c r="N121" s="69"/>
    </row>
    <row r="122" spans="1:14">
      <c r="A122" s="80" t="s">
        <v>165</v>
      </c>
      <c r="B122" s="81" t="s">
        <v>16</v>
      </c>
      <c r="C122" s="82" t="s">
        <v>31</v>
      </c>
      <c r="D122" s="82" t="s">
        <v>889</v>
      </c>
      <c r="E122" s="83" t="s">
        <v>890</v>
      </c>
      <c r="F122" s="84">
        <v>536562378</v>
      </c>
      <c r="G122" s="85" t="s">
        <v>26</v>
      </c>
      <c r="H122" s="86">
        <v>40351</v>
      </c>
      <c r="I122" s="81">
        <f t="shared" ca="1" si="3"/>
        <v>8</v>
      </c>
      <c r="J122" s="87" t="s">
        <v>14</v>
      </c>
      <c r="K122" s="88">
        <v>20040</v>
      </c>
      <c r="L122" s="80">
        <v>3</v>
      </c>
      <c r="M122" s="90">
        <f t="shared" si="4"/>
        <v>20522.964</v>
      </c>
      <c r="N122" s="82"/>
    </row>
    <row r="123" spans="1:14">
      <c r="A123" s="67" t="s">
        <v>166</v>
      </c>
      <c r="B123" s="68" t="s">
        <v>16</v>
      </c>
      <c r="C123" s="69" t="s">
        <v>36</v>
      </c>
      <c r="D123" s="69" t="s">
        <v>891</v>
      </c>
      <c r="E123" s="70" t="s">
        <v>892</v>
      </c>
      <c r="F123" s="71">
        <v>457403823</v>
      </c>
      <c r="G123" s="72" t="s">
        <v>13</v>
      </c>
      <c r="H123" s="73">
        <v>40085</v>
      </c>
      <c r="I123" s="68">
        <f t="shared" ca="1" si="3"/>
        <v>9</v>
      </c>
      <c r="J123" s="6" t="s">
        <v>21</v>
      </c>
      <c r="K123" s="4">
        <v>41490</v>
      </c>
      <c r="L123" s="67">
        <v>5</v>
      </c>
      <c r="M123" s="91">
        <f t="shared" si="4"/>
        <v>42489.909</v>
      </c>
      <c r="N123" s="69"/>
    </row>
    <row r="124" spans="1:14">
      <c r="A124" s="80" t="s">
        <v>167</v>
      </c>
      <c r="B124" s="81" t="s">
        <v>16</v>
      </c>
      <c r="C124" s="82" t="s">
        <v>57</v>
      </c>
      <c r="D124" s="82" t="s">
        <v>893</v>
      </c>
      <c r="E124" s="83" t="s">
        <v>894</v>
      </c>
      <c r="F124" s="84">
        <v>331501624</v>
      </c>
      <c r="G124" s="85" t="s">
        <v>13</v>
      </c>
      <c r="H124" s="86">
        <v>37138</v>
      </c>
      <c r="I124" s="81">
        <f t="shared" ca="1" si="3"/>
        <v>17</v>
      </c>
      <c r="J124" s="87" t="s">
        <v>21</v>
      </c>
      <c r="K124" s="88">
        <v>29130</v>
      </c>
      <c r="L124" s="80">
        <v>1</v>
      </c>
      <c r="M124" s="90">
        <f t="shared" si="4"/>
        <v>29832.032999999999</v>
      </c>
      <c r="N124" s="82"/>
    </row>
    <row r="125" spans="1:14">
      <c r="A125" s="67" t="s">
        <v>168</v>
      </c>
      <c r="B125" s="68" t="s">
        <v>56</v>
      </c>
      <c r="C125" s="69" t="s">
        <v>12</v>
      </c>
      <c r="D125" s="69" t="s">
        <v>895</v>
      </c>
      <c r="E125" s="70" t="s">
        <v>896</v>
      </c>
      <c r="F125" s="71">
        <v>408901557</v>
      </c>
      <c r="G125" s="72" t="s">
        <v>60</v>
      </c>
      <c r="H125" s="73">
        <v>36557</v>
      </c>
      <c r="I125" s="68">
        <f t="shared" ca="1" si="3"/>
        <v>18</v>
      </c>
      <c r="J125" s="6" t="s">
        <v>18</v>
      </c>
      <c r="K125" s="4">
        <v>15552</v>
      </c>
      <c r="L125" s="67">
        <v>4</v>
      </c>
      <c r="M125" s="91">
        <f t="shared" si="4"/>
        <v>15926.8032</v>
      </c>
      <c r="N125" s="69"/>
    </row>
    <row r="126" spans="1:14">
      <c r="A126" s="80" t="s">
        <v>169</v>
      </c>
      <c r="B126" s="81" t="s">
        <v>82</v>
      </c>
      <c r="C126" s="82" t="s">
        <v>29</v>
      </c>
      <c r="D126" s="82" t="s">
        <v>897</v>
      </c>
      <c r="E126" s="83" t="s">
        <v>898</v>
      </c>
      <c r="F126" s="84">
        <v>564508024</v>
      </c>
      <c r="G126" s="85" t="s">
        <v>13</v>
      </c>
      <c r="H126" s="86">
        <v>41137</v>
      </c>
      <c r="I126" s="81">
        <f t="shared" ca="1" si="3"/>
        <v>6</v>
      </c>
      <c r="J126" s="87" t="s">
        <v>21</v>
      </c>
      <c r="K126" s="88">
        <v>39160</v>
      </c>
      <c r="L126" s="80">
        <v>3</v>
      </c>
      <c r="M126" s="90">
        <f t="shared" si="4"/>
        <v>40103.756000000001</v>
      </c>
      <c r="N126" s="82"/>
    </row>
    <row r="127" spans="1:14">
      <c r="A127" s="67" t="s">
        <v>170</v>
      </c>
      <c r="B127" s="68" t="s">
        <v>11</v>
      </c>
      <c r="C127" s="69" t="s">
        <v>44</v>
      </c>
      <c r="D127" s="69" t="s">
        <v>899</v>
      </c>
      <c r="E127" s="70" t="s">
        <v>900</v>
      </c>
      <c r="F127" s="71">
        <v>532944642</v>
      </c>
      <c r="G127" s="72" t="s">
        <v>17</v>
      </c>
      <c r="H127" s="73">
        <v>38044</v>
      </c>
      <c r="I127" s="68">
        <f t="shared" ca="1" si="3"/>
        <v>14</v>
      </c>
      <c r="J127" s="6" t="s">
        <v>18</v>
      </c>
      <c r="K127" s="4">
        <v>57410</v>
      </c>
      <c r="L127" s="67">
        <v>2</v>
      </c>
      <c r="M127" s="91">
        <f t="shared" si="4"/>
        <v>58793.580999999998</v>
      </c>
      <c r="N127" s="69"/>
    </row>
    <row r="128" spans="1:14">
      <c r="A128" s="80" t="s">
        <v>171</v>
      </c>
      <c r="B128" s="81" t="s">
        <v>23</v>
      </c>
      <c r="C128" s="82" t="s">
        <v>102</v>
      </c>
      <c r="D128" s="82" t="s">
        <v>901</v>
      </c>
      <c r="E128" s="83" t="s">
        <v>902</v>
      </c>
      <c r="F128" s="84">
        <v>378469487</v>
      </c>
      <c r="G128" s="85" t="s">
        <v>13</v>
      </c>
      <c r="H128" s="86">
        <v>36619</v>
      </c>
      <c r="I128" s="81">
        <f t="shared" ca="1" si="3"/>
        <v>18</v>
      </c>
      <c r="J128" s="87" t="s">
        <v>52</v>
      </c>
      <c r="K128" s="88">
        <v>56440</v>
      </c>
      <c r="L128" s="80">
        <v>1</v>
      </c>
      <c r="M128" s="90">
        <f t="shared" si="4"/>
        <v>57800.203999999998</v>
      </c>
      <c r="N128" s="82"/>
    </row>
    <row r="129" spans="1:14">
      <c r="A129" s="67" t="s">
        <v>172</v>
      </c>
      <c r="B129" s="68" t="s">
        <v>23</v>
      </c>
      <c r="C129" s="69" t="s">
        <v>44</v>
      </c>
      <c r="D129" s="69" t="s">
        <v>903</v>
      </c>
      <c r="E129" s="70" t="s">
        <v>904</v>
      </c>
      <c r="F129" s="71">
        <v>709701290</v>
      </c>
      <c r="G129" s="72" t="s">
        <v>13</v>
      </c>
      <c r="H129" s="73">
        <v>36122</v>
      </c>
      <c r="I129" s="68">
        <f t="shared" ca="1" si="3"/>
        <v>20</v>
      </c>
      <c r="J129" s="6" t="s">
        <v>33</v>
      </c>
      <c r="K129" s="4">
        <v>22660</v>
      </c>
      <c r="L129" s="67">
        <v>2</v>
      </c>
      <c r="M129" s="91">
        <f t="shared" si="4"/>
        <v>23206.106</v>
      </c>
      <c r="N129" s="69"/>
    </row>
    <row r="130" spans="1:14">
      <c r="A130" s="80" t="s">
        <v>173</v>
      </c>
      <c r="B130" s="81" t="s">
        <v>38</v>
      </c>
      <c r="C130" s="82" t="s">
        <v>12</v>
      </c>
      <c r="D130" s="82" t="s">
        <v>905</v>
      </c>
      <c r="E130" s="83" t="s">
        <v>906</v>
      </c>
      <c r="F130" s="84">
        <v>552731081</v>
      </c>
      <c r="G130" s="85" t="s">
        <v>17</v>
      </c>
      <c r="H130" s="86">
        <v>40638</v>
      </c>
      <c r="I130" s="81">
        <f t="shared" ref="I130:I193" ca="1" si="5">DATEDIF(H130,TODAY(),"y")</f>
        <v>7</v>
      </c>
      <c r="J130" s="87" t="s">
        <v>18</v>
      </c>
      <c r="K130" s="88">
        <v>42990</v>
      </c>
      <c r="L130" s="80">
        <v>4</v>
      </c>
      <c r="M130" s="90">
        <f t="shared" si="4"/>
        <v>44026.059000000001</v>
      </c>
      <c r="N130" s="82"/>
    </row>
    <row r="131" spans="1:14">
      <c r="A131" s="67" t="s">
        <v>174</v>
      </c>
      <c r="B131" s="68" t="s">
        <v>38</v>
      </c>
      <c r="C131" s="69" t="s">
        <v>57</v>
      </c>
      <c r="D131" s="69" t="s">
        <v>907</v>
      </c>
      <c r="E131" s="70" t="s">
        <v>908</v>
      </c>
      <c r="F131" s="71">
        <v>448207119</v>
      </c>
      <c r="G131" s="72" t="s">
        <v>17</v>
      </c>
      <c r="H131" s="73">
        <v>38986</v>
      </c>
      <c r="I131" s="68">
        <f t="shared" ca="1" si="5"/>
        <v>12</v>
      </c>
      <c r="J131" s="6" t="s">
        <v>18</v>
      </c>
      <c r="K131" s="4">
        <v>36230</v>
      </c>
      <c r="L131" s="67">
        <v>2</v>
      </c>
      <c r="M131" s="91">
        <f t="shared" ref="M131:M194" si="6">K131*$N$1+K131</f>
        <v>37103.142999999996</v>
      </c>
      <c r="N131" s="69"/>
    </row>
    <row r="132" spans="1:14">
      <c r="A132" s="80" t="s">
        <v>175</v>
      </c>
      <c r="B132" s="81" t="s">
        <v>16</v>
      </c>
      <c r="C132" s="82" t="s">
        <v>78</v>
      </c>
      <c r="D132" s="82" t="s">
        <v>909</v>
      </c>
      <c r="E132" s="83" t="s">
        <v>910</v>
      </c>
      <c r="F132" s="84">
        <v>809060677</v>
      </c>
      <c r="G132" s="85" t="s">
        <v>17</v>
      </c>
      <c r="H132" s="86">
        <v>35959</v>
      </c>
      <c r="I132" s="81">
        <f t="shared" ca="1" si="5"/>
        <v>20</v>
      </c>
      <c r="J132" s="87" t="s">
        <v>18</v>
      </c>
      <c r="K132" s="88">
        <v>64470</v>
      </c>
      <c r="L132" s="80">
        <v>3</v>
      </c>
      <c r="M132" s="90">
        <f t="shared" si="6"/>
        <v>66023.726999999999</v>
      </c>
      <c r="N132" s="82"/>
    </row>
    <row r="133" spans="1:14">
      <c r="A133" s="67" t="s">
        <v>176</v>
      </c>
      <c r="B133" s="68" t="s">
        <v>16</v>
      </c>
      <c r="C133" s="69" t="s">
        <v>57</v>
      </c>
      <c r="D133" s="69" t="s">
        <v>911</v>
      </c>
      <c r="E133" s="70" t="s">
        <v>912</v>
      </c>
      <c r="F133" s="71">
        <v>180885611</v>
      </c>
      <c r="G133" s="72" t="s">
        <v>13</v>
      </c>
      <c r="H133" s="73">
        <v>40624</v>
      </c>
      <c r="I133" s="68">
        <f t="shared" ca="1" si="5"/>
        <v>7</v>
      </c>
      <c r="J133" s="6" t="s">
        <v>27</v>
      </c>
      <c r="K133" s="4">
        <v>86500</v>
      </c>
      <c r="L133" s="67">
        <v>1</v>
      </c>
      <c r="M133" s="91">
        <f t="shared" si="6"/>
        <v>88584.65</v>
      </c>
      <c r="N133" s="69"/>
    </row>
    <row r="134" spans="1:14">
      <c r="A134" s="80" t="s">
        <v>177</v>
      </c>
      <c r="B134" s="81" t="s">
        <v>16</v>
      </c>
      <c r="C134" s="82" t="s">
        <v>46</v>
      </c>
      <c r="D134" s="82" t="s">
        <v>913</v>
      </c>
      <c r="E134" s="83" t="s">
        <v>914</v>
      </c>
      <c r="F134" s="84">
        <v>740072390</v>
      </c>
      <c r="G134" s="85" t="s">
        <v>17</v>
      </c>
      <c r="H134" s="86">
        <v>40719</v>
      </c>
      <c r="I134" s="81">
        <f t="shared" ca="1" si="5"/>
        <v>7</v>
      </c>
      <c r="J134" s="87" t="s">
        <v>18</v>
      </c>
      <c r="K134" s="88">
        <v>66132</v>
      </c>
      <c r="L134" s="80">
        <v>4</v>
      </c>
      <c r="M134" s="90">
        <f t="shared" si="6"/>
        <v>67725.781199999998</v>
      </c>
      <c r="N134" s="82"/>
    </row>
    <row r="135" spans="1:14">
      <c r="A135" s="67" t="s">
        <v>178</v>
      </c>
      <c r="B135" s="68" t="s">
        <v>11</v>
      </c>
      <c r="C135" s="69" t="s">
        <v>57</v>
      </c>
      <c r="D135" s="69" t="s">
        <v>915</v>
      </c>
      <c r="E135" s="70" t="s">
        <v>916</v>
      </c>
      <c r="F135" s="71">
        <v>555502808</v>
      </c>
      <c r="G135" s="72" t="s">
        <v>26</v>
      </c>
      <c r="H135" s="73">
        <v>36084</v>
      </c>
      <c r="I135" s="68">
        <f t="shared" ca="1" si="5"/>
        <v>20</v>
      </c>
      <c r="J135" s="6" t="s">
        <v>33</v>
      </c>
      <c r="K135" s="4">
        <v>45750</v>
      </c>
      <c r="L135" s="67">
        <v>5</v>
      </c>
      <c r="M135" s="91">
        <f t="shared" si="6"/>
        <v>46852.574999999997</v>
      </c>
      <c r="N135" s="69"/>
    </row>
    <row r="136" spans="1:14">
      <c r="A136" s="80" t="s">
        <v>179</v>
      </c>
      <c r="B136" s="81" t="s">
        <v>38</v>
      </c>
      <c r="C136" s="82" t="s">
        <v>12</v>
      </c>
      <c r="D136" s="82" t="s">
        <v>917</v>
      </c>
      <c r="E136" s="83" t="s">
        <v>918</v>
      </c>
      <c r="F136" s="84">
        <v>570367797</v>
      </c>
      <c r="G136" s="85" t="s">
        <v>13</v>
      </c>
      <c r="H136" s="86">
        <v>39134</v>
      </c>
      <c r="I136" s="81">
        <f t="shared" ca="1" si="5"/>
        <v>11</v>
      </c>
      <c r="J136" s="87" t="s">
        <v>14</v>
      </c>
      <c r="K136" s="88">
        <v>45110</v>
      </c>
      <c r="L136" s="80">
        <v>2</v>
      </c>
      <c r="M136" s="90">
        <f t="shared" si="6"/>
        <v>46197.150999999998</v>
      </c>
      <c r="N136" s="82"/>
    </row>
    <row r="137" spans="1:14">
      <c r="A137" s="67" t="s">
        <v>180</v>
      </c>
      <c r="B137" s="68" t="s">
        <v>38</v>
      </c>
      <c r="C137" s="69" t="s">
        <v>54</v>
      </c>
      <c r="D137" s="69" t="s">
        <v>919</v>
      </c>
      <c r="E137" s="70" t="s">
        <v>920</v>
      </c>
      <c r="F137" s="71">
        <v>323398392</v>
      </c>
      <c r="G137" s="72" t="s">
        <v>13</v>
      </c>
      <c r="H137" s="73">
        <v>36082</v>
      </c>
      <c r="I137" s="68">
        <f t="shared" ca="1" si="5"/>
        <v>20</v>
      </c>
      <c r="J137" s="6" t="s">
        <v>14</v>
      </c>
      <c r="K137" s="4">
        <v>82400</v>
      </c>
      <c r="L137" s="67">
        <v>2</v>
      </c>
      <c r="M137" s="91">
        <f t="shared" si="6"/>
        <v>84385.84</v>
      </c>
      <c r="N137" s="69"/>
    </row>
    <row r="138" spans="1:14">
      <c r="A138" s="80" t="s">
        <v>181</v>
      </c>
      <c r="B138" s="81" t="s">
        <v>23</v>
      </c>
      <c r="C138" s="82" t="s">
        <v>57</v>
      </c>
      <c r="D138" s="82" t="s">
        <v>921</v>
      </c>
      <c r="E138" s="83" t="s">
        <v>922</v>
      </c>
      <c r="F138" s="84">
        <v>784567149</v>
      </c>
      <c r="G138" s="85" t="s">
        <v>13</v>
      </c>
      <c r="H138" s="86">
        <v>39899</v>
      </c>
      <c r="I138" s="81">
        <f t="shared" ca="1" si="5"/>
        <v>9</v>
      </c>
      <c r="J138" s="87" t="s">
        <v>21</v>
      </c>
      <c r="K138" s="88">
        <v>24790</v>
      </c>
      <c r="L138" s="80">
        <v>3</v>
      </c>
      <c r="M138" s="90">
        <f t="shared" si="6"/>
        <v>25387.438999999998</v>
      </c>
      <c r="N138" s="82"/>
    </row>
    <row r="139" spans="1:14">
      <c r="A139" s="67" t="s">
        <v>182</v>
      </c>
      <c r="B139" s="68" t="s">
        <v>16</v>
      </c>
      <c r="C139" s="69" t="s">
        <v>69</v>
      </c>
      <c r="D139" s="69" t="s">
        <v>923</v>
      </c>
      <c r="E139" s="70" t="s">
        <v>924</v>
      </c>
      <c r="F139" s="71">
        <v>858991591</v>
      </c>
      <c r="G139" s="72" t="s">
        <v>60</v>
      </c>
      <c r="H139" s="73">
        <v>36084</v>
      </c>
      <c r="I139" s="68">
        <f t="shared" ca="1" si="5"/>
        <v>20</v>
      </c>
      <c r="J139" s="6" t="s">
        <v>18</v>
      </c>
      <c r="K139" s="4">
        <v>21668</v>
      </c>
      <c r="L139" s="67">
        <v>4</v>
      </c>
      <c r="M139" s="91">
        <f t="shared" si="6"/>
        <v>22190.198799999998</v>
      </c>
      <c r="N139" s="69"/>
    </row>
    <row r="140" spans="1:14">
      <c r="A140" s="80" t="s">
        <v>183</v>
      </c>
      <c r="B140" s="81" t="s">
        <v>16</v>
      </c>
      <c r="C140" s="82" t="s">
        <v>57</v>
      </c>
      <c r="D140" s="82" t="s">
        <v>925</v>
      </c>
      <c r="E140" s="83" t="s">
        <v>926</v>
      </c>
      <c r="F140" s="84">
        <v>558234736</v>
      </c>
      <c r="G140" s="85" t="s">
        <v>13</v>
      </c>
      <c r="H140" s="86">
        <v>40765</v>
      </c>
      <c r="I140" s="81">
        <f t="shared" ca="1" si="5"/>
        <v>7</v>
      </c>
      <c r="J140" s="87" t="s">
        <v>52</v>
      </c>
      <c r="K140" s="88">
        <v>77740</v>
      </c>
      <c r="L140" s="80">
        <v>1</v>
      </c>
      <c r="M140" s="90">
        <f t="shared" si="6"/>
        <v>79613.534</v>
      </c>
      <c r="N140" s="82"/>
    </row>
    <row r="141" spans="1:14">
      <c r="A141" s="67" t="s">
        <v>184</v>
      </c>
      <c r="B141" s="68" t="s">
        <v>11</v>
      </c>
      <c r="C141" s="69" t="s">
        <v>12</v>
      </c>
      <c r="D141" s="69" t="s">
        <v>927</v>
      </c>
      <c r="E141" s="70" t="s">
        <v>928</v>
      </c>
      <c r="F141" s="71">
        <v>959350603</v>
      </c>
      <c r="G141" s="72" t="s">
        <v>17</v>
      </c>
      <c r="H141" s="73">
        <v>38793</v>
      </c>
      <c r="I141" s="68">
        <f t="shared" ca="1" si="5"/>
        <v>12</v>
      </c>
      <c r="J141" s="6" t="s">
        <v>18</v>
      </c>
      <c r="K141" s="4">
        <v>85930</v>
      </c>
      <c r="L141" s="67">
        <v>2</v>
      </c>
      <c r="M141" s="91">
        <f t="shared" si="6"/>
        <v>88000.913</v>
      </c>
      <c r="N141" s="69"/>
    </row>
    <row r="142" spans="1:14">
      <c r="A142" s="80" t="s">
        <v>185</v>
      </c>
      <c r="B142" s="81" t="s">
        <v>82</v>
      </c>
      <c r="C142" s="82" t="s">
        <v>54</v>
      </c>
      <c r="D142" s="82" t="s">
        <v>929</v>
      </c>
      <c r="E142" s="83" t="s">
        <v>930</v>
      </c>
      <c r="F142" s="84">
        <v>288121893</v>
      </c>
      <c r="G142" s="85" t="s">
        <v>13</v>
      </c>
      <c r="H142" s="86">
        <v>41177</v>
      </c>
      <c r="I142" s="81">
        <f t="shared" ca="1" si="5"/>
        <v>6</v>
      </c>
      <c r="J142" s="87" t="s">
        <v>21</v>
      </c>
      <c r="K142" s="88">
        <v>64510</v>
      </c>
      <c r="L142" s="80">
        <v>3</v>
      </c>
      <c r="M142" s="90">
        <f t="shared" si="6"/>
        <v>66064.691000000006</v>
      </c>
      <c r="N142" s="82"/>
    </row>
    <row r="143" spans="1:14">
      <c r="A143" s="67" t="s">
        <v>186</v>
      </c>
      <c r="B143" s="68" t="s">
        <v>56</v>
      </c>
      <c r="C143" s="69" t="s">
        <v>44</v>
      </c>
      <c r="D143" s="69" t="s">
        <v>931</v>
      </c>
      <c r="E143" s="70" t="s">
        <v>932</v>
      </c>
      <c r="F143" s="71">
        <v>655978422</v>
      </c>
      <c r="G143" s="72" t="s">
        <v>17</v>
      </c>
      <c r="H143" s="73">
        <v>37820</v>
      </c>
      <c r="I143" s="68">
        <f t="shared" ca="1" si="5"/>
        <v>15</v>
      </c>
      <c r="J143" s="6" t="s">
        <v>18</v>
      </c>
      <c r="K143" s="4">
        <v>75420</v>
      </c>
      <c r="L143" s="67">
        <v>1</v>
      </c>
      <c r="M143" s="91">
        <f t="shared" si="6"/>
        <v>77237.622000000003</v>
      </c>
      <c r="N143" s="69"/>
    </row>
    <row r="144" spans="1:14">
      <c r="A144" s="80" t="s">
        <v>187</v>
      </c>
      <c r="B144" s="81" t="s">
        <v>11</v>
      </c>
      <c r="C144" s="82" t="s">
        <v>36</v>
      </c>
      <c r="D144" s="82" t="s">
        <v>933</v>
      </c>
      <c r="E144" s="83" t="s">
        <v>934</v>
      </c>
      <c r="F144" s="84">
        <v>278361877</v>
      </c>
      <c r="G144" s="85" t="s">
        <v>13</v>
      </c>
      <c r="H144" s="86">
        <v>36506</v>
      </c>
      <c r="I144" s="81">
        <f t="shared" ca="1" si="5"/>
        <v>18</v>
      </c>
      <c r="J144" s="87" t="s">
        <v>14</v>
      </c>
      <c r="K144" s="88">
        <v>32100</v>
      </c>
      <c r="L144" s="80">
        <v>1</v>
      </c>
      <c r="M144" s="90">
        <f t="shared" si="6"/>
        <v>32873.61</v>
      </c>
      <c r="N144" s="82"/>
    </row>
    <row r="145" spans="1:14">
      <c r="A145" s="67" t="s">
        <v>188</v>
      </c>
      <c r="B145" s="68" t="s">
        <v>23</v>
      </c>
      <c r="C145" s="69" t="s">
        <v>20</v>
      </c>
      <c r="D145" s="69" t="s">
        <v>935</v>
      </c>
      <c r="E145" s="70" t="s">
        <v>936</v>
      </c>
      <c r="F145" s="71">
        <v>633016460</v>
      </c>
      <c r="G145" s="72" t="s">
        <v>13</v>
      </c>
      <c r="H145" s="73">
        <v>40452</v>
      </c>
      <c r="I145" s="68">
        <f t="shared" ca="1" si="5"/>
        <v>8</v>
      </c>
      <c r="J145" s="6" t="s">
        <v>14</v>
      </c>
      <c r="K145" s="4">
        <v>43410</v>
      </c>
      <c r="L145" s="67">
        <v>1</v>
      </c>
      <c r="M145" s="91">
        <f t="shared" si="6"/>
        <v>44456.180999999997</v>
      </c>
      <c r="N145" s="69"/>
    </row>
    <row r="146" spans="1:14">
      <c r="A146" s="80" t="s">
        <v>189</v>
      </c>
      <c r="B146" s="81" t="s">
        <v>11</v>
      </c>
      <c r="C146" s="82" t="s">
        <v>57</v>
      </c>
      <c r="D146" s="82" t="s">
        <v>937</v>
      </c>
      <c r="E146" s="83" t="s">
        <v>938</v>
      </c>
      <c r="F146" s="84">
        <v>345133994</v>
      </c>
      <c r="G146" s="85" t="s">
        <v>17</v>
      </c>
      <c r="H146" s="86">
        <v>40259</v>
      </c>
      <c r="I146" s="81">
        <f t="shared" ca="1" si="5"/>
        <v>8</v>
      </c>
      <c r="J146" s="87" t="s">
        <v>18</v>
      </c>
      <c r="K146" s="88">
        <v>73190</v>
      </c>
      <c r="L146" s="80">
        <v>1</v>
      </c>
      <c r="M146" s="90">
        <f t="shared" si="6"/>
        <v>74953.879000000001</v>
      </c>
      <c r="N146" s="82"/>
    </row>
    <row r="147" spans="1:14">
      <c r="A147" s="67" t="s">
        <v>190</v>
      </c>
      <c r="B147" s="68" t="s">
        <v>11</v>
      </c>
      <c r="C147" s="69" t="s">
        <v>12</v>
      </c>
      <c r="D147" s="69" t="s">
        <v>939</v>
      </c>
      <c r="E147" s="70" t="s">
        <v>940</v>
      </c>
      <c r="F147" s="71">
        <v>176232468</v>
      </c>
      <c r="G147" s="72" t="s">
        <v>13</v>
      </c>
      <c r="H147" s="73">
        <v>39283</v>
      </c>
      <c r="I147" s="68">
        <f t="shared" ca="1" si="5"/>
        <v>11</v>
      </c>
      <c r="J147" s="6" t="s">
        <v>21</v>
      </c>
      <c r="K147" s="4">
        <v>24980</v>
      </c>
      <c r="L147" s="67">
        <v>3</v>
      </c>
      <c r="M147" s="91">
        <f t="shared" si="6"/>
        <v>25582.018</v>
      </c>
      <c r="N147" s="69"/>
    </row>
    <row r="148" spans="1:14">
      <c r="A148" s="80" t="s">
        <v>191</v>
      </c>
      <c r="B148" s="81" t="s">
        <v>38</v>
      </c>
      <c r="C148" s="82" t="s">
        <v>42</v>
      </c>
      <c r="D148" s="82" t="s">
        <v>941</v>
      </c>
      <c r="E148" s="83" t="s">
        <v>942</v>
      </c>
      <c r="F148" s="84">
        <v>812995036</v>
      </c>
      <c r="G148" s="85" t="s">
        <v>26</v>
      </c>
      <c r="H148" s="86">
        <v>40505</v>
      </c>
      <c r="I148" s="81">
        <f t="shared" ca="1" si="5"/>
        <v>8</v>
      </c>
      <c r="J148" s="87" t="s">
        <v>14</v>
      </c>
      <c r="K148" s="88">
        <v>46230</v>
      </c>
      <c r="L148" s="80">
        <v>2</v>
      </c>
      <c r="M148" s="90">
        <f t="shared" si="6"/>
        <v>47344.142999999996</v>
      </c>
      <c r="N148" s="82"/>
    </row>
    <row r="149" spans="1:14">
      <c r="A149" s="67" t="s">
        <v>192</v>
      </c>
      <c r="B149" s="68" t="s">
        <v>82</v>
      </c>
      <c r="C149" s="69" t="s">
        <v>44</v>
      </c>
      <c r="D149" s="69" t="s">
        <v>943</v>
      </c>
      <c r="E149" s="70" t="s">
        <v>944</v>
      </c>
      <c r="F149" s="71">
        <v>819368415</v>
      </c>
      <c r="G149" s="72" t="s">
        <v>17</v>
      </c>
      <c r="H149" s="73">
        <v>36600</v>
      </c>
      <c r="I149" s="68">
        <f t="shared" ca="1" si="5"/>
        <v>18</v>
      </c>
      <c r="J149" s="6" t="s">
        <v>18</v>
      </c>
      <c r="K149" s="4">
        <v>41840</v>
      </c>
      <c r="L149" s="67">
        <v>2</v>
      </c>
      <c r="M149" s="91">
        <f t="shared" si="6"/>
        <v>42848.343999999997</v>
      </c>
      <c r="N149" s="69"/>
    </row>
    <row r="150" spans="1:14">
      <c r="A150" s="80" t="s">
        <v>193</v>
      </c>
      <c r="B150" s="81" t="s">
        <v>11</v>
      </c>
      <c r="C150" s="82" t="s">
        <v>44</v>
      </c>
      <c r="D150" s="82" t="s">
        <v>945</v>
      </c>
      <c r="E150" s="83" t="s">
        <v>946</v>
      </c>
      <c r="F150" s="84">
        <v>669464733</v>
      </c>
      <c r="G150" s="85" t="s">
        <v>13</v>
      </c>
      <c r="H150" s="86">
        <v>39407</v>
      </c>
      <c r="I150" s="81">
        <f t="shared" ca="1" si="5"/>
        <v>11</v>
      </c>
      <c r="J150" s="87" t="s">
        <v>14</v>
      </c>
      <c r="K150" s="88">
        <v>73072</v>
      </c>
      <c r="L150" s="80">
        <v>5</v>
      </c>
      <c r="M150" s="90">
        <f t="shared" si="6"/>
        <v>74833.035199999998</v>
      </c>
      <c r="N150" s="82"/>
    </row>
    <row r="151" spans="1:14">
      <c r="A151" s="67" t="s">
        <v>194</v>
      </c>
      <c r="B151" s="68" t="s">
        <v>11</v>
      </c>
      <c r="C151" s="69" t="s">
        <v>12</v>
      </c>
      <c r="D151" s="69" t="s">
        <v>947</v>
      </c>
      <c r="E151" s="70" t="s">
        <v>948</v>
      </c>
      <c r="F151" s="71">
        <v>337519527</v>
      </c>
      <c r="G151" s="72" t="s">
        <v>13</v>
      </c>
      <c r="H151" s="73">
        <v>36407</v>
      </c>
      <c r="I151" s="68">
        <f t="shared" ca="1" si="5"/>
        <v>19</v>
      </c>
      <c r="J151" s="6" t="s">
        <v>33</v>
      </c>
      <c r="K151" s="4">
        <v>45880</v>
      </c>
      <c r="L151" s="67">
        <v>5</v>
      </c>
      <c r="M151" s="91">
        <f t="shared" si="6"/>
        <v>46985.707999999999</v>
      </c>
      <c r="N151" s="69"/>
    </row>
    <row r="152" spans="1:14">
      <c r="A152" s="80" t="s">
        <v>195</v>
      </c>
      <c r="B152" s="81" t="s">
        <v>23</v>
      </c>
      <c r="C152" s="82" t="s">
        <v>44</v>
      </c>
      <c r="D152" s="82" t="s">
        <v>949</v>
      </c>
      <c r="E152" s="83" t="s">
        <v>950</v>
      </c>
      <c r="F152" s="84">
        <v>548490165</v>
      </c>
      <c r="G152" s="85" t="s">
        <v>17</v>
      </c>
      <c r="H152" s="86">
        <v>39633</v>
      </c>
      <c r="I152" s="81">
        <f t="shared" ca="1" si="5"/>
        <v>10</v>
      </c>
      <c r="J152" s="87" t="s">
        <v>18</v>
      </c>
      <c r="K152" s="88">
        <v>39680</v>
      </c>
      <c r="L152" s="80">
        <v>1</v>
      </c>
      <c r="M152" s="90">
        <f t="shared" si="6"/>
        <v>40636.288</v>
      </c>
      <c r="N152" s="82"/>
    </row>
    <row r="153" spans="1:14">
      <c r="A153" s="67" t="s">
        <v>196</v>
      </c>
      <c r="B153" s="68" t="s">
        <v>11</v>
      </c>
      <c r="C153" s="69" t="s">
        <v>44</v>
      </c>
      <c r="D153" s="69" t="s">
        <v>951</v>
      </c>
      <c r="E153" s="70" t="s">
        <v>952</v>
      </c>
      <c r="F153" s="71">
        <v>586336917</v>
      </c>
      <c r="G153" s="72" t="s">
        <v>13</v>
      </c>
      <c r="H153" s="73">
        <v>37394</v>
      </c>
      <c r="I153" s="68">
        <f t="shared" ca="1" si="5"/>
        <v>16</v>
      </c>
      <c r="J153" s="6" t="s">
        <v>21</v>
      </c>
      <c r="K153" s="4">
        <v>28970</v>
      </c>
      <c r="L153" s="67">
        <v>3</v>
      </c>
      <c r="M153" s="91">
        <f t="shared" si="6"/>
        <v>29668.177</v>
      </c>
      <c r="N153" s="69"/>
    </row>
    <row r="154" spans="1:14">
      <c r="A154" s="80" t="s">
        <v>197</v>
      </c>
      <c r="B154" s="81" t="s">
        <v>82</v>
      </c>
      <c r="C154" s="82" t="s">
        <v>44</v>
      </c>
      <c r="D154" s="82" t="s">
        <v>953</v>
      </c>
      <c r="E154" s="83" t="s">
        <v>954</v>
      </c>
      <c r="F154" s="84">
        <v>253118059</v>
      </c>
      <c r="G154" s="85" t="s">
        <v>13</v>
      </c>
      <c r="H154" s="86">
        <v>39472</v>
      </c>
      <c r="I154" s="81">
        <f t="shared" ca="1" si="5"/>
        <v>10</v>
      </c>
      <c r="J154" s="87" t="s">
        <v>21</v>
      </c>
      <c r="K154" s="88">
        <v>41060</v>
      </c>
      <c r="L154" s="80">
        <v>3</v>
      </c>
      <c r="M154" s="90">
        <f t="shared" si="6"/>
        <v>42049.546000000002</v>
      </c>
      <c r="N154" s="82"/>
    </row>
    <row r="155" spans="1:14">
      <c r="A155" s="67" t="s">
        <v>198</v>
      </c>
      <c r="B155" s="68" t="s">
        <v>23</v>
      </c>
      <c r="C155" s="69" t="s">
        <v>44</v>
      </c>
      <c r="D155" s="69" t="s">
        <v>955</v>
      </c>
      <c r="E155" s="70" t="s">
        <v>956</v>
      </c>
      <c r="F155" s="71">
        <v>553216272</v>
      </c>
      <c r="G155" s="72" t="s">
        <v>17</v>
      </c>
      <c r="H155" s="73">
        <v>39822</v>
      </c>
      <c r="I155" s="68">
        <f t="shared" ca="1" si="5"/>
        <v>9</v>
      </c>
      <c r="J155" s="6" t="s">
        <v>18</v>
      </c>
      <c r="K155" s="4">
        <v>60040</v>
      </c>
      <c r="L155" s="67">
        <v>5</v>
      </c>
      <c r="M155" s="91">
        <f t="shared" si="6"/>
        <v>61486.964</v>
      </c>
      <c r="N155" s="69"/>
    </row>
    <row r="156" spans="1:14">
      <c r="A156" s="80" t="s">
        <v>199</v>
      </c>
      <c r="B156" s="81" t="s">
        <v>82</v>
      </c>
      <c r="C156" s="82" t="s">
        <v>36</v>
      </c>
      <c r="D156" s="82" t="s">
        <v>957</v>
      </c>
      <c r="E156" s="83" t="s">
        <v>958</v>
      </c>
      <c r="F156" s="84">
        <v>689916094</v>
      </c>
      <c r="G156" s="85" t="s">
        <v>17</v>
      </c>
      <c r="H156" s="86">
        <v>36038</v>
      </c>
      <c r="I156" s="81">
        <f t="shared" ca="1" si="5"/>
        <v>20</v>
      </c>
      <c r="J156" s="87" t="s">
        <v>18</v>
      </c>
      <c r="K156" s="88">
        <v>30340</v>
      </c>
      <c r="L156" s="80">
        <v>3</v>
      </c>
      <c r="M156" s="90">
        <f t="shared" si="6"/>
        <v>31071.194</v>
      </c>
      <c r="N156" s="82"/>
    </row>
    <row r="157" spans="1:14">
      <c r="A157" s="67" t="s">
        <v>200</v>
      </c>
      <c r="B157" s="68" t="s">
        <v>56</v>
      </c>
      <c r="C157" s="69" t="s">
        <v>12</v>
      </c>
      <c r="D157" s="69" t="s">
        <v>959</v>
      </c>
      <c r="E157" s="70" t="s">
        <v>960</v>
      </c>
      <c r="F157" s="71">
        <v>661622662</v>
      </c>
      <c r="G157" s="72" t="s">
        <v>17</v>
      </c>
      <c r="H157" s="73">
        <v>40334</v>
      </c>
      <c r="I157" s="68">
        <f t="shared" ca="1" si="5"/>
        <v>8</v>
      </c>
      <c r="J157" s="6" t="s">
        <v>18</v>
      </c>
      <c r="K157" s="4">
        <v>47280</v>
      </c>
      <c r="L157" s="67">
        <v>1</v>
      </c>
      <c r="M157" s="91">
        <f t="shared" si="6"/>
        <v>48419.447999999997</v>
      </c>
      <c r="N157" s="69"/>
    </row>
    <row r="158" spans="1:14">
      <c r="A158" s="80" t="s">
        <v>201</v>
      </c>
      <c r="B158" s="81" t="s">
        <v>11</v>
      </c>
      <c r="C158" s="82" t="s">
        <v>12</v>
      </c>
      <c r="D158" s="82" t="s">
        <v>961</v>
      </c>
      <c r="E158" s="83" t="s">
        <v>962</v>
      </c>
      <c r="F158" s="84">
        <v>692075941</v>
      </c>
      <c r="G158" s="85" t="s">
        <v>13</v>
      </c>
      <c r="H158" s="86">
        <v>39745</v>
      </c>
      <c r="I158" s="81">
        <f t="shared" ca="1" si="5"/>
        <v>10</v>
      </c>
      <c r="J158" s="87" t="s">
        <v>14</v>
      </c>
      <c r="K158" s="88">
        <v>29330</v>
      </c>
      <c r="L158" s="80">
        <v>5</v>
      </c>
      <c r="M158" s="90">
        <f t="shared" si="6"/>
        <v>30036.852999999999</v>
      </c>
      <c r="N158" s="82"/>
    </row>
    <row r="159" spans="1:14">
      <c r="A159" s="67" t="s">
        <v>202</v>
      </c>
      <c r="B159" s="68" t="s">
        <v>56</v>
      </c>
      <c r="C159" s="69" t="s">
        <v>78</v>
      </c>
      <c r="D159" s="69" t="s">
        <v>963</v>
      </c>
      <c r="E159" s="70" t="s">
        <v>964</v>
      </c>
      <c r="F159" s="71">
        <v>779011396</v>
      </c>
      <c r="G159" s="72" t="s">
        <v>17</v>
      </c>
      <c r="H159" s="73">
        <v>36342</v>
      </c>
      <c r="I159" s="68">
        <f t="shared" ca="1" si="5"/>
        <v>19</v>
      </c>
      <c r="J159" s="6" t="s">
        <v>18</v>
      </c>
      <c r="K159" s="4">
        <v>86970</v>
      </c>
      <c r="L159" s="67">
        <v>4</v>
      </c>
      <c r="M159" s="91">
        <f t="shared" si="6"/>
        <v>89065.976999999999</v>
      </c>
      <c r="N159" s="69"/>
    </row>
    <row r="160" spans="1:14">
      <c r="A160" s="80" t="s">
        <v>203</v>
      </c>
      <c r="B160" s="81" t="s">
        <v>56</v>
      </c>
      <c r="C160" s="82" t="s">
        <v>44</v>
      </c>
      <c r="D160" s="82" t="s">
        <v>965</v>
      </c>
      <c r="E160" s="83" t="s">
        <v>966</v>
      </c>
      <c r="F160" s="84">
        <v>932219419</v>
      </c>
      <c r="G160" s="85" t="s">
        <v>13</v>
      </c>
      <c r="H160" s="86">
        <v>39455</v>
      </c>
      <c r="I160" s="81">
        <f t="shared" ca="1" si="5"/>
        <v>10</v>
      </c>
      <c r="J160" s="87" t="s">
        <v>14</v>
      </c>
      <c r="K160" s="88">
        <v>59420</v>
      </c>
      <c r="L160" s="80">
        <v>4</v>
      </c>
      <c r="M160" s="90">
        <f t="shared" si="6"/>
        <v>60852.021999999997</v>
      </c>
      <c r="N160" s="82"/>
    </row>
    <row r="161" spans="1:14">
      <c r="A161" s="67" t="s">
        <v>204</v>
      </c>
      <c r="B161" s="68" t="s">
        <v>11</v>
      </c>
      <c r="C161" s="69" t="s">
        <v>12</v>
      </c>
      <c r="D161" s="69" t="s">
        <v>967</v>
      </c>
      <c r="E161" s="70" t="s">
        <v>968</v>
      </c>
      <c r="F161" s="71">
        <v>551720785</v>
      </c>
      <c r="G161" s="72" t="s">
        <v>13</v>
      </c>
      <c r="H161" s="73">
        <v>36025</v>
      </c>
      <c r="I161" s="68">
        <f t="shared" ca="1" si="5"/>
        <v>20</v>
      </c>
      <c r="J161" s="6" t="s">
        <v>33</v>
      </c>
      <c r="K161" s="4">
        <v>64470</v>
      </c>
      <c r="L161" s="67">
        <v>5</v>
      </c>
      <c r="M161" s="91">
        <f t="shared" si="6"/>
        <v>66023.726999999999</v>
      </c>
      <c r="N161" s="69"/>
    </row>
    <row r="162" spans="1:14">
      <c r="A162" s="80" t="s">
        <v>205</v>
      </c>
      <c r="B162" s="81" t="s">
        <v>11</v>
      </c>
      <c r="C162" s="82" t="s">
        <v>92</v>
      </c>
      <c r="D162" s="82" t="s">
        <v>969</v>
      </c>
      <c r="E162" s="83" t="s">
        <v>970</v>
      </c>
      <c r="F162" s="84">
        <v>996388226</v>
      </c>
      <c r="G162" s="85" t="s">
        <v>60</v>
      </c>
      <c r="H162" s="86">
        <v>39733</v>
      </c>
      <c r="I162" s="81">
        <f t="shared" ca="1" si="5"/>
        <v>10</v>
      </c>
      <c r="J162" s="87" t="s">
        <v>18</v>
      </c>
      <c r="K162" s="88">
        <v>33232</v>
      </c>
      <c r="L162" s="80">
        <v>4</v>
      </c>
      <c r="M162" s="90">
        <f t="shared" si="6"/>
        <v>34032.891199999998</v>
      </c>
      <c r="N162" s="82"/>
    </row>
    <row r="163" spans="1:14">
      <c r="A163" s="67" t="s">
        <v>206</v>
      </c>
      <c r="B163" s="68" t="s">
        <v>82</v>
      </c>
      <c r="C163" s="69" t="s">
        <v>12</v>
      </c>
      <c r="D163" s="69" t="s">
        <v>971</v>
      </c>
      <c r="E163" s="70" t="s">
        <v>972</v>
      </c>
      <c r="F163" s="71">
        <v>476993611</v>
      </c>
      <c r="G163" s="72" t="s">
        <v>26</v>
      </c>
      <c r="H163" s="73">
        <v>36053</v>
      </c>
      <c r="I163" s="68">
        <f t="shared" ca="1" si="5"/>
        <v>20</v>
      </c>
      <c r="J163" s="6" t="s">
        <v>27</v>
      </c>
      <c r="K163" s="4">
        <v>46105</v>
      </c>
      <c r="L163" s="67">
        <v>5</v>
      </c>
      <c r="M163" s="91">
        <f t="shared" si="6"/>
        <v>47216.130499999999</v>
      </c>
      <c r="N163" s="69"/>
    </row>
    <row r="164" spans="1:14">
      <c r="A164" s="80" t="s">
        <v>207</v>
      </c>
      <c r="B164" s="81" t="s">
        <v>11</v>
      </c>
      <c r="C164" s="82" t="s">
        <v>54</v>
      </c>
      <c r="D164" s="82" t="s">
        <v>973</v>
      </c>
      <c r="E164" s="83" t="s">
        <v>974</v>
      </c>
      <c r="F164" s="84">
        <v>599446126</v>
      </c>
      <c r="G164" s="85" t="s">
        <v>26</v>
      </c>
      <c r="H164" s="86">
        <v>40299</v>
      </c>
      <c r="I164" s="81">
        <f t="shared" ca="1" si="5"/>
        <v>8</v>
      </c>
      <c r="J164" s="87" t="s">
        <v>27</v>
      </c>
      <c r="K164" s="88">
        <v>32835</v>
      </c>
      <c r="L164" s="80">
        <v>2</v>
      </c>
      <c r="M164" s="90">
        <f t="shared" si="6"/>
        <v>33626.323499999999</v>
      </c>
      <c r="N164" s="82"/>
    </row>
    <row r="165" spans="1:14">
      <c r="A165" s="67" t="s">
        <v>208</v>
      </c>
      <c r="B165" s="68" t="s">
        <v>23</v>
      </c>
      <c r="C165" s="69" t="s">
        <v>46</v>
      </c>
      <c r="D165" s="69" t="s">
        <v>975</v>
      </c>
      <c r="E165" s="70" t="s">
        <v>976</v>
      </c>
      <c r="F165" s="71">
        <v>563741857</v>
      </c>
      <c r="G165" s="72" t="s">
        <v>17</v>
      </c>
      <c r="H165" s="73">
        <v>40692</v>
      </c>
      <c r="I165" s="68">
        <f t="shared" ca="1" si="5"/>
        <v>7</v>
      </c>
      <c r="J165" s="6" t="s">
        <v>18</v>
      </c>
      <c r="K165" s="4">
        <v>85510</v>
      </c>
      <c r="L165" s="67">
        <v>4</v>
      </c>
      <c r="M165" s="91">
        <f t="shared" si="6"/>
        <v>87570.790999999997</v>
      </c>
      <c r="N165" s="69"/>
    </row>
    <row r="166" spans="1:14">
      <c r="A166" s="80" t="s">
        <v>209</v>
      </c>
      <c r="B166" s="81" t="s">
        <v>16</v>
      </c>
      <c r="C166" s="82" t="s">
        <v>57</v>
      </c>
      <c r="D166" s="82" t="s">
        <v>977</v>
      </c>
      <c r="E166" s="83" t="s">
        <v>978</v>
      </c>
      <c r="F166" s="84">
        <v>254314318</v>
      </c>
      <c r="G166" s="85" t="s">
        <v>13</v>
      </c>
      <c r="H166" s="86">
        <v>36195</v>
      </c>
      <c r="I166" s="81">
        <f t="shared" ca="1" si="5"/>
        <v>19</v>
      </c>
      <c r="J166" s="87" t="s">
        <v>52</v>
      </c>
      <c r="K166" s="88">
        <v>46360</v>
      </c>
      <c r="L166" s="80">
        <v>5</v>
      </c>
      <c r="M166" s="90">
        <f t="shared" si="6"/>
        <v>47477.275999999998</v>
      </c>
      <c r="N166" s="82"/>
    </row>
    <row r="167" spans="1:14">
      <c r="A167" s="67" t="s">
        <v>210</v>
      </c>
      <c r="B167" s="68" t="s">
        <v>11</v>
      </c>
      <c r="C167" s="69" t="s">
        <v>87</v>
      </c>
      <c r="D167" s="69" t="s">
        <v>979</v>
      </c>
      <c r="E167" s="70" t="s">
        <v>980</v>
      </c>
      <c r="F167" s="71">
        <v>149146819</v>
      </c>
      <c r="G167" s="72" t="s">
        <v>17</v>
      </c>
      <c r="H167" s="73">
        <v>39623</v>
      </c>
      <c r="I167" s="68">
        <f t="shared" ca="1" si="5"/>
        <v>10</v>
      </c>
      <c r="J167" s="6" t="s">
        <v>18</v>
      </c>
      <c r="K167" s="4">
        <v>60060</v>
      </c>
      <c r="L167" s="67">
        <v>2</v>
      </c>
      <c r="M167" s="91">
        <f t="shared" si="6"/>
        <v>61507.445999999996</v>
      </c>
      <c r="N167" s="69"/>
    </row>
    <row r="168" spans="1:14">
      <c r="A168" s="80" t="s">
        <v>211</v>
      </c>
      <c r="B168" s="81" t="s">
        <v>11</v>
      </c>
      <c r="C168" s="82" t="s">
        <v>12</v>
      </c>
      <c r="D168" s="82" t="s">
        <v>981</v>
      </c>
      <c r="E168" s="83" t="s">
        <v>982</v>
      </c>
      <c r="F168" s="84">
        <v>905180563</v>
      </c>
      <c r="G168" s="85" t="s">
        <v>13</v>
      </c>
      <c r="H168" s="86">
        <v>36956</v>
      </c>
      <c r="I168" s="81">
        <f t="shared" ca="1" si="5"/>
        <v>17</v>
      </c>
      <c r="J168" s="87" t="s">
        <v>27</v>
      </c>
      <c r="K168" s="88">
        <v>49930</v>
      </c>
      <c r="L168" s="80">
        <v>1</v>
      </c>
      <c r="M168" s="90">
        <f t="shared" si="6"/>
        <v>51133.313000000002</v>
      </c>
      <c r="N168" s="82"/>
    </row>
    <row r="169" spans="1:14">
      <c r="A169" s="67" t="s">
        <v>212</v>
      </c>
      <c r="B169" s="68" t="s">
        <v>16</v>
      </c>
      <c r="C169" s="69" t="s">
        <v>44</v>
      </c>
      <c r="D169" s="69" t="s">
        <v>983</v>
      </c>
      <c r="E169" s="70" t="s">
        <v>984</v>
      </c>
      <c r="F169" s="71">
        <v>855686116</v>
      </c>
      <c r="G169" s="72" t="s">
        <v>13</v>
      </c>
      <c r="H169" s="73">
        <v>40953</v>
      </c>
      <c r="I169" s="68">
        <f t="shared" ca="1" si="5"/>
        <v>6</v>
      </c>
      <c r="J169" s="6" t="s">
        <v>27</v>
      </c>
      <c r="K169" s="4">
        <v>60380</v>
      </c>
      <c r="L169" s="67">
        <v>4</v>
      </c>
      <c r="M169" s="91">
        <f t="shared" si="6"/>
        <v>61835.158000000003</v>
      </c>
      <c r="N169" s="69"/>
    </row>
    <row r="170" spans="1:14">
      <c r="A170" s="80" t="s">
        <v>213</v>
      </c>
      <c r="B170" s="81" t="s">
        <v>11</v>
      </c>
      <c r="C170" s="82" t="s">
        <v>12</v>
      </c>
      <c r="D170" s="82" t="s">
        <v>985</v>
      </c>
      <c r="E170" s="83" t="s">
        <v>986</v>
      </c>
      <c r="F170" s="84">
        <v>285549627</v>
      </c>
      <c r="G170" s="85" t="s">
        <v>13</v>
      </c>
      <c r="H170" s="86">
        <v>37810</v>
      </c>
      <c r="I170" s="81">
        <f t="shared" ca="1" si="5"/>
        <v>15</v>
      </c>
      <c r="J170" s="87" t="s">
        <v>14</v>
      </c>
      <c r="K170" s="88">
        <v>48010</v>
      </c>
      <c r="L170" s="80">
        <v>3</v>
      </c>
      <c r="M170" s="90">
        <f t="shared" si="6"/>
        <v>49167.040999999997</v>
      </c>
      <c r="N170" s="82"/>
    </row>
    <row r="171" spans="1:14">
      <c r="A171" s="67" t="s">
        <v>214</v>
      </c>
      <c r="B171" s="68" t="s">
        <v>16</v>
      </c>
      <c r="C171" s="69" t="s">
        <v>12</v>
      </c>
      <c r="D171" s="69" t="s">
        <v>987</v>
      </c>
      <c r="E171" s="70" t="s">
        <v>988</v>
      </c>
      <c r="F171" s="71">
        <v>633710054</v>
      </c>
      <c r="G171" s="72" t="s">
        <v>17</v>
      </c>
      <c r="H171" s="73">
        <v>39768</v>
      </c>
      <c r="I171" s="68">
        <f t="shared" ca="1" si="5"/>
        <v>10</v>
      </c>
      <c r="J171" s="6" t="s">
        <v>18</v>
      </c>
      <c r="K171" s="4">
        <v>63610</v>
      </c>
      <c r="L171" s="67">
        <v>5</v>
      </c>
      <c r="M171" s="91">
        <f t="shared" si="6"/>
        <v>65143.000999999997</v>
      </c>
      <c r="N171" s="69"/>
    </row>
    <row r="172" spans="1:14">
      <c r="A172" s="80" t="s">
        <v>215</v>
      </c>
      <c r="B172" s="81" t="s">
        <v>16</v>
      </c>
      <c r="C172" s="82" t="s">
        <v>92</v>
      </c>
      <c r="D172" s="82" t="s">
        <v>989</v>
      </c>
      <c r="E172" s="83" t="s">
        <v>990</v>
      </c>
      <c r="F172" s="84">
        <v>828650933</v>
      </c>
      <c r="G172" s="85" t="s">
        <v>13</v>
      </c>
      <c r="H172" s="86">
        <v>40841</v>
      </c>
      <c r="I172" s="81">
        <f t="shared" ca="1" si="5"/>
        <v>7</v>
      </c>
      <c r="J172" s="87" t="s">
        <v>21</v>
      </c>
      <c r="K172" s="88">
        <v>81530</v>
      </c>
      <c r="L172" s="80">
        <v>5</v>
      </c>
      <c r="M172" s="90">
        <f t="shared" si="6"/>
        <v>83494.873000000007</v>
      </c>
      <c r="N172" s="82"/>
    </row>
    <row r="173" spans="1:14">
      <c r="A173" s="67" t="s">
        <v>216</v>
      </c>
      <c r="B173" s="68" t="s">
        <v>16</v>
      </c>
      <c r="C173" s="69" t="s">
        <v>12</v>
      </c>
      <c r="D173" s="69" t="s">
        <v>991</v>
      </c>
      <c r="E173" s="70" t="s">
        <v>992</v>
      </c>
      <c r="F173" s="71">
        <v>394363217</v>
      </c>
      <c r="G173" s="72" t="s">
        <v>13</v>
      </c>
      <c r="H173" s="73">
        <v>40486</v>
      </c>
      <c r="I173" s="68">
        <f t="shared" ca="1" si="5"/>
        <v>8</v>
      </c>
      <c r="J173" s="6" t="s">
        <v>14</v>
      </c>
      <c r="K173" s="4">
        <v>66440</v>
      </c>
      <c r="L173" s="67">
        <v>3</v>
      </c>
      <c r="M173" s="91">
        <f t="shared" si="6"/>
        <v>68041.203999999998</v>
      </c>
      <c r="N173" s="69"/>
    </row>
    <row r="174" spans="1:14">
      <c r="A174" s="80" t="s">
        <v>217</v>
      </c>
      <c r="B174" s="81" t="s">
        <v>16</v>
      </c>
      <c r="C174" s="82" t="s">
        <v>54</v>
      </c>
      <c r="D174" s="82" t="s">
        <v>993</v>
      </c>
      <c r="E174" s="83" t="s">
        <v>994</v>
      </c>
      <c r="F174" s="84">
        <v>725518152</v>
      </c>
      <c r="G174" s="85" t="s">
        <v>13</v>
      </c>
      <c r="H174" s="86">
        <v>40198</v>
      </c>
      <c r="I174" s="81">
        <f t="shared" ca="1" si="5"/>
        <v>8</v>
      </c>
      <c r="J174" s="87" t="s">
        <v>27</v>
      </c>
      <c r="K174" s="88">
        <v>49260</v>
      </c>
      <c r="L174" s="80">
        <v>3</v>
      </c>
      <c r="M174" s="90">
        <f t="shared" si="6"/>
        <v>50447.165999999997</v>
      </c>
      <c r="N174" s="82"/>
    </row>
    <row r="175" spans="1:14">
      <c r="A175" s="67" t="s">
        <v>218</v>
      </c>
      <c r="B175" s="68" t="s">
        <v>56</v>
      </c>
      <c r="C175" s="69" t="s">
        <v>44</v>
      </c>
      <c r="D175" s="69" t="s">
        <v>995</v>
      </c>
      <c r="E175" s="70" t="s">
        <v>996</v>
      </c>
      <c r="F175" s="71">
        <v>896749160</v>
      </c>
      <c r="G175" s="72" t="s">
        <v>17</v>
      </c>
      <c r="H175" s="73">
        <v>37899</v>
      </c>
      <c r="I175" s="68">
        <f t="shared" ca="1" si="5"/>
        <v>15</v>
      </c>
      <c r="J175" s="6" t="s">
        <v>18</v>
      </c>
      <c r="K175" s="4">
        <v>64220</v>
      </c>
      <c r="L175" s="67">
        <v>5</v>
      </c>
      <c r="M175" s="91">
        <f t="shared" si="6"/>
        <v>65767.702000000005</v>
      </c>
      <c r="N175" s="69"/>
    </row>
    <row r="176" spans="1:14">
      <c r="A176" s="80" t="s">
        <v>219</v>
      </c>
      <c r="B176" s="81" t="s">
        <v>23</v>
      </c>
      <c r="C176" s="82" t="s">
        <v>220</v>
      </c>
      <c r="D176" s="82" t="s">
        <v>997</v>
      </c>
      <c r="E176" s="83" t="s">
        <v>998</v>
      </c>
      <c r="F176" s="84">
        <v>239571499</v>
      </c>
      <c r="G176" s="85" t="s">
        <v>17</v>
      </c>
      <c r="H176" s="86">
        <v>39147</v>
      </c>
      <c r="I176" s="81">
        <f t="shared" ca="1" si="5"/>
        <v>11</v>
      </c>
      <c r="J176" s="87" t="s">
        <v>18</v>
      </c>
      <c r="K176" s="88">
        <v>42540</v>
      </c>
      <c r="L176" s="80">
        <v>5</v>
      </c>
      <c r="M176" s="90">
        <f t="shared" si="6"/>
        <v>43565.214</v>
      </c>
      <c r="N176" s="82"/>
    </row>
    <row r="177" spans="1:14">
      <c r="A177" s="67" t="s">
        <v>221</v>
      </c>
      <c r="B177" s="68" t="s">
        <v>11</v>
      </c>
      <c r="C177" s="69" t="s">
        <v>12</v>
      </c>
      <c r="D177" s="69" t="s">
        <v>999</v>
      </c>
      <c r="E177" s="70" t="s">
        <v>1000</v>
      </c>
      <c r="F177" s="71">
        <v>186157620</v>
      </c>
      <c r="G177" s="72" t="s">
        <v>17</v>
      </c>
      <c r="H177" s="73">
        <v>36479</v>
      </c>
      <c r="I177" s="68">
        <f t="shared" ca="1" si="5"/>
        <v>19</v>
      </c>
      <c r="J177" s="6" t="s">
        <v>18</v>
      </c>
      <c r="K177" s="4">
        <v>54840</v>
      </c>
      <c r="L177" s="67">
        <v>4</v>
      </c>
      <c r="M177" s="91">
        <f t="shared" si="6"/>
        <v>56161.644</v>
      </c>
      <c r="N177" s="69"/>
    </row>
    <row r="178" spans="1:14">
      <c r="A178" s="80" t="s">
        <v>222</v>
      </c>
      <c r="B178" s="81" t="s">
        <v>82</v>
      </c>
      <c r="C178" s="82" t="s">
        <v>44</v>
      </c>
      <c r="D178" s="82" t="s">
        <v>1001</v>
      </c>
      <c r="E178" s="83" t="s">
        <v>1002</v>
      </c>
      <c r="F178" s="84">
        <v>332540388</v>
      </c>
      <c r="G178" s="85" t="s">
        <v>13</v>
      </c>
      <c r="H178" s="86">
        <v>36084</v>
      </c>
      <c r="I178" s="81">
        <f t="shared" ca="1" si="5"/>
        <v>20</v>
      </c>
      <c r="J178" s="87" t="s">
        <v>21</v>
      </c>
      <c r="K178" s="88">
        <v>33210</v>
      </c>
      <c r="L178" s="80">
        <v>4</v>
      </c>
      <c r="M178" s="90">
        <f t="shared" si="6"/>
        <v>34010.360999999997</v>
      </c>
      <c r="N178" s="82"/>
    </row>
    <row r="179" spans="1:14">
      <c r="A179" s="67" t="s">
        <v>223</v>
      </c>
      <c r="B179" s="68" t="s">
        <v>11</v>
      </c>
      <c r="C179" s="69" t="s">
        <v>36</v>
      </c>
      <c r="D179" s="69" t="s">
        <v>1003</v>
      </c>
      <c r="E179" s="70" t="s">
        <v>1004</v>
      </c>
      <c r="F179" s="71">
        <v>660388654</v>
      </c>
      <c r="G179" s="72" t="s">
        <v>13</v>
      </c>
      <c r="H179" s="73">
        <v>40320</v>
      </c>
      <c r="I179" s="68">
        <f t="shared" ca="1" si="5"/>
        <v>8</v>
      </c>
      <c r="J179" s="6" t="s">
        <v>52</v>
      </c>
      <c r="K179" s="4">
        <v>77580</v>
      </c>
      <c r="L179" s="67">
        <v>3</v>
      </c>
      <c r="M179" s="91">
        <f t="shared" si="6"/>
        <v>79449.678</v>
      </c>
      <c r="N179" s="69"/>
    </row>
    <row r="180" spans="1:14">
      <c r="A180" s="80" t="s">
        <v>224</v>
      </c>
      <c r="B180" s="81" t="s">
        <v>11</v>
      </c>
      <c r="C180" s="82" t="s">
        <v>57</v>
      </c>
      <c r="D180" s="82" t="s">
        <v>1005</v>
      </c>
      <c r="E180" s="83" t="s">
        <v>1006</v>
      </c>
      <c r="F180" s="84">
        <v>413001989</v>
      </c>
      <c r="G180" s="85" t="s">
        <v>13</v>
      </c>
      <c r="H180" s="86">
        <v>40438</v>
      </c>
      <c r="I180" s="81">
        <f t="shared" ca="1" si="5"/>
        <v>8</v>
      </c>
      <c r="J180" s="87" t="s">
        <v>52</v>
      </c>
      <c r="K180" s="88">
        <v>59150</v>
      </c>
      <c r="L180" s="80">
        <v>4</v>
      </c>
      <c r="M180" s="90">
        <f t="shared" si="6"/>
        <v>60575.514999999999</v>
      </c>
      <c r="N180" s="82"/>
    </row>
    <row r="181" spans="1:14">
      <c r="A181" s="67" t="s">
        <v>225</v>
      </c>
      <c r="B181" s="68" t="s">
        <v>11</v>
      </c>
      <c r="C181" s="69" t="s">
        <v>44</v>
      </c>
      <c r="D181" s="69" t="s">
        <v>1007</v>
      </c>
      <c r="E181" s="70" t="s">
        <v>1008</v>
      </c>
      <c r="F181" s="71">
        <v>507938745</v>
      </c>
      <c r="G181" s="72" t="s">
        <v>60</v>
      </c>
      <c r="H181" s="73">
        <v>37730</v>
      </c>
      <c r="I181" s="68">
        <f t="shared" ca="1" si="5"/>
        <v>15</v>
      </c>
      <c r="J181" s="6" t="s">
        <v>18</v>
      </c>
      <c r="K181" s="4">
        <v>8892</v>
      </c>
      <c r="L181" s="67">
        <v>1</v>
      </c>
      <c r="M181" s="91">
        <f t="shared" si="6"/>
        <v>9106.2972000000009</v>
      </c>
      <c r="N181" s="69"/>
    </row>
    <row r="182" spans="1:14">
      <c r="A182" s="80" t="s">
        <v>226</v>
      </c>
      <c r="B182" s="81" t="s">
        <v>16</v>
      </c>
      <c r="C182" s="82" t="s">
        <v>20</v>
      </c>
      <c r="D182" s="82" t="s">
        <v>1009</v>
      </c>
      <c r="E182" s="83" t="s">
        <v>1010</v>
      </c>
      <c r="F182" s="84">
        <v>373454831</v>
      </c>
      <c r="G182" s="85" t="s">
        <v>60</v>
      </c>
      <c r="H182" s="86">
        <v>40452</v>
      </c>
      <c r="I182" s="81">
        <f t="shared" ca="1" si="5"/>
        <v>8</v>
      </c>
      <c r="J182" s="87" t="s">
        <v>18</v>
      </c>
      <c r="K182" s="88">
        <v>9180</v>
      </c>
      <c r="L182" s="80">
        <v>3</v>
      </c>
      <c r="M182" s="90">
        <f t="shared" si="6"/>
        <v>9401.2379999999994</v>
      </c>
      <c r="N182" s="82"/>
    </row>
    <row r="183" spans="1:14">
      <c r="A183" s="67" t="s">
        <v>227</v>
      </c>
      <c r="B183" s="68" t="s">
        <v>16</v>
      </c>
      <c r="C183" s="69" t="s">
        <v>12</v>
      </c>
      <c r="D183" s="69" t="s">
        <v>1011</v>
      </c>
      <c r="E183" s="70" t="s">
        <v>1012</v>
      </c>
      <c r="F183" s="71">
        <v>384462899</v>
      </c>
      <c r="G183" s="72" t="s">
        <v>13</v>
      </c>
      <c r="H183" s="73">
        <v>40637</v>
      </c>
      <c r="I183" s="68">
        <f t="shared" ca="1" si="5"/>
        <v>7</v>
      </c>
      <c r="J183" s="6" t="s">
        <v>21</v>
      </c>
      <c r="K183" s="4">
        <v>86640</v>
      </c>
      <c r="L183" s="67">
        <v>3</v>
      </c>
      <c r="M183" s="91">
        <f t="shared" si="6"/>
        <v>88728.024000000005</v>
      </c>
      <c r="N183" s="69"/>
    </row>
    <row r="184" spans="1:14">
      <c r="A184" s="80" t="s">
        <v>228</v>
      </c>
      <c r="B184" s="81" t="s">
        <v>23</v>
      </c>
      <c r="C184" s="82" t="s">
        <v>44</v>
      </c>
      <c r="D184" s="82" t="s">
        <v>1013</v>
      </c>
      <c r="E184" s="83" t="s">
        <v>1014</v>
      </c>
      <c r="F184" s="84">
        <v>271678498</v>
      </c>
      <c r="G184" s="85" t="s">
        <v>13</v>
      </c>
      <c r="H184" s="86">
        <v>38733</v>
      </c>
      <c r="I184" s="81">
        <f t="shared" ca="1" si="5"/>
        <v>12</v>
      </c>
      <c r="J184" s="87" t="s">
        <v>27</v>
      </c>
      <c r="K184" s="88">
        <v>68710</v>
      </c>
      <c r="L184" s="80">
        <v>4</v>
      </c>
      <c r="M184" s="90">
        <f t="shared" si="6"/>
        <v>70365.910999999993</v>
      </c>
      <c r="N184" s="82"/>
    </row>
    <row r="185" spans="1:14">
      <c r="A185" s="67" t="s">
        <v>229</v>
      </c>
      <c r="B185" s="68" t="s">
        <v>11</v>
      </c>
      <c r="C185" s="69" t="s">
        <v>92</v>
      </c>
      <c r="D185" s="69" t="s">
        <v>1015</v>
      </c>
      <c r="E185" s="70" t="s">
        <v>1016</v>
      </c>
      <c r="F185" s="71">
        <v>924266972</v>
      </c>
      <c r="G185" s="72" t="s">
        <v>26</v>
      </c>
      <c r="H185" s="73">
        <v>39687</v>
      </c>
      <c r="I185" s="68">
        <f t="shared" ca="1" si="5"/>
        <v>10</v>
      </c>
      <c r="J185" s="6" t="s">
        <v>52</v>
      </c>
      <c r="K185" s="4">
        <v>24815</v>
      </c>
      <c r="L185" s="67">
        <v>1</v>
      </c>
      <c r="M185" s="91">
        <f t="shared" si="6"/>
        <v>25413.041499999999</v>
      </c>
      <c r="N185" s="69"/>
    </row>
    <row r="186" spans="1:14">
      <c r="A186" s="80" t="s">
        <v>230</v>
      </c>
      <c r="B186" s="81" t="s">
        <v>11</v>
      </c>
      <c r="C186" s="82" t="s">
        <v>44</v>
      </c>
      <c r="D186" s="82" t="s">
        <v>1017</v>
      </c>
      <c r="E186" s="83" t="s">
        <v>1018</v>
      </c>
      <c r="F186" s="84">
        <v>774643708</v>
      </c>
      <c r="G186" s="85" t="s">
        <v>17</v>
      </c>
      <c r="H186" s="86">
        <v>38321</v>
      </c>
      <c r="I186" s="81">
        <f t="shared" ca="1" si="5"/>
        <v>13</v>
      </c>
      <c r="J186" s="87" t="s">
        <v>18</v>
      </c>
      <c r="K186" s="88">
        <v>37980</v>
      </c>
      <c r="L186" s="80">
        <v>4</v>
      </c>
      <c r="M186" s="90">
        <f t="shared" si="6"/>
        <v>38895.317999999999</v>
      </c>
      <c r="N186" s="82"/>
    </row>
    <row r="187" spans="1:14">
      <c r="A187" s="67" t="s">
        <v>231</v>
      </c>
      <c r="B187" s="68" t="s">
        <v>11</v>
      </c>
      <c r="C187" s="69" t="s">
        <v>40</v>
      </c>
      <c r="D187" s="69" t="s">
        <v>1019</v>
      </c>
      <c r="E187" s="70" t="s">
        <v>1020</v>
      </c>
      <c r="F187" s="71">
        <v>618282982</v>
      </c>
      <c r="G187" s="72" t="s">
        <v>60</v>
      </c>
      <c r="H187" s="73">
        <v>37946</v>
      </c>
      <c r="I187" s="68">
        <f t="shared" ca="1" si="5"/>
        <v>15</v>
      </c>
      <c r="J187" s="6" t="s">
        <v>21</v>
      </c>
      <c r="K187" s="4">
        <v>85130</v>
      </c>
      <c r="L187" s="67">
        <v>5</v>
      </c>
      <c r="M187" s="91">
        <f t="shared" si="6"/>
        <v>87181.633000000002</v>
      </c>
      <c r="N187" s="69"/>
    </row>
    <row r="188" spans="1:14">
      <c r="A188" s="80" t="s">
        <v>232</v>
      </c>
      <c r="B188" s="81" t="s">
        <v>38</v>
      </c>
      <c r="C188" s="82" t="s">
        <v>57</v>
      </c>
      <c r="D188" s="82" t="s">
        <v>1021</v>
      </c>
      <c r="E188" s="83" t="s">
        <v>1022</v>
      </c>
      <c r="F188" s="84">
        <v>861393359</v>
      </c>
      <c r="G188" s="85" t="s">
        <v>13</v>
      </c>
      <c r="H188" s="86">
        <v>36136</v>
      </c>
      <c r="I188" s="81">
        <f t="shared" ca="1" si="5"/>
        <v>19</v>
      </c>
      <c r="J188" s="87" t="s">
        <v>14</v>
      </c>
      <c r="K188" s="88">
        <v>45000</v>
      </c>
      <c r="L188" s="80">
        <v>4</v>
      </c>
      <c r="M188" s="90">
        <f t="shared" si="6"/>
        <v>46084.5</v>
      </c>
      <c r="N188" s="82"/>
    </row>
    <row r="189" spans="1:14">
      <c r="A189" s="67" t="s">
        <v>233</v>
      </c>
      <c r="B189" s="68" t="s">
        <v>82</v>
      </c>
      <c r="C189" s="69" t="s">
        <v>44</v>
      </c>
      <c r="D189" s="69" t="s">
        <v>1023</v>
      </c>
      <c r="E189" s="70" t="s">
        <v>1024</v>
      </c>
      <c r="F189" s="71">
        <v>248341681</v>
      </c>
      <c r="G189" s="72" t="s">
        <v>13</v>
      </c>
      <c r="H189" s="73">
        <v>39348</v>
      </c>
      <c r="I189" s="68">
        <f t="shared" ca="1" si="5"/>
        <v>11</v>
      </c>
      <c r="J189" s="6" t="s">
        <v>21</v>
      </c>
      <c r="K189" s="4">
        <v>46220</v>
      </c>
      <c r="L189" s="67">
        <v>2</v>
      </c>
      <c r="M189" s="91">
        <f t="shared" si="6"/>
        <v>47333.902000000002</v>
      </c>
      <c r="N189" s="69"/>
    </row>
    <row r="190" spans="1:14">
      <c r="A190" s="80" t="s">
        <v>234</v>
      </c>
      <c r="B190" s="81" t="s">
        <v>82</v>
      </c>
      <c r="C190" s="82" t="s">
        <v>20</v>
      </c>
      <c r="D190" s="82" t="s">
        <v>1025</v>
      </c>
      <c r="E190" s="83" t="s">
        <v>1026</v>
      </c>
      <c r="F190" s="84">
        <v>121498015</v>
      </c>
      <c r="G190" s="85" t="s">
        <v>17</v>
      </c>
      <c r="H190" s="86">
        <v>35921</v>
      </c>
      <c r="I190" s="81">
        <f t="shared" ca="1" si="5"/>
        <v>20</v>
      </c>
      <c r="J190" s="87" t="s">
        <v>18</v>
      </c>
      <c r="K190" s="88">
        <v>63330</v>
      </c>
      <c r="L190" s="80">
        <v>4</v>
      </c>
      <c r="M190" s="90">
        <f t="shared" si="6"/>
        <v>64856.252999999997</v>
      </c>
      <c r="N190" s="82"/>
    </row>
    <row r="191" spans="1:14">
      <c r="A191" s="67" t="s">
        <v>235</v>
      </c>
      <c r="B191" s="68" t="s">
        <v>11</v>
      </c>
      <c r="C191" s="69" t="s">
        <v>12</v>
      </c>
      <c r="D191" s="69" t="s">
        <v>1027</v>
      </c>
      <c r="E191" s="70" t="s">
        <v>1028</v>
      </c>
      <c r="F191" s="71">
        <v>218573151</v>
      </c>
      <c r="G191" s="72" t="s">
        <v>13</v>
      </c>
      <c r="H191" s="73">
        <v>39273</v>
      </c>
      <c r="I191" s="68">
        <f t="shared" ca="1" si="5"/>
        <v>11</v>
      </c>
      <c r="J191" s="6" t="s">
        <v>21</v>
      </c>
      <c r="K191" s="4">
        <v>54200</v>
      </c>
      <c r="L191" s="67">
        <v>4</v>
      </c>
      <c r="M191" s="91">
        <f t="shared" si="6"/>
        <v>55506.22</v>
      </c>
      <c r="N191" s="69"/>
    </row>
    <row r="192" spans="1:14">
      <c r="A192" s="80" t="s">
        <v>236</v>
      </c>
      <c r="B192" s="81" t="s">
        <v>11</v>
      </c>
      <c r="C192" s="82" t="s">
        <v>102</v>
      </c>
      <c r="D192" s="82" t="s">
        <v>1029</v>
      </c>
      <c r="E192" s="83" t="s">
        <v>1030</v>
      </c>
      <c r="F192" s="84">
        <v>228017481</v>
      </c>
      <c r="G192" s="85" t="s">
        <v>13</v>
      </c>
      <c r="H192" s="86">
        <v>36214</v>
      </c>
      <c r="I192" s="81">
        <f t="shared" ca="1" si="5"/>
        <v>19</v>
      </c>
      <c r="J192" s="87" t="s">
        <v>27</v>
      </c>
      <c r="K192" s="88">
        <v>47850</v>
      </c>
      <c r="L192" s="80">
        <v>1</v>
      </c>
      <c r="M192" s="90">
        <f t="shared" si="6"/>
        <v>49003.184999999998</v>
      </c>
      <c r="N192" s="82"/>
    </row>
    <row r="193" spans="1:14">
      <c r="A193" s="67" t="s">
        <v>237</v>
      </c>
      <c r="B193" s="68" t="s">
        <v>38</v>
      </c>
      <c r="C193" s="69" t="s">
        <v>220</v>
      </c>
      <c r="D193" s="69" t="s">
        <v>1031</v>
      </c>
      <c r="E193" s="70" t="s">
        <v>1032</v>
      </c>
      <c r="F193" s="71">
        <v>721889800</v>
      </c>
      <c r="G193" s="72" t="s">
        <v>60</v>
      </c>
      <c r="H193" s="73">
        <v>41151</v>
      </c>
      <c r="I193" s="68">
        <f t="shared" ca="1" si="5"/>
        <v>6</v>
      </c>
      <c r="J193" s="6" t="s">
        <v>18</v>
      </c>
      <c r="K193" s="4">
        <v>35680</v>
      </c>
      <c r="L193" s="67">
        <v>2</v>
      </c>
      <c r="M193" s="91">
        <f t="shared" si="6"/>
        <v>36539.887999999999</v>
      </c>
      <c r="N193" s="69"/>
    </row>
    <row r="194" spans="1:14">
      <c r="A194" s="80" t="s">
        <v>238</v>
      </c>
      <c r="B194" s="81" t="s">
        <v>82</v>
      </c>
      <c r="C194" s="82" t="s">
        <v>78</v>
      </c>
      <c r="D194" s="82" t="s">
        <v>1033</v>
      </c>
      <c r="E194" s="83" t="s">
        <v>1034</v>
      </c>
      <c r="F194" s="84">
        <v>675427276</v>
      </c>
      <c r="G194" s="85" t="s">
        <v>17</v>
      </c>
      <c r="H194" s="86">
        <v>37667</v>
      </c>
      <c r="I194" s="81">
        <f t="shared" ref="I194:I257" ca="1" si="7">DATEDIF(H194,TODAY(),"y")</f>
        <v>15</v>
      </c>
      <c r="J194" s="87" t="s">
        <v>18</v>
      </c>
      <c r="K194" s="88">
        <v>73390</v>
      </c>
      <c r="L194" s="80">
        <v>2</v>
      </c>
      <c r="M194" s="90">
        <f t="shared" si="6"/>
        <v>75158.698999999993</v>
      </c>
      <c r="N194" s="82"/>
    </row>
    <row r="195" spans="1:14">
      <c r="A195" s="67" t="s">
        <v>239</v>
      </c>
      <c r="B195" s="68" t="s">
        <v>11</v>
      </c>
      <c r="C195" s="69" t="s">
        <v>12</v>
      </c>
      <c r="D195" s="69" t="s">
        <v>1035</v>
      </c>
      <c r="E195" s="70" t="s">
        <v>1036</v>
      </c>
      <c r="F195" s="71">
        <v>827064286</v>
      </c>
      <c r="G195" s="72" t="s">
        <v>13</v>
      </c>
      <c r="H195" s="73">
        <v>40990</v>
      </c>
      <c r="I195" s="68">
        <f t="shared" ca="1" si="7"/>
        <v>6</v>
      </c>
      <c r="J195" s="6" t="s">
        <v>21</v>
      </c>
      <c r="K195" s="4">
        <v>65571</v>
      </c>
      <c r="L195" s="67">
        <v>3</v>
      </c>
      <c r="M195" s="91">
        <f t="shared" ref="M195:M258" si="8">K195*$N$1+K195</f>
        <v>67151.261100000003</v>
      </c>
      <c r="N195" s="69"/>
    </row>
    <row r="196" spans="1:14">
      <c r="A196" s="80" t="s">
        <v>240</v>
      </c>
      <c r="B196" s="81" t="s">
        <v>16</v>
      </c>
      <c r="C196" s="82" t="s">
        <v>57</v>
      </c>
      <c r="D196" s="82" t="s">
        <v>1037</v>
      </c>
      <c r="E196" s="83" t="s">
        <v>1038</v>
      </c>
      <c r="F196" s="84">
        <v>826454865</v>
      </c>
      <c r="G196" s="85" t="s">
        <v>17</v>
      </c>
      <c r="H196" s="86">
        <v>40707</v>
      </c>
      <c r="I196" s="81">
        <f t="shared" ca="1" si="7"/>
        <v>7</v>
      </c>
      <c r="J196" s="87" t="s">
        <v>18</v>
      </c>
      <c r="K196" s="88">
        <v>79380</v>
      </c>
      <c r="L196" s="80">
        <v>1</v>
      </c>
      <c r="M196" s="90">
        <f t="shared" si="8"/>
        <v>81293.058000000005</v>
      </c>
      <c r="N196" s="82"/>
    </row>
    <row r="197" spans="1:14">
      <c r="A197" s="67" t="s">
        <v>241</v>
      </c>
      <c r="B197" s="68" t="s">
        <v>16</v>
      </c>
      <c r="C197" s="69" t="s">
        <v>31</v>
      </c>
      <c r="D197" s="69" t="s">
        <v>1039</v>
      </c>
      <c r="E197" s="70" t="s">
        <v>1040</v>
      </c>
      <c r="F197" s="71">
        <v>354737417</v>
      </c>
      <c r="G197" s="72" t="s">
        <v>13</v>
      </c>
      <c r="H197" s="73">
        <v>36456</v>
      </c>
      <c r="I197" s="68">
        <f t="shared" ca="1" si="7"/>
        <v>19</v>
      </c>
      <c r="J197" s="6" t="s">
        <v>14</v>
      </c>
      <c r="K197" s="4">
        <v>43460</v>
      </c>
      <c r="L197" s="67">
        <v>5</v>
      </c>
      <c r="M197" s="91">
        <f t="shared" si="8"/>
        <v>44507.385999999999</v>
      </c>
      <c r="N197" s="69"/>
    </row>
    <row r="198" spans="1:14">
      <c r="A198" s="80" t="s">
        <v>242</v>
      </c>
      <c r="B198" s="81" t="s">
        <v>56</v>
      </c>
      <c r="C198" s="82" t="s">
        <v>57</v>
      </c>
      <c r="D198" s="82" t="s">
        <v>1041</v>
      </c>
      <c r="E198" s="83" t="s">
        <v>1042</v>
      </c>
      <c r="F198" s="84">
        <v>424884877</v>
      </c>
      <c r="G198" s="85" t="s">
        <v>26</v>
      </c>
      <c r="H198" s="86">
        <v>40293</v>
      </c>
      <c r="I198" s="81">
        <f t="shared" ca="1" si="7"/>
        <v>8</v>
      </c>
      <c r="J198" s="87" t="s">
        <v>21</v>
      </c>
      <c r="K198" s="88">
        <v>11810</v>
      </c>
      <c r="L198" s="80">
        <v>1</v>
      </c>
      <c r="M198" s="90">
        <f t="shared" si="8"/>
        <v>12094.620999999999</v>
      </c>
      <c r="N198" s="82"/>
    </row>
    <row r="199" spans="1:14">
      <c r="A199" s="67" t="s">
        <v>243</v>
      </c>
      <c r="B199" s="68" t="s">
        <v>16</v>
      </c>
      <c r="C199" s="69" t="s">
        <v>44</v>
      </c>
      <c r="D199" s="69" t="s">
        <v>1043</v>
      </c>
      <c r="E199" s="70" t="s">
        <v>1044</v>
      </c>
      <c r="F199" s="71">
        <v>444340655</v>
      </c>
      <c r="G199" s="72" t="s">
        <v>17</v>
      </c>
      <c r="H199" s="73">
        <v>36637</v>
      </c>
      <c r="I199" s="68">
        <f t="shared" ca="1" si="7"/>
        <v>18</v>
      </c>
      <c r="J199" s="6" t="s">
        <v>18</v>
      </c>
      <c r="K199" s="4">
        <v>57600</v>
      </c>
      <c r="L199" s="67">
        <v>3</v>
      </c>
      <c r="M199" s="91">
        <f t="shared" si="8"/>
        <v>58988.160000000003</v>
      </c>
      <c r="N199" s="69"/>
    </row>
    <row r="200" spans="1:14">
      <c r="A200" s="80" t="s">
        <v>244</v>
      </c>
      <c r="B200" s="81" t="s">
        <v>38</v>
      </c>
      <c r="C200" s="82" t="s">
        <v>44</v>
      </c>
      <c r="D200" s="82" t="s">
        <v>1045</v>
      </c>
      <c r="E200" s="83" t="s">
        <v>1046</v>
      </c>
      <c r="F200" s="84">
        <v>203419561</v>
      </c>
      <c r="G200" s="85" t="s">
        <v>17</v>
      </c>
      <c r="H200" s="86">
        <v>38912</v>
      </c>
      <c r="I200" s="81">
        <f t="shared" ca="1" si="7"/>
        <v>12</v>
      </c>
      <c r="J200" s="87" t="s">
        <v>18</v>
      </c>
      <c r="K200" s="88">
        <v>80330</v>
      </c>
      <c r="L200" s="80">
        <v>4</v>
      </c>
      <c r="M200" s="90">
        <f t="shared" si="8"/>
        <v>82265.952999999994</v>
      </c>
      <c r="N200" s="82"/>
    </row>
    <row r="201" spans="1:14">
      <c r="A201" s="67" t="s">
        <v>245</v>
      </c>
      <c r="B201" s="68" t="s">
        <v>23</v>
      </c>
      <c r="C201" s="69" t="s">
        <v>20</v>
      </c>
      <c r="D201" s="69" t="s">
        <v>1047</v>
      </c>
      <c r="E201" s="70" t="s">
        <v>1048</v>
      </c>
      <c r="F201" s="71">
        <v>266507047</v>
      </c>
      <c r="G201" s="72" t="s">
        <v>13</v>
      </c>
      <c r="H201" s="73">
        <v>40925</v>
      </c>
      <c r="I201" s="68">
        <f t="shared" ca="1" si="7"/>
        <v>6</v>
      </c>
      <c r="J201" s="6" t="s">
        <v>14</v>
      </c>
      <c r="K201" s="4">
        <v>43190</v>
      </c>
      <c r="L201" s="67">
        <v>2</v>
      </c>
      <c r="M201" s="91">
        <f t="shared" si="8"/>
        <v>44230.879000000001</v>
      </c>
      <c r="N201" s="69"/>
    </row>
    <row r="202" spans="1:14">
      <c r="A202" s="80" t="s">
        <v>246</v>
      </c>
      <c r="B202" s="81" t="s">
        <v>11</v>
      </c>
      <c r="C202" s="82" t="s">
        <v>12</v>
      </c>
      <c r="D202" s="82" t="s">
        <v>1049</v>
      </c>
      <c r="E202" s="83">
        <v>3107787312</v>
      </c>
      <c r="F202" s="84">
        <v>862426897</v>
      </c>
      <c r="G202" s="85" t="s">
        <v>26</v>
      </c>
      <c r="H202" s="86">
        <v>39253</v>
      </c>
      <c r="I202" s="81">
        <f t="shared" ca="1" si="7"/>
        <v>11</v>
      </c>
      <c r="J202" s="87" t="s">
        <v>27</v>
      </c>
      <c r="K202" s="88">
        <v>11230</v>
      </c>
      <c r="L202" s="80">
        <v>4</v>
      </c>
      <c r="M202" s="90">
        <f t="shared" si="8"/>
        <v>11500.643</v>
      </c>
      <c r="N202" s="82"/>
    </row>
    <row r="203" spans="1:14">
      <c r="A203" s="67" t="s">
        <v>216</v>
      </c>
      <c r="B203" s="68" t="s">
        <v>16</v>
      </c>
      <c r="C203" s="69" t="s">
        <v>57</v>
      </c>
      <c r="D203" s="69" t="s">
        <v>1050</v>
      </c>
      <c r="E203" s="70">
        <v>8053712853</v>
      </c>
      <c r="F203" s="71">
        <v>785042499</v>
      </c>
      <c r="G203" s="72" t="s">
        <v>17</v>
      </c>
      <c r="H203" s="73">
        <v>41254</v>
      </c>
      <c r="I203" s="68">
        <f t="shared" ca="1" si="7"/>
        <v>5</v>
      </c>
      <c r="J203" s="6" t="s">
        <v>18</v>
      </c>
      <c r="K203" s="4">
        <v>44720</v>
      </c>
      <c r="L203" s="67">
        <v>2</v>
      </c>
      <c r="M203" s="91">
        <f t="shared" si="8"/>
        <v>45797.752</v>
      </c>
      <c r="N203" s="69"/>
    </row>
    <row r="204" spans="1:14">
      <c r="A204" s="80" t="s">
        <v>83</v>
      </c>
      <c r="B204" s="81" t="s">
        <v>16</v>
      </c>
      <c r="C204" s="82" t="s">
        <v>36</v>
      </c>
      <c r="D204" s="82" t="s">
        <v>1051</v>
      </c>
      <c r="E204" s="83">
        <v>6502703331</v>
      </c>
      <c r="F204" s="84">
        <v>994356888</v>
      </c>
      <c r="G204" s="85" t="s">
        <v>13</v>
      </c>
      <c r="H204" s="86">
        <v>40501</v>
      </c>
      <c r="I204" s="81">
        <f t="shared" ca="1" si="7"/>
        <v>8</v>
      </c>
      <c r="J204" s="87" t="s">
        <v>52</v>
      </c>
      <c r="K204" s="88">
        <v>77820</v>
      </c>
      <c r="L204" s="80">
        <v>3</v>
      </c>
      <c r="M204" s="90">
        <f t="shared" si="8"/>
        <v>79695.462</v>
      </c>
      <c r="N204" s="82"/>
    </row>
    <row r="205" spans="1:14">
      <c r="A205" s="67" t="s">
        <v>177</v>
      </c>
      <c r="B205" s="68" t="s">
        <v>16</v>
      </c>
      <c r="C205" s="69" t="s">
        <v>54</v>
      </c>
      <c r="D205" s="69" t="s">
        <v>1052</v>
      </c>
      <c r="E205" s="70">
        <v>4157519574</v>
      </c>
      <c r="F205" s="71">
        <v>231621869</v>
      </c>
      <c r="G205" s="72" t="s">
        <v>17</v>
      </c>
      <c r="H205" s="73">
        <v>41254</v>
      </c>
      <c r="I205" s="68">
        <f t="shared" ca="1" si="7"/>
        <v>5</v>
      </c>
      <c r="J205" s="6" t="s">
        <v>18</v>
      </c>
      <c r="K205" s="4">
        <v>81070</v>
      </c>
      <c r="L205" s="67">
        <v>5</v>
      </c>
      <c r="M205" s="91">
        <f t="shared" si="8"/>
        <v>83023.786999999997</v>
      </c>
      <c r="N205" s="69"/>
    </row>
    <row r="206" spans="1:14">
      <c r="A206" s="80" t="s">
        <v>194</v>
      </c>
      <c r="B206" s="81" t="s">
        <v>16</v>
      </c>
      <c r="C206" s="82" t="s">
        <v>92</v>
      </c>
      <c r="D206" s="82" t="s">
        <v>1053</v>
      </c>
      <c r="E206" s="83">
        <v>4155057207</v>
      </c>
      <c r="F206" s="84">
        <v>227372382</v>
      </c>
      <c r="G206" s="85" t="s">
        <v>13</v>
      </c>
      <c r="H206" s="86">
        <v>39688</v>
      </c>
      <c r="I206" s="81">
        <f t="shared" ca="1" si="7"/>
        <v>10</v>
      </c>
      <c r="J206" s="87" t="s">
        <v>21</v>
      </c>
      <c r="K206" s="88">
        <v>32600</v>
      </c>
      <c r="L206" s="80">
        <v>5</v>
      </c>
      <c r="M206" s="90">
        <f t="shared" si="8"/>
        <v>33385.660000000003</v>
      </c>
      <c r="N206" s="82"/>
    </row>
    <row r="207" spans="1:14">
      <c r="A207" s="67" t="s">
        <v>247</v>
      </c>
      <c r="B207" s="68" t="s">
        <v>11</v>
      </c>
      <c r="C207" s="69" t="s">
        <v>44</v>
      </c>
      <c r="D207" s="69" t="s">
        <v>1054</v>
      </c>
      <c r="E207" s="70">
        <v>3108530170</v>
      </c>
      <c r="F207" s="71">
        <v>883545272</v>
      </c>
      <c r="G207" s="72" t="s">
        <v>17</v>
      </c>
      <c r="H207" s="73">
        <v>41079</v>
      </c>
      <c r="I207" s="68">
        <f t="shared" ca="1" si="7"/>
        <v>6</v>
      </c>
      <c r="J207" s="6" t="s">
        <v>18</v>
      </c>
      <c r="K207" s="4">
        <v>32190</v>
      </c>
      <c r="L207" s="67">
        <v>3</v>
      </c>
      <c r="M207" s="91">
        <f t="shared" si="8"/>
        <v>32965.779000000002</v>
      </c>
      <c r="N207" s="69"/>
    </row>
    <row r="208" spans="1:14">
      <c r="A208" s="80" t="s">
        <v>134</v>
      </c>
      <c r="B208" s="81" t="s">
        <v>16</v>
      </c>
      <c r="C208" s="82" t="s">
        <v>12</v>
      </c>
      <c r="D208" s="82" t="s">
        <v>1055</v>
      </c>
      <c r="E208" s="83">
        <v>6508524809</v>
      </c>
      <c r="F208" s="84">
        <v>509679956</v>
      </c>
      <c r="G208" s="85" t="s">
        <v>26</v>
      </c>
      <c r="H208" s="86">
        <v>36531</v>
      </c>
      <c r="I208" s="81">
        <f t="shared" ca="1" si="7"/>
        <v>18</v>
      </c>
      <c r="J208" s="87" t="s">
        <v>52</v>
      </c>
      <c r="K208" s="88">
        <v>20990</v>
      </c>
      <c r="L208" s="80">
        <v>4</v>
      </c>
      <c r="M208" s="90">
        <f t="shared" si="8"/>
        <v>21495.859</v>
      </c>
      <c r="N208" s="82"/>
    </row>
    <row r="209" spans="1:14">
      <c r="A209" s="67" t="s">
        <v>37</v>
      </c>
      <c r="B209" s="68" t="s">
        <v>16</v>
      </c>
      <c r="C209" s="69" t="s">
        <v>12</v>
      </c>
      <c r="D209" s="69" t="s">
        <v>1056</v>
      </c>
      <c r="E209" s="70">
        <v>4154101862</v>
      </c>
      <c r="F209" s="71">
        <v>683468507</v>
      </c>
      <c r="G209" s="72" t="s">
        <v>60</v>
      </c>
      <c r="H209" s="73">
        <v>35861</v>
      </c>
      <c r="I209" s="68">
        <f t="shared" ca="1" si="7"/>
        <v>20</v>
      </c>
      <c r="J209" s="6" t="s">
        <v>18</v>
      </c>
      <c r="K209" s="4">
        <v>12836</v>
      </c>
      <c r="L209" s="67">
        <v>5</v>
      </c>
      <c r="M209" s="91">
        <f t="shared" si="8"/>
        <v>13145.347599999999</v>
      </c>
      <c r="N209" s="69"/>
    </row>
    <row r="210" spans="1:14">
      <c r="A210" s="80" t="s">
        <v>74</v>
      </c>
      <c r="B210" s="81" t="s">
        <v>16</v>
      </c>
      <c r="C210" s="82" t="s">
        <v>54</v>
      </c>
      <c r="D210" s="82" t="s">
        <v>1057</v>
      </c>
      <c r="E210" s="83">
        <v>2138792090</v>
      </c>
      <c r="F210" s="84">
        <v>848599607</v>
      </c>
      <c r="G210" s="85" t="s">
        <v>26</v>
      </c>
      <c r="H210" s="86">
        <v>39768</v>
      </c>
      <c r="I210" s="81">
        <f t="shared" ca="1" si="7"/>
        <v>10</v>
      </c>
      <c r="J210" s="87" t="s">
        <v>21</v>
      </c>
      <c r="K210" s="88">
        <v>39515</v>
      </c>
      <c r="L210" s="80">
        <v>5</v>
      </c>
      <c r="M210" s="90">
        <f t="shared" si="8"/>
        <v>40467.311500000003</v>
      </c>
      <c r="N210" s="82"/>
    </row>
    <row r="211" spans="1:14">
      <c r="A211" s="67" t="s">
        <v>98</v>
      </c>
      <c r="B211" s="68" t="s">
        <v>16</v>
      </c>
      <c r="C211" s="69" t="s">
        <v>44</v>
      </c>
      <c r="D211" s="69" t="s">
        <v>1058</v>
      </c>
      <c r="E211" s="70">
        <v>2138852271</v>
      </c>
      <c r="F211" s="71">
        <v>895540802</v>
      </c>
      <c r="G211" s="72" t="s">
        <v>13</v>
      </c>
      <c r="H211" s="73">
        <v>41026</v>
      </c>
      <c r="I211" s="68">
        <f t="shared" ca="1" si="7"/>
        <v>6</v>
      </c>
      <c r="J211" s="6" t="s">
        <v>14</v>
      </c>
      <c r="K211" s="4">
        <v>26190</v>
      </c>
      <c r="L211" s="67">
        <v>5</v>
      </c>
      <c r="M211" s="91">
        <f t="shared" si="8"/>
        <v>26821.179</v>
      </c>
      <c r="N211" s="69"/>
    </row>
    <row r="212" spans="1:14">
      <c r="A212" s="80" t="s">
        <v>248</v>
      </c>
      <c r="B212" s="81" t="s">
        <v>11</v>
      </c>
      <c r="C212" s="82" t="s">
        <v>12</v>
      </c>
      <c r="D212" s="82" t="s">
        <v>1059</v>
      </c>
      <c r="E212" s="83">
        <v>8053040927</v>
      </c>
      <c r="F212" s="84">
        <v>995224625</v>
      </c>
      <c r="G212" s="85" t="s">
        <v>17</v>
      </c>
      <c r="H212" s="86">
        <v>40235</v>
      </c>
      <c r="I212" s="81">
        <f t="shared" ca="1" si="7"/>
        <v>8</v>
      </c>
      <c r="J212" s="87" t="s">
        <v>18</v>
      </c>
      <c r="K212" s="88">
        <v>80729</v>
      </c>
      <c r="L212" s="80">
        <v>3</v>
      </c>
      <c r="M212" s="90">
        <f t="shared" si="8"/>
        <v>82674.568899999998</v>
      </c>
      <c r="N212" s="82"/>
    </row>
    <row r="213" spans="1:14">
      <c r="A213" s="67" t="s">
        <v>249</v>
      </c>
      <c r="B213" s="68" t="s">
        <v>11</v>
      </c>
      <c r="C213" s="69" t="s">
        <v>57</v>
      </c>
      <c r="D213" s="69" t="s">
        <v>1060</v>
      </c>
      <c r="E213" s="70">
        <v>3104827274</v>
      </c>
      <c r="F213" s="71">
        <v>969864495</v>
      </c>
      <c r="G213" s="72" t="s">
        <v>13</v>
      </c>
      <c r="H213" s="73">
        <v>39703</v>
      </c>
      <c r="I213" s="68">
        <f t="shared" ca="1" si="7"/>
        <v>10</v>
      </c>
      <c r="J213" s="6" t="s">
        <v>52</v>
      </c>
      <c r="K213" s="4">
        <v>46110</v>
      </c>
      <c r="L213" s="67">
        <v>4</v>
      </c>
      <c r="M213" s="91">
        <f t="shared" si="8"/>
        <v>47221.250999999997</v>
      </c>
      <c r="N213" s="69"/>
    </row>
    <row r="214" spans="1:14">
      <c r="A214" s="80" t="s">
        <v>250</v>
      </c>
      <c r="B214" s="81" t="s">
        <v>11</v>
      </c>
      <c r="C214" s="82" t="s">
        <v>92</v>
      </c>
      <c r="D214" s="82" t="s">
        <v>1061</v>
      </c>
      <c r="E214" s="83">
        <v>6508545009</v>
      </c>
      <c r="F214" s="84">
        <v>242883472</v>
      </c>
      <c r="G214" s="85" t="s">
        <v>13</v>
      </c>
      <c r="H214" s="86">
        <v>39761</v>
      </c>
      <c r="I214" s="81">
        <f t="shared" ca="1" si="7"/>
        <v>10</v>
      </c>
      <c r="J214" s="87" t="s">
        <v>21</v>
      </c>
      <c r="K214" s="88">
        <v>40940</v>
      </c>
      <c r="L214" s="80">
        <v>3</v>
      </c>
      <c r="M214" s="90">
        <f t="shared" si="8"/>
        <v>41926.654000000002</v>
      </c>
      <c r="N214" s="82"/>
    </row>
    <row r="215" spans="1:14">
      <c r="A215" s="67" t="s">
        <v>178</v>
      </c>
      <c r="B215" s="68" t="s">
        <v>16</v>
      </c>
      <c r="C215" s="69" t="s">
        <v>44</v>
      </c>
      <c r="D215" s="69" t="s">
        <v>1062</v>
      </c>
      <c r="E215" s="70">
        <v>4157344514</v>
      </c>
      <c r="F215" s="71">
        <v>386007652</v>
      </c>
      <c r="G215" s="72" t="s">
        <v>13</v>
      </c>
      <c r="H215" s="73">
        <v>36101</v>
      </c>
      <c r="I215" s="68">
        <f t="shared" ca="1" si="7"/>
        <v>20</v>
      </c>
      <c r="J215" s="6" t="s">
        <v>21</v>
      </c>
      <c r="K215" s="4">
        <v>88240</v>
      </c>
      <c r="L215" s="67">
        <v>5</v>
      </c>
      <c r="M215" s="91">
        <f t="shared" si="8"/>
        <v>90366.584000000003</v>
      </c>
      <c r="N215" s="69"/>
    </row>
    <row r="216" spans="1:14">
      <c r="A216" s="80" t="s">
        <v>251</v>
      </c>
      <c r="B216" s="81" t="s">
        <v>11</v>
      </c>
      <c r="C216" s="82" t="s">
        <v>54</v>
      </c>
      <c r="D216" s="82" t="s">
        <v>1063</v>
      </c>
      <c r="E216" s="83">
        <v>2134424492</v>
      </c>
      <c r="F216" s="84">
        <v>813047888</v>
      </c>
      <c r="G216" s="85" t="s">
        <v>13</v>
      </c>
      <c r="H216" s="86">
        <v>40366</v>
      </c>
      <c r="I216" s="81">
        <f t="shared" ca="1" si="7"/>
        <v>8</v>
      </c>
      <c r="J216" s="87" t="s">
        <v>21</v>
      </c>
      <c r="K216" s="88">
        <v>63780</v>
      </c>
      <c r="L216" s="80">
        <v>5</v>
      </c>
      <c r="M216" s="90">
        <f t="shared" si="8"/>
        <v>65317.097999999998</v>
      </c>
      <c r="N216" s="82"/>
    </row>
    <row r="217" spans="1:14">
      <c r="A217" s="67" t="s">
        <v>241</v>
      </c>
      <c r="B217" s="68" t="s">
        <v>16</v>
      </c>
      <c r="C217" s="69" t="s">
        <v>12</v>
      </c>
      <c r="D217" s="69" t="s">
        <v>1064</v>
      </c>
      <c r="E217" s="70">
        <v>2134654074</v>
      </c>
      <c r="F217" s="71">
        <v>581306634</v>
      </c>
      <c r="G217" s="72" t="s">
        <v>13</v>
      </c>
      <c r="H217" s="73">
        <v>39398</v>
      </c>
      <c r="I217" s="68">
        <f t="shared" ca="1" si="7"/>
        <v>11</v>
      </c>
      <c r="J217" s="6" t="s">
        <v>52</v>
      </c>
      <c r="K217" s="4">
        <v>48490</v>
      </c>
      <c r="L217" s="67">
        <v>2</v>
      </c>
      <c r="M217" s="91">
        <f t="shared" si="8"/>
        <v>49658.608999999997</v>
      </c>
      <c r="N217" s="69"/>
    </row>
    <row r="218" spans="1:14">
      <c r="A218" s="80" t="s">
        <v>252</v>
      </c>
      <c r="B218" s="81" t="s">
        <v>23</v>
      </c>
      <c r="C218" s="82" t="s">
        <v>57</v>
      </c>
      <c r="D218" s="82" t="s">
        <v>1065</v>
      </c>
      <c r="E218" s="83">
        <v>8055646985</v>
      </c>
      <c r="F218" s="84">
        <v>123653053</v>
      </c>
      <c r="G218" s="85" t="s">
        <v>13</v>
      </c>
      <c r="H218" s="86">
        <v>35821</v>
      </c>
      <c r="I218" s="81">
        <f t="shared" ca="1" si="7"/>
        <v>20</v>
      </c>
      <c r="J218" s="87" t="s">
        <v>52</v>
      </c>
      <c r="K218" s="88">
        <v>22870</v>
      </c>
      <c r="L218" s="80">
        <v>3</v>
      </c>
      <c r="M218" s="90">
        <f t="shared" si="8"/>
        <v>23421.167000000001</v>
      </c>
      <c r="N218" s="82"/>
    </row>
    <row r="219" spans="1:14">
      <c r="A219" s="67" t="s">
        <v>253</v>
      </c>
      <c r="B219" s="68" t="s">
        <v>56</v>
      </c>
      <c r="C219" s="69" t="s">
        <v>36</v>
      </c>
      <c r="D219" s="69" t="s">
        <v>1066</v>
      </c>
      <c r="E219" s="70">
        <v>4084191820</v>
      </c>
      <c r="F219" s="71">
        <v>962679678</v>
      </c>
      <c r="G219" s="72" t="s">
        <v>13</v>
      </c>
      <c r="H219" s="73">
        <v>39379</v>
      </c>
      <c r="I219" s="68">
        <f t="shared" ca="1" si="7"/>
        <v>11</v>
      </c>
      <c r="J219" s="6" t="s">
        <v>21</v>
      </c>
      <c r="K219" s="4">
        <v>67890</v>
      </c>
      <c r="L219" s="67">
        <v>5</v>
      </c>
      <c r="M219" s="91">
        <f t="shared" si="8"/>
        <v>69526.149000000005</v>
      </c>
      <c r="N219" s="69"/>
    </row>
    <row r="220" spans="1:14">
      <c r="A220" s="80" t="s">
        <v>39</v>
      </c>
      <c r="B220" s="81" t="s">
        <v>16</v>
      </c>
      <c r="C220" s="82" t="s">
        <v>57</v>
      </c>
      <c r="D220" s="82" t="s">
        <v>1067</v>
      </c>
      <c r="E220" s="83">
        <v>8052987010</v>
      </c>
      <c r="F220" s="84">
        <v>867693494</v>
      </c>
      <c r="G220" s="85" t="s">
        <v>13</v>
      </c>
      <c r="H220" s="86">
        <v>40332</v>
      </c>
      <c r="I220" s="81">
        <f t="shared" ca="1" si="7"/>
        <v>8</v>
      </c>
      <c r="J220" s="87" t="s">
        <v>21</v>
      </c>
      <c r="K220" s="88">
        <v>47340</v>
      </c>
      <c r="L220" s="80">
        <v>2</v>
      </c>
      <c r="M220" s="90">
        <f t="shared" si="8"/>
        <v>48480.894</v>
      </c>
      <c r="N220" s="82"/>
    </row>
    <row r="221" spans="1:14">
      <c r="A221" s="67" t="s">
        <v>190</v>
      </c>
      <c r="B221" s="68" t="s">
        <v>16</v>
      </c>
      <c r="C221" s="69" t="s">
        <v>87</v>
      </c>
      <c r="D221" s="69" t="s">
        <v>1068</v>
      </c>
      <c r="E221" s="70">
        <v>2135955461</v>
      </c>
      <c r="F221" s="71">
        <v>938314283</v>
      </c>
      <c r="G221" s="72" t="s">
        <v>13</v>
      </c>
      <c r="H221" s="73">
        <v>40442</v>
      </c>
      <c r="I221" s="68">
        <f t="shared" ca="1" si="7"/>
        <v>8</v>
      </c>
      <c r="J221" s="6" t="s">
        <v>21</v>
      </c>
      <c r="K221" s="4">
        <v>66740</v>
      </c>
      <c r="L221" s="67">
        <v>2</v>
      </c>
      <c r="M221" s="91">
        <f t="shared" si="8"/>
        <v>68348.433999999994</v>
      </c>
      <c r="N221" s="69"/>
    </row>
    <row r="222" spans="1:14">
      <c r="A222" s="80" t="s">
        <v>254</v>
      </c>
      <c r="B222" s="81" t="s">
        <v>11</v>
      </c>
      <c r="C222" s="82" t="s">
        <v>44</v>
      </c>
      <c r="D222" s="82" t="s">
        <v>1069</v>
      </c>
      <c r="E222" s="83">
        <v>2138079272</v>
      </c>
      <c r="F222" s="84">
        <v>703801820</v>
      </c>
      <c r="G222" s="85" t="s">
        <v>13</v>
      </c>
      <c r="H222" s="86">
        <v>38813</v>
      </c>
      <c r="I222" s="81">
        <f t="shared" ca="1" si="7"/>
        <v>12</v>
      </c>
      <c r="J222" s="87" t="s">
        <v>14</v>
      </c>
      <c r="K222" s="88">
        <v>32390</v>
      </c>
      <c r="L222" s="80">
        <v>2</v>
      </c>
      <c r="M222" s="90">
        <f t="shared" si="8"/>
        <v>33170.599000000002</v>
      </c>
      <c r="N222" s="82"/>
    </row>
    <row r="223" spans="1:14">
      <c r="A223" s="67" t="s">
        <v>90</v>
      </c>
      <c r="B223" s="68" t="s">
        <v>16</v>
      </c>
      <c r="C223" s="69" t="s">
        <v>36</v>
      </c>
      <c r="D223" s="69" t="s">
        <v>1070</v>
      </c>
      <c r="E223" s="70">
        <v>6505731681</v>
      </c>
      <c r="F223" s="71">
        <v>950865249</v>
      </c>
      <c r="G223" s="72" t="s">
        <v>13</v>
      </c>
      <c r="H223" s="73">
        <v>37176</v>
      </c>
      <c r="I223" s="68">
        <f t="shared" ca="1" si="7"/>
        <v>17</v>
      </c>
      <c r="J223" s="6" t="s">
        <v>52</v>
      </c>
      <c r="K223" s="4">
        <v>62790</v>
      </c>
      <c r="L223" s="67">
        <v>2</v>
      </c>
      <c r="M223" s="91">
        <f t="shared" si="8"/>
        <v>64303.239000000001</v>
      </c>
      <c r="N223" s="69"/>
    </row>
    <row r="224" spans="1:14">
      <c r="A224" s="80" t="s">
        <v>255</v>
      </c>
      <c r="B224" s="81" t="s">
        <v>38</v>
      </c>
      <c r="C224" s="82" t="s">
        <v>44</v>
      </c>
      <c r="D224" s="82" t="s">
        <v>1071</v>
      </c>
      <c r="E224" s="83">
        <v>6507769505</v>
      </c>
      <c r="F224" s="84">
        <v>308674952</v>
      </c>
      <c r="G224" s="85" t="s">
        <v>17</v>
      </c>
      <c r="H224" s="86">
        <v>35927</v>
      </c>
      <c r="I224" s="81">
        <f t="shared" ca="1" si="7"/>
        <v>20</v>
      </c>
      <c r="J224" s="87" t="s">
        <v>18</v>
      </c>
      <c r="K224" s="88">
        <v>76910</v>
      </c>
      <c r="L224" s="80">
        <v>1</v>
      </c>
      <c r="M224" s="90">
        <f t="shared" si="8"/>
        <v>78763.531000000003</v>
      </c>
      <c r="N224" s="82"/>
    </row>
    <row r="225" spans="1:14">
      <c r="A225" s="67" t="s">
        <v>256</v>
      </c>
      <c r="B225" s="68" t="s">
        <v>82</v>
      </c>
      <c r="C225" s="69" t="s">
        <v>44</v>
      </c>
      <c r="D225" s="69" t="s">
        <v>1072</v>
      </c>
      <c r="E225" s="70">
        <v>6504238632</v>
      </c>
      <c r="F225" s="71">
        <v>704284813</v>
      </c>
      <c r="G225" s="72" t="s">
        <v>13</v>
      </c>
      <c r="H225" s="73">
        <v>36413</v>
      </c>
      <c r="I225" s="68">
        <f t="shared" ca="1" si="7"/>
        <v>19</v>
      </c>
      <c r="J225" s="6" t="s">
        <v>21</v>
      </c>
      <c r="K225" s="4">
        <v>40060</v>
      </c>
      <c r="L225" s="67">
        <v>3</v>
      </c>
      <c r="M225" s="91">
        <f t="shared" si="8"/>
        <v>41025.446000000004</v>
      </c>
      <c r="N225" s="69"/>
    </row>
    <row r="226" spans="1:14">
      <c r="A226" s="80" t="s">
        <v>257</v>
      </c>
      <c r="B226" s="81" t="s">
        <v>11</v>
      </c>
      <c r="C226" s="82" t="s">
        <v>31</v>
      </c>
      <c r="D226" s="82" t="s">
        <v>1073</v>
      </c>
      <c r="E226" s="83">
        <v>4089985380</v>
      </c>
      <c r="F226" s="84">
        <v>432166492</v>
      </c>
      <c r="G226" s="85" t="s">
        <v>13</v>
      </c>
      <c r="H226" s="86">
        <v>39258</v>
      </c>
      <c r="I226" s="81">
        <f t="shared" ca="1" si="7"/>
        <v>11</v>
      </c>
      <c r="J226" s="87" t="s">
        <v>27</v>
      </c>
      <c r="K226" s="88">
        <v>66920</v>
      </c>
      <c r="L226" s="80">
        <v>2</v>
      </c>
      <c r="M226" s="90">
        <f t="shared" si="8"/>
        <v>68532.771999999997</v>
      </c>
      <c r="N226" s="82"/>
    </row>
    <row r="227" spans="1:14">
      <c r="A227" s="67" t="s">
        <v>258</v>
      </c>
      <c r="B227" s="68" t="s">
        <v>11</v>
      </c>
      <c r="C227" s="69" t="s">
        <v>12</v>
      </c>
      <c r="D227" s="69" t="s">
        <v>1074</v>
      </c>
      <c r="E227" s="70">
        <v>6504949954</v>
      </c>
      <c r="F227" s="71">
        <v>231117319</v>
      </c>
      <c r="G227" s="72" t="s">
        <v>13</v>
      </c>
      <c r="H227" s="73">
        <v>40909</v>
      </c>
      <c r="I227" s="68">
        <f t="shared" ca="1" si="7"/>
        <v>6</v>
      </c>
      <c r="J227" s="6" t="s">
        <v>21</v>
      </c>
      <c r="K227" s="4">
        <v>54830</v>
      </c>
      <c r="L227" s="67">
        <v>1</v>
      </c>
      <c r="M227" s="91">
        <f t="shared" si="8"/>
        <v>56151.402999999998</v>
      </c>
      <c r="N227" s="69"/>
    </row>
    <row r="228" spans="1:14">
      <c r="A228" s="80" t="s">
        <v>259</v>
      </c>
      <c r="B228" s="81" t="s">
        <v>23</v>
      </c>
      <c r="C228" s="82" t="s">
        <v>57</v>
      </c>
      <c r="D228" s="82" t="s">
        <v>1075</v>
      </c>
      <c r="E228" s="83">
        <v>6503516937</v>
      </c>
      <c r="F228" s="84">
        <v>254930377</v>
      </c>
      <c r="G228" s="85" t="s">
        <v>17</v>
      </c>
      <c r="H228" s="86">
        <v>40963</v>
      </c>
      <c r="I228" s="81">
        <f t="shared" ca="1" si="7"/>
        <v>6</v>
      </c>
      <c r="J228" s="87" t="s">
        <v>18</v>
      </c>
      <c r="K228" s="88">
        <v>60550</v>
      </c>
      <c r="L228" s="80">
        <v>2</v>
      </c>
      <c r="M228" s="90">
        <f t="shared" si="8"/>
        <v>62009.254999999997</v>
      </c>
      <c r="N228" s="82"/>
    </row>
    <row r="229" spans="1:14">
      <c r="A229" s="67" t="s">
        <v>260</v>
      </c>
      <c r="B229" s="68" t="s">
        <v>23</v>
      </c>
      <c r="C229" s="69" t="s">
        <v>102</v>
      </c>
      <c r="D229" s="69" t="s">
        <v>1076</v>
      </c>
      <c r="E229" s="70">
        <v>8059535674</v>
      </c>
      <c r="F229" s="71">
        <v>869156774</v>
      </c>
      <c r="G229" s="72" t="s">
        <v>26</v>
      </c>
      <c r="H229" s="73">
        <v>38851</v>
      </c>
      <c r="I229" s="68">
        <f t="shared" ca="1" si="7"/>
        <v>12</v>
      </c>
      <c r="J229" s="6" t="s">
        <v>21</v>
      </c>
      <c r="K229" s="4">
        <v>11025</v>
      </c>
      <c r="L229" s="67">
        <v>1</v>
      </c>
      <c r="M229" s="91">
        <f t="shared" si="8"/>
        <v>11290.702499999999</v>
      </c>
      <c r="N229" s="69"/>
    </row>
    <row r="230" spans="1:14">
      <c r="A230" s="80" t="s">
        <v>261</v>
      </c>
      <c r="B230" s="81" t="s">
        <v>56</v>
      </c>
      <c r="C230" s="82" t="s">
        <v>44</v>
      </c>
      <c r="D230" s="82" t="s">
        <v>1077</v>
      </c>
      <c r="E230" s="83">
        <v>4159989185</v>
      </c>
      <c r="F230" s="84">
        <v>196289679</v>
      </c>
      <c r="G230" s="85" t="s">
        <v>13</v>
      </c>
      <c r="H230" s="86">
        <v>38321</v>
      </c>
      <c r="I230" s="81">
        <f t="shared" ca="1" si="7"/>
        <v>13</v>
      </c>
      <c r="J230" s="87" t="s">
        <v>33</v>
      </c>
      <c r="K230" s="88">
        <v>70760</v>
      </c>
      <c r="L230" s="80">
        <v>1</v>
      </c>
      <c r="M230" s="90">
        <f t="shared" si="8"/>
        <v>72465.316000000006</v>
      </c>
      <c r="N230" s="82"/>
    </row>
    <row r="231" spans="1:14">
      <c r="A231" s="67" t="s">
        <v>262</v>
      </c>
      <c r="B231" s="68" t="s">
        <v>38</v>
      </c>
      <c r="C231" s="69" t="s">
        <v>20</v>
      </c>
      <c r="D231" s="69" t="s">
        <v>1078</v>
      </c>
      <c r="E231" s="70">
        <v>3108729071</v>
      </c>
      <c r="F231" s="71">
        <v>281746037</v>
      </c>
      <c r="G231" s="72" t="s">
        <v>17</v>
      </c>
      <c r="H231" s="73">
        <v>39616</v>
      </c>
      <c r="I231" s="68">
        <f t="shared" ca="1" si="7"/>
        <v>10</v>
      </c>
      <c r="J231" s="6" t="s">
        <v>18</v>
      </c>
      <c r="K231" s="4">
        <v>66710</v>
      </c>
      <c r="L231" s="67">
        <v>2</v>
      </c>
      <c r="M231" s="91">
        <f t="shared" si="8"/>
        <v>68317.710999999996</v>
      </c>
      <c r="N231" s="69"/>
    </row>
    <row r="232" spans="1:14">
      <c r="A232" s="80" t="s">
        <v>263</v>
      </c>
      <c r="B232" s="81" t="s">
        <v>56</v>
      </c>
      <c r="C232" s="82" t="s">
        <v>131</v>
      </c>
      <c r="D232" s="82" t="s">
        <v>1079</v>
      </c>
      <c r="E232" s="83">
        <v>8058581939</v>
      </c>
      <c r="F232" s="84">
        <v>958098744</v>
      </c>
      <c r="G232" s="85" t="s">
        <v>60</v>
      </c>
      <c r="H232" s="86">
        <v>40543</v>
      </c>
      <c r="I232" s="81">
        <f t="shared" ca="1" si="7"/>
        <v>7</v>
      </c>
      <c r="J232" s="87" t="s">
        <v>18</v>
      </c>
      <c r="K232" s="88">
        <v>19044</v>
      </c>
      <c r="L232" s="80">
        <v>1</v>
      </c>
      <c r="M232" s="90">
        <f t="shared" si="8"/>
        <v>19502.9604</v>
      </c>
      <c r="N232" s="82"/>
    </row>
    <row r="233" spans="1:14">
      <c r="A233" s="67" t="s">
        <v>264</v>
      </c>
      <c r="B233" s="68" t="s">
        <v>23</v>
      </c>
      <c r="C233" s="69" t="s">
        <v>57</v>
      </c>
      <c r="D233" s="69" t="s">
        <v>1080</v>
      </c>
      <c r="E233" s="70">
        <v>6508594520</v>
      </c>
      <c r="F233" s="71">
        <v>791962812</v>
      </c>
      <c r="G233" s="72" t="s">
        <v>17</v>
      </c>
      <c r="H233" s="73">
        <v>40883</v>
      </c>
      <c r="I233" s="68">
        <f t="shared" ca="1" si="7"/>
        <v>6</v>
      </c>
      <c r="J233" s="6" t="s">
        <v>18</v>
      </c>
      <c r="K233" s="4">
        <v>50840</v>
      </c>
      <c r="L233" s="67">
        <v>4</v>
      </c>
      <c r="M233" s="91">
        <f t="shared" si="8"/>
        <v>52065.243999999999</v>
      </c>
      <c r="N233" s="69"/>
    </row>
    <row r="234" spans="1:14">
      <c r="A234" s="80" t="s">
        <v>265</v>
      </c>
      <c r="B234" s="81" t="s">
        <v>11</v>
      </c>
      <c r="C234" s="82" t="s">
        <v>20</v>
      </c>
      <c r="D234" s="82" t="s">
        <v>1081</v>
      </c>
      <c r="E234" s="83">
        <v>3108837999</v>
      </c>
      <c r="F234" s="84">
        <v>293552962</v>
      </c>
      <c r="G234" s="85" t="s">
        <v>13</v>
      </c>
      <c r="H234" s="86">
        <v>38807</v>
      </c>
      <c r="I234" s="81">
        <f t="shared" ca="1" si="7"/>
        <v>12</v>
      </c>
      <c r="J234" s="87" t="s">
        <v>21</v>
      </c>
      <c r="K234" s="88">
        <v>47060</v>
      </c>
      <c r="L234" s="80">
        <v>4</v>
      </c>
      <c r="M234" s="90">
        <f t="shared" si="8"/>
        <v>48194.146000000001</v>
      </c>
      <c r="N234" s="82"/>
    </row>
    <row r="235" spans="1:14">
      <c r="A235" s="67" t="s">
        <v>266</v>
      </c>
      <c r="B235" s="68" t="s">
        <v>11</v>
      </c>
      <c r="C235" s="69" t="s">
        <v>57</v>
      </c>
      <c r="D235" s="69" t="s">
        <v>1082</v>
      </c>
      <c r="E235" s="70">
        <v>4085978731</v>
      </c>
      <c r="F235" s="71">
        <v>921778891</v>
      </c>
      <c r="G235" s="72" t="s">
        <v>13</v>
      </c>
      <c r="H235" s="73">
        <v>38980</v>
      </c>
      <c r="I235" s="68">
        <f t="shared" ca="1" si="7"/>
        <v>12</v>
      </c>
      <c r="J235" s="6" t="s">
        <v>33</v>
      </c>
      <c r="K235" s="4">
        <v>24340</v>
      </c>
      <c r="L235" s="67">
        <v>4</v>
      </c>
      <c r="M235" s="91">
        <f t="shared" si="8"/>
        <v>24926.594000000001</v>
      </c>
      <c r="N235" s="69"/>
    </row>
    <row r="236" spans="1:14">
      <c r="A236" s="80" t="s">
        <v>94</v>
      </c>
      <c r="B236" s="81" t="s">
        <v>16</v>
      </c>
      <c r="C236" s="82" t="s">
        <v>12</v>
      </c>
      <c r="D236" s="82" t="s">
        <v>1083</v>
      </c>
      <c r="E236" s="83">
        <v>4154372086</v>
      </c>
      <c r="F236" s="84">
        <v>187118318</v>
      </c>
      <c r="G236" s="85" t="s">
        <v>60</v>
      </c>
      <c r="H236" s="86">
        <v>39458</v>
      </c>
      <c r="I236" s="81">
        <f t="shared" ca="1" si="7"/>
        <v>10</v>
      </c>
      <c r="J236" s="87" t="s">
        <v>18</v>
      </c>
      <c r="K236" s="88">
        <v>36788</v>
      </c>
      <c r="L236" s="80">
        <v>4</v>
      </c>
      <c r="M236" s="90">
        <f t="shared" si="8"/>
        <v>37674.590799999998</v>
      </c>
      <c r="N236" s="82"/>
    </row>
    <row r="237" spans="1:14">
      <c r="A237" s="67" t="s">
        <v>267</v>
      </c>
      <c r="B237" s="68" t="s">
        <v>56</v>
      </c>
      <c r="C237" s="69" t="s">
        <v>69</v>
      </c>
      <c r="D237" s="69" t="s">
        <v>1084</v>
      </c>
      <c r="E237" s="70">
        <v>8054861384</v>
      </c>
      <c r="F237" s="71">
        <v>608996984</v>
      </c>
      <c r="G237" s="72" t="s">
        <v>13</v>
      </c>
      <c r="H237" s="73">
        <v>36466</v>
      </c>
      <c r="I237" s="68">
        <f t="shared" ca="1" si="7"/>
        <v>19</v>
      </c>
      <c r="J237" s="6" t="s">
        <v>14</v>
      </c>
      <c r="K237" s="4">
        <v>68410</v>
      </c>
      <c r="L237" s="67">
        <v>5</v>
      </c>
      <c r="M237" s="91">
        <f t="shared" si="8"/>
        <v>70058.680999999997</v>
      </c>
      <c r="N237" s="69"/>
    </row>
    <row r="238" spans="1:14">
      <c r="A238" s="80" t="s">
        <v>268</v>
      </c>
      <c r="B238" s="81" t="s">
        <v>11</v>
      </c>
      <c r="C238" s="82" t="s">
        <v>57</v>
      </c>
      <c r="D238" s="82" t="s">
        <v>1085</v>
      </c>
      <c r="E238" s="83">
        <v>8058318452</v>
      </c>
      <c r="F238" s="84">
        <v>205573276</v>
      </c>
      <c r="G238" s="85" t="s">
        <v>13</v>
      </c>
      <c r="H238" s="86">
        <v>38815</v>
      </c>
      <c r="I238" s="81">
        <f t="shared" ca="1" si="7"/>
        <v>12</v>
      </c>
      <c r="J238" s="87" t="s">
        <v>21</v>
      </c>
      <c r="K238" s="88">
        <v>63270</v>
      </c>
      <c r="L238" s="80">
        <v>1</v>
      </c>
      <c r="M238" s="90">
        <f t="shared" si="8"/>
        <v>64794.807000000001</v>
      </c>
      <c r="N238" s="82"/>
    </row>
    <row r="239" spans="1:14">
      <c r="A239" s="67" t="s">
        <v>269</v>
      </c>
      <c r="B239" s="68" t="s">
        <v>23</v>
      </c>
      <c r="C239" s="69" t="s">
        <v>57</v>
      </c>
      <c r="D239" s="69" t="s">
        <v>1086</v>
      </c>
      <c r="E239" s="70">
        <v>8054144863</v>
      </c>
      <c r="F239" s="71">
        <v>999736430</v>
      </c>
      <c r="G239" s="72" t="s">
        <v>17</v>
      </c>
      <c r="H239" s="73">
        <v>38828</v>
      </c>
      <c r="I239" s="68">
        <f t="shared" ca="1" si="7"/>
        <v>12</v>
      </c>
      <c r="J239" s="6" t="s">
        <v>18</v>
      </c>
      <c r="K239" s="4">
        <v>49530</v>
      </c>
      <c r="L239" s="67">
        <v>4</v>
      </c>
      <c r="M239" s="91">
        <f t="shared" si="8"/>
        <v>50723.673000000003</v>
      </c>
      <c r="N239" s="69"/>
    </row>
    <row r="240" spans="1:14">
      <c r="A240" s="80" t="s">
        <v>270</v>
      </c>
      <c r="B240" s="81" t="s">
        <v>23</v>
      </c>
      <c r="C240" s="82" t="s">
        <v>57</v>
      </c>
      <c r="D240" s="82" t="s">
        <v>1087</v>
      </c>
      <c r="E240" s="83">
        <v>4153884214</v>
      </c>
      <c r="F240" s="84">
        <v>424505207</v>
      </c>
      <c r="G240" s="85" t="s">
        <v>17</v>
      </c>
      <c r="H240" s="86">
        <v>40943</v>
      </c>
      <c r="I240" s="81">
        <f t="shared" ca="1" si="7"/>
        <v>6</v>
      </c>
      <c r="J240" s="87" t="s">
        <v>18</v>
      </c>
      <c r="K240" s="88">
        <v>47590</v>
      </c>
      <c r="L240" s="80">
        <v>3</v>
      </c>
      <c r="M240" s="90">
        <f t="shared" si="8"/>
        <v>48736.919000000002</v>
      </c>
      <c r="N240" s="82"/>
    </row>
    <row r="241" spans="1:14">
      <c r="A241" s="67" t="s">
        <v>22</v>
      </c>
      <c r="B241" s="68" t="s">
        <v>16</v>
      </c>
      <c r="C241" s="69" t="s">
        <v>78</v>
      </c>
      <c r="D241" s="69" t="s">
        <v>1088</v>
      </c>
      <c r="E241" s="70">
        <v>4154434166</v>
      </c>
      <c r="F241" s="71">
        <v>180704408</v>
      </c>
      <c r="G241" s="72" t="s">
        <v>13</v>
      </c>
      <c r="H241" s="73">
        <v>40918</v>
      </c>
      <c r="I241" s="68">
        <f t="shared" ca="1" si="7"/>
        <v>6</v>
      </c>
      <c r="J241" s="6" t="s">
        <v>52</v>
      </c>
      <c r="K241" s="4">
        <v>82500</v>
      </c>
      <c r="L241" s="67">
        <v>5</v>
      </c>
      <c r="M241" s="91">
        <f t="shared" si="8"/>
        <v>84488.25</v>
      </c>
      <c r="N241" s="69"/>
    </row>
    <row r="242" spans="1:14">
      <c r="A242" s="80" t="s">
        <v>160</v>
      </c>
      <c r="B242" s="81" t="s">
        <v>16</v>
      </c>
      <c r="C242" s="82" t="s">
        <v>78</v>
      </c>
      <c r="D242" s="82" t="s">
        <v>1089</v>
      </c>
      <c r="E242" s="83">
        <v>6504920697</v>
      </c>
      <c r="F242" s="84">
        <v>883568827</v>
      </c>
      <c r="G242" s="85" t="s">
        <v>13</v>
      </c>
      <c r="H242" s="86">
        <v>37113</v>
      </c>
      <c r="I242" s="81">
        <f t="shared" ca="1" si="7"/>
        <v>17</v>
      </c>
      <c r="J242" s="87" t="s">
        <v>52</v>
      </c>
      <c r="K242" s="88">
        <v>61150</v>
      </c>
      <c r="L242" s="80">
        <v>4</v>
      </c>
      <c r="M242" s="90">
        <f t="shared" si="8"/>
        <v>62623.714999999997</v>
      </c>
      <c r="N242" s="82"/>
    </row>
    <row r="243" spans="1:14">
      <c r="A243" s="67" t="s">
        <v>191</v>
      </c>
      <c r="B243" s="68" t="s">
        <v>16</v>
      </c>
      <c r="C243" s="69" t="s">
        <v>57</v>
      </c>
      <c r="D243" s="69" t="s">
        <v>1090</v>
      </c>
      <c r="E243" s="70">
        <v>8056829269</v>
      </c>
      <c r="F243" s="71">
        <v>522216221</v>
      </c>
      <c r="G243" s="72" t="s">
        <v>13</v>
      </c>
      <c r="H243" s="73">
        <v>39047</v>
      </c>
      <c r="I243" s="68">
        <f t="shared" ca="1" si="7"/>
        <v>12</v>
      </c>
      <c r="J243" s="6" t="s">
        <v>14</v>
      </c>
      <c r="K243" s="4">
        <v>65880</v>
      </c>
      <c r="L243" s="67">
        <v>5</v>
      </c>
      <c r="M243" s="91">
        <f t="shared" si="8"/>
        <v>67467.707999999999</v>
      </c>
      <c r="N243" s="69"/>
    </row>
    <row r="244" spans="1:14">
      <c r="A244" s="80" t="s">
        <v>271</v>
      </c>
      <c r="B244" s="81" t="s">
        <v>11</v>
      </c>
      <c r="C244" s="82" t="s">
        <v>12</v>
      </c>
      <c r="D244" s="82" t="s">
        <v>1091</v>
      </c>
      <c r="E244" s="83">
        <v>4087693825</v>
      </c>
      <c r="F244" s="84">
        <v>306638225</v>
      </c>
      <c r="G244" s="85" t="s">
        <v>13</v>
      </c>
      <c r="H244" s="86">
        <v>36312</v>
      </c>
      <c r="I244" s="81">
        <f t="shared" ca="1" si="7"/>
        <v>19</v>
      </c>
      <c r="J244" s="87" t="s">
        <v>21</v>
      </c>
      <c r="K244" s="88">
        <v>69200</v>
      </c>
      <c r="L244" s="80">
        <v>4</v>
      </c>
      <c r="M244" s="90">
        <f t="shared" si="8"/>
        <v>70867.72</v>
      </c>
      <c r="N244" s="82"/>
    </row>
    <row r="245" spans="1:14">
      <c r="A245" s="67" t="s">
        <v>272</v>
      </c>
      <c r="B245" s="68" t="s">
        <v>23</v>
      </c>
      <c r="C245" s="69" t="s">
        <v>25</v>
      </c>
      <c r="D245" s="69" t="s">
        <v>1092</v>
      </c>
      <c r="E245" s="70">
        <v>4083918692</v>
      </c>
      <c r="F245" s="71">
        <v>873049611</v>
      </c>
      <c r="G245" s="72" t="s">
        <v>60</v>
      </c>
      <c r="H245" s="73">
        <v>40126</v>
      </c>
      <c r="I245" s="68">
        <f t="shared" ca="1" si="7"/>
        <v>9</v>
      </c>
      <c r="J245" s="6" t="s">
        <v>18</v>
      </c>
      <c r="K245" s="4">
        <v>10636</v>
      </c>
      <c r="L245" s="67">
        <v>4</v>
      </c>
      <c r="M245" s="91">
        <f t="shared" si="8"/>
        <v>10892.327600000001</v>
      </c>
      <c r="N245" s="69"/>
    </row>
    <row r="246" spans="1:14">
      <c r="A246" s="80" t="s">
        <v>273</v>
      </c>
      <c r="B246" s="81" t="s">
        <v>56</v>
      </c>
      <c r="C246" s="82" t="s">
        <v>78</v>
      </c>
      <c r="D246" s="82" t="s">
        <v>1093</v>
      </c>
      <c r="E246" s="83">
        <v>8055040511</v>
      </c>
      <c r="F246" s="84">
        <v>650851393</v>
      </c>
      <c r="G246" s="85" t="s">
        <v>13</v>
      </c>
      <c r="H246" s="86">
        <v>38774</v>
      </c>
      <c r="I246" s="81">
        <f t="shared" ca="1" si="7"/>
        <v>12</v>
      </c>
      <c r="J246" s="87" t="s">
        <v>21</v>
      </c>
      <c r="K246" s="88">
        <v>80120</v>
      </c>
      <c r="L246" s="80">
        <v>4</v>
      </c>
      <c r="M246" s="90">
        <f t="shared" si="8"/>
        <v>82050.892000000007</v>
      </c>
      <c r="N246" s="82"/>
    </row>
    <row r="247" spans="1:14">
      <c r="A247" s="67" t="s">
        <v>274</v>
      </c>
      <c r="B247" s="68" t="s">
        <v>23</v>
      </c>
      <c r="C247" s="69" t="s">
        <v>12</v>
      </c>
      <c r="D247" s="69" t="s">
        <v>1094</v>
      </c>
      <c r="E247" s="70">
        <v>6509929654</v>
      </c>
      <c r="F247" s="71">
        <v>267334944</v>
      </c>
      <c r="G247" s="72" t="s">
        <v>13</v>
      </c>
      <c r="H247" s="73">
        <v>39602</v>
      </c>
      <c r="I247" s="68">
        <f t="shared" ca="1" si="7"/>
        <v>10</v>
      </c>
      <c r="J247" s="6" t="s">
        <v>21</v>
      </c>
      <c r="K247" s="4">
        <v>79380</v>
      </c>
      <c r="L247" s="67">
        <v>5</v>
      </c>
      <c r="M247" s="91">
        <f t="shared" si="8"/>
        <v>81293.058000000005</v>
      </c>
      <c r="N247" s="69"/>
    </row>
    <row r="248" spans="1:14">
      <c r="A248" s="80" t="s">
        <v>275</v>
      </c>
      <c r="B248" s="81" t="s">
        <v>11</v>
      </c>
      <c r="C248" s="82" t="s">
        <v>20</v>
      </c>
      <c r="D248" s="82" t="s">
        <v>1095</v>
      </c>
      <c r="E248" s="83">
        <v>2137878364</v>
      </c>
      <c r="F248" s="84">
        <v>323673989</v>
      </c>
      <c r="G248" s="85" t="s">
        <v>13</v>
      </c>
      <c r="H248" s="86">
        <v>35903</v>
      </c>
      <c r="I248" s="81">
        <f t="shared" ca="1" si="7"/>
        <v>20</v>
      </c>
      <c r="J248" s="87" t="s">
        <v>21</v>
      </c>
      <c r="K248" s="88">
        <v>68520</v>
      </c>
      <c r="L248" s="80">
        <v>5</v>
      </c>
      <c r="M248" s="90">
        <f t="shared" si="8"/>
        <v>70171.331999999995</v>
      </c>
      <c r="N248" s="82"/>
    </row>
    <row r="249" spans="1:14">
      <c r="A249" s="67" t="s">
        <v>276</v>
      </c>
      <c r="B249" s="68" t="s">
        <v>56</v>
      </c>
      <c r="C249" s="69" t="s">
        <v>54</v>
      </c>
      <c r="D249" s="69" t="s">
        <v>1096</v>
      </c>
      <c r="E249" s="70">
        <v>4086517901</v>
      </c>
      <c r="F249" s="71">
        <v>649770463</v>
      </c>
      <c r="G249" s="72" t="s">
        <v>17</v>
      </c>
      <c r="H249" s="73">
        <v>40259</v>
      </c>
      <c r="I249" s="68">
        <f t="shared" ca="1" si="7"/>
        <v>8</v>
      </c>
      <c r="J249" s="6" t="s">
        <v>18</v>
      </c>
      <c r="K249" s="4">
        <v>45710</v>
      </c>
      <c r="L249" s="67">
        <v>3</v>
      </c>
      <c r="M249" s="91">
        <f t="shared" si="8"/>
        <v>46811.610999999997</v>
      </c>
      <c r="N249" s="69"/>
    </row>
    <row r="250" spans="1:14">
      <c r="A250" s="80" t="s">
        <v>277</v>
      </c>
      <c r="B250" s="81" t="s">
        <v>11</v>
      </c>
      <c r="C250" s="82" t="s">
        <v>92</v>
      </c>
      <c r="D250" s="82" t="s">
        <v>1097</v>
      </c>
      <c r="E250" s="83">
        <v>2135089242</v>
      </c>
      <c r="F250" s="84">
        <v>500425813</v>
      </c>
      <c r="G250" s="85" t="s">
        <v>13</v>
      </c>
      <c r="H250" s="86">
        <v>40585</v>
      </c>
      <c r="I250" s="81">
        <f t="shared" ca="1" si="7"/>
        <v>7</v>
      </c>
      <c r="J250" s="87" t="s">
        <v>21</v>
      </c>
      <c r="K250" s="88">
        <v>87950</v>
      </c>
      <c r="L250" s="80">
        <v>4</v>
      </c>
      <c r="M250" s="90">
        <f t="shared" si="8"/>
        <v>90069.595000000001</v>
      </c>
      <c r="N250" s="82"/>
    </row>
    <row r="251" spans="1:14">
      <c r="A251" s="67" t="s">
        <v>278</v>
      </c>
      <c r="B251" s="68" t="s">
        <v>11</v>
      </c>
      <c r="C251" s="69" t="s">
        <v>12</v>
      </c>
      <c r="D251" s="69" t="s">
        <v>1098</v>
      </c>
      <c r="E251" s="70">
        <v>4155511247</v>
      </c>
      <c r="F251" s="71">
        <v>324778835</v>
      </c>
      <c r="G251" s="72" t="s">
        <v>17</v>
      </c>
      <c r="H251" s="73">
        <v>39087</v>
      </c>
      <c r="I251" s="68">
        <f t="shared" ca="1" si="7"/>
        <v>11</v>
      </c>
      <c r="J251" s="6" t="s">
        <v>18</v>
      </c>
      <c r="K251" s="4">
        <v>70150</v>
      </c>
      <c r="L251" s="67">
        <v>2</v>
      </c>
      <c r="M251" s="91">
        <f t="shared" si="8"/>
        <v>71840.615000000005</v>
      </c>
      <c r="N251" s="69"/>
    </row>
    <row r="252" spans="1:14">
      <c r="A252" s="80" t="s">
        <v>279</v>
      </c>
      <c r="B252" s="81" t="s">
        <v>11</v>
      </c>
      <c r="C252" s="82" t="s">
        <v>44</v>
      </c>
      <c r="D252" s="82" t="s">
        <v>1099</v>
      </c>
      <c r="E252" s="83">
        <v>4154005523</v>
      </c>
      <c r="F252" s="84">
        <v>881590333</v>
      </c>
      <c r="G252" s="85" t="s">
        <v>13</v>
      </c>
      <c r="H252" s="86">
        <v>40603</v>
      </c>
      <c r="I252" s="81">
        <f t="shared" ca="1" si="7"/>
        <v>7</v>
      </c>
      <c r="J252" s="87" t="s">
        <v>52</v>
      </c>
      <c r="K252" s="88">
        <v>44260</v>
      </c>
      <c r="L252" s="80">
        <v>1</v>
      </c>
      <c r="M252" s="90">
        <f t="shared" si="8"/>
        <v>45326.665999999997</v>
      </c>
      <c r="N252" s="82"/>
    </row>
    <row r="253" spans="1:14">
      <c r="A253" s="67" t="s">
        <v>280</v>
      </c>
      <c r="B253" s="68" t="s">
        <v>11</v>
      </c>
      <c r="C253" s="69" t="s">
        <v>12</v>
      </c>
      <c r="D253" s="69" t="s">
        <v>1100</v>
      </c>
      <c r="E253" s="70">
        <v>3109040716</v>
      </c>
      <c r="F253" s="71">
        <v>658198532</v>
      </c>
      <c r="G253" s="72" t="s">
        <v>17</v>
      </c>
      <c r="H253" s="73">
        <v>39719</v>
      </c>
      <c r="I253" s="68">
        <f t="shared" ca="1" si="7"/>
        <v>10</v>
      </c>
      <c r="J253" s="6" t="s">
        <v>18</v>
      </c>
      <c r="K253" s="4">
        <v>23340</v>
      </c>
      <c r="L253" s="67">
        <v>4</v>
      </c>
      <c r="M253" s="91">
        <f t="shared" si="8"/>
        <v>23902.493999999999</v>
      </c>
      <c r="N253" s="69"/>
    </row>
    <row r="254" spans="1:14">
      <c r="A254" s="80" t="s">
        <v>281</v>
      </c>
      <c r="B254" s="81" t="s">
        <v>56</v>
      </c>
      <c r="C254" s="82" t="s">
        <v>57</v>
      </c>
      <c r="D254" s="82" t="s">
        <v>1101</v>
      </c>
      <c r="E254" s="83">
        <v>8058563606</v>
      </c>
      <c r="F254" s="84">
        <v>928807125</v>
      </c>
      <c r="G254" s="85" t="s">
        <v>13</v>
      </c>
      <c r="H254" s="86">
        <v>38790</v>
      </c>
      <c r="I254" s="81">
        <f t="shared" ca="1" si="7"/>
        <v>12</v>
      </c>
      <c r="J254" s="87" t="s">
        <v>33</v>
      </c>
      <c r="K254" s="88">
        <v>62688</v>
      </c>
      <c r="L254" s="80">
        <v>3</v>
      </c>
      <c r="M254" s="90">
        <f t="shared" si="8"/>
        <v>64198.7808</v>
      </c>
      <c r="N254" s="82"/>
    </row>
    <row r="255" spans="1:14">
      <c r="A255" s="67" t="s">
        <v>282</v>
      </c>
      <c r="B255" s="68" t="s">
        <v>82</v>
      </c>
      <c r="C255" s="69" t="s">
        <v>12</v>
      </c>
      <c r="D255" s="69" t="s">
        <v>1102</v>
      </c>
      <c r="E255" s="70">
        <v>8053015169</v>
      </c>
      <c r="F255" s="71">
        <v>539546640</v>
      </c>
      <c r="G255" s="72" t="s">
        <v>13</v>
      </c>
      <c r="H255" s="73">
        <v>39091</v>
      </c>
      <c r="I255" s="68">
        <f t="shared" ca="1" si="7"/>
        <v>11</v>
      </c>
      <c r="J255" s="6" t="s">
        <v>14</v>
      </c>
      <c r="K255" s="4">
        <v>46410</v>
      </c>
      <c r="L255" s="67">
        <v>2</v>
      </c>
      <c r="M255" s="91">
        <f t="shared" si="8"/>
        <v>47528.481</v>
      </c>
      <c r="N255" s="69"/>
    </row>
    <row r="256" spans="1:14">
      <c r="A256" s="80" t="s">
        <v>283</v>
      </c>
      <c r="B256" s="81" t="s">
        <v>11</v>
      </c>
      <c r="C256" s="82" t="s">
        <v>31</v>
      </c>
      <c r="D256" s="82" t="s">
        <v>1103</v>
      </c>
      <c r="E256" s="83">
        <v>2137412045</v>
      </c>
      <c r="F256" s="84">
        <v>281073029</v>
      </c>
      <c r="G256" s="85" t="s">
        <v>13</v>
      </c>
      <c r="H256" s="86">
        <v>39147</v>
      </c>
      <c r="I256" s="81">
        <f t="shared" ca="1" si="7"/>
        <v>11</v>
      </c>
      <c r="J256" s="87" t="s">
        <v>52</v>
      </c>
      <c r="K256" s="88">
        <v>45180</v>
      </c>
      <c r="L256" s="80">
        <v>5</v>
      </c>
      <c r="M256" s="90">
        <f t="shared" si="8"/>
        <v>46268.838000000003</v>
      </c>
      <c r="N256" s="82"/>
    </row>
    <row r="257" spans="1:14">
      <c r="A257" s="67" t="s">
        <v>284</v>
      </c>
      <c r="B257" s="68" t="s">
        <v>11</v>
      </c>
      <c r="C257" s="69" t="s">
        <v>40</v>
      </c>
      <c r="D257" s="69" t="s">
        <v>1104</v>
      </c>
      <c r="E257" s="70">
        <v>4153460320</v>
      </c>
      <c r="F257" s="71">
        <v>928722901</v>
      </c>
      <c r="G257" s="72" t="s">
        <v>26</v>
      </c>
      <c r="H257" s="73">
        <v>37505</v>
      </c>
      <c r="I257" s="68">
        <f t="shared" ca="1" si="7"/>
        <v>16</v>
      </c>
      <c r="J257" s="6" t="s">
        <v>27</v>
      </c>
      <c r="K257" s="4">
        <v>51800</v>
      </c>
      <c r="L257" s="67">
        <v>1</v>
      </c>
      <c r="M257" s="91">
        <f t="shared" si="8"/>
        <v>53048.38</v>
      </c>
      <c r="N257" s="69"/>
    </row>
    <row r="258" spans="1:14">
      <c r="A258" s="80" t="s">
        <v>152</v>
      </c>
      <c r="B258" s="81" t="s">
        <v>16</v>
      </c>
      <c r="C258" s="82" t="s">
        <v>12</v>
      </c>
      <c r="D258" s="82" t="s">
        <v>1105</v>
      </c>
      <c r="E258" s="83">
        <v>8054265875</v>
      </c>
      <c r="F258" s="84">
        <v>538135474</v>
      </c>
      <c r="G258" s="85" t="s">
        <v>26</v>
      </c>
      <c r="H258" s="86">
        <v>36196</v>
      </c>
      <c r="I258" s="81">
        <f t="shared" ref="I258:I321" ca="1" si="9">DATEDIF(H258,TODAY(),"y")</f>
        <v>19</v>
      </c>
      <c r="J258" s="87" t="s">
        <v>21</v>
      </c>
      <c r="K258" s="88">
        <v>34980</v>
      </c>
      <c r="L258" s="80">
        <v>2</v>
      </c>
      <c r="M258" s="90">
        <f t="shared" si="8"/>
        <v>35823.017999999996</v>
      </c>
      <c r="N258" s="82"/>
    </row>
    <row r="259" spans="1:14">
      <c r="A259" s="67" t="s">
        <v>141</v>
      </c>
      <c r="B259" s="68" t="s">
        <v>16</v>
      </c>
      <c r="C259" s="69" t="s">
        <v>69</v>
      </c>
      <c r="D259" s="69" t="s">
        <v>1106</v>
      </c>
      <c r="E259" s="70">
        <v>8056701238</v>
      </c>
      <c r="F259" s="71">
        <v>228116443</v>
      </c>
      <c r="G259" s="72" t="s">
        <v>13</v>
      </c>
      <c r="H259" s="73">
        <v>36175</v>
      </c>
      <c r="I259" s="68">
        <f t="shared" ca="1" si="9"/>
        <v>19</v>
      </c>
      <c r="J259" s="6" t="s">
        <v>14</v>
      </c>
      <c r="K259" s="4">
        <v>23520</v>
      </c>
      <c r="L259" s="67">
        <v>2</v>
      </c>
      <c r="M259" s="91">
        <f t="shared" ref="M259:M322" si="10">K259*$N$1+K259</f>
        <v>24086.831999999999</v>
      </c>
      <c r="N259" s="69"/>
    </row>
    <row r="260" spans="1:14">
      <c r="A260" s="80" t="s">
        <v>285</v>
      </c>
      <c r="B260" s="81" t="s">
        <v>82</v>
      </c>
      <c r="C260" s="82" t="s">
        <v>12</v>
      </c>
      <c r="D260" s="82" t="s">
        <v>1107</v>
      </c>
      <c r="E260" s="83">
        <v>2133986303</v>
      </c>
      <c r="F260" s="84">
        <v>208905612</v>
      </c>
      <c r="G260" s="85" t="s">
        <v>26</v>
      </c>
      <c r="H260" s="86">
        <v>37815</v>
      </c>
      <c r="I260" s="81">
        <f t="shared" ca="1" si="9"/>
        <v>15</v>
      </c>
      <c r="J260" s="87" t="s">
        <v>21</v>
      </c>
      <c r="K260" s="88">
        <v>48740</v>
      </c>
      <c r="L260" s="80">
        <v>1</v>
      </c>
      <c r="M260" s="90">
        <f t="shared" si="10"/>
        <v>49914.633999999998</v>
      </c>
      <c r="N260" s="82"/>
    </row>
    <row r="261" spans="1:14">
      <c r="A261" s="67" t="s">
        <v>286</v>
      </c>
      <c r="B261" s="68" t="s">
        <v>38</v>
      </c>
      <c r="C261" s="69" t="s">
        <v>44</v>
      </c>
      <c r="D261" s="69" t="s">
        <v>1108</v>
      </c>
      <c r="E261" s="70">
        <v>6507028481</v>
      </c>
      <c r="F261" s="71">
        <v>582456511</v>
      </c>
      <c r="G261" s="72" t="s">
        <v>13</v>
      </c>
      <c r="H261" s="73">
        <v>39597</v>
      </c>
      <c r="I261" s="68">
        <f t="shared" ca="1" si="9"/>
        <v>10</v>
      </c>
      <c r="J261" s="6" t="s">
        <v>21</v>
      </c>
      <c r="K261" s="4">
        <v>81010</v>
      </c>
      <c r="L261" s="67">
        <v>4</v>
      </c>
      <c r="M261" s="91">
        <f t="shared" si="10"/>
        <v>82962.341</v>
      </c>
      <c r="N261" s="69"/>
    </row>
    <row r="262" spans="1:14">
      <c r="A262" s="80" t="s">
        <v>287</v>
      </c>
      <c r="B262" s="81" t="s">
        <v>82</v>
      </c>
      <c r="C262" s="82" t="s">
        <v>62</v>
      </c>
      <c r="D262" s="82" t="s">
        <v>1109</v>
      </c>
      <c r="E262" s="83">
        <v>4159651193</v>
      </c>
      <c r="F262" s="84">
        <v>557005376</v>
      </c>
      <c r="G262" s="85" t="s">
        <v>13</v>
      </c>
      <c r="H262" s="86">
        <v>36182</v>
      </c>
      <c r="I262" s="81">
        <f t="shared" ca="1" si="9"/>
        <v>19</v>
      </c>
      <c r="J262" s="87" t="s">
        <v>14</v>
      </c>
      <c r="K262" s="88">
        <v>68300</v>
      </c>
      <c r="L262" s="80">
        <v>5</v>
      </c>
      <c r="M262" s="90">
        <f t="shared" si="10"/>
        <v>69946.03</v>
      </c>
      <c r="N262" s="82"/>
    </row>
    <row r="263" spans="1:14">
      <c r="A263" s="67" t="s">
        <v>288</v>
      </c>
      <c r="B263" s="68" t="s">
        <v>38</v>
      </c>
      <c r="C263" s="69" t="s">
        <v>12</v>
      </c>
      <c r="D263" s="69" t="s">
        <v>1110</v>
      </c>
      <c r="E263" s="70">
        <v>6509726625</v>
      </c>
      <c r="F263" s="71">
        <v>643441451</v>
      </c>
      <c r="G263" s="72" t="s">
        <v>13</v>
      </c>
      <c r="H263" s="73">
        <v>36843</v>
      </c>
      <c r="I263" s="68">
        <f t="shared" ca="1" si="9"/>
        <v>18</v>
      </c>
      <c r="J263" s="6" t="s">
        <v>14</v>
      </c>
      <c r="K263" s="4">
        <v>47630</v>
      </c>
      <c r="L263" s="67">
        <v>3</v>
      </c>
      <c r="M263" s="91">
        <f t="shared" si="10"/>
        <v>48777.883000000002</v>
      </c>
      <c r="N263" s="69"/>
    </row>
    <row r="264" spans="1:14">
      <c r="A264" s="80" t="s">
        <v>289</v>
      </c>
      <c r="B264" s="81" t="s">
        <v>11</v>
      </c>
      <c r="C264" s="82" t="s">
        <v>36</v>
      </c>
      <c r="D264" s="82" t="s">
        <v>1111</v>
      </c>
      <c r="E264" s="83">
        <v>2139313900</v>
      </c>
      <c r="F264" s="84">
        <v>157734784</v>
      </c>
      <c r="G264" s="85" t="s">
        <v>26</v>
      </c>
      <c r="H264" s="86">
        <v>40777</v>
      </c>
      <c r="I264" s="81">
        <f t="shared" ca="1" si="9"/>
        <v>7</v>
      </c>
      <c r="J264" s="87" t="s">
        <v>33</v>
      </c>
      <c r="K264" s="88">
        <v>13800</v>
      </c>
      <c r="L264" s="80">
        <v>3</v>
      </c>
      <c r="M264" s="90">
        <f t="shared" si="10"/>
        <v>14132.58</v>
      </c>
      <c r="N264" s="82"/>
    </row>
    <row r="265" spans="1:14">
      <c r="A265" s="67" t="s">
        <v>290</v>
      </c>
      <c r="B265" s="68" t="s">
        <v>11</v>
      </c>
      <c r="C265" s="69" t="s">
        <v>12</v>
      </c>
      <c r="D265" s="69" t="s">
        <v>1112</v>
      </c>
      <c r="E265" s="70">
        <v>4086576226</v>
      </c>
      <c r="F265" s="71">
        <v>835797464</v>
      </c>
      <c r="G265" s="72" t="s">
        <v>26</v>
      </c>
      <c r="H265" s="73">
        <v>36462</v>
      </c>
      <c r="I265" s="68">
        <f t="shared" ca="1" si="9"/>
        <v>19</v>
      </c>
      <c r="J265" s="6" t="s">
        <v>14</v>
      </c>
      <c r="K265" s="4">
        <v>26185</v>
      </c>
      <c r="L265" s="67">
        <v>5</v>
      </c>
      <c r="M265" s="91">
        <f t="shared" si="10"/>
        <v>26816.058499999999</v>
      </c>
      <c r="N265" s="69"/>
    </row>
    <row r="266" spans="1:14">
      <c r="A266" s="80" t="s">
        <v>291</v>
      </c>
      <c r="B266" s="81" t="s">
        <v>82</v>
      </c>
      <c r="C266" s="82" t="s">
        <v>57</v>
      </c>
      <c r="D266" s="82" t="s">
        <v>1113</v>
      </c>
      <c r="E266" s="83">
        <v>8052633778</v>
      </c>
      <c r="F266" s="84">
        <v>564531292</v>
      </c>
      <c r="G266" s="85" t="s">
        <v>17</v>
      </c>
      <c r="H266" s="86">
        <v>39298</v>
      </c>
      <c r="I266" s="81">
        <f t="shared" ca="1" si="9"/>
        <v>11</v>
      </c>
      <c r="J266" s="87" t="s">
        <v>18</v>
      </c>
      <c r="K266" s="88">
        <v>76870</v>
      </c>
      <c r="L266" s="80">
        <v>5</v>
      </c>
      <c r="M266" s="90">
        <f t="shared" si="10"/>
        <v>78722.566999999995</v>
      </c>
      <c r="N266" s="82"/>
    </row>
    <row r="267" spans="1:14">
      <c r="A267" s="67" t="s">
        <v>292</v>
      </c>
      <c r="B267" s="68" t="s">
        <v>11</v>
      </c>
      <c r="C267" s="69" t="s">
        <v>12</v>
      </c>
      <c r="D267" s="69" t="s">
        <v>1114</v>
      </c>
      <c r="E267" s="70">
        <v>8058834734</v>
      </c>
      <c r="F267" s="71">
        <v>746519152</v>
      </c>
      <c r="G267" s="72" t="s">
        <v>17</v>
      </c>
      <c r="H267" s="73">
        <v>40800</v>
      </c>
      <c r="I267" s="68">
        <f t="shared" ca="1" si="9"/>
        <v>7</v>
      </c>
      <c r="J267" s="6" t="s">
        <v>18</v>
      </c>
      <c r="K267" s="4">
        <v>62480</v>
      </c>
      <c r="L267" s="67">
        <v>5</v>
      </c>
      <c r="M267" s="91">
        <f t="shared" si="10"/>
        <v>63985.767999999996</v>
      </c>
      <c r="N267" s="69"/>
    </row>
    <row r="268" spans="1:14">
      <c r="A268" s="80" t="s">
        <v>293</v>
      </c>
      <c r="B268" s="81" t="s">
        <v>82</v>
      </c>
      <c r="C268" s="82" t="s">
        <v>57</v>
      </c>
      <c r="D268" s="82" t="s">
        <v>1115</v>
      </c>
      <c r="E268" s="83">
        <v>6506468335</v>
      </c>
      <c r="F268" s="84">
        <v>878503166</v>
      </c>
      <c r="G268" s="85" t="s">
        <v>26</v>
      </c>
      <c r="H268" s="86">
        <v>35826</v>
      </c>
      <c r="I268" s="81">
        <f t="shared" ca="1" si="9"/>
        <v>20</v>
      </c>
      <c r="J268" s="87" t="s">
        <v>21</v>
      </c>
      <c r="K268" s="88">
        <v>31205</v>
      </c>
      <c r="L268" s="80">
        <v>2</v>
      </c>
      <c r="M268" s="90">
        <f t="shared" si="10"/>
        <v>31957.040499999999</v>
      </c>
      <c r="N268" s="82"/>
    </row>
    <row r="269" spans="1:14">
      <c r="A269" s="67" t="s">
        <v>294</v>
      </c>
      <c r="B269" s="68" t="s">
        <v>11</v>
      </c>
      <c r="C269" s="69" t="s">
        <v>12</v>
      </c>
      <c r="D269" s="69" t="s">
        <v>1116</v>
      </c>
      <c r="E269" s="70">
        <v>6504170231</v>
      </c>
      <c r="F269" s="71">
        <v>356428304</v>
      </c>
      <c r="G269" s="72" t="s">
        <v>13</v>
      </c>
      <c r="H269" s="73">
        <v>36967</v>
      </c>
      <c r="I269" s="68">
        <f t="shared" ca="1" si="9"/>
        <v>17</v>
      </c>
      <c r="J269" s="6" t="s">
        <v>21</v>
      </c>
      <c r="K269" s="4">
        <v>63060</v>
      </c>
      <c r="L269" s="67">
        <v>4</v>
      </c>
      <c r="M269" s="91">
        <f t="shared" si="10"/>
        <v>64579.745999999999</v>
      </c>
      <c r="N269" s="69"/>
    </row>
    <row r="270" spans="1:14">
      <c r="A270" s="80" t="s">
        <v>295</v>
      </c>
      <c r="B270" s="81" t="s">
        <v>38</v>
      </c>
      <c r="C270" s="82" t="s">
        <v>12</v>
      </c>
      <c r="D270" s="82" t="s">
        <v>1117</v>
      </c>
      <c r="E270" s="83">
        <v>4157030634</v>
      </c>
      <c r="F270" s="84">
        <v>500187301</v>
      </c>
      <c r="G270" s="85" t="s">
        <v>13</v>
      </c>
      <c r="H270" s="86">
        <v>39722</v>
      </c>
      <c r="I270" s="81">
        <f t="shared" ca="1" si="9"/>
        <v>10</v>
      </c>
      <c r="J270" s="87" t="s">
        <v>21</v>
      </c>
      <c r="K270" s="88">
        <v>44530</v>
      </c>
      <c r="L270" s="80">
        <v>2</v>
      </c>
      <c r="M270" s="90">
        <f t="shared" si="10"/>
        <v>45603.173000000003</v>
      </c>
      <c r="N270" s="82"/>
    </row>
    <row r="271" spans="1:14">
      <c r="A271" s="67" t="s">
        <v>296</v>
      </c>
      <c r="B271" s="68" t="s">
        <v>56</v>
      </c>
      <c r="C271" s="69" t="s">
        <v>131</v>
      </c>
      <c r="D271" s="69" t="s">
        <v>1118</v>
      </c>
      <c r="E271" s="70">
        <v>8056535346</v>
      </c>
      <c r="F271" s="71">
        <v>836720879</v>
      </c>
      <c r="G271" s="72" t="s">
        <v>26</v>
      </c>
      <c r="H271" s="73">
        <v>36557</v>
      </c>
      <c r="I271" s="68">
        <f t="shared" ca="1" si="9"/>
        <v>18</v>
      </c>
      <c r="J271" s="6" t="s">
        <v>21</v>
      </c>
      <c r="K271" s="4">
        <v>31250</v>
      </c>
      <c r="L271" s="67">
        <v>2</v>
      </c>
      <c r="M271" s="91">
        <f t="shared" si="10"/>
        <v>32003.125</v>
      </c>
      <c r="N271" s="69"/>
    </row>
    <row r="272" spans="1:14">
      <c r="A272" s="80" t="s">
        <v>297</v>
      </c>
      <c r="B272" s="81" t="s">
        <v>23</v>
      </c>
      <c r="C272" s="82" t="s">
        <v>44</v>
      </c>
      <c r="D272" s="82" t="s">
        <v>1119</v>
      </c>
      <c r="E272" s="83">
        <v>4089216324</v>
      </c>
      <c r="F272" s="84">
        <v>594301086</v>
      </c>
      <c r="G272" s="85" t="s">
        <v>13</v>
      </c>
      <c r="H272" s="86">
        <v>41025</v>
      </c>
      <c r="I272" s="81">
        <f t="shared" ca="1" si="9"/>
        <v>6</v>
      </c>
      <c r="J272" s="87" t="s">
        <v>14</v>
      </c>
      <c r="K272" s="88">
        <v>58910</v>
      </c>
      <c r="L272" s="80">
        <v>1</v>
      </c>
      <c r="M272" s="90">
        <f t="shared" si="10"/>
        <v>60329.731</v>
      </c>
      <c r="N272" s="82"/>
    </row>
    <row r="273" spans="1:14">
      <c r="A273" s="67" t="s">
        <v>298</v>
      </c>
      <c r="B273" s="68" t="s">
        <v>38</v>
      </c>
      <c r="C273" s="69" t="s">
        <v>20</v>
      </c>
      <c r="D273" s="69" t="s">
        <v>1120</v>
      </c>
      <c r="E273" s="70">
        <v>8052681610</v>
      </c>
      <c r="F273" s="71">
        <v>824354256</v>
      </c>
      <c r="G273" s="72" t="s">
        <v>17</v>
      </c>
      <c r="H273" s="73">
        <v>40620</v>
      </c>
      <c r="I273" s="68">
        <f t="shared" ca="1" si="9"/>
        <v>7</v>
      </c>
      <c r="J273" s="6" t="s">
        <v>18</v>
      </c>
      <c r="K273" s="4">
        <v>84300</v>
      </c>
      <c r="L273" s="67">
        <v>1</v>
      </c>
      <c r="M273" s="91">
        <f t="shared" si="10"/>
        <v>86331.63</v>
      </c>
      <c r="N273" s="69"/>
    </row>
    <row r="274" spans="1:14">
      <c r="A274" s="80" t="s">
        <v>299</v>
      </c>
      <c r="B274" s="81" t="s">
        <v>23</v>
      </c>
      <c r="C274" s="82" t="s">
        <v>87</v>
      </c>
      <c r="D274" s="82" t="s">
        <v>1121</v>
      </c>
      <c r="E274" s="83">
        <v>6506667639</v>
      </c>
      <c r="F274" s="84">
        <v>901667857</v>
      </c>
      <c r="G274" s="85" t="s">
        <v>13</v>
      </c>
      <c r="H274" s="86">
        <v>40400</v>
      </c>
      <c r="I274" s="81">
        <f t="shared" ca="1" si="9"/>
        <v>8</v>
      </c>
      <c r="J274" s="87" t="s">
        <v>14</v>
      </c>
      <c r="K274" s="88">
        <v>79150</v>
      </c>
      <c r="L274" s="80">
        <v>2</v>
      </c>
      <c r="M274" s="90">
        <f t="shared" si="10"/>
        <v>81057.514999999999</v>
      </c>
      <c r="N274" s="82"/>
    </row>
    <row r="275" spans="1:14">
      <c r="A275" s="67" t="s">
        <v>300</v>
      </c>
      <c r="B275" s="68" t="s">
        <v>82</v>
      </c>
      <c r="C275" s="69" t="s">
        <v>36</v>
      </c>
      <c r="D275" s="69" t="s">
        <v>1122</v>
      </c>
      <c r="E275" s="70">
        <v>8053503332</v>
      </c>
      <c r="F275" s="71">
        <v>774289721</v>
      </c>
      <c r="G275" s="72" t="s">
        <v>17</v>
      </c>
      <c r="H275" s="73">
        <v>40233</v>
      </c>
      <c r="I275" s="68">
        <f t="shared" ca="1" si="9"/>
        <v>8</v>
      </c>
      <c r="J275" s="6" t="s">
        <v>18</v>
      </c>
      <c r="K275" s="4">
        <v>64390</v>
      </c>
      <c r="L275" s="67">
        <v>2</v>
      </c>
      <c r="M275" s="91">
        <f t="shared" si="10"/>
        <v>65941.798999999999</v>
      </c>
      <c r="N275" s="69"/>
    </row>
    <row r="276" spans="1:14">
      <c r="A276" s="80" t="s">
        <v>301</v>
      </c>
      <c r="B276" s="81" t="s">
        <v>11</v>
      </c>
      <c r="C276" s="82" t="s">
        <v>12</v>
      </c>
      <c r="D276" s="82" t="s">
        <v>1123</v>
      </c>
      <c r="E276" s="83">
        <v>4157475448</v>
      </c>
      <c r="F276" s="84">
        <v>503260496</v>
      </c>
      <c r="G276" s="85" t="s">
        <v>60</v>
      </c>
      <c r="H276" s="86">
        <v>39208</v>
      </c>
      <c r="I276" s="81">
        <f t="shared" ca="1" si="9"/>
        <v>11</v>
      </c>
      <c r="J276" s="87" t="s">
        <v>18</v>
      </c>
      <c r="K276" s="88">
        <v>26944</v>
      </c>
      <c r="L276" s="80">
        <v>4</v>
      </c>
      <c r="M276" s="90">
        <f t="shared" si="10"/>
        <v>27593.350399999999</v>
      </c>
      <c r="N276" s="82"/>
    </row>
    <row r="277" spans="1:14">
      <c r="A277" s="67" t="s">
        <v>302</v>
      </c>
      <c r="B277" s="68" t="s">
        <v>82</v>
      </c>
      <c r="C277" s="69" t="s">
        <v>20</v>
      </c>
      <c r="D277" s="69" t="s">
        <v>1124</v>
      </c>
      <c r="E277" s="70">
        <v>2136870667</v>
      </c>
      <c r="F277" s="71">
        <v>904475011</v>
      </c>
      <c r="G277" s="72" t="s">
        <v>17</v>
      </c>
      <c r="H277" s="73">
        <v>39783</v>
      </c>
      <c r="I277" s="68">
        <f t="shared" ca="1" si="9"/>
        <v>9</v>
      </c>
      <c r="J277" s="6" t="s">
        <v>18</v>
      </c>
      <c r="K277" s="4">
        <v>54000</v>
      </c>
      <c r="L277" s="67">
        <v>3</v>
      </c>
      <c r="M277" s="91">
        <f t="shared" si="10"/>
        <v>55301.4</v>
      </c>
      <c r="N277" s="69"/>
    </row>
    <row r="278" spans="1:14">
      <c r="A278" s="80" t="s">
        <v>303</v>
      </c>
      <c r="B278" s="81" t="s">
        <v>38</v>
      </c>
      <c r="C278" s="82" t="s">
        <v>20</v>
      </c>
      <c r="D278" s="82" t="s">
        <v>1125</v>
      </c>
      <c r="E278" s="83">
        <v>3107633322</v>
      </c>
      <c r="F278" s="84">
        <v>931546716</v>
      </c>
      <c r="G278" s="85" t="s">
        <v>26</v>
      </c>
      <c r="H278" s="86">
        <v>39299</v>
      </c>
      <c r="I278" s="81">
        <f t="shared" ca="1" si="9"/>
        <v>11</v>
      </c>
      <c r="J278" s="87" t="s">
        <v>27</v>
      </c>
      <c r="K278" s="88">
        <v>47760</v>
      </c>
      <c r="L278" s="80">
        <v>3</v>
      </c>
      <c r="M278" s="90">
        <f t="shared" si="10"/>
        <v>48911.016000000003</v>
      </c>
      <c r="N278" s="82"/>
    </row>
    <row r="279" spans="1:14">
      <c r="A279" s="67" t="s">
        <v>35</v>
      </c>
      <c r="B279" s="68" t="s">
        <v>16</v>
      </c>
      <c r="C279" s="69" t="s">
        <v>20</v>
      </c>
      <c r="D279" s="69" t="s">
        <v>1126</v>
      </c>
      <c r="E279" s="70">
        <v>2139216356</v>
      </c>
      <c r="F279" s="71">
        <v>942798198</v>
      </c>
      <c r="G279" s="72" t="s">
        <v>60</v>
      </c>
      <c r="H279" s="73">
        <v>37711</v>
      </c>
      <c r="I279" s="68">
        <f t="shared" ca="1" si="9"/>
        <v>15</v>
      </c>
      <c r="J279" s="6" t="s">
        <v>18</v>
      </c>
      <c r="K279" s="4">
        <v>21648</v>
      </c>
      <c r="L279" s="67">
        <v>2</v>
      </c>
      <c r="M279" s="91">
        <f t="shared" si="10"/>
        <v>22169.716799999998</v>
      </c>
      <c r="N279" s="69"/>
    </row>
    <row r="280" spans="1:14">
      <c r="A280" s="80" t="s">
        <v>41</v>
      </c>
      <c r="B280" s="81" t="s">
        <v>16</v>
      </c>
      <c r="C280" s="82" t="s">
        <v>20</v>
      </c>
      <c r="D280" s="82" t="s">
        <v>1127</v>
      </c>
      <c r="E280" s="83">
        <v>4084678158</v>
      </c>
      <c r="F280" s="84">
        <v>624249485</v>
      </c>
      <c r="G280" s="85" t="s">
        <v>13</v>
      </c>
      <c r="H280" s="86">
        <v>38227</v>
      </c>
      <c r="I280" s="81">
        <f t="shared" ca="1" si="9"/>
        <v>14</v>
      </c>
      <c r="J280" s="87" t="s">
        <v>14</v>
      </c>
      <c r="K280" s="88">
        <v>86200</v>
      </c>
      <c r="L280" s="80">
        <v>3</v>
      </c>
      <c r="M280" s="90">
        <f t="shared" si="10"/>
        <v>88277.42</v>
      </c>
      <c r="N280" s="82"/>
    </row>
    <row r="281" spans="1:14">
      <c r="A281" s="67" t="s">
        <v>304</v>
      </c>
      <c r="B281" s="68" t="s">
        <v>82</v>
      </c>
      <c r="C281" s="69" t="s">
        <v>12</v>
      </c>
      <c r="D281" s="69" t="s">
        <v>1128</v>
      </c>
      <c r="E281" s="70">
        <v>4086144642</v>
      </c>
      <c r="F281" s="71">
        <v>178772471</v>
      </c>
      <c r="G281" s="72" t="s">
        <v>17</v>
      </c>
      <c r="H281" s="73">
        <v>40451</v>
      </c>
      <c r="I281" s="68">
        <f t="shared" ca="1" si="9"/>
        <v>8</v>
      </c>
      <c r="J281" s="6" t="s">
        <v>18</v>
      </c>
      <c r="K281" s="4">
        <v>87830</v>
      </c>
      <c r="L281" s="67">
        <v>2</v>
      </c>
      <c r="M281" s="91">
        <f t="shared" si="10"/>
        <v>89946.702999999994</v>
      </c>
      <c r="N281" s="69"/>
    </row>
    <row r="282" spans="1:14">
      <c r="A282" s="80" t="s">
        <v>305</v>
      </c>
      <c r="B282" s="81" t="s">
        <v>38</v>
      </c>
      <c r="C282" s="82" t="s">
        <v>31</v>
      </c>
      <c r="D282" s="82" t="s">
        <v>1129</v>
      </c>
      <c r="E282" s="83">
        <v>2138378020</v>
      </c>
      <c r="F282" s="84">
        <v>412490803</v>
      </c>
      <c r="G282" s="85" t="s">
        <v>13</v>
      </c>
      <c r="H282" s="86">
        <v>40712</v>
      </c>
      <c r="I282" s="81">
        <f t="shared" ca="1" si="9"/>
        <v>7</v>
      </c>
      <c r="J282" s="87" t="s">
        <v>21</v>
      </c>
      <c r="K282" s="88">
        <v>22900</v>
      </c>
      <c r="L282" s="80">
        <v>1</v>
      </c>
      <c r="M282" s="90">
        <f t="shared" si="10"/>
        <v>23451.89</v>
      </c>
      <c r="N282" s="82"/>
    </row>
    <row r="283" spans="1:14">
      <c r="A283" s="67" t="s">
        <v>306</v>
      </c>
      <c r="B283" s="68" t="s">
        <v>11</v>
      </c>
      <c r="C283" s="69" t="s">
        <v>20</v>
      </c>
      <c r="D283" s="69" t="s">
        <v>1130</v>
      </c>
      <c r="E283" s="70">
        <v>4159441113</v>
      </c>
      <c r="F283" s="71">
        <v>212570799</v>
      </c>
      <c r="G283" s="72" t="s">
        <v>13</v>
      </c>
      <c r="H283" s="73">
        <v>39120</v>
      </c>
      <c r="I283" s="68">
        <f t="shared" ca="1" si="9"/>
        <v>11</v>
      </c>
      <c r="J283" s="6" t="s">
        <v>21</v>
      </c>
      <c r="K283" s="4">
        <v>88850</v>
      </c>
      <c r="L283" s="67">
        <v>3</v>
      </c>
      <c r="M283" s="91">
        <f t="shared" si="10"/>
        <v>90991.285000000003</v>
      </c>
      <c r="N283" s="69"/>
    </row>
    <row r="284" spans="1:14">
      <c r="A284" s="80" t="s">
        <v>307</v>
      </c>
      <c r="B284" s="81" t="s">
        <v>11</v>
      </c>
      <c r="C284" s="82" t="s">
        <v>12</v>
      </c>
      <c r="D284" s="82" t="s">
        <v>1131</v>
      </c>
      <c r="E284" s="83">
        <v>2132297704</v>
      </c>
      <c r="F284" s="84">
        <v>544899805</v>
      </c>
      <c r="G284" s="85" t="s">
        <v>26</v>
      </c>
      <c r="H284" s="86">
        <v>40696</v>
      </c>
      <c r="I284" s="81">
        <f t="shared" ca="1" si="9"/>
        <v>7</v>
      </c>
      <c r="J284" s="87" t="s">
        <v>14</v>
      </c>
      <c r="K284" s="88">
        <v>13455</v>
      </c>
      <c r="L284" s="80">
        <v>2</v>
      </c>
      <c r="M284" s="90">
        <f t="shared" si="10"/>
        <v>13779.2655</v>
      </c>
      <c r="N284" s="82"/>
    </row>
    <row r="285" spans="1:14">
      <c r="A285" s="67" t="s">
        <v>308</v>
      </c>
      <c r="B285" s="68" t="s">
        <v>56</v>
      </c>
      <c r="C285" s="69" t="s">
        <v>29</v>
      </c>
      <c r="D285" s="69" t="s">
        <v>1132</v>
      </c>
      <c r="E285" s="70">
        <v>2134152310</v>
      </c>
      <c r="F285" s="71">
        <v>679466436</v>
      </c>
      <c r="G285" s="72" t="s">
        <v>17</v>
      </c>
      <c r="H285" s="73">
        <v>40292</v>
      </c>
      <c r="I285" s="68">
        <f t="shared" ca="1" si="9"/>
        <v>8</v>
      </c>
      <c r="J285" s="6" t="s">
        <v>18</v>
      </c>
      <c r="K285" s="4">
        <v>61890</v>
      </c>
      <c r="L285" s="67">
        <v>2</v>
      </c>
      <c r="M285" s="91">
        <f t="shared" si="10"/>
        <v>63381.548999999999</v>
      </c>
      <c r="N285" s="69"/>
    </row>
    <row r="286" spans="1:14">
      <c r="A286" s="80" t="s">
        <v>309</v>
      </c>
      <c r="B286" s="81" t="s">
        <v>11</v>
      </c>
      <c r="C286" s="82" t="s">
        <v>42</v>
      </c>
      <c r="D286" s="82" t="s">
        <v>1133</v>
      </c>
      <c r="E286" s="83">
        <v>8055355257</v>
      </c>
      <c r="F286" s="84">
        <v>869425759</v>
      </c>
      <c r="G286" s="85" t="s">
        <v>17</v>
      </c>
      <c r="H286" s="86">
        <v>38755</v>
      </c>
      <c r="I286" s="81">
        <f t="shared" ca="1" si="9"/>
        <v>12</v>
      </c>
      <c r="J286" s="87" t="s">
        <v>18</v>
      </c>
      <c r="K286" s="88">
        <v>78860</v>
      </c>
      <c r="L286" s="80">
        <v>2</v>
      </c>
      <c r="M286" s="90">
        <f t="shared" si="10"/>
        <v>80760.525999999998</v>
      </c>
      <c r="N286" s="82"/>
    </row>
    <row r="287" spans="1:14">
      <c r="A287" s="67" t="s">
        <v>310</v>
      </c>
      <c r="B287" s="68" t="s">
        <v>23</v>
      </c>
      <c r="C287" s="69" t="s">
        <v>36</v>
      </c>
      <c r="D287" s="69" t="s">
        <v>1134</v>
      </c>
      <c r="E287" s="70">
        <v>6508685887</v>
      </c>
      <c r="F287" s="71">
        <v>335367949</v>
      </c>
      <c r="G287" s="72" t="s">
        <v>13</v>
      </c>
      <c r="H287" s="73">
        <v>35965</v>
      </c>
      <c r="I287" s="68">
        <f t="shared" ca="1" si="9"/>
        <v>20</v>
      </c>
      <c r="J287" s="6" t="s">
        <v>52</v>
      </c>
      <c r="K287" s="4">
        <v>34780</v>
      </c>
      <c r="L287" s="67">
        <v>4</v>
      </c>
      <c r="M287" s="91">
        <f t="shared" si="10"/>
        <v>35618.197999999997</v>
      </c>
      <c r="N287" s="69"/>
    </row>
    <row r="288" spans="1:14">
      <c r="A288" s="80" t="s">
        <v>311</v>
      </c>
      <c r="B288" s="81" t="s">
        <v>23</v>
      </c>
      <c r="C288" s="82" t="s">
        <v>54</v>
      </c>
      <c r="D288" s="82" t="s">
        <v>1135</v>
      </c>
      <c r="E288" s="83">
        <v>3105993125</v>
      </c>
      <c r="F288" s="84">
        <v>407241996</v>
      </c>
      <c r="G288" s="85" t="s">
        <v>17</v>
      </c>
      <c r="H288" s="86">
        <v>39144</v>
      </c>
      <c r="I288" s="81">
        <f t="shared" ca="1" si="9"/>
        <v>11</v>
      </c>
      <c r="J288" s="87" t="s">
        <v>18</v>
      </c>
      <c r="K288" s="88">
        <v>45040</v>
      </c>
      <c r="L288" s="80">
        <v>5</v>
      </c>
      <c r="M288" s="90">
        <f t="shared" si="10"/>
        <v>46125.464</v>
      </c>
      <c r="N288" s="82"/>
    </row>
    <row r="289" spans="1:14">
      <c r="A289" s="67" t="s">
        <v>312</v>
      </c>
      <c r="B289" s="68" t="s">
        <v>11</v>
      </c>
      <c r="C289" s="69" t="s">
        <v>36</v>
      </c>
      <c r="D289" s="69" t="s">
        <v>1136</v>
      </c>
      <c r="E289" s="70">
        <v>4155461208</v>
      </c>
      <c r="F289" s="71">
        <v>863578505</v>
      </c>
      <c r="G289" s="72" t="s">
        <v>13</v>
      </c>
      <c r="H289" s="73">
        <v>37348</v>
      </c>
      <c r="I289" s="68">
        <f t="shared" ca="1" si="9"/>
        <v>16</v>
      </c>
      <c r="J289" s="6" t="s">
        <v>33</v>
      </c>
      <c r="K289" s="4">
        <v>85880</v>
      </c>
      <c r="L289" s="67">
        <v>3</v>
      </c>
      <c r="M289" s="91">
        <f t="shared" si="10"/>
        <v>87949.707999999999</v>
      </c>
      <c r="N289" s="69"/>
    </row>
    <row r="290" spans="1:14">
      <c r="A290" s="80" t="s">
        <v>313</v>
      </c>
      <c r="B290" s="81" t="s">
        <v>11</v>
      </c>
      <c r="C290" s="82" t="s">
        <v>57</v>
      </c>
      <c r="D290" s="82" t="s">
        <v>1137</v>
      </c>
      <c r="E290" s="83">
        <v>4155059599</v>
      </c>
      <c r="F290" s="84">
        <v>315430967</v>
      </c>
      <c r="G290" s="85" t="s">
        <v>13</v>
      </c>
      <c r="H290" s="86">
        <v>38903</v>
      </c>
      <c r="I290" s="81">
        <f t="shared" ca="1" si="9"/>
        <v>12</v>
      </c>
      <c r="J290" s="87" t="s">
        <v>14</v>
      </c>
      <c r="K290" s="88">
        <v>34060</v>
      </c>
      <c r="L290" s="80">
        <v>2</v>
      </c>
      <c r="M290" s="90">
        <f t="shared" si="10"/>
        <v>34880.845999999998</v>
      </c>
      <c r="N290" s="82"/>
    </row>
    <row r="291" spans="1:14">
      <c r="A291" s="67" t="s">
        <v>314</v>
      </c>
      <c r="B291" s="68" t="s">
        <v>11</v>
      </c>
      <c r="C291" s="69" t="s">
        <v>12</v>
      </c>
      <c r="D291" s="69" t="s">
        <v>1138</v>
      </c>
      <c r="E291" s="70">
        <v>8059069043</v>
      </c>
      <c r="F291" s="71">
        <v>308145045</v>
      </c>
      <c r="G291" s="72" t="s">
        <v>13</v>
      </c>
      <c r="H291" s="73">
        <v>40581</v>
      </c>
      <c r="I291" s="68">
        <f t="shared" ca="1" si="9"/>
        <v>7</v>
      </c>
      <c r="J291" s="6" t="s">
        <v>52</v>
      </c>
      <c r="K291" s="4">
        <v>80260</v>
      </c>
      <c r="L291" s="67">
        <v>3</v>
      </c>
      <c r="M291" s="91">
        <f t="shared" si="10"/>
        <v>82194.266000000003</v>
      </c>
      <c r="N291" s="69"/>
    </row>
    <row r="292" spans="1:14">
      <c r="A292" s="80" t="s">
        <v>315</v>
      </c>
      <c r="B292" s="81" t="s">
        <v>56</v>
      </c>
      <c r="C292" s="82" t="s">
        <v>12</v>
      </c>
      <c r="D292" s="82" t="s">
        <v>1139</v>
      </c>
      <c r="E292" s="83">
        <v>4152459702</v>
      </c>
      <c r="F292" s="84">
        <v>995984669</v>
      </c>
      <c r="G292" s="85" t="s">
        <v>26</v>
      </c>
      <c r="H292" s="86">
        <v>41195</v>
      </c>
      <c r="I292" s="81">
        <f t="shared" ca="1" si="9"/>
        <v>6</v>
      </c>
      <c r="J292" s="87" t="s">
        <v>14</v>
      </c>
      <c r="K292" s="88">
        <v>25885</v>
      </c>
      <c r="L292" s="80">
        <v>5</v>
      </c>
      <c r="M292" s="90">
        <f t="shared" si="10"/>
        <v>26508.8285</v>
      </c>
      <c r="N292" s="82"/>
    </row>
    <row r="293" spans="1:14">
      <c r="A293" s="67" t="s">
        <v>316</v>
      </c>
      <c r="B293" s="68" t="s">
        <v>23</v>
      </c>
      <c r="C293" s="69" t="s">
        <v>44</v>
      </c>
      <c r="D293" s="69" t="s">
        <v>1140</v>
      </c>
      <c r="E293" s="70">
        <v>8053006012</v>
      </c>
      <c r="F293" s="71">
        <v>289265795</v>
      </c>
      <c r="G293" s="72" t="s">
        <v>13</v>
      </c>
      <c r="H293" s="73">
        <v>38809</v>
      </c>
      <c r="I293" s="68">
        <f t="shared" ca="1" si="9"/>
        <v>12</v>
      </c>
      <c r="J293" s="6" t="s">
        <v>33</v>
      </c>
      <c r="K293" s="4">
        <v>76584</v>
      </c>
      <c r="L293" s="67">
        <v>1</v>
      </c>
      <c r="M293" s="91">
        <f t="shared" si="10"/>
        <v>78429.674400000004</v>
      </c>
      <c r="N293" s="69"/>
    </row>
    <row r="294" spans="1:14">
      <c r="A294" s="80" t="s">
        <v>317</v>
      </c>
      <c r="B294" s="81" t="s">
        <v>56</v>
      </c>
      <c r="C294" s="82" t="s">
        <v>44</v>
      </c>
      <c r="D294" s="82" t="s">
        <v>1141</v>
      </c>
      <c r="E294" s="83">
        <v>4082626688</v>
      </c>
      <c r="F294" s="84">
        <v>949456517</v>
      </c>
      <c r="G294" s="85" t="s">
        <v>60</v>
      </c>
      <c r="H294" s="86">
        <v>39747</v>
      </c>
      <c r="I294" s="81">
        <f t="shared" ca="1" si="9"/>
        <v>10</v>
      </c>
      <c r="J294" s="87" t="s">
        <v>18</v>
      </c>
      <c r="K294" s="88">
        <v>10572</v>
      </c>
      <c r="L294" s="80">
        <v>4</v>
      </c>
      <c r="M294" s="90">
        <f t="shared" si="10"/>
        <v>10826.7852</v>
      </c>
      <c r="N294" s="82"/>
    </row>
    <row r="295" spans="1:14">
      <c r="A295" s="67" t="s">
        <v>318</v>
      </c>
      <c r="B295" s="68" t="s">
        <v>56</v>
      </c>
      <c r="C295" s="69" t="s">
        <v>12</v>
      </c>
      <c r="D295" s="69" t="s">
        <v>1142</v>
      </c>
      <c r="E295" s="70">
        <v>6509093907</v>
      </c>
      <c r="F295" s="71">
        <v>137192447</v>
      </c>
      <c r="G295" s="72" t="s">
        <v>13</v>
      </c>
      <c r="H295" s="73">
        <v>39063</v>
      </c>
      <c r="I295" s="68">
        <f t="shared" ca="1" si="9"/>
        <v>11</v>
      </c>
      <c r="J295" s="6" t="s">
        <v>21</v>
      </c>
      <c r="K295" s="4">
        <v>86320</v>
      </c>
      <c r="L295" s="67">
        <v>4</v>
      </c>
      <c r="M295" s="91">
        <f t="shared" si="10"/>
        <v>88400.312000000005</v>
      </c>
      <c r="N295" s="69"/>
    </row>
    <row r="296" spans="1:14">
      <c r="A296" s="80" t="s">
        <v>319</v>
      </c>
      <c r="B296" s="81" t="s">
        <v>23</v>
      </c>
      <c r="C296" s="82" t="s">
        <v>92</v>
      </c>
      <c r="D296" s="82" t="s">
        <v>1143</v>
      </c>
      <c r="E296" s="83">
        <v>6505896057</v>
      </c>
      <c r="F296" s="84">
        <v>762776338</v>
      </c>
      <c r="G296" s="85" t="s">
        <v>13</v>
      </c>
      <c r="H296" s="86">
        <v>40893</v>
      </c>
      <c r="I296" s="81">
        <f t="shared" ca="1" si="9"/>
        <v>6</v>
      </c>
      <c r="J296" s="87" t="s">
        <v>14</v>
      </c>
      <c r="K296" s="88">
        <v>44620</v>
      </c>
      <c r="L296" s="80">
        <v>5</v>
      </c>
      <c r="M296" s="90">
        <f t="shared" si="10"/>
        <v>45695.341999999997</v>
      </c>
      <c r="N296" s="82"/>
    </row>
    <row r="297" spans="1:14">
      <c r="A297" s="67" t="s">
        <v>320</v>
      </c>
      <c r="B297" s="68" t="s">
        <v>11</v>
      </c>
      <c r="C297" s="69" t="s">
        <v>12</v>
      </c>
      <c r="D297" s="69" t="s">
        <v>1144</v>
      </c>
      <c r="E297" s="70">
        <v>3108469971</v>
      </c>
      <c r="F297" s="71">
        <v>432439678</v>
      </c>
      <c r="G297" s="72" t="s">
        <v>13</v>
      </c>
      <c r="H297" s="73">
        <v>40389</v>
      </c>
      <c r="I297" s="68">
        <f t="shared" ca="1" si="9"/>
        <v>8</v>
      </c>
      <c r="J297" s="6" t="s">
        <v>21</v>
      </c>
      <c r="K297" s="4">
        <v>58370</v>
      </c>
      <c r="L297" s="67">
        <v>5</v>
      </c>
      <c r="M297" s="91">
        <f t="shared" si="10"/>
        <v>59776.716999999997</v>
      </c>
      <c r="N297" s="69"/>
    </row>
    <row r="298" spans="1:14">
      <c r="A298" s="80" t="s">
        <v>321</v>
      </c>
      <c r="B298" s="81" t="s">
        <v>23</v>
      </c>
      <c r="C298" s="82" t="s">
        <v>44</v>
      </c>
      <c r="D298" s="82" t="s">
        <v>1145</v>
      </c>
      <c r="E298" s="83">
        <v>6506940378</v>
      </c>
      <c r="F298" s="84">
        <v>356368214</v>
      </c>
      <c r="G298" s="85" t="s">
        <v>26</v>
      </c>
      <c r="H298" s="86">
        <v>37620</v>
      </c>
      <c r="I298" s="81">
        <f t="shared" ca="1" si="9"/>
        <v>15</v>
      </c>
      <c r="J298" s="87" t="s">
        <v>21</v>
      </c>
      <c r="K298" s="88">
        <v>24460</v>
      </c>
      <c r="L298" s="80">
        <v>1</v>
      </c>
      <c r="M298" s="90">
        <f t="shared" si="10"/>
        <v>25049.486000000001</v>
      </c>
      <c r="N298" s="82"/>
    </row>
    <row r="299" spans="1:14">
      <c r="A299" s="67" t="s">
        <v>322</v>
      </c>
      <c r="B299" s="68" t="s">
        <v>56</v>
      </c>
      <c r="C299" s="69" t="s">
        <v>44</v>
      </c>
      <c r="D299" s="69" t="s">
        <v>1146</v>
      </c>
      <c r="E299" s="70">
        <v>6506970798</v>
      </c>
      <c r="F299" s="71">
        <v>754966985</v>
      </c>
      <c r="G299" s="72" t="s">
        <v>13</v>
      </c>
      <c r="H299" s="73">
        <v>37936</v>
      </c>
      <c r="I299" s="68">
        <f t="shared" ca="1" si="9"/>
        <v>15</v>
      </c>
      <c r="J299" s="6" t="s">
        <v>14</v>
      </c>
      <c r="K299" s="4">
        <v>30920</v>
      </c>
      <c r="L299" s="67">
        <v>5</v>
      </c>
      <c r="M299" s="91">
        <f t="shared" si="10"/>
        <v>31665.171999999999</v>
      </c>
      <c r="N299" s="69"/>
    </row>
    <row r="300" spans="1:14">
      <c r="A300" s="80" t="s">
        <v>45</v>
      </c>
      <c r="B300" s="81" t="s">
        <v>16</v>
      </c>
      <c r="C300" s="82" t="s">
        <v>44</v>
      </c>
      <c r="D300" s="82" t="s">
        <v>1147</v>
      </c>
      <c r="E300" s="83">
        <v>8052749774</v>
      </c>
      <c r="F300" s="84">
        <v>355713805</v>
      </c>
      <c r="G300" s="85" t="s">
        <v>13</v>
      </c>
      <c r="H300" s="86">
        <v>40634</v>
      </c>
      <c r="I300" s="81">
        <f t="shared" ca="1" si="9"/>
        <v>7</v>
      </c>
      <c r="J300" s="87" t="s">
        <v>21</v>
      </c>
      <c r="K300" s="88">
        <v>47440</v>
      </c>
      <c r="L300" s="80">
        <v>3</v>
      </c>
      <c r="M300" s="90">
        <f t="shared" si="10"/>
        <v>48583.304000000004</v>
      </c>
      <c r="N300" s="82"/>
    </row>
    <row r="301" spans="1:14">
      <c r="A301" s="67" t="s">
        <v>156</v>
      </c>
      <c r="B301" s="68" t="s">
        <v>16</v>
      </c>
      <c r="C301" s="69" t="s">
        <v>44</v>
      </c>
      <c r="D301" s="69" t="s">
        <v>1148</v>
      </c>
      <c r="E301" s="70">
        <v>4085845786</v>
      </c>
      <c r="F301" s="71">
        <v>343517358</v>
      </c>
      <c r="G301" s="72" t="s">
        <v>26</v>
      </c>
      <c r="H301" s="73">
        <v>36177</v>
      </c>
      <c r="I301" s="68">
        <f t="shared" ca="1" si="9"/>
        <v>19</v>
      </c>
      <c r="J301" s="6" t="s">
        <v>52</v>
      </c>
      <c r="K301" s="4">
        <v>21670</v>
      </c>
      <c r="L301" s="67">
        <v>2</v>
      </c>
      <c r="M301" s="91">
        <f t="shared" si="10"/>
        <v>22192.246999999999</v>
      </c>
      <c r="N301" s="69"/>
    </row>
    <row r="302" spans="1:14">
      <c r="A302" s="80" t="s">
        <v>170</v>
      </c>
      <c r="B302" s="81" t="s">
        <v>16</v>
      </c>
      <c r="C302" s="82" t="s">
        <v>102</v>
      </c>
      <c r="D302" s="82" t="s">
        <v>1149</v>
      </c>
      <c r="E302" s="83">
        <v>4158671382</v>
      </c>
      <c r="F302" s="84">
        <v>116409140</v>
      </c>
      <c r="G302" s="85" t="s">
        <v>60</v>
      </c>
      <c r="H302" s="86">
        <v>38961</v>
      </c>
      <c r="I302" s="81">
        <f t="shared" ca="1" si="9"/>
        <v>12</v>
      </c>
      <c r="J302" s="87" t="s">
        <v>18</v>
      </c>
      <c r="K302" s="88">
        <v>20028</v>
      </c>
      <c r="L302" s="80">
        <v>4</v>
      </c>
      <c r="M302" s="90">
        <f t="shared" si="10"/>
        <v>20510.674800000001</v>
      </c>
      <c r="N302" s="82"/>
    </row>
    <row r="303" spans="1:14">
      <c r="A303" s="67" t="s">
        <v>323</v>
      </c>
      <c r="B303" s="68" t="s">
        <v>82</v>
      </c>
      <c r="C303" s="69" t="s">
        <v>12</v>
      </c>
      <c r="D303" s="69" t="s">
        <v>1150</v>
      </c>
      <c r="E303" s="70">
        <v>2139890872</v>
      </c>
      <c r="F303" s="71">
        <v>387630465</v>
      </c>
      <c r="G303" s="72" t="s">
        <v>13</v>
      </c>
      <c r="H303" s="73">
        <v>39441</v>
      </c>
      <c r="I303" s="68">
        <f t="shared" ca="1" si="9"/>
        <v>10</v>
      </c>
      <c r="J303" s="6" t="s">
        <v>33</v>
      </c>
      <c r="K303" s="4">
        <v>68860</v>
      </c>
      <c r="L303" s="67">
        <v>2</v>
      </c>
      <c r="M303" s="91">
        <f t="shared" si="10"/>
        <v>70519.525999999998</v>
      </c>
      <c r="N303" s="69"/>
    </row>
    <row r="304" spans="1:14">
      <c r="A304" s="80" t="s">
        <v>51</v>
      </c>
      <c r="B304" s="81" t="s">
        <v>16</v>
      </c>
      <c r="C304" s="82" t="s">
        <v>44</v>
      </c>
      <c r="D304" s="82" t="s">
        <v>1151</v>
      </c>
      <c r="E304" s="83">
        <v>6504680316</v>
      </c>
      <c r="F304" s="84">
        <v>389947130</v>
      </c>
      <c r="G304" s="85" t="s">
        <v>60</v>
      </c>
      <c r="H304" s="86">
        <v>40574</v>
      </c>
      <c r="I304" s="81">
        <f t="shared" ca="1" si="9"/>
        <v>7</v>
      </c>
      <c r="J304" s="87" t="s">
        <v>18</v>
      </c>
      <c r="K304" s="88">
        <v>28424</v>
      </c>
      <c r="L304" s="80">
        <v>4</v>
      </c>
      <c r="M304" s="90">
        <f t="shared" si="10"/>
        <v>29109.018400000001</v>
      </c>
      <c r="N304" s="82"/>
    </row>
    <row r="305" spans="1:14">
      <c r="A305" s="67" t="s">
        <v>132</v>
      </c>
      <c r="B305" s="68" t="s">
        <v>16</v>
      </c>
      <c r="C305" s="69" t="s">
        <v>12</v>
      </c>
      <c r="D305" s="69" t="s">
        <v>1152</v>
      </c>
      <c r="E305" s="70">
        <v>8055859268</v>
      </c>
      <c r="F305" s="71">
        <v>195413501</v>
      </c>
      <c r="G305" s="72" t="s">
        <v>17</v>
      </c>
      <c r="H305" s="73">
        <v>39106</v>
      </c>
      <c r="I305" s="68">
        <f t="shared" ca="1" si="9"/>
        <v>11</v>
      </c>
      <c r="J305" s="6" t="s">
        <v>18</v>
      </c>
      <c r="K305" s="4">
        <v>64263</v>
      </c>
      <c r="L305" s="67">
        <v>3</v>
      </c>
      <c r="M305" s="91">
        <f t="shared" si="10"/>
        <v>65811.738299999997</v>
      </c>
      <c r="N305" s="69"/>
    </row>
    <row r="306" spans="1:14">
      <c r="A306" s="80" t="s">
        <v>324</v>
      </c>
      <c r="B306" s="81" t="s">
        <v>11</v>
      </c>
      <c r="C306" s="82" t="s">
        <v>12</v>
      </c>
      <c r="D306" s="82" t="s">
        <v>1153</v>
      </c>
      <c r="E306" s="83">
        <v>2139814225</v>
      </c>
      <c r="F306" s="84">
        <v>369945668</v>
      </c>
      <c r="G306" s="85" t="s">
        <v>13</v>
      </c>
      <c r="H306" s="86">
        <v>35896</v>
      </c>
      <c r="I306" s="81">
        <f t="shared" ca="1" si="9"/>
        <v>20</v>
      </c>
      <c r="J306" s="87" t="s">
        <v>14</v>
      </c>
      <c r="K306" s="88">
        <v>70280</v>
      </c>
      <c r="L306" s="80">
        <v>3</v>
      </c>
      <c r="M306" s="90">
        <f t="shared" si="10"/>
        <v>71973.748000000007</v>
      </c>
      <c r="N306" s="82"/>
    </row>
    <row r="307" spans="1:14">
      <c r="A307" s="67" t="s">
        <v>325</v>
      </c>
      <c r="B307" s="68" t="s">
        <v>11</v>
      </c>
      <c r="C307" s="69" t="s">
        <v>12</v>
      </c>
      <c r="D307" s="69" t="s">
        <v>1154</v>
      </c>
      <c r="E307" s="70">
        <v>2138190420</v>
      </c>
      <c r="F307" s="71">
        <v>248662824</v>
      </c>
      <c r="G307" s="72" t="s">
        <v>26</v>
      </c>
      <c r="H307" s="73">
        <v>38753</v>
      </c>
      <c r="I307" s="68">
        <f t="shared" ca="1" si="9"/>
        <v>12</v>
      </c>
      <c r="J307" s="6" t="s">
        <v>33</v>
      </c>
      <c r="K307" s="4">
        <v>37660</v>
      </c>
      <c r="L307" s="67">
        <v>4</v>
      </c>
      <c r="M307" s="91">
        <f t="shared" si="10"/>
        <v>38567.606</v>
      </c>
      <c r="N307" s="69"/>
    </row>
    <row r="308" spans="1:14">
      <c r="A308" s="80" t="s">
        <v>326</v>
      </c>
      <c r="B308" s="81" t="s">
        <v>11</v>
      </c>
      <c r="C308" s="82" t="s">
        <v>57</v>
      </c>
      <c r="D308" s="82" t="s">
        <v>1155</v>
      </c>
      <c r="E308" s="83">
        <v>4088557203</v>
      </c>
      <c r="F308" s="84">
        <v>127015155</v>
      </c>
      <c r="G308" s="85" t="s">
        <v>13</v>
      </c>
      <c r="H308" s="86">
        <v>39864</v>
      </c>
      <c r="I308" s="81">
        <f t="shared" ca="1" si="9"/>
        <v>9</v>
      </c>
      <c r="J308" s="87" t="s">
        <v>21</v>
      </c>
      <c r="K308" s="88">
        <v>64320</v>
      </c>
      <c r="L308" s="80">
        <v>5</v>
      </c>
      <c r="M308" s="90">
        <f t="shared" si="10"/>
        <v>65870.111999999994</v>
      </c>
      <c r="N308" s="82"/>
    </row>
    <row r="309" spans="1:14">
      <c r="A309" s="67" t="s">
        <v>327</v>
      </c>
      <c r="B309" s="68" t="s">
        <v>11</v>
      </c>
      <c r="C309" s="69" t="s">
        <v>29</v>
      </c>
      <c r="D309" s="69" t="s">
        <v>1156</v>
      </c>
      <c r="E309" s="70">
        <v>2133048735</v>
      </c>
      <c r="F309" s="71">
        <v>583469899</v>
      </c>
      <c r="G309" s="72" t="s">
        <v>13</v>
      </c>
      <c r="H309" s="73">
        <v>37936</v>
      </c>
      <c r="I309" s="68">
        <f t="shared" ca="1" si="9"/>
        <v>15</v>
      </c>
      <c r="J309" s="6" t="s">
        <v>14</v>
      </c>
      <c r="K309" s="4">
        <v>53870</v>
      </c>
      <c r="L309" s="67">
        <v>2</v>
      </c>
      <c r="M309" s="91">
        <f t="shared" si="10"/>
        <v>55168.267</v>
      </c>
      <c r="N309" s="69"/>
    </row>
    <row r="310" spans="1:14">
      <c r="A310" s="80" t="s">
        <v>328</v>
      </c>
      <c r="B310" s="81" t="s">
        <v>11</v>
      </c>
      <c r="C310" s="82" t="s">
        <v>44</v>
      </c>
      <c r="D310" s="82" t="s">
        <v>1157</v>
      </c>
      <c r="E310" s="83">
        <v>4154844519</v>
      </c>
      <c r="F310" s="84">
        <v>905109027</v>
      </c>
      <c r="G310" s="85" t="s">
        <v>17</v>
      </c>
      <c r="H310" s="86">
        <v>40298</v>
      </c>
      <c r="I310" s="81">
        <f t="shared" ca="1" si="9"/>
        <v>8</v>
      </c>
      <c r="J310" s="87" t="s">
        <v>18</v>
      </c>
      <c r="K310" s="88">
        <v>24410</v>
      </c>
      <c r="L310" s="80">
        <v>3</v>
      </c>
      <c r="M310" s="90">
        <f t="shared" si="10"/>
        <v>24998.280999999999</v>
      </c>
      <c r="N310" s="82"/>
    </row>
    <row r="311" spans="1:14">
      <c r="A311" s="67" t="s">
        <v>329</v>
      </c>
      <c r="B311" s="68" t="s">
        <v>11</v>
      </c>
      <c r="C311" s="69" t="s">
        <v>20</v>
      </c>
      <c r="D311" s="69" t="s">
        <v>1158</v>
      </c>
      <c r="E311" s="70">
        <v>8055586320</v>
      </c>
      <c r="F311" s="71">
        <v>574164557</v>
      </c>
      <c r="G311" s="72" t="s">
        <v>13</v>
      </c>
      <c r="H311" s="73">
        <v>38916</v>
      </c>
      <c r="I311" s="68">
        <f t="shared" ca="1" si="9"/>
        <v>12</v>
      </c>
      <c r="J311" s="6" t="s">
        <v>33</v>
      </c>
      <c r="K311" s="4">
        <v>27560</v>
      </c>
      <c r="L311" s="67">
        <v>2</v>
      </c>
      <c r="M311" s="91">
        <f t="shared" si="10"/>
        <v>28224.196</v>
      </c>
      <c r="N311" s="69"/>
    </row>
    <row r="312" spans="1:14">
      <c r="A312" s="80" t="s">
        <v>330</v>
      </c>
      <c r="B312" s="81" t="s">
        <v>23</v>
      </c>
      <c r="C312" s="82" t="s">
        <v>36</v>
      </c>
      <c r="D312" s="82" t="s">
        <v>1159</v>
      </c>
      <c r="E312" s="83">
        <v>3102959555</v>
      </c>
      <c r="F312" s="84">
        <v>693688214</v>
      </c>
      <c r="G312" s="85" t="s">
        <v>13</v>
      </c>
      <c r="H312" s="86">
        <v>41091</v>
      </c>
      <c r="I312" s="81">
        <f t="shared" ca="1" si="9"/>
        <v>6</v>
      </c>
      <c r="J312" s="87" t="s">
        <v>21</v>
      </c>
      <c r="K312" s="88">
        <v>71150</v>
      </c>
      <c r="L312" s="80">
        <v>2</v>
      </c>
      <c r="M312" s="90">
        <f t="shared" si="10"/>
        <v>72864.714999999997</v>
      </c>
      <c r="N312" s="82"/>
    </row>
    <row r="313" spans="1:14">
      <c r="A313" s="67" t="s">
        <v>331</v>
      </c>
      <c r="B313" s="68" t="s">
        <v>82</v>
      </c>
      <c r="C313" s="69" t="s">
        <v>12</v>
      </c>
      <c r="D313" s="69" t="s">
        <v>1160</v>
      </c>
      <c r="E313" s="70">
        <v>4086903454</v>
      </c>
      <c r="F313" s="71">
        <v>809264649</v>
      </c>
      <c r="G313" s="72" t="s">
        <v>17</v>
      </c>
      <c r="H313" s="73">
        <v>39534</v>
      </c>
      <c r="I313" s="68">
        <f t="shared" ca="1" si="9"/>
        <v>10</v>
      </c>
      <c r="J313" s="6" t="s">
        <v>18</v>
      </c>
      <c r="K313" s="4">
        <v>32880</v>
      </c>
      <c r="L313" s="67">
        <v>3</v>
      </c>
      <c r="M313" s="91">
        <f t="shared" si="10"/>
        <v>33672.408000000003</v>
      </c>
      <c r="N313" s="69"/>
    </row>
    <row r="314" spans="1:14">
      <c r="A314" s="80" t="s">
        <v>332</v>
      </c>
      <c r="B314" s="81" t="s">
        <v>23</v>
      </c>
      <c r="C314" s="82" t="s">
        <v>57</v>
      </c>
      <c r="D314" s="82" t="s">
        <v>1161</v>
      </c>
      <c r="E314" s="83">
        <v>2135344771</v>
      </c>
      <c r="F314" s="84">
        <v>865965458</v>
      </c>
      <c r="G314" s="85" t="s">
        <v>26</v>
      </c>
      <c r="H314" s="86">
        <v>40976</v>
      </c>
      <c r="I314" s="81">
        <f t="shared" ca="1" si="9"/>
        <v>6</v>
      </c>
      <c r="J314" s="87" t="s">
        <v>21</v>
      </c>
      <c r="K314" s="88">
        <v>46380</v>
      </c>
      <c r="L314" s="80">
        <v>3</v>
      </c>
      <c r="M314" s="90">
        <f t="shared" si="10"/>
        <v>47497.758000000002</v>
      </c>
      <c r="N314" s="82"/>
    </row>
    <row r="315" spans="1:14">
      <c r="A315" s="67" t="s">
        <v>333</v>
      </c>
      <c r="B315" s="68" t="s">
        <v>11</v>
      </c>
      <c r="C315" s="69" t="s">
        <v>44</v>
      </c>
      <c r="D315" s="69" t="s">
        <v>1162</v>
      </c>
      <c r="E315" s="70">
        <v>8058464384</v>
      </c>
      <c r="F315" s="71">
        <v>759953723</v>
      </c>
      <c r="G315" s="72" t="s">
        <v>13</v>
      </c>
      <c r="H315" s="73">
        <v>38832</v>
      </c>
      <c r="I315" s="68">
        <f t="shared" ca="1" si="9"/>
        <v>12</v>
      </c>
      <c r="J315" s="6" t="s">
        <v>27</v>
      </c>
      <c r="K315" s="4">
        <v>29420</v>
      </c>
      <c r="L315" s="67">
        <v>5</v>
      </c>
      <c r="M315" s="91">
        <f t="shared" si="10"/>
        <v>30129.022000000001</v>
      </c>
      <c r="N315" s="69"/>
    </row>
    <row r="316" spans="1:14">
      <c r="A316" s="80" t="s">
        <v>334</v>
      </c>
      <c r="B316" s="81" t="s">
        <v>56</v>
      </c>
      <c r="C316" s="82" t="s">
        <v>12</v>
      </c>
      <c r="D316" s="82" t="s">
        <v>1163</v>
      </c>
      <c r="E316" s="83">
        <v>8058078254</v>
      </c>
      <c r="F316" s="84">
        <v>813313828</v>
      </c>
      <c r="G316" s="85" t="s">
        <v>60</v>
      </c>
      <c r="H316" s="86">
        <v>39417</v>
      </c>
      <c r="I316" s="81">
        <f t="shared" ca="1" si="9"/>
        <v>10</v>
      </c>
      <c r="J316" s="87" t="s">
        <v>18</v>
      </c>
      <c r="K316" s="88">
        <v>23692</v>
      </c>
      <c r="L316" s="80">
        <v>4</v>
      </c>
      <c r="M316" s="90">
        <f t="shared" si="10"/>
        <v>24262.977200000001</v>
      </c>
      <c r="N316" s="82"/>
    </row>
    <row r="317" spans="1:14">
      <c r="A317" s="67" t="s">
        <v>335</v>
      </c>
      <c r="B317" s="68" t="s">
        <v>11</v>
      </c>
      <c r="C317" s="69" t="s">
        <v>20</v>
      </c>
      <c r="D317" s="69" t="s">
        <v>1164</v>
      </c>
      <c r="E317" s="70">
        <v>8054347703</v>
      </c>
      <c r="F317" s="71">
        <v>169858625</v>
      </c>
      <c r="G317" s="72" t="s">
        <v>13</v>
      </c>
      <c r="H317" s="73">
        <v>40762</v>
      </c>
      <c r="I317" s="68">
        <f t="shared" ca="1" si="9"/>
        <v>7</v>
      </c>
      <c r="J317" s="6" t="s">
        <v>52</v>
      </c>
      <c r="K317" s="4">
        <v>61470</v>
      </c>
      <c r="L317" s="67">
        <v>5</v>
      </c>
      <c r="M317" s="91">
        <f t="shared" si="10"/>
        <v>62951.427000000003</v>
      </c>
      <c r="N317" s="69"/>
    </row>
    <row r="318" spans="1:14">
      <c r="A318" s="80" t="s">
        <v>336</v>
      </c>
      <c r="B318" s="81" t="s">
        <v>11</v>
      </c>
      <c r="C318" s="82" t="s">
        <v>12</v>
      </c>
      <c r="D318" s="82" t="s">
        <v>1165</v>
      </c>
      <c r="E318" s="83">
        <v>2137599066</v>
      </c>
      <c r="F318" s="84">
        <v>423803526</v>
      </c>
      <c r="G318" s="85" t="s">
        <v>17</v>
      </c>
      <c r="H318" s="86">
        <v>36214</v>
      </c>
      <c r="I318" s="81">
        <f t="shared" ca="1" si="9"/>
        <v>19</v>
      </c>
      <c r="J318" s="87" t="s">
        <v>18</v>
      </c>
      <c r="K318" s="88">
        <v>53310</v>
      </c>
      <c r="L318" s="80">
        <v>5</v>
      </c>
      <c r="M318" s="90">
        <f t="shared" si="10"/>
        <v>54594.771000000001</v>
      </c>
      <c r="N318" s="82"/>
    </row>
    <row r="319" spans="1:14">
      <c r="A319" s="67" t="s">
        <v>337</v>
      </c>
      <c r="B319" s="68" t="s">
        <v>11</v>
      </c>
      <c r="C319" s="69" t="s">
        <v>31</v>
      </c>
      <c r="D319" s="69" t="s">
        <v>1166</v>
      </c>
      <c r="E319" s="70">
        <v>4157170598</v>
      </c>
      <c r="F319" s="71">
        <v>447725328</v>
      </c>
      <c r="G319" s="72" t="s">
        <v>13</v>
      </c>
      <c r="H319" s="73">
        <v>41000</v>
      </c>
      <c r="I319" s="68">
        <f t="shared" ca="1" si="9"/>
        <v>6</v>
      </c>
      <c r="J319" s="6" t="s">
        <v>33</v>
      </c>
      <c r="K319" s="4">
        <v>60560</v>
      </c>
      <c r="L319" s="67">
        <v>4</v>
      </c>
      <c r="M319" s="91">
        <f t="shared" si="10"/>
        <v>62019.495999999999</v>
      </c>
      <c r="N319" s="69"/>
    </row>
    <row r="320" spans="1:14">
      <c r="A320" s="80" t="s">
        <v>338</v>
      </c>
      <c r="B320" s="81" t="s">
        <v>82</v>
      </c>
      <c r="C320" s="82" t="s">
        <v>25</v>
      </c>
      <c r="D320" s="82" t="s">
        <v>1167</v>
      </c>
      <c r="E320" s="83">
        <v>8053969820</v>
      </c>
      <c r="F320" s="84">
        <v>275463965</v>
      </c>
      <c r="G320" s="85" t="s">
        <v>60</v>
      </c>
      <c r="H320" s="86">
        <v>40787</v>
      </c>
      <c r="I320" s="81">
        <f t="shared" ca="1" si="9"/>
        <v>7</v>
      </c>
      <c r="J320" s="87" t="s">
        <v>21</v>
      </c>
      <c r="K320" s="88">
        <v>29070</v>
      </c>
      <c r="L320" s="80">
        <v>3</v>
      </c>
      <c r="M320" s="90">
        <f t="shared" si="10"/>
        <v>29770.587</v>
      </c>
      <c r="N320" s="82"/>
    </row>
    <row r="321" spans="1:14">
      <c r="A321" s="67" t="s">
        <v>339</v>
      </c>
      <c r="B321" s="68" t="s">
        <v>11</v>
      </c>
      <c r="C321" s="69" t="s">
        <v>57</v>
      </c>
      <c r="D321" s="69" t="s">
        <v>1168</v>
      </c>
      <c r="E321" s="70">
        <v>2135145858</v>
      </c>
      <c r="F321" s="71">
        <v>968765885</v>
      </c>
      <c r="G321" s="72" t="s">
        <v>17</v>
      </c>
      <c r="H321" s="73">
        <v>39772</v>
      </c>
      <c r="I321" s="68">
        <f t="shared" ca="1" si="9"/>
        <v>10</v>
      </c>
      <c r="J321" s="6" t="s">
        <v>18</v>
      </c>
      <c r="K321" s="4">
        <v>85980</v>
      </c>
      <c r="L321" s="67">
        <v>2</v>
      </c>
      <c r="M321" s="91">
        <f t="shared" si="10"/>
        <v>88052.118000000002</v>
      </c>
      <c r="N321" s="69"/>
    </row>
    <row r="322" spans="1:14">
      <c r="A322" s="80" t="s">
        <v>340</v>
      </c>
      <c r="B322" s="81" t="s">
        <v>11</v>
      </c>
      <c r="C322" s="82" t="s">
        <v>12</v>
      </c>
      <c r="D322" s="82" t="s">
        <v>1169</v>
      </c>
      <c r="E322" s="83">
        <v>8056634034</v>
      </c>
      <c r="F322" s="84">
        <v>498973210</v>
      </c>
      <c r="G322" s="85" t="s">
        <v>13</v>
      </c>
      <c r="H322" s="86">
        <v>39797</v>
      </c>
      <c r="I322" s="81">
        <f t="shared" ref="I322:I385" ca="1" si="11">DATEDIF(H322,TODAY(),"y")</f>
        <v>9</v>
      </c>
      <c r="J322" s="87" t="s">
        <v>21</v>
      </c>
      <c r="K322" s="88">
        <v>53900</v>
      </c>
      <c r="L322" s="80">
        <v>5</v>
      </c>
      <c r="M322" s="90">
        <f t="shared" si="10"/>
        <v>55198.99</v>
      </c>
      <c r="N322" s="82"/>
    </row>
    <row r="323" spans="1:14">
      <c r="A323" s="67" t="s">
        <v>341</v>
      </c>
      <c r="B323" s="68" t="s">
        <v>11</v>
      </c>
      <c r="C323" s="69" t="s">
        <v>36</v>
      </c>
      <c r="D323" s="69" t="s">
        <v>1170</v>
      </c>
      <c r="E323" s="70">
        <v>6508139030</v>
      </c>
      <c r="F323" s="71">
        <v>459863418</v>
      </c>
      <c r="G323" s="72" t="s">
        <v>13</v>
      </c>
      <c r="H323" s="73">
        <v>37785</v>
      </c>
      <c r="I323" s="68">
        <f t="shared" ca="1" si="11"/>
        <v>15</v>
      </c>
      <c r="J323" s="6" t="s">
        <v>14</v>
      </c>
      <c r="K323" s="4">
        <v>87280</v>
      </c>
      <c r="L323" s="67">
        <v>4</v>
      </c>
      <c r="M323" s="91">
        <f t="shared" ref="M323:M386" si="12">K323*$N$1+K323</f>
        <v>89383.448000000004</v>
      </c>
      <c r="N323" s="69"/>
    </row>
    <row r="324" spans="1:14">
      <c r="A324" s="80" t="s">
        <v>342</v>
      </c>
      <c r="B324" s="81" t="s">
        <v>11</v>
      </c>
      <c r="C324" s="82" t="s">
        <v>12</v>
      </c>
      <c r="D324" s="82" t="s">
        <v>1171</v>
      </c>
      <c r="E324" s="83">
        <v>8059590331</v>
      </c>
      <c r="F324" s="84">
        <v>437838556</v>
      </c>
      <c r="G324" s="85" t="s">
        <v>17</v>
      </c>
      <c r="H324" s="86">
        <v>40867</v>
      </c>
      <c r="I324" s="81">
        <f t="shared" ca="1" si="11"/>
        <v>7</v>
      </c>
      <c r="J324" s="87" t="s">
        <v>18</v>
      </c>
      <c r="K324" s="88">
        <v>57500</v>
      </c>
      <c r="L324" s="80">
        <v>1</v>
      </c>
      <c r="M324" s="90">
        <f t="shared" si="12"/>
        <v>58885.75</v>
      </c>
      <c r="N324" s="82"/>
    </row>
    <row r="325" spans="1:14">
      <c r="A325" s="67" t="s">
        <v>343</v>
      </c>
      <c r="B325" s="68" t="s">
        <v>56</v>
      </c>
      <c r="C325" s="69" t="s">
        <v>57</v>
      </c>
      <c r="D325" s="69" t="s">
        <v>1172</v>
      </c>
      <c r="E325" s="70">
        <v>2135614342</v>
      </c>
      <c r="F325" s="71">
        <v>587490327</v>
      </c>
      <c r="G325" s="72" t="s">
        <v>26</v>
      </c>
      <c r="H325" s="73">
        <v>38723</v>
      </c>
      <c r="I325" s="68">
        <f t="shared" ca="1" si="11"/>
        <v>12</v>
      </c>
      <c r="J325" s="6" t="s">
        <v>14</v>
      </c>
      <c r="K325" s="4">
        <v>10630</v>
      </c>
      <c r="L325" s="67">
        <v>3</v>
      </c>
      <c r="M325" s="91">
        <f t="shared" si="12"/>
        <v>10886.183000000001</v>
      </c>
      <c r="N325" s="69"/>
    </row>
    <row r="326" spans="1:14">
      <c r="A326" s="80" t="s">
        <v>344</v>
      </c>
      <c r="B326" s="81" t="s">
        <v>82</v>
      </c>
      <c r="C326" s="82" t="s">
        <v>44</v>
      </c>
      <c r="D326" s="82" t="s">
        <v>1173</v>
      </c>
      <c r="E326" s="83">
        <v>6503197193</v>
      </c>
      <c r="F326" s="84">
        <v>323862221</v>
      </c>
      <c r="G326" s="85" t="s">
        <v>17</v>
      </c>
      <c r="H326" s="86">
        <v>38874</v>
      </c>
      <c r="I326" s="81">
        <f t="shared" ca="1" si="11"/>
        <v>12</v>
      </c>
      <c r="J326" s="87" t="s">
        <v>18</v>
      </c>
      <c r="K326" s="88">
        <v>59330</v>
      </c>
      <c r="L326" s="80">
        <v>4</v>
      </c>
      <c r="M326" s="90">
        <f t="shared" si="12"/>
        <v>60759.853000000003</v>
      </c>
      <c r="N326" s="82"/>
    </row>
    <row r="327" spans="1:14">
      <c r="A327" s="67" t="s">
        <v>345</v>
      </c>
      <c r="B327" s="68" t="s">
        <v>82</v>
      </c>
      <c r="C327" s="69" t="s">
        <v>44</v>
      </c>
      <c r="D327" s="69" t="s">
        <v>1174</v>
      </c>
      <c r="E327" s="70">
        <v>3104624724</v>
      </c>
      <c r="F327" s="71">
        <v>306982298</v>
      </c>
      <c r="G327" s="72" t="s">
        <v>13</v>
      </c>
      <c r="H327" s="73">
        <v>38816</v>
      </c>
      <c r="I327" s="68">
        <f t="shared" ca="1" si="11"/>
        <v>12</v>
      </c>
      <c r="J327" s="6" t="s">
        <v>52</v>
      </c>
      <c r="K327" s="4">
        <v>44920</v>
      </c>
      <c r="L327" s="67">
        <v>1</v>
      </c>
      <c r="M327" s="91">
        <f t="shared" si="12"/>
        <v>46002.572</v>
      </c>
      <c r="N327" s="69"/>
    </row>
    <row r="328" spans="1:14">
      <c r="A328" s="80" t="s">
        <v>346</v>
      </c>
      <c r="B328" s="81" t="s">
        <v>23</v>
      </c>
      <c r="C328" s="82" t="s">
        <v>36</v>
      </c>
      <c r="D328" s="82" t="s">
        <v>1175</v>
      </c>
      <c r="E328" s="83">
        <v>3109303935</v>
      </c>
      <c r="F328" s="84">
        <v>817381355</v>
      </c>
      <c r="G328" s="85" t="s">
        <v>17</v>
      </c>
      <c r="H328" s="86">
        <v>36470</v>
      </c>
      <c r="I328" s="81">
        <f t="shared" ca="1" si="11"/>
        <v>19</v>
      </c>
      <c r="J328" s="87" t="s">
        <v>18</v>
      </c>
      <c r="K328" s="88">
        <v>23560</v>
      </c>
      <c r="L328" s="80">
        <v>3</v>
      </c>
      <c r="M328" s="90">
        <f t="shared" si="12"/>
        <v>24127.795999999998</v>
      </c>
      <c r="N328" s="82"/>
    </row>
    <row r="329" spans="1:14">
      <c r="A329" s="67" t="s">
        <v>347</v>
      </c>
      <c r="B329" s="68" t="s">
        <v>38</v>
      </c>
      <c r="C329" s="69" t="s">
        <v>36</v>
      </c>
      <c r="D329" s="69" t="s">
        <v>1176</v>
      </c>
      <c r="E329" s="70">
        <v>8055797748</v>
      </c>
      <c r="F329" s="71">
        <v>483134962</v>
      </c>
      <c r="G329" s="72" t="s">
        <v>13</v>
      </c>
      <c r="H329" s="73">
        <v>40310</v>
      </c>
      <c r="I329" s="68">
        <f t="shared" ca="1" si="11"/>
        <v>8</v>
      </c>
      <c r="J329" s="6" t="s">
        <v>27</v>
      </c>
      <c r="K329" s="4">
        <v>82120</v>
      </c>
      <c r="L329" s="67">
        <v>5</v>
      </c>
      <c r="M329" s="91">
        <f t="shared" si="12"/>
        <v>84099.092000000004</v>
      </c>
      <c r="N329" s="69"/>
    </row>
    <row r="330" spans="1:14">
      <c r="A330" s="80" t="s">
        <v>348</v>
      </c>
      <c r="B330" s="81" t="s">
        <v>11</v>
      </c>
      <c r="C330" s="82" t="s">
        <v>44</v>
      </c>
      <c r="D330" s="82" t="s">
        <v>1177</v>
      </c>
      <c r="E330" s="83">
        <v>6507360174</v>
      </c>
      <c r="F330" s="84">
        <v>694804566</v>
      </c>
      <c r="G330" s="85" t="s">
        <v>17</v>
      </c>
      <c r="H330" s="86">
        <v>36718</v>
      </c>
      <c r="I330" s="81">
        <f t="shared" ca="1" si="11"/>
        <v>18</v>
      </c>
      <c r="J330" s="87" t="s">
        <v>18</v>
      </c>
      <c r="K330" s="88">
        <v>89520</v>
      </c>
      <c r="L330" s="80">
        <v>5</v>
      </c>
      <c r="M330" s="90">
        <f t="shared" si="12"/>
        <v>91677.432000000001</v>
      </c>
      <c r="N330" s="82"/>
    </row>
    <row r="331" spans="1:14">
      <c r="A331" s="67" t="s">
        <v>349</v>
      </c>
      <c r="B331" s="68" t="s">
        <v>82</v>
      </c>
      <c r="C331" s="69" t="s">
        <v>12</v>
      </c>
      <c r="D331" s="69" t="s">
        <v>1178</v>
      </c>
      <c r="E331" s="70">
        <v>2135753381</v>
      </c>
      <c r="F331" s="71">
        <v>316348969</v>
      </c>
      <c r="G331" s="72" t="s">
        <v>13</v>
      </c>
      <c r="H331" s="73">
        <v>40078</v>
      </c>
      <c r="I331" s="68">
        <f t="shared" ca="1" si="11"/>
        <v>9</v>
      </c>
      <c r="J331" s="6" t="s">
        <v>14</v>
      </c>
      <c r="K331" s="4">
        <v>23190</v>
      </c>
      <c r="L331" s="67">
        <v>5</v>
      </c>
      <c r="M331" s="91">
        <f t="shared" si="12"/>
        <v>23748.879000000001</v>
      </c>
      <c r="N331" s="69"/>
    </row>
    <row r="332" spans="1:14">
      <c r="A332" s="80" t="s">
        <v>350</v>
      </c>
      <c r="B332" s="81" t="s">
        <v>23</v>
      </c>
      <c r="C332" s="82" t="s">
        <v>31</v>
      </c>
      <c r="D332" s="82" t="s">
        <v>1179</v>
      </c>
      <c r="E332" s="83">
        <v>4085530116</v>
      </c>
      <c r="F332" s="84">
        <v>250106536</v>
      </c>
      <c r="G332" s="85" t="s">
        <v>13</v>
      </c>
      <c r="H332" s="86">
        <v>39157</v>
      </c>
      <c r="I332" s="81">
        <f t="shared" ca="1" si="11"/>
        <v>11</v>
      </c>
      <c r="J332" s="87" t="s">
        <v>14</v>
      </c>
      <c r="K332" s="88">
        <v>47610</v>
      </c>
      <c r="L332" s="80">
        <v>4</v>
      </c>
      <c r="M332" s="90">
        <f t="shared" si="12"/>
        <v>48757.400999999998</v>
      </c>
      <c r="N332" s="82"/>
    </row>
    <row r="333" spans="1:14">
      <c r="A333" s="67" t="s">
        <v>351</v>
      </c>
      <c r="B333" s="68" t="s">
        <v>23</v>
      </c>
      <c r="C333" s="69" t="s">
        <v>44</v>
      </c>
      <c r="D333" s="69" t="s">
        <v>1180</v>
      </c>
      <c r="E333" s="70">
        <v>3102984488</v>
      </c>
      <c r="F333" s="71">
        <v>477426504</v>
      </c>
      <c r="G333" s="72" t="s">
        <v>13</v>
      </c>
      <c r="H333" s="73">
        <v>36698</v>
      </c>
      <c r="I333" s="68">
        <f t="shared" ca="1" si="11"/>
        <v>18</v>
      </c>
      <c r="J333" s="6" t="s">
        <v>52</v>
      </c>
      <c r="K333" s="4">
        <v>23650</v>
      </c>
      <c r="L333" s="67">
        <v>1</v>
      </c>
      <c r="M333" s="91">
        <f t="shared" si="12"/>
        <v>24219.965</v>
      </c>
      <c r="N333" s="69"/>
    </row>
    <row r="334" spans="1:14">
      <c r="A334" s="80" t="s">
        <v>352</v>
      </c>
      <c r="B334" s="81" t="s">
        <v>23</v>
      </c>
      <c r="C334" s="82" t="s">
        <v>57</v>
      </c>
      <c r="D334" s="82" t="s">
        <v>1181</v>
      </c>
      <c r="E334" s="83">
        <v>4155695087</v>
      </c>
      <c r="F334" s="84">
        <v>740001409</v>
      </c>
      <c r="G334" s="85" t="s">
        <v>13</v>
      </c>
      <c r="H334" s="86">
        <v>39372</v>
      </c>
      <c r="I334" s="81">
        <f t="shared" ca="1" si="11"/>
        <v>11</v>
      </c>
      <c r="J334" s="87" t="s">
        <v>21</v>
      </c>
      <c r="K334" s="88">
        <v>50570</v>
      </c>
      <c r="L334" s="80">
        <v>4</v>
      </c>
      <c r="M334" s="90">
        <f t="shared" si="12"/>
        <v>51788.737000000001</v>
      </c>
      <c r="N334" s="82"/>
    </row>
    <row r="335" spans="1:14">
      <c r="A335" s="67" t="s">
        <v>353</v>
      </c>
      <c r="B335" s="68" t="s">
        <v>56</v>
      </c>
      <c r="C335" s="69" t="s">
        <v>78</v>
      </c>
      <c r="D335" s="69" t="s">
        <v>1182</v>
      </c>
      <c r="E335" s="70">
        <v>4082325514</v>
      </c>
      <c r="F335" s="71">
        <v>606254600</v>
      </c>
      <c r="G335" s="72" t="s">
        <v>13</v>
      </c>
      <c r="H335" s="73">
        <v>37612</v>
      </c>
      <c r="I335" s="68">
        <f t="shared" ca="1" si="11"/>
        <v>15</v>
      </c>
      <c r="J335" s="6" t="s">
        <v>52</v>
      </c>
      <c r="K335" s="4">
        <v>39740</v>
      </c>
      <c r="L335" s="67">
        <v>1</v>
      </c>
      <c r="M335" s="91">
        <f t="shared" si="12"/>
        <v>40697.733999999997</v>
      </c>
      <c r="N335" s="69"/>
    </row>
    <row r="336" spans="1:14">
      <c r="A336" s="80" t="s">
        <v>89</v>
      </c>
      <c r="B336" s="81" t="s">
        <v>16</v>
      </c>
      <c r="C336" s="82" t="s">
        <v>78</v>
      </c>
      <c r="D336" s="82" t="s">
        <v>1183</v>
      </c>
      <c r="E336" s="83">
        <v>4157915693</v>
      </c>
      <c r="F336" s="84">
        <v>251526226</v>
      </c>
      <c r="G336" s="85" t="s">
        <v>17</v>
      </c>
      <c r="H336" s="86">
        <v>39024</v>
      </c>
      <c r="I336" s="81">
        <f t="shared" ca="1" si="11"/>
        <v>12</v>
      </c>
      <c r="J336" s="87" t="s">
        <v>18</v>
      </c>
      <c r="K336" s="88">
        <v>76020</v>
      </c>
      <c r="L336" s="80">
        <v>1</v>
      </c>
      <c r="M336" s="90">
        <f t="shared" si="12"/>
        <v>77852.081999999995</v>
      </c>
      <c r="N336" s="82"/>
    </row>
    <row r="337" spans="1:14">
      <c r="A337" s="67" t="s">
        <v>230</v>
      </c>
      <c r="B337" s="68" t="s">
        <v>16</v>
      </c>
      <c r="C337" s="69" t="s">
        <v>12</v>
      </c>
      <c r="D337" s="69" t="s">
        <v>1184</v>
      </c>
      <c r="E337" s="70">
        <v>4086313688</v>
      </c>
      <c r="F337" s="71">
        <v>372516251</v>
      </c>
      <c r="G337" s="72" t="s">
        <v>13</v>
      </c>
      <c r="H337" s="73">
        <v>41157</v>
      </c>
      <c r="I337" s="68">
        <f t="shared" ca="1" si="11"/>
        <v>6</v>
      </c>
      <c r="J337" s="6" t="s">
        <v>27</v>
      </c>
      <c r="K337" s="4">
        <v>86240</v>
      </c>
      <c r="L337" s="67">
        <v>1</v>
      </c>
      <c r="M337" s="91">
        <f t="shared" si="12"/>
        <v>88318.384000000005</v>
      </c>
      <c r="N337" s="69"/>
    </row>
    <row r="338" spans="1:14">
      <c r="A338" s="80" t="s">
        <v>140</v>
      </c>
      <c r="B338" s="81" t="s">
        <v>16</v>
      </c>
      <c r="C338" s="82" t="s">
        <v>57</v>
      </c>
      <c r="D338" s="82" t="s">
        <v>1185</v>
      </c>
      <c r="E338" s="83">
        <v>8053247002</v>
      </c>
      <c r="F338" s="84">
        <v>264796695</v>
      </c>
      <c r="G338" s="85" t="s">
        <v>13</v>
      </c>
      <c r="H338" s="86">
        <v>39282</v>
      </c>
      <c r="I338" s="81">
        <f t="shared" ca="1" si="11"/>
        <v>11</v>
      </c>
      <c r="J338" s="87" t="s">
        <v>52</v>
      </c>
      <c r="K338" s="88">
        <v>69420</v>
      </c>
      <c r="L338" s="80">
        <v>2</v>
      </c>
      <c r="M338" s="90">
        <f t="shared" si="12"/>
        <v>71093.021999999997</v>
      </c>
      <c r="N338" s="82"/>
    </row>
    <row r="339" spans="1:14">
      <c r="A339" s="67" t="s">
        <v>96</v>
      </c>
      <c r="B339" s="68" t="s">
        <v>16</v>
      </c>
      <c r="C339" s="69" t="s">
        <v>57</v>
      </c>
      <c r="D339" s="69" t="s">
        <v>1186</v>
      </c>
      <c r="E339" s="70">
        <v>2136269686</v>
      </c>
      <c r="F339" s="71">
        <v>627918176</v>
      </c>
      <c r="G339" s="72" t="s">
        <v>13</v>
      </c>
      <c r="H339" s="73">
        <v>40815</v>
      </c>
      <c r="I339" s="68">
        <f t="shared" ca="1" si="11"/>
        <v>7</v>
      </c>
      <c r="J339" s="6" t="s">
        <v>33</v>
      </c>
      <c r="K339" s="4">
        <v>54500</v>
      </c>
      <c r="L339" s="67">
        <v>5</v>
      </c>
      <c r="M339" s="91">
        <f t="shared" si="12"/>
        <v>55813.45</v>
      </c>
      <c r="N339" s="69"/>
    </row>
    <row r="340" spans="1:14">
      <c r="A340" s="80" t="s">
        <v>354</v>
      </c>
      <c r="B340" s="81" t="s">
        <v>23</v>
      </c>
      <c r="C340" s="82" t="s">
        <v>31</v>
      </c>
      <c r="D340" s="82" t="s">
        <v>1187</v>
      </c>
      <c r="E340" s="83">
        <v>3106032587</v>
      </c>
      <c r="F340" s="84">
        <v>643222284</v>
      </c>
      <c r="G340" s="85" t="s">
        <v>13</v>
      </c>
      <c r="H340" s="86">
        <v>40367</v>
      </c>
      <c r="I340" s="81">
        <f t="shared" ca="1" si="11"/>
        <v>8</v>
      </c>
      <c r="J340" s="87" t="s">
        <v>21</v>
      </c>
      <c r="K340" s="88">
        <v>48800</v>
      </c>
      <c r="L340" s="80">
        <v>4</v>
      </c>
      <c r="M340" s="90">
        <f t="shared" si="12"/>
        <v>49976.08</v>
      </c>
      <c r="N340" s="82"/>
    </row>
    <row r="341" spans="1:14">
      <c r="A341" s="67" t="s">
        <v>70</v>
      </c>
      <c r="B341" s="68" t="s">
        <v>16</v>
      </c>
      <c r="C341" s="69" t="s">
        <v>44</v>
      </c>
      <c r="D341" s="69" t="s">
        <v>1188</v>
      </c>
      <c r="E341" s="70">
        <v>4089800906</v>
      </c>
      <c r="F341" s="71">
        <v>931054180</v>
      </c>
      <c r="G341" s="72" t="s">
        <v>17</v>
      </c>
      <c r="H341" s="73">
        <v>39262</v>
      </c>
      <c r="I341" s="68">
        <f t="shared" ca="1" si="11"/>
        <v>11</v>
      </c>
      <c r="J341" s="6" t="s">
        <v>18</v>
      </c>
      <c r="K341" s="4">
        <v>45770</v>
      </c>
      <c r="L341" s="67">
        <v>5</v>
      </c>
      <c r="M341" s="91">
        <f t="shared" si="12"/>
        <v>46873.057000000001</v>
      </c>
      <c r="N341" s="69"/>
    </row>
    <row r="342" spans="1:14">
      <c r="A342" s="80" t="s">
        <v>225</v>
      </c>
      <c r="B342" s="81" t="s">
        <v>16</v>
      </c>
      <c r="C342" s="82" t="s">
        <v>57</v>
      </c>
      <c r="D342" s="82" t="s">
        <v>1189</v>
      </c>
      <c r="E342" s="83">
        <v>2138517525</v>
      </c>
      <c r="F342" s="84">
        <v>392220030</v>
      </c>
      <c r="G342" s="85" t="s">
        <v>13</v>
      </c>
      <c r="H342" s="86">
        <v>36393</v>
      </c>
      <c r="I342" s="81">
        <f t="shared" ca="1" si="11"/>
        <v>19</v>
      </c>
      <c r="J342" s="87" t="s">
        <v>14</v>
      </c>
      <c r="K342" s="88">
        <v>65910</v>
      </c>
      <c r="L342" s="80">
        <v>5</v>
      </c>
      <c r="M342" s="90">
        <f t="shared" si="12"/>
        <v>67498.430999999997</v>
      </c>
      <c r="N342" s="82"/>
    </row>
    <row r="343" spans="1:14">
      <c r="A343" s="67" t="s">
        <v>149</v>
      </c>
      <c r="B343" s="68" t="s">
        <v>16</v>
      </c>
      <c r="C343" s="69" t="s">
        <v>36</v>
      </c>
      <c r="D343" s="69" t="s">
        <v>1190</v>
      </c>
      <c r="E343" s="70">
        <v>8053102653</v>
      </c>
      <c r="F343" s="71">
        <v>939705797</v>
      </c>
      <c r="G343" s="72" t="s">
        <v>13</v>
      </c>
      <c r="H343" s="73">
        <v>37241</v>
      </c>
      <c r="I343" s="68">
        <f t="shared" ca="1" si="11"/>
        <v>16</v>
      </c>
      <c r="J343" s="6" t="s">
        <v>21</v>
      </c>
      <c r="K343" s="4">
        <v>71950</v>
      </c>
      <c r="L343" s="67">
        <v>5</v>
      </c>
      <c r="M343" s="91">
        <f t="shared" si="12"/>
        <v>73683.994999999995</v>
      </c>
      <c r="N343" s="69"/>
    </row>
    <row r="344" spans="1:14">
      <c r="A344" s="80" t="s">
        <v>164</v>
      </c>
      <c r="B344" s="81" t="s">
        <v>16</v>
      </c>
      <c r="C344" s="82" t="s">
        <v>57</v>
      </c>
      <c r="D344" s="82" t="s">
        <v>1191</v>
      </c>
      <c r="E344" s="83">
        <v>4153382663</v>
      </c>
      <c r="F344" s="84">
        <v>294244442</v>
      </c>
      <c r="G344" s="85" t="s">
        <v>13</v>
      </c>
      <c r="H344" s="86">
        <v>36088</v>
      </c>
      <c r="I344" s="81">
        <f t="shared" ca="1" si="11"/>
        <v>20</v>
      </c>
      <c r="J344" s="87" t="s">
        <v>52</v>
      </c>
      <c r="K344" s="88">
        <v>54580</v>
      </c>
      <c r="L344" s="80">
        <v>4</v>
      </c>
      <c r="M344" s="90">
        <f t="shared" si="12"/>
        <v>55895.377999999997</v>
      </c>
      <c r="N344" s="82"/>
    </row>
    <row r="345" spans="1:14">
      <c r="A345" s="67" t="s">
        <v>158</v>
      </c>
      <c r="B345" s="68" t="s">
        <v>16</v>
      </c>
      <c r="C345" s="69" t="s">
        <v>12</v>
      </c>
      <c r="D345" s="69" t="s">
        <v>1192</v>
      </c>
      <c r="E345" s="70">
        <v>6506900176</v>
      </c>
      <c r="F345" s="71">
        <v>461624687</v>
      </c>
      <c r="G345" s="72" t="s">
        <v>13</v>
      </c>
      <c r="H345" s="73">
        <v>36078</v>
      </c>
      <c r="I345" s="68">
        <f t="shared" ca="1" si="11"/>
        <v>20</v>
      </c>
      <c r="J345" s="6" t="s">
        <v>27</v>
      </c>
      <c r="K345" s="4">
        <v>79610</v>
      </c>
      <c r="L345" s="67">
        <v>2</v>
      </c>
      <c r="M345" s="91">
        <f t="shared" si="12"/>
        <v>81528.600999999995</v>
      </c>
      <c r="N345" s="69"/>
    </row>
    <row r="346" spans="1:14">
      <c r="A346" s="80" t="s">
        <v>229</v>
      </c>
      <c r="B346" s="81" t="s">
        <v>16</v>
      </c>
      <c r="C346" s="82" t="s">
        <v>87</v>
      </c>
      <c r="D346" s="82" t="s">
        <v>1193</v>
      </c>
      <c r="E346" s="83">
        <v>2133710121</v>
      </c>
      <c r="F346" s="84">
        <v>782520005</v>
      </c>
      <c r="G346" s="85" t="s">
        <v>17</v>
      </c>
      <c r="H346" s="86">
        <v>38854</v>
      </c>
      <c r="I346" s="81">
        <f t="shared" ca="1" si="11"/>
        <v>12</v>
      </c>
      <c r="J346" s="87" t="s">
        <v>18</v>
      </c>
      <c r="K346" s="88">
        <v>44820</v>
      </c>
      <c r="L346" s="80">
        <v>4</v>
      </c>
      <c r="M346" s="90">
        <f t="shared" si="12"/>
        <v>45900.161999999997</v>
      </c>
      <c r="N346" s="82"/>
    </row>
    <row r="347" spans="1:14">
      <c r="A347" s="67" t="s">
        <v>355</v>
      </c>
      <c r="B347" s="68" t="s">
        <v>11</v>
      </c>
      <c r="C347" s="69" t="s">
        <v>57</v>
      </c>
      <c r="D347" s="69" t="s">
        <v>1194</v>
      </c>
      <c r="E347" s="70">
        <v>3104239339</v>
      </c>
      <c r="F347" s="71">
        <v>610352284</v>
      </c>
      <c r="G347" s="72" t="s">
        <v>13</v>
      </c>
      <c r="H347" s="73">
        <v>35958</v>
      </c>
      <c r="I347" s="68">
        <f t="shared" ca="1" si="11"/>
        <v>20</v>
      </c>
      <c r="J347" s="6" t="s">
        <v>14</v>
      </c>
      <c r="K347" s="4">
        <v>61420</v>
      </c>
      <c r="L347" s="67">
        <v>4</v>
      </c>
      <c r="M347" s="91">
        <f t="shared" si="12"/>
        <v>62900.222000000002</v>
      </c>
      <c r="N347" s="69"/>
    </row>
    <row r="348" spans="1:14">
      <c r="A348" s="80" t="s">
        <v>356</v>
      </c>
      <c r="B348" s="81" t="s">
        <v>23</v>
      </c>
      <c r="C348" s="82" t="s">
        <v>36</v>
      </c>
      <c r="D348" s="82" t="s">
        <v>1195</v>
      </c>
      <c r="E348" s="83">
        <v>3109685469</v>
      </c>
      <c r="F348" s="84">
        <v>692346587</v>
      </c>
      <c r="G348" s="85" t="s">
        <v>17</v>
      </c>
      <c r="H348" s="86">
        <v>38970</v>
      </c>
      <c r="I348" s="81">
        <f t="shared" ca="1" si="11"/>
        <v>12</v>
      </c>
      <c r="J348" s="87" t="s">
        <v>18</v>
      </c>
      <c r="K348" s="88">
        <v>83070</v>
      </c>
      <c r="L348" s="80">
        <v>3</v>
      </c>
      <c r="M348" s="90">
        <f t="shared" si="12"/>
        <v>85071.986999999994</v>
      </c>
      <c r="N348" s="82"/>
    </row>
    <row r="349" spans="1:14">
      <c r="A349" s="67" t="s">
        <v>357</v>
      </c>
      <c r="B349" s="68" t="s">
        <v>38</v>
      </c>
      <c r="C349" s="69" t="s">
        <v>57</v>
      </c>
      <c r="D349" s="69" t="s">
        <v>1196</v>
      </c>
      <c r="E349" s="70">
        <v>3104602048</v>
      </c>
      <c r="F349" s="71">
        <v>336743148</v>
      </c>
      <c r="G349" s="72" t="s">
        <v>13</v>
      </c>
      <c r="H349" s="73">
        <v>35918</v>
      </c>
      <c r="I349" s="68">
        <f t="shared" ca="1" si="11"/>
        <v>20</v>
      </c>
      <c r="J349" s="6" t="s">
        <v>33</v>
      </c>
      <c r="K349" s="4">
        <v>73740</v>
      </c>
      <c r="L349" s="67">
        <v>4</v>
      </c>
      <c r="M349" s="91">
        <f t="shared" si="12"/>
        <v>75517.134000000005</v>
      </c>
      <c r="N349" s="69"/>
    </row>
    <row r="350" spans="1:14">
      <c r="A350" s="80" t="s">
        <v>358</v>
      </c>
      <c r="B350" s="81" t="s">
        <v>11</v>
      </c>
      <c r="C350" s="82" t="s">
        <v>57</v>
      </c>
      <c r="D350" s="82" t="s">
        <v>1197</v>
      </c>
      <c r="E350" s="83">
        <v>4156138807</v>
      </c>
      <c r="F350" s="84">
        <v>752329540</v>
      </c>
      <c r="G350" s="85" t="s">
        <v>13</v>
      </c>
      <c r="H350" s="86">
        <v>37568</v>
      </c>
      <c r="I350" s="81">
        <f t="shared" ca="1" si="11"/>
        <v>16</v>
      </c>
      <c r="J350" s="87" t="s">
        <v>33</v>
      </c>
      <c r="K350" s="88">
        <v>45100</v>
      </c>
      <c r="L350" s="80">
        <v>2</v>
      </c>
      <c r="M350" s="90">
        <f t="shared" si="12"/>
        <v>46186.91</v>
      </c>
      <c r="N350" s="82"/>
    </row>
    <row r="351" spans="1:14">
      <c r="A351" s="67" t="s">
        <v>359</v>
      </c>
      <c r="B351" s="68" t="s">
        <v>23</v>
      </c>
      <c r="C351" s="69" t="s">
        <v>31</v>
      </c>
      <c r="D351" s="69" t="s">
        <v>1198</v>
      </c>
      <c r="E351" s="70">
        <v>8059336906</v>
      </c>
      <c r="F351" s="71">
        <v>435087704</v>
      </c>
      <c r="G351" s="72" t="s">
        <v>26</v>
      </c>
      <c r="H351" s="73">
        <v>36121</v>
      </c>
      <c r="I351" s="68">
        <f t="shared" ca="1" si="11"/>
        <v>20</v>
      </c>
      <c r="J351" s="6" t="s">
        <v>14</v>
      </c>
      <c r="K351" s="4">
        <v>28880</v>
      </c>
      <c r="L351" s="67">
        <v>3</v>
      </c>
      <c r="M351" s="91">
        <f t="shared" si="12"/>
        <v>29576.008000000002</v>
      </c>
      <c r="N351" s="69"/>
    </row>
    <row r="352" spans="1:14">
      <c r="A352" s="80" t="s">
        <v>360</v>
      </c>
      <c r="B352" s="81" t="s">
        <v>56</v>
      </c>
      <c r="C352" s="82" t="s">
        <v>12</v>
      </c>
      <c r="D352" s="82" t="s">
        <v>1199</v>
      </c>
      <c r="E352" s="83">
        <v>3109714409</v>
      </c>
      <c r="F352" s="84">
        <v>261961772</v>
      </c>
      <c r="G352" s="85" t="s">
        <v>17</v>
      </c>
      <c r="H352" s="86">
        <v>37141</v>
      </c>
      <c r="I352" s="81">
        <f t="shared" ca="1" si="11"/>
        <v>17</v>
      </c>
      <c r="J352" s="87" t="s">
        <v>18</v>
      </c>
      <c r="K352" s="88">
        <v>25530</v>
      </c>
      <c r="L352" s="80">
        <v>3</v>
      </c>
      <c r="M352" s="90">
        <f t="shared" si="12"/>
        <v>26145.273000000001</v>
      </c>
      <c r="N352" s="82"/>
    </row>
    <row r="353" spans="1:14">
      <c r="A353" s="67" t="s">
        <v>236</v>
      </c>
      <c r="B353" s="68" t="s">
        <v>16</v>
      </c>
      <c r="C353" s="69" t="s">
        <v>12</v>
      </c>
      <c r="D353" s="69" t="s">
        <v>1200</v>
      </c>
      <c r="E353" s="70">
        <v>6503558183</v>
      </c>
      <c r="F353" s="71">
        <v>220378818</v>
      </c>
      <c r="G353" s="72" t="s">
        <v>13</v>
      </c>
      <c r="H353" s="73">
        <v>40018</v>
      </c>
      <c r="I353" s="68">
        <f t="shared" ca="1" si="11"/>
        <v>9</v>
      </c>
      <c r="J353" s="6" t="s">
        <v>14</v>
      </c>
      <c r="K353" s="4">
        <v>34990</v>
      </c>
      <c r="L353" s="67">
        <v>3</v>
      </c>
      <c r="M353" s="91">
        <f t="shared" si="12"/>
        <v>35833.258999999998</v>
      </c>
      <c r="N353" s="69"/>
    </row>
    <row r="354" spans="1:14">
      <c r="A354" s="80" t="s">
        <v>72</v>
      </c>
      <c r="B354" s="81" t="s">
        <v>16</v>
      </c>
      <c r="C354" s="82" t="s">
        <v>42</v>
      </c>
      <c r="D354" s="82" t="s">
        <v>1201</v>
      </c>
      <c r="E354" s="83">
        <v>6504701310</v>
      </c>
      <c r="F354" s="84">
        <v>580116376</v>
      </c>
      <c r="G354" s="85" t="s">
        <v>13</v>
      </c>
      <c r="H354" s="86">
        <v>39492</v>
      </c>
      <c r="I354" s="81">
        <f t="shared" ca="1" si="11"/>
        <v>10</v>
      </c>
      <c r="J354" s="87" t="s">
        <v>21</v>
      </c>
      <c r="K354" s="88">
        <v>36630</v>
      </c>
      <c r="L354" s="80">
        <v>4</v>
      </c>
      <c r="M354" s="90">
        <f t="shared" si="12"/>
        <v>37512.783000000003</v>
      </c>
      <c r="N354" s="82"/>
    </row>
    <row r="355" spans="1:14">
      <c r="A355" s="67" t="s">
        <v>79</v>
      </c>
      <c r="B355" s="68" t="s">
        <v>16</v>
      </c>
      <c r="C355" s="69" t="s">
        <v>44</v>
      </c>
      <c r="D355" s="69" t="s">
        <v>1202</v>
      </c>
      <c r="E355" s="70">
        <v>6504698983</v>
      </c>
      <c r="F355" s="71">
        <v>922700846</v>
      </c>
      <c r="G355" s="72" t="s">
        <v>13</v>
      </c>
      <c r="H355" s="73">
        <v>37943</v>
      </c>
      <c r="I355" s="68">
        <f t="shared" ca="1" si="11"/>
        <v>15</v>
      </c>
      <c r="J355" s="6" t="s">
        <v>21</v>
      </c>
      <c r="K355" s="4">
        <v>75176</v>
      </c>
      <c r="L355" s="67">
        <v>3</v>
      </c>
      <c r="M355" s="91">
        <f t="shared" si="12"/>
        <v>76987.741599999994</v>
      </c>
      <c r="N355" s="69"/>
    </row>
    <row r="356" spans="1:14">
      <c r="A356" s="80" t="s">
        <v>109</v>
      </c>
      <c r="B356" s="81" t="s">
        <v>16</v>
      </c>
      <c r="C356" s="82" t="s">
        <v>57</v>
      </c>
      <c r="D356" s="82" t="s">
        <v>1203</v>
      </c>
      <c r="E356" s="83">
        <v>8056923779</v>
      </c>
      <c r="F356" s="84">
        <v>827374285</v>
      </c>
      <c r="G356" s="85" t="s">
        <v>17</v>
      </c>
      <c r="H356" s="86">
        <v>39109</v>
      </c>
      <c r="I356" s="81">
        <f t="shared" ca="1" si="11"/>
        <v>11</v>
      </c>
      <c r="J356" s="87" t="s">
        <v>18</v>
      </c>
      <c r="K356" s="88">
        <v>33120</v>
      </c>
      <c r="L356" s="80">
        <v>2</v>
      </c>
      <c r="M356" s="90">
        <f t="shared" si="12"/>
        <v>33918.192000000003</v>
      </c>
      <c r="N356" s="82"/>
    </row>
    <row r="357" spans="1:14">
      <c r="A357" s="67" t="s">
        <v>99</v>
      </c>
      <c r="B357" s="68" t="s">
        <v>16</v>
      </c>
      <c r="C357" s="69" t="s">
        <v>54</v>
      </c>
      <c r="D357" s="69" t="s">
        <v>1204</v>
      </c>
      <c r="E357" s="70">
        <v>2135368950</v>
      </c>
      <c r="F357" s="71">
        <v>335573896</v>
      </c>
      <c r="G357" s="72" t="s">
        <v>17</v>
      </c>
      <c r="H357" s="73">
        <v>35939</v>
      </c>
      <c r="I357" s="68">
        <f t="shared" ca="1" si="11"/>
        <v>20</v>
      </c>
      <c r="J357" s="6" t="s">
        <v>18</v>
      </c>
      <c r="K357" s="4">
        <v>25120</v>
      </c>
      <c r="L357" s="67">
        <v>5</v>
      </c>
      <c r="M357" s="91">
        <f t="shared" si="12"/>
        <v>25725.392</v>
      </c>
      <c r="N357" s="69"/>
    </row>
    <row r="358" spans="1:14">
      <c r="A358" s="80" t="s">
        <v>112</v>
      </c>
      <c r="B358" s="81" t="s">
        <v>16</v>
      </c>
      <c r="C358" s="82" t="s">
        <v>36</v>
      </c>
      <c r="D358" s="82" t="s">
        <v>1205</v>
      </c>
      <c r="E358" s="83">
        <v>2139131038</v>
      </c>
      <c r="F358" s="84">
        <v>375958187</v>
      </c>
      <c r="G358" s="85" t="s">
        <v>13</v>
      </c>
      <c r="H358" s="86">
        <v>40880</v>
      </c>
      <c r="I358" s="81">
        <f t="shared" ca="1" si="11"/>
        <v>6</v>
      </c>
      <c r="J358" s="87" t="s">
        <v>33</v>
      </c>
      <c r="K358" s="88">
        <v>61400</v>
      </c>
      <c r="L358" s="80">
        <v>5</v>
      </c>
      <c r="M358" s="90">
        <f t="shared" si="12"/>
        <v>62879.74</v>
      </c>
      <c r="N358" s="82"/>
    </row>
    <row r="359" spans="1:14">
      <c r="A359" s="67" t="s">
        <v>142</v>
      </c>
      <c r="B359" s="68" t="s">
        <v>16</v>
      </c>
      <c r="C359" s="69" t="s">
        <v>44</v>
      </c>
      <c r="D359" s="69" t="s">
        <v>1206</v>
      </c>
      <c r="E359" s="70">
        <v>3105423780</v>
      </c>
      <c r="F359" s="71">
        <v>912459513</v>
      </c>
      <c r="G359" s="72" t="s">
        <v>13</v>
      </c>
      <c r="H359" s="73">
        <v>37436</v>
      </c>
      <c r="I359" s="68">
        <f t="shared" ca="1" si="11"/>
        <v>16</v>
      </c>
      <c r="J359" s="6" t="s">
        <v>52</v>
      </c>
      <c r="K359" s="4">
        <v>64130</v>
      </c>
      <c r="L359" s="67">
        <v>1</v>
      </c>
      <c r="M359" s="91">
        <f t="shared" si="12"/>
        <v>65675.532999999996</v>
      </c>
      <c r="N359" s="69"/>
    </row>
    <row r="360" spans="1:14">
      <c r="A360" s="80" t="s">
        <v>48</v>
      </c>
      <c r="B360" s="81" t="s">
        <v>16</v>
      </c>
      <c r="C360" s="82" t="s">
        <v>36</v>
      </c>
      <c r="D360" s="82" t="s">
        <v>1207</v>
      </c>
      <c r="E360" s="83">
        <v>3108944128</v>
      </c>
      <c r="F360" s="84">
        <v>743983612</v>
      </c>
      <c r="G360" s="85" t="s">
        <v>17</v>
      </c>
      <c r="H360" s="86">
        <v>35848</v>
      </c>
      <c r="I360" s="81">
        <f t="shared" ca="1" si="11"/>
        <v>20</v>
      </c>
      <c r="J360" s="87" t="s">
        <v>18</v>
      </c>
      <c r="K360" s="88">
        <v>85480</v>
      </c>
      <c r="L360" s="80">
        <v>5</v>
      </c>
      <c r="M360" s="90">
        <f t="shared" si="12"/>
        <v>87540.067999999999</v>
      </c>
      <c r="N360" s="82"/>
    </row>
    <row r="361" spans="1:14">
      <c r="A361" s="67" t="s">
        <v>65</v>
      </c>
      <c r="B361" s="68" t="s">
        <v>16</v>
      </c>
      <c r="C361" s="69" t="s">
        <v>102</v>
      </c>
      <c r="D361" s="69" t="s">
        <v>1208</v>
      </c>
      <c r="E361" s="70">
        <v>8055851880</v>
      </c>
      <c r="F361" s="71">
        <v>246592635</v>
      </c>
      <c r="G361" s="72" t="s">
        <v>26</v>
      </c>
      <c r="H361" s="73">
        <v>40152</v>
      </c>
      <c r="I361" s="68">
        <f t="shared" ca="1" si="11"/>
        <v>8</v>
      </c>
      <c r="J361" s="6" t="s">
        <v>14</v>
      </c>
      <c r="K361" s="4">
        <v>28680</v>
      </c>
      <c r="L361" s="67">
        <v>1</v>
      </c>
      <c r="M361" s="91">
        <f t="shared" si="12"/>
        <v>29371.187999999998</v>
      </c>
      <c r="N361" s="69"/>
    </row>
    <row r="362" spans="1:14">
      <c r="A362" s="80" t="s">
        <v>81</v>
      </c>
      <c r="B362" s="81" t="s">
        <v>16</v>
      </c>
      <c r="C362" s="82" t="s">
        <v>44</v>
      </c>
      <c r="D362" s="82" t="s">
        <v>1209</v>
      </c>
      <c r="E362" s="83">
        <v>6503929669</v>
      </c>
      <c r="F362" s="84">
        <v>980004830</v>
      </c>
      <c r="G362" s="85" t="s">
        <v>17</v>
      </c>
      <c r="H362" s="86">
        <v>36455</v>
      </c>
      <c r="I362" s="81">
        <f t="shared" ca="1" si="11"/>
        <v>19</v>
      </c>
      <c r="J362" s="87" t="s">
        <v>18</v>
      </c>
      <c r="K362" s="88">
        <v>23810</v>
      </c>
      <c r="L362" s="80">
        <v>4</v>
      </c>
      <c r="M362" s="90">
        <f t="shared" si="12"/>
        <v>24383.821</v>
      </c>
      <c r="N362" s="82"/>
    </row>
    <row r="363" spans="1:14">
      <c r="A363" s="67" t="s">
        <v>361</v>
      </c>
      <c r="B363" s="68" t="s">
        <v>56</v>
      </c>
      <c r="C363" s="69" t="s">
        <v>31</v>
      </c>
      <c r="D363" s="69" t="s">
        <v>1210</v>
      </c>
      <c r="E363" s="70">
        <v>8057107287</v>
      </c>
      <c r="F363" s="71">
        <v>419147805</v>
      </c>
      <c r="G363" s="72" t="s">
        <v>13</v>
      </c>
      <c r="H363" s="73">
        <v>40083</v>
      </c>
      <c r="I363" s="68">
        <f t="shared" ca="1" si="11"/>
        <v>9</v>
      </c>
      <c r="J363" s="6" t="s">
        <v>14</v>
      </c>
      <c r="K363" s="4">
        <v>44150</v>
      </c>
      <c r="L363" s="67">
        <v>4</v>
      </c>
      <c r="M363" s="91">
        <f t="shared" si="12"/>
        <v>45214.014999999999</v>
      </c>
      <c r="N363" s="69"/>
    </row>
    <row r="364" spans="1:14">
      <c r="A364" s="80" t="s">
        <v>362</v>
      </c>
      <c r="B364" s="81" t="s">
        <v>82</v>
      </c>
      <c r="C364" s="82" t="s">
        <v>12</v>
      </c>
      <c r="D364" s="82" t="s">
        <v>1211</v>
      </c>
      <c r="E364" s="83">
        <v>4088768896</v>
      </c>
      <c r="F364" s="84">
        <v>835375285</v>
      </c>
      <c r="G364" s="85" t="s">
        <v>13</v>
      </c>
      <c r="H364" s="86">
        <v>39448</v>
      </c>
      <c r="I364" s="81">
        <f t="shared" ca="1" si="11"/>
        <v>10</v>
      </c>
      <c r="J364" s="87" t="s">
        <v>14</v>
      </c>
      <c r="K364" s="88">
        <v>83710</v>
      </c>
      <c r="L364" s="80">
        <v>3</v>
      </c>
      <c r="M364" s="90">
        <f t="shared" si="12"/>
        <v>85727.410999999993</v>
      </c>
      <c r="N364" s="82"/>
    </row>
    <row r="365" spans="1:14">
      <c r="A365" s="67" t="s">
        <v>363</v>
      </c>
      <c r="B365" s="68" t="s">
        <v>23</v>
      </c>
      <c r="C365" s="69" t="s">
        <v>31</v>
      </c>
      <c r="D365" s="69" t="s">
        <v>1212</v>
      </c>
      <c r="E365" s="70">
        <v>4159836138</v>
      </c>
      <c r="F365" s="71">
        <v>984839563</v>
      </c>
      <c r="G365" s="72" t="s">
        <v>26</v>
      </c>
      <c r="H365" s="73">
        <v>37138</v>
      </c>
      <c r="I365" s="68">
        <f t="shared" ca="1" si="11"/>
        <v>17</v>
      </c>
      <c r="J365" s="6" t="s">
        <v>33</v>
      </c>
      <c r="K365" s="4">
        <v>31110</v>
      </c>
      <c r="L365" s="67">
        <v>1</v>
      </c>
      <c r="M365" s="91">
        <f t="shared" si="12"/>
        <v>31859.751</v>
      </c>
      <c r="N365" s="69"/>
    </row>
    <row r="366" spans="1:14">
      <c r="A366" s="80" t="s">
        <v>364</v>
      </c>
      <c r="B366" s="81" t="s">
        <v>38</v>
      </c>
      <c r="C366" s="82" t="s">
        <v>31</v>
      </c>
      <c r="D366" s="82" t="s">
        <v>1213</v>
      </c>
      <c r="E366" s="83">
        <v>6505763985</v>
      </c>
      <c r="F366" s="84">
        <v>483002678</v>
      </c>
      <c r="G366" s="85" t="s">
        <v>13</v>
      </c>
      <c r="H366" s="86">
        <v>36392</v>
      </c>
      <c r="I366" s="81">
        <f t="shared" ca="1" si="11"/>
        <v>19</v>
      </c>
      <c r="J366" s="87" t="s">
        <v>14</v>
      </c>
      <c r="K366" s="88">
        <v>51410</v>
      </c>
      <c r="L366" s="80">
        <v>4</v>
      </c>
      <c r="M366" s="90">
        <f t="shared" si="12"/>
        <v>52648.981</v>
      </c>
      <c r="N366" s="82"/>
    </row>
    <row r="367" spans="1:14">
      <c r="A367" s="67" t="s">
        <v>365</v>
      </c>
      <c r="B367" s="68" t="s">
        <v>11</v>
      </c>
      <c r="C367" s="69" t="s">
        <v>54</v>
      </c>
      <c r="D367" s="69" t="s">
        <v>1214</v>
      </c>
      <c r="E367" s="70">
        <v>4153288891</v>
      </c>
      <c r="F367" s="71">
        <v>227583080</v>
      </c>
      <c r="G367" s="72" t="s">
        <v>17</v>
      </c>
      <c r="H367" s="73">
        <v>40729</v>
      </c>
      <c r="I367" s="68">
        <f t="shared" ca="1" si="11"/>
        <v>7</v>
      </c>
      <c r="J367" s="6" t="s">
        <v>18</v>
      </c>
      <c r="K367" s="4">
        <v>22320</v>
      </c>
      <c r="L367" s="67">
        <v>2</v>
      </c>
      <c r="M367" s="91">
        <f t="shared" si="12"/>
        <v>22857.912</v>
      </c>
      <c r="N367" s="69"/>
    </row>
    <row r="368" spans="1:14">
      <c r="A368" s="80" t="s">
        <v>366</v>
      </c>
      <c r="B368" s="81" t="s">
        <v>82</v>
      </c>
      <c r="C368" s="82" t="s">
        <v>44</v>
      </c>
      <c r="D368" s="82" t="s">
        <v>1215</v>
      </c>
      <c r="E368" s="83">
        <v>8056473798</v>
      </c>
      <c r="F368" s="84">
        <v>897986930</v>
      </c>
      <c r="G368" s="85" t="s">
        <v>60</v>
      </c>
      <c r="H368" s="86">
        <v>41056</v>
      </c>
      <c r="I368" s="81">
        <f t="shared" ca="1" si="11"/>
        <v>6</v>
      </c>
      <c r="J368" s="87" t="s">
        <v>18</v>
      </c>
      <c r="K368" s="88">
        <v>22344</v>
      </c>
      <c r="L368" s="80">
        <v>4</v>
      </c>
      <c r="M368" s="90">
        <f t="shared" si="12"/>
        <v>22882.490399999999</v>
      </c>
      <c r="N368" s="82"/>
    </row>
    <row r="369" spans="1:14">
      <c r="A369" s="67" t="s">
        <v>118</v>
      </c>
      <c r="B369" s="68" t="s">
        <v>16</v>
      </c>
      <c r="C369" s="69" t="s">
        <v>57</v>
      </c>
      <c r="D369" s="69" t="s">
        <v>1216</v>
      </c>
      <c r="E369" s="70">
        <v>4085418218</v>
      </c>
      <c r="F369" s="71">
        <v>393027317</v>
      </c>
      <c r="G369" s="72" t="s">
        <v>13</v>
      </c>
      <c r="H369" s="73">
        <v>40831</v>
      </c>
      <c r="I369" s="68">
        <f t="shared" ca="1" si="11"/>
        <v>7</v>
      </c>
      <c r="J369" s="6" t="s">
        <v>52</v>
      </c>
      <c r="K369" s="4">
        <v>79400</v>
      </c>
      <c r="L369" s="67">
        <v>4</v>
      </c>
      <c r="M369" s="91">
        <f t="shared" si="12"/>
        <v>81313.539999999994</v>
      </c>
      <c r="N369" s="69"/>
    </row>
    <row r="370" spans="1:14">
      <c r="A370" s="80" t="s">
        <v>367</v>
      </c>
      <c r="B370" s="81" t="s">
        <v>11</v>
      </c>
      <c r="C370" s="82" t="s">
        <v>42</v>
      </c>
      <c r="D370" s="82" t="s">
        <v>1217</v>
      </c>
      <c r="E370" s="83">
        <v>6506832959</v>
      </c>
      <c r="F370" s="84">
        <v>853010324</v>
      </c>
      <c r="G370" s="85" t="s">
        <v>13</v>
      </c>
      <c r="H370" s="86">
        <v>37883</v>
      </c>
      <c r="I370" s="81">
        <f t="shared" ca="1" si="11"/>
        <v>15</v>
      </c>
      <c r="J370" s="87" t="s">
        <v>21</v>
      </c>
      <c r="K370" s="88">
        <v>86530</v>
      </c>
      <c r="L370" s="80">
        <v>1</v>
      </c>
      <c r="M370" s="90">
        <f t="shared" si="12"/>
        <v>88615.373000000007</v>
      </c>
      <c r="N370" s="82"/>
    </row>
    <row r="371" spans="1:14">
      <c r="A371" s="67" t="s">
        <v>146</v>
      </c>
      <c r="B371" s="68" t="s">
        <v>16</v>
      </c>
      <c r="C371" s="69" t="s">
        <v>57</v>
      </c>
      <c r="D371" s="69" t="s">
        <v>1218</v>
      </c>
      <c r="E371" s="70">
        <v>4087757622</v>
      </c>
      <c r="F371" s="71">
        <v>719319276</v>
      </c>
      <c r="G371" s="72" t="s">
        <v>13</v>
      </c>
      <c r="H371" s="73">
        <v>40666</v>
      </c>
      <c r="I371" s="68">
        <f t="shared" ca="1" si="11"/>
        <v>7</v>
      </c>
      <c r="J371" s="6" t="s">
        <v>21</v>
      </c>
      <c r="K371" s="4">
        <v>24090</v>
      </c>
      <c r="L371" s="67">
        <v>4</v>
      </c>
      <c r="M371" s="91">
        <f t="shared" si="12"/>
        <v>24670.569</v>
      </c>
      <c r="N371" s="69"/>
    </row>
    <row r="372" spans="1:14">
      <c r="A372" s="80" t="s">
        <v>227</v>
      </c>
      <c r="B372" s="81" t="s">
        <v>16</v>
      </c>
      <c r="C372" s="82" t="s">
        <v>69</v>
      </c>
      <c r="D372" s="82" t="s">
        <v>1219</v>
      </c>
      <c r="E372" s="83">
        <v>4153324006</v>
      </c>
      <c r="F372" s="84">
        <v>568072028</v>
      </c>
      <c r="G372" s="85" t="s">
        <v>13</v>
      </c>
      <c r="H372" s="86">
        <v>36898</v>
      </c>
      <c r="I372" s="81">
        <f t="shared" ca="1" si="11"/>
        <v>17</v>
      </c>
      <c r="J372" s="87" t="s">
        <v>21</v>
      </c>
      <c r="K372" s="88">
        <v>71820</v>
      </c>
      <c r="L372" s="80">
        <v>2</v>
      </c>
      <c r="M372" s="90">
        <f t="shared" si="12"/>
        <v>73550.861999999994</v>
      </c>
      <c r="N372" s="82"/>
    </row>
    <row r="373" spans="1:14">
      <c r="A373" s="67" t="s">
        <v>104</v>
      </c>
      <c r="B373" s="68" t="s">
        <v>16</v>
      </c>
      <c r="C373" s="69" t="s">
        <v>57</v>
      </c>
      <c r="D373" s="69" t="s">
        <v>1220</v>
      </c>
      <c r="E373" s="70">
        <v>6503706306</v>
      </c>
      <c r="F373" s="71">
        <v>317903062</v>
      </c>
      <c r="G373" s="72" t="s">
        <v>17</v>
      </c>
      <c r="H373" s="73">
        <v>39809</v>
      </c>
      <c r="I373" s="68">
        <f t="shared" ca="1" si="11"/>
        <v>9</v>
      </c>
      <c r="J373" s="6" t="s">
        <v>18</v>
      </c>
      <c r="K373" s="4">
        <v>58650</v>
      </c>
      <c r="L373" s="67">
        <v>4</v>
      </c>
      <c r="M373" s="91">
        <f t="shared" si="12"/>
        <v>60063.464999999997</v>
      </c>
      <c r="N373" s="69"/>
    </row>
    <row r="374" spans="1:14">
      <c r="A374" s="80" t="s">
        <v>232</v>
      </c>
      <c r="B374" s="81" t="s">
        <v>16</v>
      </c>
      <c r="C374" s="82" t="s">
        <v>92</v>
      </c>
      <c r="D374" s="82" t="s">
        <v>1221</v>
      </c>
      <c r="E374" s="83">
        <v>2136257737</v>
      </c>
      <c r="F374" s="84">
        <v>199703127</v>
      </c>
      <c r="G374" s="85" t="s">
        <v>13</v>
      </c>
      <c r="H374" s="86">
        <v>40765</v>
      </c>
      <c r="I374" s="81">
        <f t="shared" ca="1" si="11"/>
        <v>7</v>
      </c>
      <c r="J374" s="87" t="s">
        <v>14</v>
      </c>
      <c r="K374" s="88">
        <v>77720</v>
      </c>
      <c r="L374" s="80">
        <v>3</v>
      </c>
      <c r="M374" s="90">
        <f t="shared" si="12"/>
        <v>79593.051999999996</v>
      </c>
      <c r="N374" s="82"/>
    </row>
    <row r="375" spans="1:14">
      <c r="A375" s="67" t="s">
        <v>119</v>
      </c>
      <c r="B375" s="68" t="s">
        <v>16</v>
      </c>
      <c r="C375" s="69" t="s">
        <v>62</v>
      </c>
      <c r="D375" s="69" t="s">
        <v>1222</v>
      </c>
      <c r="E375" s="70">
        <v>4086534815</v>
      </c>
      <c r="F375" s="71">
        <v>486787603</v>
      </c>
      <c r="G375" s="72" t="s">
        <v>60</v>
      </c>
      <c r="H375" s="73">
        <v>40313</v>
      </c>
      <c r="I375" s="68">
        <f t="shared" ca="1" si="11"/>
        <v>8</v>
      </c>
      <c r="J375" s="6" t="s">
        <v>18</v>
      </c>
      <c r="K375" s="4">
        <v>27484</v>
      </c>
      <c r="L375" s="67">
        <v>4</v>
      </c>
      <c r="M375" s="91">
        <f t="shared" si="12"/>
        <v>28146.364399999999</v>
      </c>
      <c r="N375" s="69"/>
    </row>
    <row r="376" spans="1:14">
      <c r="A376" s="80" t="s">
        <v>368</v>
      </c>
      <c r="B376" s="81" t="s">
        <v>56</v>
      </c>
      <c r="C376" s="82" t="s">
        <v>12</v>
      </c>
      <c r="D376" s="82" t="s">
        <v>1223</v>
      </c>
      <c r="E376" s="83">
        <v>6509813557</v>
      </c>
      <c r="F376" s="84">
        <v>582041045</v>
      </c>
      <c r="G376" s="85" t="s">
        <v>17</v>
      </c>
      <c r="H376" s="86">
        <v>37065</v>
      </c>
      <c r="I376" s="81">
        <f t="shared" ca="1" si="11"/>
        <v>17</v>
      </c>
      <c r="J376" s="87" t="s">
        <v>18</v>
      </c>
      <c r="K376" s="88">
        <v>77136</v>
      </c>
      <c r="L376" s="80">
        <v>5</v>
      </c>
      <c r="M376" s="90">
        <f t="shared" si="12"/>
        <v>78994.977599999998</v>
      </c>
      <c r="N376" s="82"/>
    </row>
    <row r="377" spans="1:14">
      <c r="A377" s="67" t="s">
        <v>369</v>
      </c>
      <c r="B377" s="68" t="s">
        <v>11</v>
      </c>
      <c r="C377" s="69" t="s">
        <v>12</v>
      </c>
      <c r="D377" s="69" t="s">
        <v>1224</v>
      </c>
      <c r="E377" s="70">
        <v>6505340290</v>
      </c>
      <c r="F377" s="71">
        <v>747943291</v>
      </c>
      <c r="G377" s="72" t="s">
        <v>17</v>
      </c>
      <c r="H377" s="73">
        <v>40563</v>
      </c>
      <c r="I377" s="68">
        <f t="shared" ca="1" si="11"/>
        <v>7</v>
      </c>
      <c r="J377" s="6" t="s">
        <v>18</v>
      </c>
      <c r="K377" s="4">
        <v>55510</v>
      </c>
      <c r="L377" s="67">
        <v>3</v>
      </c>
      <c r="M377" s="91">
        <f t="shared" si="12"/>
        <v>56847.790999999997</v>
      </c>
      <c r="N377" s="69"/>
    </row>
    <row r="378" spans="1:14">
      <c r="A378" s="80" t="s">
        <v>370</v>
      </c>
      <c r="B378" s="81" t="s">
        <v>82</v>
      </c>
      <c r="C378" s="82" t="s">
        <v>69</v>
      </c>
      <c r="D378" s="82" t="s">
        <v>1225</v>
      </c>
      <c r="E378" s="83">
        <v>4088170460</v>
      </c>
      <c r="F378" s="84">
        <v>189151690</v>
      </c>
      <c r="G378" s="85" t="s">
        <v>13</v>
      </c>
      <c r="H378" s="86">
        <v>36567</v>
      </c>
      <c r="I378" s="81">
        <f t="shared" ca="1" si="11"/>
        <v>18</v>
      </c>
      <c r="J378" s="87" t="s">
        <v>27</v>
      </c>
      <c r="K378" s="88">
        <v>45450</v>
      </c>
      <c r="L378" s="80">
        <v>5</v>
      </c>
      <c r="M378" s="90">
        <f t="shared" si="12"/>
        <v>46545.345000000001</v>
      </c>
      <c r="N378" s="82"/>
    </row>
    <row r="379" spans="1:14">
      <c r="A379" s="67" t="s">
        <v>371</v>
      </c>
      <c r="B379" s="68" t="s">
        <v>56</v>
      </c>
      <c r="C379" s="69" t="s">
        <v>44</v>
      </c>
      <c r="D379" s="69" t="s">
        <v>1226</v>
      </c>
      <c r="E379" s="70">
        <v>2137767948</v>
      </c>
      <c r="F379" s="71">
        <v>148970356</v>
      </c>
      <c r="G379" s="72" t="s">
        <v>13</v>
      </c>
      <c r="H379" s="73">
        <v>39312</v>
      </c>
      <c r="I379" s="68">
        <f t="shared" ca="1" si="11"/>
        <v>11</v>
      </c>
      <c r="J379" s="6" t="s">
        <v>33</v>
      </c>
      <c r="K379" s="4">
        <v>71030</v>
      </c>
      <c r="L379" s="67">
        <v>3</v>
      </c>
      <c r="M379" s="91">
        <f t="shared" si="12"/>
        <v>72741.823000000004</v>
      </c>
      <c r="N379" s="69"/>
    </row>
    <row r="380" spans="1:14">
      <c r="A380" s="80" t="s">
        <v>372</v>
      </c>
      <c r="B380" s="81" t="s">
        <v>11</v>
      </c>
      <c r="C380" s="82" t="s">
        <v>36</v>
      </c>
      <c r="D380" s="82" t="s">
        <v>1227</v>
      </c>
      <c r="E380" s="83">
        <v>3107768858</v>
      </c>
      <c r="F380" s="84">
        <v>693750176</v>
      </c>
      <c r="G380" s="85" t="s">
        <v>17</v>
      </c>
      <c r="H380" s="86">
        <v>38856</v>
      </c>
      <c r="I380" s="81">
        <f t="shared" ca="1" si="11"/>
        <v>12</v>
      </c>
      <c r="J380" s="87" t="s">
        <v>18</v>
      </c>
      <c r="K380" s="88">
        <v>84200</v>
      </c>
      <c r="L380" s="80">
        <v>2</v>
      </c>
      <c r="M380" s="90">
        <f t="shared" si="12"/>
        <v>86229.22</v>
      </c>
      <c r="N380" s="82"/>
    </row>
    <row r="381" spans="1:14">
      <c r="A381" s="67" t="s">
        <v>373</v>
      </c>
      <c r="B381" s="68" t="s">
        <v>11</v>
      </c>
      <c r="C381" s="69" t="s">
        <v>42</v>
      </c>
      <c r="D381" s="69" t="s">
        <v>1228</v>
      </c>
      <c r="E381" s="70">
        <v>3105553762</v>
      </c>
      <c r="F381" s="71">
        <v>697540817</v>
      </c>
      <c r="G381" s="72" t="s">
        <v>13</v>
      </c>
      <c r="H381" s="73">
        <v>39923</v>
      </c>
      <c r="I381" s="68">
        <f t="shared" ca="1" si="11"/>
        <v>9</v>
      </c>
      <c r="J381" s="6" t="s">
        <v>21</v>
      </c>
      <c r="K381" s="4">
        <v>76440</v>
      </c>
      <c r="L381" s="67">
        <v>3</v>
      </c>
      <c r="M381" s="91">
        <f t="shared" si="12"/>
        <v>78282.203999999998</v>
      </c>
      <c r="N381" s="69"/>
    </row>
    <row r="382" spans="1:14">
      <c r="A382" s="80" t="s">
        <v>374</v>
      </c>
      <c r="B382" s="81" t="s">
        <v>56</v>
      </c>
      <c r="C382" s="82" t="s">
        <v>62</v>
      </c>
      <c r="D382" s="82" t="s">
        <v>1229</v>
      </c>
      <c r="E382" s="83">
        <v>2136620494</v>
      </c>
      <c r="F382" s="84">
        <v>701997070</v>
      </c>
      <c r="G382" s="85" t="s">
        <v>13</v>
      </c>
      <c r="H382" s="86">
        <v>38801</v>
      </c>
      <c r="I382" s="81">
        <f t="shared" ca="1" si="11"/>
        <v>12</v>
      </c>
      <c r="J382" s="87" t="s">
        <v>52</v>
      </c>
      <c r="K382" s="88">
        <v>26510</v>
      </c>
      <c r="L382" s="80">
        <v>1</v>
      </c>
      <c r="M382" s="90">
        <f t="shared" si="12"/>
        <v>27148.891</v>
      </c>
      <c r="N382" s="82"/>
    </row>
    <row r="383" spans="1:14">
      <c r="A383" s="67" t="s">
        <v>375</v>
      </c>
      <c r="B383" s="68" t="s">
        <v>23</v>
      </c>
      <c r="C383" s="69" t="s">
        <v>12</v>
      </c>
      <c r="D383" s="69" t="s">
        <v>1230</v>
      </c>
      <c r="E383" s="70">
        <v>4157296313</v>
      </c>
      <c r="F383" s="71">
        <v>806189808</v>
      </c>
      <c r="G383" s="72" t="s">
        <v>60</v>
      </c>
      <c r="H383" s="73">
        <v>40561</v>
      </c>
      <c r="I383" s="68">
        <f t="shared" ca="1" si="11"/>
        <v>7</v>
      </c>
      <c r="J383" s="6" t="s">
        <v>18</v>
      </c>
      <c r="K383" s="4">
        <v>30468</v>
      </c>
      <c r="L383" s="67">
        <v>2</v>
      </c>
      <c r="M383" s="91">
        <f t="shared" si="12"/>
        <v>31202.2788</v>
      </c>
      <c r="N383" s="69"/>
    </row>
    <row r="384" spans="1:14">
      <c r="A384" s="80" t="s">
        <v>376</v>
      </c>
      <c r="B384" s="81" t="s">
        <v>82</v>
      </c>
      <c r="C384" s="82" t="s">
        <v>57</v>
      </c>
      <c r="D384" s="82" t="s">
        <v>1231</v>
      </c>
      <c r="E384" s="83">
        <v>4157891994</v>
      </c>
      <c r="F384" s="84">
        <v>415935679</v>
      </c>
      <c r="G384" s="85" t="s">
        <v>26</v>
      </c>
      <c r="H384" s="86">
        <v>36217</v>
      </c>
      <c r="I384" s="81">
        <f t="shared" ca="1" si="11"/>
        <v>19</v>
      </c>
      <c r="J384" s="87" t="s">
        <v>14</v>
      </c>
      <c r="K384" s="88">
        <v>22475</v>
      </c>
      <c r="L384" s="80">
        <v>4</v>
      </c>
      <c r="M384" s="90">
        <f t="shared" si="12"/>
        <v>23016.647499999999</v>
      </c>
      <c r="N384" s="82"/>
    </row>
    <row r="385" spans="1:14">
      <c r="A385" s="67" t="s">
        <v>377</v>
      </c>
      <c r="B385" s="68" t="s">
        <v>23</v>
      </c>
      <c r="C385" s="69" t="s">
        <v>87</v>
      </c>
      <c r="D385" s="69" t="s">
        <v>1232</v>
      </c>
      <c r="E385" s="70">
        <v>6503519375</v>
      </c>
      <c r="F385" s="71">
        <v>712316141</v>
      </c>
      <c r="G385" s="72" t="s">
        <v>17</v>
      </c>
      <c r="H385" s="73">
        <v>38738</v>
      </c>
      <c r="I385" s="68">
        <f t="shared" ca="1" si="11"/>
        <v>12</v>
      </c>
      <c r="J385" s="6" t="s">
        <v>18</v>
      </c>
      <c r="K385" s="4">
        <v>25120</v>
      </c>
      <c r="L385" s="67">
        <v>2</v>
      </c>
      <c r="M385" s="91">
        <f t="shared" si="12"/>
        <v>25725.392</v>
      </c>
      <c r="N385" s="69"/>
    </row>
    <row r="386" spans="1:14">
      <c r="A386" s="80" t="s">
        <v>378</v>
      </c>
      <c r="B386" s="81" t="s">
        <v>11</v>
      </c>
      <c r="C386" s="82" t="s">
        <v>31</v>
      </c>
      <c r="D386" s="82" t="s">
        <v>1233</v>
      </c>
      <c r="E386" s="83">
        <v>4082436251</v>
      </c>
      <c r="F386" s="84">
        <v>236666828</v>
      </c>
      <c r="G386" s="85" t="s">
        <v>13</v>
      </c>
      <c r="H386" s="86">
        <v>40911</v>
      </c>
      <c r="I386" s="81">
        <f t="shared" ref="I386:I449" ca="1" si="13">DATEDIF(H386,TODAY(),"y")</f>
        <v>6</v>
      </c>
      <c r="J386" s="87" t="s">
        <v>33</v>
      </c>
      <c r="K386" s="88">
        <v>87120</v>
      </c>
      <c r="L386" s="80">
        <v>3</v>
      </c>
      <c r="M386" s="90">
        <f t="shared" si="12"/>
        <v>89219.592000000004</v>
      </c>
      <c r="N386" s="82"/>
    </row>
    <row r="387" spans="1:14">
      <c r="A387" s="67" t="s">
        <v>379</v>
      </c>
      <c r="B387" s="68" t="s">
        <v>56</v>
      </c>
      <c r="C387" s="69" t="s">
        <v>31</v>
      </c>
      <c r="D387" s="69" t="s">
        <v>1234</v>
      </c>
      <c r="E387" s="70">
        <v>6507431658</v>
      </c>
      <c r="F387" s="71">
        <v>959945830</v>
      </c>
      <c r="G387" s="72" t="s">
        <v>17</v>
      </c>
      <c r="H387" s="73">
        <v>39167</v>
      </c>
      <c r="I387" s="68">
        <f t="shared" ca="1" si="13"/>
        <v>11</v>
      </c>
      <c r="J387" s="6" t="s">
        <v>18</v>
      </c>
      <c r="K387" s="4">
        <v>29000</v>
      </c>
      <c r="L387" s="67">
        <v>5</v>
      </c>
      <c r="M387" s="91">
        <f t="shared" ref="M387:M450" si="14">K387*$N$1+K387</f>
        <v>29698.9</v>
      </c>
      <c r="N387" s="69"/>
    </row>
    <row r="388" spans="1:14">
      <c r="A388" s="80" t="s">
        <v>380</v>
      </c>
      <c r="B388" s="81" t="s">
        <v>23</v>
      </c>
      <c r="C388" s="82" t="s">
        <v>12</v>
      </c>
      <c r="D388" s="82" t="s">
        <v>1235</v>
      </c>
      <c r="E388" s="83">
        <v>8052923548</v>
      </c>
      <c r="F388" s="84">
        <v>970377023</v>
      </c>
      <c r="G388" s="85" t="s">
        <v>26</v>
      </c>
      <c r="H388" s="86">
        <v>38805</v>
      </c>
      <c r="I388" s="81">
        <f t="shared" ca="1" si="13"/>
        <v>12</v>
      </c>
      <c r="J388" s="87" t="s">
        <v>33</v>
      </c>
      <c r="K388" s="88">
        <v>13690</v>
      </c>
      <c r="L388" s="80">
        <v>5</v>
      </c>
      <c r="M388" s="90">
        <f t="shared" si="14"/>
        <v>14019.929</v>
      </c>
      <c r="N388" s="82"/>
    </row>
    <row r="389" spans="1:14">
      <c r="A389" s="67" t="s">
        <v>201</v>
      </c>
      <c r="B389" s="68" t="s">
        <v>16</v>
      </c>
      <c r="C389" s="69" t="s">
        <v>12</v>
      </c>
      <c r="D389" s="69" t="s">
        <v>1236</v>
      </c>
      <c r="E389" s="70">
        <v>6507723593</v>
      </c>
      <c r="F389" s="71">
        <v>612659466</v>
      </c>
      <c r="G389" s="72" t="s">
        <v>13</v>
      </c>
      <c r="H389" s="73">
        <v>40680</v>
      </c>
      <c r="I389" s="68">
        <f t="shared" ca="1" si="13"/>
        <v>7</v>
      </c>
      <c r="J389" s="6" t="s">
        <v>27</v>
      </c>
      <c r="K389" s="4">
        <v>40260</v>
      </c>
      <c r="L389" s="67">
        <v>5</v>
      </c>
      <c r="M389" s="91">
        <f t="shared" si="14"/>
        <v>41230.266000000003</v>
      </c>
      <c r="N389" s="69"/>
    </row>
    <row r="390" spans="1:14">
      <c r="A390" s="80" t="s">
        <v>381</v>
      </c>
      <c r="B390" s="81" t="s">
        <v>23</v>
      </c>
      <c r="C390" s="82" t="s">
        <v>31</v>
      </c>
      <c r="D390" s="82" t="s">
        <v>1237</v>
      </c>
      <c r="E390" s="83">
        <v>6503315521</v>
      </c>
      <c r="F390" s="84">
        <v>330958629</v>
      </c>
      <c r="G390" s="85" t="s">
        <v>26</v>
      </c>
      <c r="H390" s="86">
        <v>39871</v>
      </c>
      <c r="I390" s="81">
        <f t="shared" ca="1" si="13"/>
        <v>9</v>
      </c>
      <c r="J390" s="87" t="s">
        <v>52</v>
      </c>
      <c r="K390" s="88">
        <v>38575</v>
      </c>
      <c r="L390" s="80">
        <v>2</v>
      </c>
      <c r="M390" s="90">
        <f t="shared" si="14"/>
        <v>39504.657500000001</v>
      </c>
      <c r="N390" s="82"/>
    </row>
    <row r="391" spans="1:14">
      <c r="A391" s="67" t="s">
        <v>382</v>
      </c>
      <c r="B391" s="68" t="s">
        <v>11</v>
      </c>
      <c r="C391" s="69" t="s">
        <v>62</v>
      </c>
      <c r="D391" s="69" t="s">
        <v>1238</v>
      </c>
      <c r="E391" s="70">
        <v>4084050038</v>
      </c>
      <c r="F391" s="71">
        <v>504108674</v>
      </c>
      <c r="G391" s="72" t="s">
        <v>13</v>
      </c>
      <c r="H391" s="73">
        <v>39147</v>
      </c>
      <c r="I391" s="68">
        <f t="shared" ca="1" si="13"/>
        <v>11</v>
      </c>
      <c r="J391" s="6" t="s">
        <v>14</v>
      </c>
      <c r="K391" s="4">
        <v>43680</v>
      </c>
      <c r="L391" s="67">
        <v>5</v>
      </c>
      <c r="M391" s="91">
        <f t="shared" si="14"/>
        <v>44732.688000000002</v>
      </c>
      <c r="N391" s="69"/>
    </row>
    <row r="392" spans="1:14">
      <c r="A392" s="80" t="s">
        <v>168</v>
      </c>
      <c r="B392" s="81" t="s">
        <v>16</v>
      </c>
      <c r="C392" s="82" t="s">
        <v>36</v>
      </c>
      <c r="D392" s="82" t="s">
        <v>1239</v>
      </c>
      <c r="E392" s="83">
        <v>8058067192</v>
      </c>
      <c r="F392" s="84">
        <v>183674433</v>
      </c>
      <c r="G392" s="85" t="s">
        <v>26</v>
      </c>
      <c r="H392" s="86">
        <v>35842</v>
      </c>
      <c r="I392" s="81">
        <f t="shared" ca="1" si="13"/>
        <v>20</v>
      </c>
      <c r="J392" s="87" t="s">
        <v>27</v>
      </c>
      <c r="K392" s="88">
        <v>23380</v>
      </c>
      <c r="L392" s="80">
        <v>4</v>
      </c>
      <c r="M392" s="90">
        <f t="shared" si="14"/>
        <v>23943.457999999999</v>
      </c>
      <c r="N392" s="82"/>
    </row>
    <row r="393" spans="1:14">
      <c r="A393" s="67" t="s">
        <v>383</v>
      </c>
      <c r="B393" s="68" t="s">
        <v>23</v>
      </c>
      <c r="C393" s="69" t="s">
        <v>54</v>
      </c>
      <c r="D393" s="69" t="s">
        <v>1240</v>
      </c>
      <c r="E393" s="70">
        <v>8055687761</v>
      </c>
      <c r="F393" s="71">
        <v>769328965</v>
      </c>
      <c r="G393" s="72" t="s">
        <v>26</v>
      </c>
      <c r="H393" s="73">
        <v>41014</v>
      </c>
      <c r="I393" s="68">
        <f t="shared" ca="1" si="13"/>
        <v>6</v>
      </c>
      <c r="J393" s="6" t="s">
        <v>21</v>
      </c>
      <c r="K393" s="4">
        <v>34110</v>
      </c>
      <c r="L393" s="67">
        <v>4</v>
      </c>
      <c r="M393" s="91">
        <f t="shared" si="14"/>
        <v>34932.050999999999</v>
      </c>
      <c r="N393" s="69"/>
    </row>
    <row r="394" spans="1:14">
      <c r="A394" s="80" t="s">
        <v>185</v>
      </c>
      <c r="B394" s="81" t="s">
        <v>16</v>
      </c>
      <c r="C394" s="82" t="s">
        <v>44</v>
      </c>
      <c r="D394" s="82" t="s">
        <v>1241</v>
      </c>
      <c r="E394" s="83">
        <v>4157806654</v>
      </c>
      <c r="F394" s="84">
        <v>380771604</v>
      </c>
      <c r="G394" s="85" t="s">
        <v>17</v>
      </c>
      <c r="H394" s="86">
        <v>39092</v>
      </c>
      <c r="I394" s="81">
        <f t="shared" ca="1" si="13"/>
        <v>11</v>
      </c>
      <c r="J394" s="87" t="s">
        <v>18</v>
      </c>
      <c r="K394" s="88">
        <v>73990</v>
      </c>
      <c r="L394" s="80">
        <v>3</v>
      </c>
      <c r="M394" s="90">
        <f t="shared" si="14"/>
        <v>75773.159</v>
      </c>
      <c r="N394" s="82"/>
    </row>
    <row r="395" spans="1:14">
      <c r="A395" s="67" t="s">
        <v>384</v>
      </c>
      <c r="B395" s="68" t="s">
        <v>56</v>
      </c>
      <c r="C395" s="69" t="s">
        <v>12</v>
      </c>
      <c r="D395" s="69" t="s">
        <v>1242</v>
      </c>
      <c r="E395" s="70">
        <v>4155217255</v>
      </c>
      <c r="F395" s="71">
        <v>735642384</v>
      </c>
      <c r="G395" s="72" t="s">
        <v>60</v>
      </c>
      <c r="H395" s="73">
        <v>36458</v>
      </c>
      <c r="I395" s="68">
        <f t="shared" ca="1" si="13"/>
        <v>19</v>
      </c>
      <c r="J395" s="6" t="s">
        <v>18</v>
      </c>
      <c r="K395" s="4">
        <v>32536</v>
      </c>
      <c r="L395" s="67">
        <v>2</v>
      </c>
      <c r="M395" s="91">
        <f t="shared" si="14"/>
        <v>33320.117599999998</v>
      </c>
      <c r="N395" s="69"/>
    </row>
    <row r="396" spans="1:14">
      <c r="A396" s="80" t="s">
        <v>385</v>
      </c>
      <c r="B396" s="81" t="s">
        <v>11</v>
      </c>
      <c r="C396" s="82" t="s">
        <v>44</v>
      </c>
      <c r="D396" s="82" t="s">
        <v>1243</v>
      </c>
      <c r="E396" s="83">
        <v>4153430192</v>
      </c>
      <c r="F396" s="84">
        <v>602640376</v>
      </c>
      <c r="G396" s="85" t="s">
        <v>17</v>
      </c>
      <c r="H396" s="86">
        <v>36977</v>
      </c>
      <c r="I396" s="81">
        <f t="shared" ca="1" si="13"/>
        <v>17</v>
      </c>
      <c r="J396" s="87" t="s">
        <v>18</v>
      </c>
      <c r="K396" s="88">
        <v>68510</v>
      </c>
      <c r="L396" s="80">
        <v>5</v>
      </c>
      <c r="M396" s="90">
        <f t="shared" si="14"/>
        <v>70161.091</v>
      </c>
      <c r="N396" s="82"/>
    </row>
    <row r="397" spans="1:14">
      <c r="A397" s="67" t="s">
        <v>150</v>
      </c>
      <c r="B397" s="68" t="s">
        <v>16</v>
      </c>
      <c r="C397" s="69" t="s">
        <v>12</v>
      </c>
      <c r="D397" s="69" t="s">
        <v>1244</v>
      </c>
      <c r="E397" s="70">
        <v>3103497365</v>
      </c>
      <c r="F397" s="71">
        <v>324198266</v>
      </c>
      <c r="G397" s="72" t="s">
        <v>13</v>
      </c>
      <c r="H397" s="73">
        <v>39141</v>
      </c>
      <c r="I397" s="68">
        <f t="shared" ca="1" si="13"/>
        <v>11</v>
      </c>
      <c r="J397" s="6" t="s">
        <v>14</v>
      </c>
      <c r="K397" s="4">
        <v>66824</v>
      </c>
      <c r="L397" s="67">
        <v>2</v>
      </c>
      <c r="M397" s="91">
        <f t="shared" si="14"/>
        <v>68434.458400000003</v>
      </c>
      <c r="N397" s="69"/>
    </row>
    <row r="398" spans="1:14">
      <c r="A398" s="80" t="s">
        <v>179</v>
      </c>
      <c r="B398" s="81" t="s">
        <v>16</v>
      </c>
      <c r="C398" s="82" t="s">
        <v>44</v>
      </c>
      <c r="D398" s="82" t="s">
        <v>1245</v>
      </c>
      <c r="E398" s="83">
        <v>4088067565</v>
      </c>
      <c r="F398" s="84">
        <v>251325614</v>
      </c>
      <c r="G398" s="85" t="s">
        <v>13</v>
      </c>
      <c r="H398" s="86">
        <v>36535</v>
      </c>
      <c r="I398" s="81">
        <f t="shared" ca="1" si="13"/>
        <v>18</v>
      </c>
      <c r="J398" s="87" t="s">
        <v>21</v>
      </c>
      <c r="K398" s="88">
        <v>76192</v>
      </c>
      <c r="L398" s="80">
        <v>4</v>
      </c>
      <c r="M398" s="90">
        <f t="shared" si="14"/>
        <v>78028.227199999994</v>
      </c>
      <c r="N398" s="82"/>
    </row>
    <row r="399" spans="1:14">
      <c r="A399" s="67" t="s">
        <v>386</v>
      </c>
      <c r="B399" s="68" t="s">
        <v>11</v>
      </c>
      <c r="C399" s="69" t="s">
        <v>31</v>
      </c>
      <c r="D399" s="69" t="s">
        <v>1246</v>
      </c>
      <c r="E399" s="70">
        <v>6503372600</v>
      </c>
      <c r="F399" s="71">
        <v>229899742</v>
      </c>
      <c r="G399" s="72" t="s">
        <v>60</v>
      </c>
      <c r="H399" s="73">
        <v>40610</v>
      </c>
      <c r="I399" s="68">
        <f t="shared" ca="1" si="13"/>
        <v>7</v>
      </c>
      <c r="J399" s="6" t="s">
        <v>18</v>
      </c>
      <c r="K399" s="4">
        <v>36844</v>
      </c>
      <c r="L399" s="67">
        <v>4</v>
      </c>
      <c r="M399" s="91">
        <f t="shared" si="14"/>
        <v>37731.940399999999</v>
      </c>
      <c r="N399" s="69"/>
    </row>
    <row r="400" spans="1:14">
      <c r="A400" s="80" t="s">
        <v>387</v>
      </c>
      <c r="B400" s="81" t="s">
        <v>23</v>
      </c>
      <c r="C400" s="82" t="s">
        <v>46</v>
      </c>
      <c r="D400" s="82" t="s">
        <v>1247</v>
      </c>
      <c r="E400" s="83">
        <v>4083378018</v>
      </c>
      <c r="F400" s="84">
        <v>694413232</v>
      </c>
      <c r="G400" s="85" t="s">
        <v>13</v>
      </c>
      <c r="H400" s="86">
        <v>37073</v>
      </c>
      <c r="I400" s="81">
        <f t="shared" ca="1" si="13"/>
        <v>17</v>
      </c>
      <c r="J400" s="87" t="s">
        <v>27</v>
      </c>
      <c r="K400" s="88">
        <v>40680</v>
      </c>
      <c r="L400" s="80">
        <v>5</v>
      </c>
      <c r="M400" s="90">
        <f t="shared" si="14"/>
        <v>41660.387999999999</v>
      </c>
      <c r="N400" s="82"/>
    </row>
    <row r="401" spans="1:14">
      <c r="A401" s="67" t="s">
        <v>388</v>
      </c>
      <c r="B401" s="68" t="s">
        <v>23</v>
      </c>
      <c r="C401" s="69" t="s">
        <v>54</v>
      </c>
      <c r="D401" s="69" t="s">
        <v>1248</v>
      </c>
      <c r="E401" s="70">
        <v>6508221617</v>
      </c>
      <c r="F401" s="71">
        <v>923376673</v>
      </c>
      <c r="G401" s="72" t="s">
        <v>13</v>
      </c>
      <c r="H401" s="73">
        <v>36643</v>
      </c>
      <c r="I401" s="68">
        <f t="shared" ca="1" si="13"/>
        <v>18</v>
      </c>
      <c r="J401" s="6" t="s">
        <v>14</v>
      </c>
      <c r="K401" s="4">
        <v>71380</v>
      </c>
      <c r="L401" s="67">
        <v>2</v>
      </c>
      <c r="M401" s="91">
        <f t="shared" si="14"/>
        <v>73100.258000000002</v>
      </c>
      <c r="N401" s="69"/>
    </row>
    <row r="402" spans="1:14">
      <c r="A402" s="80" t="s">
        <v>389</v>
      </c>
      <c r="B402" s="81" t="s">
        <v>11</v>
      </c>
      <c r="C402" s="82" t="s">
        <v>12</v>
      </c>
      <c r="D402" s="82" t="s">
        <v>1249</v>
      </c>
      <c r="E402" s="83">
        <v>4153258031</v>
      </c>
      <c r="F402" s="84">
        <v>283449280</v>
      </c>
      <c r="G402" s="85" t="s">
        <v>13</v>
      </c>
      <c r="H402" s="86">
        <v>40986</v>
      </c>
      <c r="I402" s="81">
        <f t="shared" ca="1" si="13"/>
        <v>6</v>
      </c>
      <c r="J402" s="87" t="s">
        <v>33</v>
      </c>
      <c r="K402" s="88">
        <v>46550</v>
      </c>
      <c r="L402" s="80">
        <v>4</v>
      </c>
      <c r="M402" s="90">
        <f t="shared" si="14"/>
        <v>47671.855000000003</v>
      </c>
      <c r="N402" s="82"/>
    </row>
    <row r="403" spans="1:14">
      <c r="A403" s="67" t="s">
        <v>66</v>
      </c>
      <c r="B403" s="68" t="s">
        <v>16</v>
      </c>
      <c r="C403" s="69" t="s">
        <v>25</v>
      </c>
      <c r="D403" s="69" t="s">
        <v>1250</v>
      </c>
      <c r="E403" s="70">
        <v>4088523585</v>
      </c>
      <c r="F403" s="71">
        <v>185681979</v>
      </c>
      <c r="G403" s="72" t="s">
        <v>13</v>
      </c>
      <c r="H403" s="73">
        <v>38142</v>
      </c>
      <c r="I403" s="68">
        <f t="shared" ca="1" si="13"/>
        <v>14</v>
      </c>
      <c r="J403" s="6" t="s">
        <v>21</v>
      </c>
      <c r="K403" s="4">
        <v>49350</v>
      </c>
      <c r="L403" s="67">
        <v>4</v>
      </c>
      <c r="M403" s="91">
        <f t="shared" si="14"/>
        <v>50539.334999999999</v>
      </c>
      <c r="N403" s="69"/>
    </row>
    <row r="404" spans="1:14">
      <c r="A404" s="80" t="s">
        <v>390</v>
      </c>
      <c r="B404" s="81" t="s">
        <v>11</v>
      </c>
      <c r="C404" s="82" t="s">
        <v>12</v>
      </c>
      <c r="D404" s="82" t="s">
        <v>1251</v>
      </c>
      <c r="E404" s="83">
        <v>2138012002</v>
      </c>
      <c r="F404" s="84">
        <v>980124226</v>
      </c>
      <c r="G404" s="85" t="s">
        <v>17</v>
      </c>
      <c r="H404" s="86">
        <v>40523</v>
      </c>
      <c r="I404" s="81">
        <f t="shared" ca="1" si="13"/>
        <v>7</v>
      </c>
      <c r="J404" s="87" t="s">
        <v>18</v>
      </c>
      <c r="K404" s="88">
        <v>46570</v>
      </c>
      <c r="L404" s="80">
        <v>4</v>
      </c>
      <c r="M404" s="90">
        <f t="shared" si="14"/>
        <v>47692.337</v>
      </c>
      <c r="N404" s="82"/>
    </row>
    <row r="405" spans="1:14">
      <c r="A405" s="67" t="s">
        <v>174</v>
      </c>
      <c r="B405" s="68" t="s">
        <v>16</v>
      </c>
      <c r="C405" s="69" t="s">
        <v>69</v>
      </c>
      <c r="D405" s="69" t="s">
        <v>1252</v>
      </c>
      <c r="E405" s="70">
        <v>6507088963</v>
      </c>
      <c r="F405" s="71">
        <v>875553998</v>
      </c>
      <c r="G405" s="72" t="s">
        <v>26</v>
      </c>
      <c r="H405" s="73">
        <v>35961</v>
      </c>
      <c r="I405" s="68">
        <f t="shared" ca="1" si="13"/>
        <v>20</v>
      </c>
      <c r="J405" s="6" t="s">
        <v>21</v>
      </c>
      <c r="K405" s="4">
        <v>20500</v>
      </c>
      <c r="L405" s="67">
        <v>3</v>
      </c>
      <c r="M405" s="91">
        <f t="shared" si="14"/>
        <v>20994.05</v>
      </c>
      <c r="N405" s="69"/>
    </row>
    <row r="406" spans="1:14">
      <c r="A406" s="80" t="s">
        <v>114</v>
      </c>
      <c r="B406" s="81" t="s">
        <v>16</v>
      </c>
      <c r="C406" s="82" t="s">
        <v>12</v>
      </c>
      <c r="D406" s="82" t="s">
        <v>1253</v>
      </c>
      <c r="E406" s="83">
        <v>4085421741</v>
      </c>
      <c r="F406" s="84">
        <v>931688081</v>
      </c>
      <c r="G406" s="85" t="s">
        <v>13</v>
      </c>
      <c r="H406" s="86">
        <v>40469</v>
      </c>
      <c r="I406" s="81">
        <f t="shared" ca="1" si="13"/>
        <v>8</v>
      </c>
      <c r="J406" s="87" t="s">
        <v>33</v>
      </c>
      <c r="K406" s="88">
        <v>63030</v>
      </c>
      <c r="L406" s="80">
        <v>1</v>
      </c>
      <c r="M406" s="90">
        <f t="shared" si="14"/>
        <v>64549.023000000001</v>
      </c>
      <c r="N406" s="82"/>
    </row>
    <row r="407" spans="1:14">
      <c r="A407" s="67" t="s">
        <v>391</v>
      </c>
      <c r="B407" s="68" t="s">
        <v>23</v>
      </c>
      <c r="C407" s="69" t="s">
        <v>12</v>
      </c>
      <c r="D407" s="69" t="s">
        <v>1254</v>
      </c>
      <c r="E407" s="70">
        <v>3103915068</v>
      </c>
      <c r="F407" s="71">
        <v>359455332</v>
      </c>
      <c r="G407" s="72" t="s">
        <v>13</v>
      </c>
      <c r="H407" s="73">
        <v>38347</v>
      </c>
      <c r="I407" s="68">
        <f t="shared" ca="1" si="13"/>
        <v>13</v>
      </c>
      <c r="J407" s="6" t="s">
        <v>14</v>
      </c>
      <c r="K407" s="4">
        <v>81340</v>
      </c>
      <c r="L407" s="67">
        <v>2</v>
      </c>
      <c r="M407" s="91">
        <f t="shared" si="14"/>
        <v>83300.293999999994</v>
      </c>
      <c r="N407" s="69"/>
    </row>
    <row r="408" spans="1:14">
      <c r="A408" s="80" t="s">
        <v>392</v>
      </c>
      <c r="B408" s="81" t="s">
        <v>11</v>
      </c>
      <c r="C408" s="82" t="s">
        <v>57</v>
      </c>
      <c r="D408" s="82" t="s">
        <v>1255</v>
      </c>
      <c r="E408" s="83">
        <v>4155262738</v>
      </c>
      <c r="F408" s="84">
        <v>286427635</v>
      </c>
      <c r="G408" s="85" t="s">
        <v>60</v>
      </c>
      <c r="H408" s="86">
        <v>36340</v>
      </c>
      <c r="I408" s="81">
        <f t="shared" ca="1" si="13"/>
        <v>19</v>
      </c>
      <c r="J408" s="87" t="s">
        <v>18</v>
      </c>
      <c r="K408" s="88">
        <v>37016</v>
      </c>
      <c r="L408" s="80">
        <v>4</v>
      </c>
      <c r="M408" s="90">
        <f t="shared" si="14"/>
        <v>37908.085599999999</v>
      </c>
      <c r="N408" s="82"/>
    </row>
    <row r="409" spans="1:14">
      <c r="A409" s="67" t="s">
        <v>234</v>
      </c>
      <c r="B409" s="68" t="s">
        <v>16</v>
      </c>
      <c r="C409" s="69" t="s">
        <v>12</v>
      </c>
      <c r="D409" s="69" t="s">
        <v>1256</v>
      </c>
      <c r="E409" s="70">
        <v>4152304190</v>
      </c>
      <c r="F409" s="71">
        <v>482512246</v>
      </c>
      <c r="G409" s="72" t="s">
        <v>17</v>
      </c>
      <c r="H409" s="73">
        <v>35806</v>
      </c>
      <c r="I409" s="68">
        <f t="shared" ca="1" si="13"/>
        <v>20</v>
      </c>
      <c r="J409" s="6" t="s">
        <v>18</v>
      </c>
      <c r="K409" s="4">
        <v>86100</v>
      </c>
      <c r="L409" s="67">
        <v>4</v>
      </c>
      <c r="M409" s="91">
        <f t="shared" si="14"/>
        <v>88175.01</v>
      </c>
      <c r="N409" s="69"/>
    </row>
    <row r="410" spans="1:14">
      <c r="A410" s="80" t="s">
        <v>167</v>
      </c>
      <c r="B410" s="81" t="s">
        <v>16</v>
      </c>
      <c r="C410" s="82" t="s">
        <v>44</v>
      </c>
      <c r="D410" s="82" t="s">
        <v>1257</v>
      </c>
      <c r="E410" s="83">
        <v>3109898851</v>
      </c>
      <c r="F410" s="84">
        <v>826726133</v>
      </c>
      <c r="G410" s="85" t="s">
        <v>13</v>
      </c>
      <c r="H410" s="86">
        <v>39390</v>
      </c>
      <c r="I410" s="81">
        <f t="shared" ca="1" si="13"/>
        <v>11</v>
      </c>
      <c r="J410" s="87" t="s">
        <v>52</v>
      </c>
      <c r="K410" s="88">
        <v>71490</v>
      </c>
      <c r="L410" s="80">
        <v>5</v>
      </c>
      <c r="M410" s="90">
        <f t="shared" si="14"/>
        <v>73212.909</v>
      </c>
      <c r="N410" s="82"/>
    </row>
    <row r="411" spans="1:14">
      <c r="A411" s="67" t="s">
        <v>393</v>
      </c>
      <c r="B411" s="68" t="s">
        <v>38</v>
      </c>
      <c r="C411" s="69" t="s">
        <v>69</v>
      </c>
      <c r="D411" s="69" t="s">
        <v>1258</v>
      </c>
      <c r="E411" s="70">
        <v>2137331224</v>
      </c>
      <c r="F411" s="71">
        <v>288816777</v>
      </c>
      <c r="G411" s="72" t="s">
        <v>17</v>
      </c>
      <c r="H411" s="73">
        <v>40333</v>
      </c>
      <c r="I411" s="68">
        <f t="shared" ca="1" si="13"/>
        <v>8</v>
      </c>
      <c r="J411" s="6" t="s">
        <v>18</v>
      </c>
      <c r="K411" s="4">
        <v>74020</v>
      </c>
      <c r="L411" s="67">
        <v>2</v>
      </c>
      <c r="M411" s="91">
        <f t="shared" si="14"/>
        <v>75803.881999999998</v>
      </c>
      <c r="N411" s="69"/>
    </row>
    <row r="412" spans="1:14">
      <c r="A412" s="80" t="s">
        <v>394</v>
      </c>
      <c r="B412" s="81" t="s">
        <v>11</v>
      </c>
      <c r="C412" s="82" t="s">
        <v>78</v>
      </c>
      <c r="D412" s="82" t="s">
        <v>1259</v>
      </c>
      <c r="E412" s="83">
        <v>6508501923</v>
      </c>
      <c r="F412" s="84">
        <v>619764429</v>
      </c>
      <c r="G412" s="85" t="s">
        <v>13</v>
      </c>
      <c r="H412" s="86">
        <v>41128</v>
      </c>
      <c r="I412" s="81">
        <f t="shared" ca="1" si="13"/>
        <v>6</v>
      </c>
      <c r="J412" s="87" t="s">
        <v>14</v>
      </c>
      <c r="K412" s="88">
        <v>82760</v>
      </c>
      <c r="L412" s="80">
        <v>4</v>
      </c>
      <c r="M412" s="90">
        <f t="shared" si="14"/>
        <v>84754.516000000003</v>
      </c>
      <c r="N412" s="82"/>
    </row>
    <row r="413" spans="1:14">
      <c r="A413" s="67" t="s">
        <v>395</v>
      </c>
      <c r="B413" s="68" t="s">
        <v>82</v>
      </c>
      <c r="C413" s="69" t="s">
        <v>57</v>
      </c>
      <c r="D413" s="69" t="s">
        <v>1260</v>
      </c>
      <c r="E413" s="70">
        <v>3106212541</v>
      </c>
      <c r="F413" s="71">
        <v>861556389</v>
      </c>
      <c r="G413" s="72" t="s">
        <v>13</v>
      </c>
      <c r="H413" s="73">
        <v>37848</v>
      </c>
      <c r="I413" s="68">
        <f t="shared" ca="1" si="13"/>
        <v>15</v>
      </c>
      <c r="J413" s="6" t="s">
        <v>33</v>
      </c>
      <c r="K413" s="4">
        <v>76910</v>
      </c>
      <c r="L413" s="67">
        <v>2</v>
      </c>
      <c r="M413" s="91">
        <f t="shared" si="14"/>
        <v>78763.531000000003</v>
      </c>
      <c r="N413" s="69"/>
    </row>
    <row r="414" spans="1:14">
      <c r="A414" s="80" t="s">
        <v>169</v>
      </c>
      <c r="B414" s="81" t="s">
        <v>16</v>
      </c>
      <c r="C414" s="82" t="s">
        <v>54</v>
      </c>
      <c r="D414" s="82" t="s">
        <v>1261</v>
      </c>
      <c r="E414" s="83">
        <v>4086326539</v>
      </c>
      <c r="F414" s="84">
        <v>966469260</v>
      </c>
      <c r="G414" s="85" t="s">
        <v>13</v>
      </c>
      <c r="H414" s="86">
        <v>38892</v>
      </c>
      <c r="I414" s="81">
        <f t="shared" ca="1" si="13"/>
        <v>12</v>
      </c>
      <c r="J414" s="87" t="s">
        <v>14</v>
      </c>
      <c r="K414" s="88">
        <v>56870</v>
      </c>
      <c r="L414" s="80">
        <v>1</v>
      </c>
      <c r="M414" s="90">
        <f t="shared" si="14"/>
        <v>58240.567000000003</v>
      </c>
      <c r="N414" s="82"/>
    </row>
    <row r="415" spans="1:14">
      <c r="A415" s="67" t="s">
        <v>61</v>
      </c>
      <c r="B415" s="68" t="s">
        <v>16</v>
      </c>
      <c r="C415" s="69" t="s">
        <v>44</v>
      </c>
      <c r="D415" s="69" t="s">
        <v>1262</v>
      </c>
      <c r="E415" s="70">
        <v>3103148028</v>
      </c>
      <c r="F415" s="71">
        <v>949959328</v>
      </c>
      <c r="G415" s="72" t="s">
        <v>13</v>
      </c>
      <c r="H415" s="73">
        <v>40936</v>
      </c>
      <c r="I415" s="68">
        <f t="shared" ca="1" si="13"/>
        <v>6</v>
      </c>
      <c r="J415" s="6" t="s">
        <v>21</v>
      </c>
      <c r="K415" s="4">
        <v>52940</v>
      </c>
      <c r="L415" s="67">
        <v>4</v>
      </c>
      <c r="M415" s="91">
        <f t="shared" si="14"/>
        <v>54215.853999999999</v>
      </c>
      <c r="N415" s="69"/>
    </row>
    <row r="416" spans="1:14">
      <c r="A416" s="80" t="s">
        <v>396</v>
      </c>
      <c r="B416" s="81" t="s">
        <v>56</v>
      </c>
      <c r="C416" s="82" t="s">
        <v>31</v>
      </c>
      <c r="D416" s="82" t="s">
        <v>1263</v>
      </c>
      <c r="E416" s="83">
        <v>2133082624</v>
      </c>
      <c r="F416" s="84">
        <v>983126493</v>
      </c>
      <c r="G416" s="85" t="s">
        <v>13</v>
      </c>
      <c r="H416" s="86">
        <v>36297</v>
      </c>
      <c r="I416" s="81">
        <f t="shared" ca="1" si="13"/>
        <v>19</v>
      </c>
      <c r="J416" s="87" t="s">
        <v>21</v>
      </c>
      <c r="K416" s="88">
        <v>46030</v>
      </c>
      <c r="L416" s="80">
        <v>2</v>
      </c>
      <c r="M416" s="90">
        <f t="shared" si="14"/>
        <v>47139.322999999997</v>
      </c>
      <c r="N416" s="82"/>
    </row>
    <row r="417" spans="1:14">
      <c r="A417" s="67" t="s">
        <v>397</v>
      </c>
      <c r="B417" s="68" t="s">
        <v>38</v>
      </c>
      <c r="C417" s="69" t="s">
        <v>54</v>
      </c>
      <c r="D417" s="69" t="s">
        <v>1264</v>
      </c>
      <c r="E417" s="70">
        <v>4157805959</v>
      </c>
      <c r="F417" s="71">
        <v>785435947</v>
      </c>
      <c r="G417" s="72" t="s">
        <v>13</v>
      </c>
      <c r="H417" s="73">
        <v>41228</v>
      </c>
      <c r="I417" s="68">
        <f t="shared" ca="1" si="13"/>
        <v>6</v>
      </c>
      <c r="J417" s="6" t="s">
        <v>14</v>
      </c>
      <c r="K417" s="4">
        <v>46340</v>
      </c>
      <c r="L417" s="67">
        <v>5</v>
      </c>
      <c r="M417" s="91">
        <f t="shared" si="14"/>
        <v>47456.794000000002</v>
      </c>
      <c r="N417" s="69"/>
    </row>
    <row r="418" spans="1:14">
      <c r="A418" s="80" t="s">
        <v>126</v>
      </c>
      <c r="B418" s="81" t="s">
        <v>16</v>
      </c>
      <c r="C418" s="82" t="s">
        <v>12</v>
      </c>
      <c r="D418" s="82" t="s">
        <v>1265</v>
      </c>
      <c r="E418" s="83">
        <v>6504223770</v>
      </c>
      <c r="F418" s="84">
        <v>304554173</v>
      </c>
      <c r="G418" s="85" t="s">
        <v>26</v>
      </c>
      <c r="H418" s="86">
        <v>39267</v>
      </c>
      <c r="I418" s="81">
        <f t="shared" ca="1" si="13"/>
        <v>11</v>
      </c>
      <c r="J418" s="87" t="s">
        <v>21</v>
      </c>
      <c r="K418" s="88">
        <v>49545</v>
      </c>
      <c r="L418" s="80">
        <v>2</v>
      </c>
      <c r="M418" s="90">
        <f t="shared" si="14"/>
        <v>50739.034500000002</v>
      </c>
      <c r="N418" s="82"/>
    </row>
    <row r="419" spans="1:14">
      <c r="A419" s="67" t="s">
        <v>217</v>
      </c>
      <c r="B419" s="68" t="s">
        <v>16</v>
      </c>
      <c r="C419" s="69" t="s">
        <v>57</v>
      </c>
      <c r="D419" s="69" t="s">
        <v>1266</v>
      </c>
      <c r="E419" s="70">
        <v>6507812028</v>
      </c>
      <c r="F419" s="71">
        <v>471091774</v>
      </c>
      <c r="G419" s="72" t="s">
        <v>17</v>
      </c>
      <c r="H419" s="73">
        <v>36297</v>
      </c>
      <c r="I419" s="68">
        <f t="shared" ca="1" si="13"/>
        <v>19</v>
      </c>
      <c r="J419" s="6" t="s">
        <v>18</v>
      </c>
      <c r="K419" s="4">
        <v>57990</v>
      </c>
      <c r="L419" s="67">
        <v>5</v>
      </c>
      <c r="M419" s="91">
        <f t="shared" si="14"/>
        <v>59387.559000000001</v>
      </c>
      <c r="N419" s="69"/>
    </row>
    <row r="420" spans="1:14">
      <c r="A420" s="80" t="s">
        <v>135</v>
      </c>
      <c r="B420" s="81" t="s">
        <v>16</v>
      </c>
      <c r="C420" s="82" t="s">
        <v>12</v>
      </c>
      <c r="D420" s="82" t="s">
        <v>1267</v>
      </c>
      <c r="E420" s="83">
        <v>8059357925</v>
      </c>
      <c r="F420" s="84">
        <v>383234186</v>
      </c>
      <c r="G420" s="85" t="s">
        <v>13</v>
      </c>
      <c r="H420" s="86">
        <v>39784</v>
      </c>
      <c r="I420" s="81">
        <f t="shared" ca="1" si="13"/>
        <v>9</v>
      </c>
      <c r="J420" s="87" t="s">
        <v>21</v>
      </c>
      <c r="K420" s="88">
        <v>69510</v>
      </c>
      <c r="L420" s="80">
        <v>5</v>
      </c>
      <c r="M420" s="90">
        <f t="shared" si="14"/>
        <v>71185.191000000006</v>
      </c>
      <c r="N420" s="82"/>
    </row>
    <row r="421" spans="1:14">
      <c r="A421" s="67" t="s">
        <v>28</v>
      </c>
      <c r="B421" s="68" t="s">
        <v>16</v>
      </c>
      <c r="C421" s="69" t="s">
        <v>57</v>
      </c>
      <c r="D421" s="69" t="s">
        <v>1268</v>
      </c>
      <c r="E421" s="70">
        <v>2135784406</v>
      </c>
      <c r="F421" s="71">
        <v>536503816</v>
      </c>
      <c r="G421" s="72" t="s">
        <v>13</v>
      </c>
      <c r="H421" s="73">
        <v>39335</v>
      </c>
      <c r="I421" s="68">
        <f t="shared" ca="1" si="13"/>
        <v>11</v>
      </c>
      <c r="J421" s="6" t="s">
        <v>21</v>
      </c>
      <c r="K421" s="4">
        <v>62688</v>
      </c>
      <c r="L421" s="67">
        <v>2</v>
      </c>
      <c r="M421" s="91">
        <f t="shared" si="14"/>
        <v>64198.7808</v>
      </c>
      <c r="N421" s="69"/>
    </row>
    <row r="422" spans="1:14">
      <c r="A422" s="80" t="s">
        <v>398</v>
      </c>
      <c r="B422" s="81" t="s">
        <v>11</v>
      </c>
      <c r="C422" s="82" t="s">
        <v>69</v>
      </c>
      <c r="D422" s="82" t="s">
        <v>1269</v>
      </c>
      <c r="E422" s="83">
        <v>2138810407</v>
      </c>
      <c r="F422" s="84">
        <v>231986259</v>
      </c>
      <c r="G422" s="85" t="s">
        <v>17</v>
      </c>
      <c r="H422" s="86">
        <v>37803</v>
      </c>
      <c r="I422" s="81">
        <f t="shared" ca="1" si="13"/>
        <v>15</v>
      </c>
      <c r="J422" s="87" t="s">
        <v>18</v>
      </c>
      <c r="K422" s="88">
        <v>78100</v>
      </c>
      <c r="L422" s="80">
        <v>3</v>
      </c>
      <c r="M422" s="90">
        <f t="shared" si="14"/>
        <v>79982.210000000006</v>
      </c>
      <c r="N422" s="82"/>
    </row>
    <row r="423" spans="1:14">
      <c r="A423" s="67" t="s">
        <v>71</v>
      </c>
      <c r="B423" s="68" t="s">
        <v>16</v>
      </c>
      <c r="C423" s="69" t="s">
        <v>92</v>
      </c>
      <c r="D423" s="69" t="s">
        <v>1270</v>
      </c>
      <c r="E423" s="70">
        <v>4153692772</v>
      </c>
      <c r="F423" s="71">
        <v>351767230</v>
      </c>
      <c r="G423" s="72" t="s">
        <v>13</v>
      </c>
      <c r="H423" s="73">
        <v>40745</v>
      </c>
      <c r="I423" s="68">
        <f t="shared" ca="1" si="13"/>
        <v>7</v>
      </c>
      <c r="J423" s="6" t="s">
        <v>21</v>
      </c>
      <c r="K423" s="4">
        <v>69400</v>
      </c>
      <c r="L423" s="67">
        <v>5</v>
      </c>
      <c r="M423" s="91">
        <f t="shared" si="14"/>
        <v>71072.539999999994</v>
      </c>
      <c r="N423" s="69"/>
    </row>
    <row r="424" spans="1:14">
      <c r="A424" s="80" t="s">
        <v>100</v>
      </c>
      <c r="B424" s="81" t="s">
        <v>16</v>
      </c>
      <c r="C424" s="82" t="s">
        <v>12</v>
      </c>
      <c r="D424" s="82" t="s">
        <v>1271</v>
      </c>
      <c r="E424" s="83">
        <v>3108670570</v>
      </c>
      <c r="F424" s="84">
        <v>290489161</v>
      </c>
      <c r="G424" s="85" t="s">
        <v>13</v>
      </c>
      <c r="H424" s="86">
        <v>41262</v>
      </c>
      <c r="I424" s="81">
        <f t="shared" ca="1" si="13"/>
        <v>5</v>
      </c>
      <c r="J424" s="87" t="s">
        <v>33</v>
      </c>
      <c r="K424" s="88">
        <v>59490</v>
      </c>
      <c r="L424" s="80">
        <v>3</v>
      </c>
      <c r="M424" s="90">
        <f t="shared" si="14"/>
        <v>60923.709000000003</v>
      </c>
      <c r="N424" s="82"/>
    </row>
    <row r="425" spans="1:14">
      <c r="A425" s="67" t="s">
        <v>123</v>
      </c>
      <c r="B425" s="68" t="s">
        <v>16</v>
      </c>
      <c r="C425" s="69" t="s">
        <v>12</v>
      </c>
      <c r="D425" s="69" t="s">
        <v>1272</v>
      </c>
      <c r="E425" s="70">
        <v>3102649848</v>
      </c>
      <c r="F425" s="71">
        <v>453763280</v>
      </c>
      <c r="G425" s="72" t="s">
        <v>17</v>
      </c>
      <c r="H425" s="73">
        <v>40350</v>
      </c>
      <c r="I425" s="68">
        <f t="shared" ca="1" si="13"/>
        <v>8</v>
      </c>
      <c r="J425" s="6" t="s">
        <v>18</v>
      </c>
      <c r="K425" s="4">
        <v>21580</v>
      </c>
      <c r="L425" s="67">
        <v>3</v>
      </c>
      <c r="M425" s="91">
        <f t="shared" si="14"/>
        <v>22100.078000000001</v>
      </c>
      <c r="N425" s="69"/>
    </row>
    <row r="426" spans="1:14">
      <c r="A426" s="80" t="s">
        <v>130</v>
      </c>
      <c r="B426" s="81" t="s">
        <v>16</v>
      </c>
      <c r="C426" s="82" t="s">
        <v>57</v>
      </c>
      <c r="D426" s="82" t="s">
        <v>1273</v>
      </c>
      <c r="E426" s="83">
        <v>4152537635</v>
      </c>
      <c r="F426" s="84">
        <v>484234739</v>
      </c>
      <c r="G426" s="85" t="s">
        <v>13</v>
      </c>
      <c r="H426" s="86">
        <v>40137</v>
      </c>
      <c r="I426" s="81">
        <f t="shared" ca="1" si="13"/>
        <v>9</v>
      </c>
      <c r="J426" s="87" t="s">
        <v>21</v>
      </c>
      <c r="K426" s="88">
        <v>54190</v>
      </c>
      <c r="L426" s="80">
        <v>4</v>
      </c>
      <c r="M426" s="90">
        <f t="shared" si="14"/>
        <v>55495.978999999999</v>
      </c>
      <c r="N426" s="82"/>
    </row>
    <row r="427" spans="1:14">
      <c r="A427" s="67" t="s">
        <v>106</v>
      </c>
      <c r="B427" s="68" t="s">
        <v>16</v>
      </c>
      <c r="C427" s="69" t="s">
        <v>31</v>
      </c>
      <c r="D427" s="69" t="s">
        <v>1274</v>
      </c>
      <c r="E427" s="70">
        <v>8056320765</v>
      </c>
      <c r="F427" s="71">
        <v>437099069</v>
      </c>
      <c r="G427" s="72" t="s">
        <v>13</v>
      </c>
      <c r="H427" s="73">
        <v>40361</v>
      </c>
      <c r="I427" s="68">
        <f t="shared" ca="1" si="13"/>
        <v>8</v>
      </c>
      <c r="J427" s="6" t="s">
        <v>52</v>
      </c>
      <c r="K427" s="4">
        <v>75780</v>
      </c>
      <c r="L427" s="67">
        <v>2</v>
      </c>
      <c r="M427" s="91">
        <f t="shared" si="14"/>
        <v>77606.297999999995</v>
      </c>
      <c r="N427" s="69"/>
    </row>
    <row r="428" spans="1:14">
      <c r="A428" s="80" t="s">
        <v>137</v>
      </c>
      <c r="B428" s="81" t="s">
        <v>16</v>
      </c>
      <c r="C428" s="82" t="s">
        <v>12</v>
      </c>
      <c r="D428" s="82" t="s">
        <v>1275</v>
      </c>
      <c r="E428" s="83">
        <v>6505971682</v>
      </c>
      <c r="F428" s="84">
        <v>686128606</v>
      </c>
      <c r="G428" s="85" t="s">
        <v>17</v>
      </c>
      <c r="H428" s="86">
        <v>40726</v>
      </c>
      <c r="I428" s="81">
        <f t="shared" ca="1" si="13"/>
        <v>7</v>
      </c>
      <c r="J428" s="87" t="s">
        <v>18</v>
      </c>
      <c r="K428" s="88">
        <v>46650</v>
      </c>
      <c r="L428" s="80">
        <v>2</v>
      </c>
      <c r="M428" s="90">
        <f t="shared" si="14"/>
        <v>47774.264999999999</v>
      </c>
      <c r="N428" s="82"/>
    </row>
    <row r="429" spans="1:14">
      <c r="A429" s="67" t="s">
        <v>155</v>
      </c>
      <c r="B429" s="68" t="s">
        <v>16</v>
      </c>
      <c r="C429" s="69" t="s">
        <v>102</v>
      </c>
      <c r="D429" s="69" t="s">
        <v>1276</v>
      </c>
      <c r="E429" s="70">
        <v>4089133844</v>
      </c>
      <c r="F429" s="71">
        <v>535783018</v>
      </c>
      <c r="G429" s="72" t="s">
        <v>13</v>
      </c>
      <c r="H429" s="73">
        <v>38746</v>
      </c>
      <c r="I429" s="68">
        <f t="shared" ca="1" si="13"/>
        <v>12</v>
      </c>
      <c r="J429" s="6" t="s">
        <v>14</v>
      </c>
      <c r="K429" s="4">
        <v>49360</v>
      </c>
      <c r="L429" s="67">
        <v>2</v>
      </c>
      <c r="M429" s="91">
        <f t="shared" si="14"/>
        <v>50549.576000000001</v>
      </c>
      <c r="N429" s="69"/>
    </row>
    <row r="430" spans="1:14">
      <c r="A430" s="80" t="s">
        <v>218</v>
      </c>
      <c r="B430" s="81" t="s">
        <v>16</v>
      </c>
      <c r="C430" s="82" t="s">
        <v>25</v>
      </c>
      <c r="D430" s="82" t="s">
        <v>1277</v>
      </c>
      <c r="E430" s="83">
        <v>4082694522</v>
      </c>
      <c r="F430" s="84">
        <v>364807127</v>
      </c>
      <c r="G430" s="85" t="s">
        <v>17</v>
      </c>
      <c r="H430" s="86">
        <v>39189</v>
      </c>
      <c r="I430" s="81">
        <f t="shared" ca="1" si="13"/>
        <v>11</v>
      </c>
      <c r="J430" s="87" t="s">
        <v>18</v>
      </c>
      <c r="K430" s="88">
        <v>66580</v>
      </c>
      <c r="L430" s="80">
        <v>5</v>
      </c>
      <c r="M430" s="90">
        <f t="shared" si="14"/>
        <v>68184.577999999994</v>
      </c>
      <c r="N430" s="82"/>
    </row>
    <row r="431" spans="1:14">
      <c r="A431" s="67" t="s">
        <v>399</v>
      </c>
      <c r="B431" s="68" t="s">
        <v>11</v>
      </c>
      <c r="C431" s="69" t="s">
        <v>20</v>
      </c>
      <c r="D431" s="69" t="s">
        <v>1278</v>
      </c>
      <c r="E431" s="70">
        <v>8056938896</v>
      </c>
      <c r="F431" s="71">
        <v>681347689</v>
      </c>
      <c r="G431" s="72" t="s">
        <v>13</v>
      </c>
      <c r="H431" s="73">
        <v>39404</v>
      </c>
      <c r="I431" s="68">
        <f t="shared" ca="1" si="13"/>
        <v>11</v>
      </c>
      <c r="J431" s="6" t="s">
        <v>52</v>
      </c>
      <c r="K431" s="4">
        <v>50990</v>
      </c>
      <c r="L431" s="67">
        <v>4</v>
      </c>
      <c r="M431" s="91">
        <f t="shared" si="14"/>
        <v>52218.858999999997</v>
      </c>
      <c r="N431" s="69"/>
    </row>
    <row r="432" spans="1:14">
      <c r="A432" s="80" t="s">
        <v>400</v>
      </c>
      <c r="B432" s="81" t="s">
        <v>38</v>
      </c>
      <c r="C432" s="82" t="s">
        <v>44</v>
      </c>
      <c r="D432" s="82" t="s">
        <v>1279</v>
      </c>
      <c r="E432" s="83">
        <v>4087179472</v>
      </c>
      <c r="F432" s="84">
        <v>959307105</v>
      </c>
      <c r="G432" s="85" t="s">
        <v>26</v>
      </c>
      <c r="H432" s="86">
        <v>40456</v>
      </c>
      <c r="I432" s="81">
        <f t="shared" ca="1" si="13"/>
        <v>8</v>
      </c>
      <c r="J432" s="87" t="s">
        <v>21</v>
      </c>
      <c r="K432" s="88">
        <v>46645</v>
      </c>
      <c r="L432" s="80">
        <v>5</v>
      </c>
      <c r="M432" s="90">
        <f t="shared" si="14"/>
        <v>47769.144500000002</v>
      </c>
      <c r="N432" s="82"/>
    </row>
    <row r="433" spans="1:14">
      <c r="A433" s="67" t="s">
        <v>215</v>
      </c>
      <c r="B433" s="68" t="s">
        <v>16</v>
      </c>
      <c r="C433" s="69" t="s">
        <v>44</v>
      </c>
      <c r="D433" s="69" t="s">
        <v>1280</v>
      </c>
      <c r="E433" s="70">
        <v>8056632981</v>
      </c>
      <c r="F433" s="71">
        <v>304359791</v>
      </c>
      <c r="G433" s="72" t="s">
        <v>13</v>
      </c>
      <c r="H433" s="73">
        <v>37509</v>
      </c>
      <c r="I433" s="68">
        <f t="shared" ca="1" si="13"/>
        <v>16</v>
      </c>
      <c r="J433" s="6" t="s">
        <v>14</v>
      </c>
      <c r="K433" s="4">
        <v>69080</v>
      </c>
      <c r="L433" s="67">
        <v>3</v>
      </c>
      <c r="M433" s="91">
        <f t="shared" si="14"/>
        <v>70744.827999999994</v>
      </c>
      <c r="N433" s="69"/>
    </row>
    <row r="434" spans="1:14">
      <c r="A434" s="80" t="s">
        <v>401</v>
      </c>
      <c r="B434" s="81" t="s">
        <v>56</v>
      </c>
      <c r="C434" s="82" t="s">
        <v>92</v>
      </c>
      <c r="D434" s="82" t="s">
        <v>1281</v>
      </c>
      <c r="E434" s="83">
        <v>4157922943</v>
      </c>
      <c r="F434" s="84">
        <v>160132864</v>
      </c>
      <c r="G434" s="85" t="s">
        <v>13</v>
      </c>
      <c r="H434" s="86">
        <v>39754</v>
      </c>
      <c r="I434" s="81">
        <f t="shared" ca="1" si="13"/>
        <v>10</v>
      </c>
      <c r="J434" s="87" t="s">
        <v>14</v>
      </c>
      <c r="K434" s="88">
        <v>43110</v>
      </c>
      <c r="L434" s="80">
        <v>2</v>
      </c>
      <c r="M434" s="90">
        <f t="shared" si="14"/>
        <v>44148.951000000001</v>
      </c>
      <c r="N434" s="82"/>
    </row>
    <row r="435" spans="1:14">
      <c r="A435" s="67" t="s">
        <v>402</v>
      </c>
      <c r="B435" s="68" t="s">
        <v>11</v>
      </c>
      <c r="C435" s="69" t="s">
        <v>62</v>
      </c>
      <c r="D435" s="69" t="s">
        <v>1282</v>
      </c>
      <c r="E435" s="70">
        <v>3107468180</v>
      </c>
      <c r="F435" s="71">
        <v>154793446</v>
      </c>
      <c r="G435" s="72" t="s">
        <v>13</v>
      </c>
      <c r="H435" s="73">
        <v>39646</v>
      </c>
      <c r="I435" s="68">
        <f t="shared" ca="1" si="13"/>
        <v>10</v>
      </c>
      <c r="J435" s="6" t="s">
        <v>14</v>
      </c>
      <c r="K435" s="4">
        <v>69060</v>
      </c>
      <c r="L435" s="67">
        <v>1</v>
      </c>
      <c r="M435" s="91">
        <f t="shared" si="14"/>
        <v>70724.346000000005</v>
      </c>
      <c r="N435" s="69"/>
    </row>
    <row r="436" spans="1:14">
      <c r="A436" s="80" t="s">
        <v>242</v>
      </c>
      <c r="B436" s="81" t="s">
        <v>16</v>
      </c>
      <c r="C436" s="82" t="s">
        <v>54</v>
      </c>
      <c r="D436" s="82" t="s">
        <v>1283</v>
      </c>
      <c r="E436" s="83">
        <v>8055505301</v>
      </c>
      <c r="F436" s="84">
        <v>899616442</v>
      </c>
      <c r="G436" s="85" t="s">
        <v>17</v>
      </c>
      <c r="H436" s="86">
        <v>39154</v>
      </c>
      <c r="I436" s="81">
        <f t="shared" ca="1" si="13"/>
        <v>11</v>
      </c>
      <c r="J436" s="87" t="s">
        <v>18</v>
      </c>
      <c r="K436" s="88">
        <v>26360</v>
      </c>
      <c r="L436" s="80">
        <v>4</v>
      </c>
      <c r="M436" s="90">
        <f t="shared" si="14"/>
        <v>26995.276000000002</v>
      </c>
      <c r="N436" s="82"/>
    </row>
    <row r="437" spans="1:14">
      <c r="A437" s="67" t="s">
        <v>403</v>
      </c>
      <c r="B437" s="68" t="s">
        <v>23</v>
      </c>
      <c r="C437" s="69" t="s">
        <v>44</v>
      </c>
      <c r="D437" s="69" t="s">
        <v>1284</v>
      </c>
      <c r="E437" s="70">
        <v>3109774897</v>
      </c>
      <c r="F437" s="71">
        <v>762503891</v>
      </c>
      <c r="G437" s="72" t="s">
        <v>17</v>
      </c>
      <c r="H437" s="73">
        <v>38289</v>
      </c>
      <c r="I437" s="68">
        <f t="shared" ca="1" si="13"/>
        <v>14</v>
      </c>
      <c r="J437" s="6" t="s">
        <v>18</v>
      </c>
      <c r="K437" s="4">
        <v>71830</v>
      </c>
      <c r="L437" s="67">
        <v>3</v>
      </c>
      <c r="M437" s="91">
        <f t="shared" si="14"/>
        <v>73561.103000000003</v>
      </c>
      <c r="N437" s="69"/>
    </row>
    <row r="438" spans="1:14">
      <c r="A438" s="80" t="s">
        <v>148</v>
      </c>
      <c r="B438" s="81" t="s">
        <v>16</v>
      </c>
      <c r="C438" s="82" t="s">
        <v>57</v>
      </c>
      <c r="D438" s="82" t="s">
        <v>1285</v>
      </c>
      <c r="E438" s="83">
        <v>2137271757</v>
      </c>
      <c r="F438" s="84">
        <v>471441237</v>
      </c>
      <c r="G438" s="85" t="s">
        <v>17</v>
      </c>
      <c r="H438" s="86">
        <v>40820</v>
      </c>
      <c r="I438" s="81">
        <f t="shared" ca="1" si="13"/>
        <v>7</v>
      </c>
      <c r="J438" s="87" t="s">
        <v>18</v>
      </c>
      <c r="K438" s="88">
        <v>52750</v>
      </c>
      <c r="L438" s="80">
        <v>1</v>
      </c>
      <c r="M438" s="90">
        <f t="shared" si="14"/>
        <v>54021.275000000001</v>
      </c>
      <c r="N438" s="82"/>
    </row>
    <row r="439" spans="1:14">
      <c r="A439" s="67" t="s">
        <v>228</v>
      </c>
      <c r="B439" s="68" t="s">
        <v>16</v>
      </c>
      <c r="C439" s="69" t="s">
        <v>54</v>
      </c>
      <c r="D439" s="69" t="s">
        <v>1286</v>
      </c>
      <c r="E439" s="70">
        <v>2136892561</v>
      </c>
      <c r="F439" s="71">
        <v>884744941</v>
      </c>
      <c r="G439" s="72" t="s">
        <v>13</v>
      </c>
      <c r="H439" s="73">
        <v>39326</v>
      </c>
      <c r="I439" s="68">
        <f t="shared" ca="1" si="13"/>
        <v>11</v>
      </c>
      <c r="J439" s="6" t="s">
        <v>21</v>
      </c>
      <c r="K439" s="4">
        <v>72900</v>
      </c>
      <c r="L439" s="67">
        <v>3</v>
      </c>
      <c r="M439" s="91">
        <f t="shared" si="14"/>
        <v>74656.89</v>
      </c>
      <c r="N439" s="69"/>
    </row>
    <row r="440" spans="1:14">
      <c r="A440" s="80" t="s">
        <v>128</v>
      </c>
      <c r="B440" s="81" t="s">
        <v>16</v>
      </c>
      <c r="C440" s="82" t="s">
        <v>44</v>
      </c>
      <c r="D440" s="82" t="s">
        <v>1287</v>
      </c>
      <c r="E440" s="83">
        <v>4087977724</v>
      </c>
      <c r="F440" s="84">
        <v>526577720</v>
      </c>
      <c r="G440" s="85" t="s">
        <v>60</v>
      </c>
      <c r="H440" s="86">
        <v>36305</v>
      </c>
      <c r="I440" s="81">
        <f t="shared" ca="1" si="13"/>
        <v>19</v>
      </c>
      <c r="J440" s="87" t="s">
        <v>18</v>
      </c>
      <c r="K440" s="88">
        <v>9424</v>
      </c>
      <c r="L440" s="80">
        <v>4</v>
      </c>
      <c r="M440" s="90">
        <f t="shared" si="14"/>
        <v>9651.1183999999994</v>
      </c>
      <c r="N440" s="82"/>
    </row>
    <row r="441" spans="1:14">
      <c r="A441" s="67" t="s">
        <v>200</v>
      </c>
      <c r="B441" s="68" t="s">
        <v>16</v>
      </c>
      <c r="C441" s="69" t="s">
        <v>36</v>
      </c>
      <c r="D441" s="69" t="s">
        <v>1288</v>
      </c>
      <c r="E441" s="70">
        <v>4083360081</v>
      </c>
      <c r="F441" s="71">
        <v>751510939</v>
      </c>
      <c r="G441" s="72" t="s">
        <v>26</v>
      </c>
      <c r="H441" s="73">
        <v>39279</v>
      </c>
      <c r="I441" s="68">
        <f t="shared" ca="1" si="13"/>
        <v>11</v>
      </c>
      <c r="J441" s="6" t="s">
        <v>21</v>
      </c>
      <c r="K441" s="4">
        <v>26890</v>
      </c>
      <c r="L441" s="67">
        <v>3</v>
      </c>
      <c r="M441" s="91">
        <f t="shared" si="14"/>
        <v>27538.048999999999</v>
      </c>
      <c r="N441" s="69"/>
    </row>
    <row r="442" spans="1:14">
      <c r="A442" s="80" t="s">
        <v>203</v>
      </c>
      <c r="B442" s="81" t="s">
        <v>16</v>
      </c>
      <c r="C442" s="82" t="s">
        <v>57</v>
      </c>
      <c r="D442" s="82" t="s">
        <v>1289</v>
      </c>
      <c r="E442" s="83">
        <v>6505126575</v>
      </c>
      <c r="F442" s="84">
        <v>846190768</v>
      </c>
      <c r="G442" s="85" t="s">
        <v>13</v>
      </c>
      <c r="H442" s="86">
        <v>36673</v>
      </c>
      <c r="I442" s="81">
        <f t="shared" ca="1" si="13"/>
        <v>18</v>
      </c>
      <c r="J442" s="87" t="s">
        <v>27</v>
      </c>
      <c r="K442" s="88">
        <v>48330</v>
      </c>
      <c r="L442" s="80">
        <v>1</v>
      </c>
      <c r="M442" s="90">
        <f t="shared" si="14"/>
        <v>49494.752999999997</v>
      </c>
      <c r="N442" s="82"/>
    </row>
    <row r="443" spans="1:14">
      <c r="A443" s="67" t="s">
        <v>210</v>
      </c>
      <c r="B443" s="68" t="s">
        <v>16</v>
      </c>
      <c r="C443" s="69" t="s">
        <v>78</v>
      </c>
      <c r="D443" s="69" t="s">
        <v>1290</v>
      </c>
      <c r="E443" s="70">
        <v>8055010260</v>
      </c>
      <c r="F443" s="71">
        <v>289495362</v>
      </c>
      <c r="G443" s="72" t="s">
        <v>26</v>
      </c>
      <c r="H443" s="73">
        <v>36357</v>
      </c>
      <c r="I443" s="68">
        <f t="shared" ca="1" si="13"/>
        <v>19</v>
      </c>
      <c r="J443" s="6" t="s">
        <v>27</v>
      </c>
      <c r="K443" s="4">
        <v>42905</v>
      </c>
      <c r="L443" s="67">
        <v>1</v>
      </c>
      <c r="M443" s="91">
        <f t="shared" si="14"/>
        <v>43939.010499999997</v>
      </c>
      <c r="N443" s="69"/>
    </row>
    <row r="444" spans="1:14">
      <c r="A444" s="80" t="s">
        <v>163</v>
      </c>
      <c r="B444" s="81" t="s">
        <v>16</v>
      </c>
      <c r="C444" s="82" t="s">
        <v>12</v>
      </c>
      <c r="D444" s="82" t="s">
        <v>1291</v>
      </c>
      <c r="E444" s="83">
        <v>4156445398</v>
      </c>
      <c r="F444" s="84">
        <v>805776659</v>
      </c>
      <c r="G444" s="85" t="s">
        <v>13</v>
      </c>
      <c r="H444" s="86">
        <v>40680</v>
      </c>
      <c r="I444" s="81">
        <f t="shared" ca="1" si="13"/>
        <v>7</v>
      </c>
      <c r="J444" s="87" t="s">
        <v>21</v>
      </c>
      <c r="K444" s="88">
        <v>23030</v>
      </c>
      <c r="L444" s="80">
        <v>4</v>
      </c>
      <c r="M444" s="90">
        <f t="shared" si="14"/>
        <v>23585.023000000001</v>
      </c>
      <c r="N444" s="82"/>
    </row>
    <row r="445" spans="1:14">
      <c r="A445" s="67" t="s">
        <v>151</v>
      </c>
      <c r="B445" s="68" t="s">
        <v>16</v>
      </c>
      <c r="C445" s="69" t="s">
        <v>44</v>
      </c>
      <c r="D445" s="69" t="s">
        <v>1292</v>
      </c>
      <c r="E445" s="70">
        <v>6505031750</v>
      </c>
      <c r="F445" s="71">
        <v>566313877</v>
      </c>
      <c r="G445" s="72" t="s">
        <v>17</v>
      </c>
      <c r="H445" s="73">
        <v>39539</v>
      </c>
      <c r="I445" s="68">
        <f t="shared" ca="1" si="13"/>
        <v>10</v>
      </c>
      <c r="J445" s="6" t="s">
        <v>18</v>
      </c>
      <c r="K445" s="4">
        <v>63310</v>
      </c>
      <c r="L445" s="67">
        <v>3</v>
      </c>
      <c r="M445" s="91">
        <f t="shared" si="14"/>
        <v>64835.771000000001</v>
      </c>
      <c r="N445" s="69"/>
    </row>
    <row r="446" spans="1:14">
      <c r="A446" s="80" t="s">
        <v>184</v>
      </c>
      <c r="B446" s="81" t="s">
        <v>16</v>
      </c>
      <c r="C446" s="82" t="s">
        <v>20</v>
      </c>
      <c r="D446" s="82" t="s">
        <v>1293</v>
      </c>
      <c r="E446" s="83">
        <v>8057454321</v>
      </c>
      <c r="F446" s="84">
        <v>186374185</v>
      </c>
      <c r="G446" s="85" t="s">
        <v>13</v>
      </c>
      <c r="H446" s="86">
        <v>41186</v>
      </c>
      <c r="I446" s="81">
        <f t="shared" ca="1" si="13"/>
        <v>6</v>
      </c>
      <c r="J446" s="87" t="s">
        <v>27</v>
      </c>
      <c r="K446" s="88">
        <v>46910</v>
      </c>
      <c r="L446" s="80">
        <v>3</v>
      </c>
      <c r="M446" s="90">
        <f t="shared" si="14"/>
        <v>48040.531000000003</v>
      </c>
      <c r="N446" s="82"/>
    </row>
    <row r="447" spans="1:14">
      <c r="A447" s="67" t="s">
        <v>202</v>
      </c>
      <c r="B447" s="68" t="s">
        <v>16</v>
      </c>
      <c r="C447" s="69" t="s">
        <v>31</v>
      </c>
      <c r="D447" s="69" t="s">
        <v>1294</v>
      </c>
      <c r="E447" s="70">
        <v>3107999922</v>
      </c>
      <c r="F447" s="71">
        <v>467710254</v>
      </c>
      <c r="G447" s="72" t="s">
        <v>17</v>
      </c>
      <c r="H447" s="73">
        <v>39063</v>
      </c>
      <c r="I447" s="68">
        <f t="shared" ca="1" si="13"/>
        <v>11</v>
      </c>
      <c r="J447" s="6" t="s">
        <v>18</v>
      </c>
      <c r="K447" s="4">
        <v>77930</v>
      </c>
      <c r="L447" s="67">
        <v>5</v>
      </c>
      <c r="M447" s="91">
        <f t="shared" si="14"/>
        <v>79808.112999999998</v>
      </c>
      <c r="N447" s="69"/>
    </row>
    <row r="448" spans="1:14">
      <c r="A448" s="80" t="s">
        <v>243</v>
      </c>
      <c r="B448" s="81" t="s">
        <v>16</v>
      </c>
      <c r="C448" s="82" t="s">
        <v>44</v>
      </c>
      <c r="D448" s="82" t="s">
        <v>1295</v>
      </c>
      <c r="E448" s="83">
        <v>4089607741</v>
      </c>
      <c r="F448" s="84">
        <v>400874387</v>
      </c>
      <c r="G448" s="85" t="s">
        <v>13</v>
      </c>
      <c r="H448" s="86">
        <v>36273</v>
      </c>
      <c r="I448" s="81">
        <f t="shared" ca="1" si="13"/>
        <v>19</v>
      </c>
      <c r="J448" s="87" t="s">
        <v>14</v>
      </c>
      <c r="K448" s="88">
        <v>61330</v>
      </c>
      <c r="L448" s="80">
        <v>4</v>
      </c>
      <c r="M448" s="90">
        <f t="shared" si="14"/>
        <v>62808.053</v>
      </c>
      <c r="N448" s="82"/>
    </row>
    <row r="449" spans="1:14">
      <c r="A449" s="67" t="s">
        <v>157</v>
      </c>
      <c r="B449" s="68" t="s">
        <v>16</v>
      </c>
      <c r="C449" s="69" t="s">
        <v>12</v>
      </c>
      <c r="D449" s="69" t="s">
        <v>1296</v>
      </c>
      <c r="E449" s="70">
        <v>8053943232</v>
      </c>
      <c r="F449" s="71">
        <v>789836317</v>
      </c>
      <c r="G449" s="72" t="s">
        <v>13</v>
      </c>
      <c r="H449" s="73">
        <v>36012</v>
      </c>
      <c r="I449" s="68">
        <f t="shared" ca="1" si="13"/>
        <v>20</v>
      </c>
      <c r="J449" s="6" t="s">
        <v>33</v>
      </c>
      <c r="K449" s="4">
        <v>78950</v>
      </c>
      <c r="L449" s="67">
        <v>1</v>
      </c>
      <c r="M449" s="91">
        <f t="shared" si="14"/>
        <v>80852.695000000007</v>
      </c>
      <c r="N449" s="69"/>
    </row>
    <row r="450" spans="1:14">
      <c r="A450" s="80" t="s">
        <v>235</v>
      </c>
      <c r="B450" s="81" t="s">
        <v>16</v>
      </c>
      <c r="C450" s="82" t="s">
        <v>57</v>
      </c>
      <c r="D450" s="82" t="s">
        <v>1297</v>
      </c>
      <c r="E450" s="83">
        <v>4085783179</v>
      </c>
      <c r="F450" s="84">
        <v>978213323</v>
      </c>
      <c r="G450" s="85" t="s">
        <v>17</v>
      </c>
      <c r="H450" s="86">
        <v>40404</v>
      </c>
      <c r="I450" s="81">
        <f t="shared" ref="I450:I513" ca="1" si="15">DATEDIF(H450,TODAY(),"y")</f>
        <v>8</v>
      </c>
      <c r="J450" s="87" t="s">
        <v>18</v>
      </c>
      <c r="K450" s="88">
        <v>39550</v>
      </c>
      <c r="L450" s="80">
        <v>5</v>
      </c>
      <c r="M450" s="90">
        <f t="shared" si="14"/>
        <v>40503.154999999999</v>
      </c>
      <c r="N450" s="82"/>
    </row>
    <row r="451" spans="1:14">
      <c r="A451" s="67" t="s">
        <v>206</v>
      </c>
      <c r="B451" s="68" t="s">
        <v>16</v>
      </c>
      <c r="C451" s="69" t="s">
        <v>44</v>
      </c>
      <c r="D451" s="69" t="s">
        <v>1298</v>
      </c>
      <c r="E451" s="70">
        <v>2134313569</v>
      </c>
      <c r="F451" s="71">
        <v>155338993</v>
      </c>
      <c r="G451" s="72" t="s">
        <v>13</v>
      </c>
      <c r="H451" s="73">
        <v>40301</v>
      </c>
      <c r="I451" s="68">
        <f t="shared" ca="1" si="15"/>
        <v>8</v>
      </c>
      <c r="J451" s="6" t="s">
        <v>14</v>
      </c>
      <c r="K451" s="4">
        <v>44270</v>
      </c>
      <c r="L451" s="67">
        <v>2</v>
      </c>
      <c r="M451" s="91">
        <f t="shared" ref="M451:M514" si="16">K451*$N$1+K451</f>
        <v>45336.906999999999</v>
      </c>
      <c r="N451" s="69"/>
    </row>
    <row r="452" spans="1:14">
      <c r="A452" s="80" t="s">
        <v>159</v>
      </c>
      <c r="B452" s="81" t="s">
        <v>16</v>
      </c>
      <c r="C452" s="82" t="s">
        <v>44</v>
      </c>
      <c r="D452" s="82" t="s">
        <v>1299</v>
      </c>
      <c r="E452" s="83">
        <v>6509871497</v>
      </c>
      <c r="F452" s="84">
        <v>401383621</v>
      </c>
      <c r="G452" s="85" t="s">
        <v>17</v>
      </c>
      <c r="H452" s="86">
        <v>41124</v>
      </c>
      <c r="I452" s="81">
        <f t="shared" ca="1" si="15"/>
        <v>6</v>
      </c>
      <c r="J452" s="87" t="s">
        <v>18</v>
      </c>
      <c r="K452" s="88">
        <v>49530</v>
      </c>
      <c r="L452" s="80">
        <v>2</v>
      </c>
      <c r="M452" s="90">
        <f t="shared" si="16"/>
        <v>50723.673000000003</v>
      </c>
      <c r="N452" s="82"/>
    </row>
    <row r="453" spans="1:14">
      <c r="A453" s="67" t="s">
        <v>180</v>
      </c>
      <c r="B453" s="68" t="s">
        <v>16</v>
      </c>
      <c r="C453" s="69" t="s">
        <v>44</v>
      </c>
      <c r="D453" s="69" t="s">
        <v>1300</v>
      </c>
      <c r="E453" s="70">
        <v>4088333794</v>
      </c>
      <c r="F453" s="71">
        <v>813377278</v>
      </c>
      <c r="G453" s="72" t="s">
        <v>17</v>
      </c>
      <c r="H453" s="73">
        <v>40492</v>
      </c>
      <c r="I453" s="68">
        <f t="shared" ca="1" si="15"/>
        <v>8</v>
      </c>
      <c r="J453" s="6" t="s">
        <v>18</v>
      </c>
      <c r="K453" s="4">
        <v>66010</v>
      </c>
      <c r="L453" s="67">
        <v>2</v>
      </c>
      <c r="M453" s="91">
        <f t="shared" si="16"/>
        <v>67600.841</v>
      </c>
      <c r="N453" s="69"/>
    </row>
    <row r="454" spans="1:14">
      <c r="A454" s="80" t="s">
        <v>404</v>
      </c>
      <c r="B454" s="81" t="s">
        <v>11</v>
      </c>
      <c r="C454" s="82" t="s">
        <v>12</v>
      </c>
      <c r="D454" s="82" t="s">
        <v>1301</v>
      </c>
      <c r="E454" s="83">
        <v>8052726779</v>
      </c>
      <c r="F454" s="84">
        <v>192358585</v>
      </c>
      <c r="G454" s="85" t="s">
        <v>13</v>
      </c>
      <c r="H454" s="86">
        <v>38856</v>
      </c>
      <c r="I454" s="81">
        <f t="shared" ca="1" si="15"/>
        <v>12</v>
      </c>
      <c r="J454" s="87" t="s">
        <v>14</v>
      </c>
      <c r="K454" s="88">
        <v>37770</v>
      </c>
      <c r="L454" s="80">
        <v>5</v>
      </c>
      <c r="M454" s="90">
        <f t="shared" si="16"/>
        <v>38680.256999999998</v>
      </c>
      <c r="N454" s="82"/>
    </row>
    <row r="455" spans="1:14">
      <c r="A455" s="67" t="s">
        <v>405</v>
      </c>
      <c r="B455" s="68" t="s">
        <v>23</v>
      </c>
      <c r="C455" s="69" t="s">
        <v>31</v>
      </c>
      <c r="D455" s="69" t="s">
        <v>1302</v>
      </c>
      <c r="E455" s="70">
        <v>4088791166</v>
      </c>
      <c r="F455" s="71">
        <v>356422892</v>
      </c>
      <c r="G455" s="72" t="s">
        <v>17</v>
      </c>
      <c r="H455" s="73">
        <v>36192</v>
      </c>
      <c r="I455" s="68">
        <f t="shared" ca="1" si="15"/>
        <v>19</v>
      </c>
      <c r="J455" s="6" t="s">
        <v>18</v>
      </c>
      <c r="K455" s="4">
        <v>47620</v>
      </c>
      <c r="L455" s="67">
        <v>5</v>
      </c>
      <c r="M455" s="91">
        <f t="shared" si="16"/>
        <v>48767.642</v>
      </c>
      <c r="N455" s="69"/>
    </row>
    <row r="456" spans="1:14">
      <c r="A456" s="80" t="s">
        <v>406</v>
      </c>
      <c r="B456" s="81" t="s">
        <v>11</v>
      </c>
      <c r="C456" s="82" t="s">
        <v>12</v>
      </c>
      <c r="D456" s="82" t="s">
        <v>1303</v>
      </c>
      <c r="E456" s="83">
        <v>6502674678</v>
      </c>
      <c r="F456" s="84">
        <v>795874809</v>
      </c>
      <c r="G456" s="85" t="s">
        <v>13</v>
      </c>
      <c r="H456" s="86">
        <v>39728</v>
      </c>
      <c r="I456" s="81">
        <f t="shared" ca="1" si="15"/>
        <v>10</v>
      </c>
      <c r="J456" s="87" t="s">
        <v>21</v>
      </c>
      <c r="K456" s="88">
        <v>82370</v>
      </c>
      <c r="L456" s="80">
        <v>5</v>
      </c>
      <c r="M456" s="90">
        <f t="shared" si="16"/>
        <v>84355.116999999998</v>
      </c>
      <c r="N456" s="82"/>
    </row>
    <row r="457" spans="1:14">
      <c r="A457" s="67" t="s">
        <v>407</v>
      </c>
      <c r="B457" s="68" t="s">
        <v>11</v>
      </c>
      <c r="C457" s="69" t="s">
        <v>44</v>
      </c>
      <c r="D457" s="69" t="s">
        <v>1304</v>
      </c>
      <c r="E457" s="70">
        <v>4154386323</v>
      </c>
      <c r="F457" s="71">
        <v>635698043</v>
      </c>
      <c r="G457" s="72" t="s">
        <v>17</v>
      </c>
      <c r="H457" s="73">
        <v>36729</v>
      </c>
      <c r="I457" s="68">
        <f t="shared" ca="1" si="15"/>
        <v>18</v>
      </c>
      <c r="J457" s="6" t="s">
        <v>18</v>
      </c>
      <c r="K457" s="4">
        <v>45420</v>
      </c>
      <c r="L457" s="67">
        <v>1</v>
      </c>
      <c r="M457" s="91">
        <f t="shared" si="16"/>
        <v>46514.622000000003</v>
      </c>
      <c r="N457" s="69"/>
    </row>
    <row r="458" spans="1:14">
      <c r="A458" s="80" t="s">
        <v>408</v>
      </c>
      <c r="B458" s="81" t="s">
        <v>23</v>
      </c>
      <c r="C458" s="82" t="s">
        <v>12</v>
      </c>
      <c r="D458" s="82" t="s">
        <v>1305</v>
      </c>
      <c r="E458" s="83">
        <v>6504975050</v>
      </c>
      <c r="F458" s="84">
        <v>565740091</v>
      </c>
      <c r="G458" s="85" t="s">
        <v>17</v>
      </c>
      <c r="H458" s="86">
        <v>39728</v>
      </c>
      <c r="I458" s="81">
        <f t="shared" ca="1" si="15"/>
        <v>10</v>
      </c>
      <c r="J458" s="87" t="s">
        <v>18</v>
      </c>
      <c r="K458" s="88">
        <v>86040</v>
      </c>
      <c r="L458" s="80">
        <v>5</v>
      </c>
      <c r="M458" s="90">
        <f t="shared" si="16"/>
        <v>88113.563999999998</v>
      </c>
      <c r="N458" s="82"/>
    </row>
    <row r="459" spans="1:14">
      <c r="A459" s="67" t="s">
        <v>409</v>
      </c>
      <c r="B459" s="68" t="s">
        <v>23</v>
      </c>
      <c r="C459" s="69" t="s">
        <v>12</v>
      </c>
      <c r="D459" s="69" t="s">
        <v>1306</v>
      </c>
      <c r="E459" s="70">
        <v>4082444649</v>
      </c>
      <c r="F459" s="71">
        <v>268259453</v>
      </c>
      <c r="G459" s="72" t="s">
        <v>13</v>
      </c>
      <c r="H459" s="73">
        <v>36081</v>
      </c>
      <c r="I459" s="68">
        <f t="shared" ca="1" si="15"/>
        <v>20</v>
      </c>
      <c r="J459" s="6" t="s">
        <v>14</v>
      </c>
      <c r="K459" s="4">
        <v>67407</v>
      </c>
      <c r="L459" s="67">
        <v>5</v>
      </c>
      <c r="M459" s="91">
        <f t="shared" si="16"/>
        <v>69031.508700000006</v>
      </c>
      <c r="N459" s="69"/>
    </row>
    <row r="460" spans="1:14">
      <c r="A460" s="80" t="s">
        <v>30</v>
      </c>
      <c r="B460" s="81" t="s">
        <v>16</v>
      </c>
      <c r="C460" s="82" t="s">
        <v>12</v>
      </c>
      <c r="D460" s="82" t="s">
        <v>1307</v>
      </c>
      <c r="E460" s="83">
        <v>4158972127</v>
      </c>
      <c r="F460" s="84">
        <v>942934568</v>
      </c>
      <c r="G460" s="85" t="s">
        <v>60</v>
      </c>
      <c r="H460" s="86">
        <v>40515</v>
      </c>
      <c r="I460" s="81">
        <f t="shared" ca="1" si="15"/>
        <v>7</v>
      </c>
      <c r="J460" s="87" t="s">
        <v>18</v>
      </c>
      <c r="K460" s="88">
        <v>33508</v>
      </c>
      <c r="L460" s="80">
        <v>4</v>
      </c>
      <c r="M460" s="90">
        <f t="shared" si="16"/>
        <v>34315.542800000003</v>
      </c>
      <c r="N460" s="82"/>
    </row>
    <row r="461" spans="1:14">
      <c r="A461" s="67" t="s">
        <v>410</v>
      </c>
      <c r="B461" s="68" t="s">
        <v>56</v>
      </c>
      <c r="C461" s="69" t="s">
        <v>20</v>
      </c>
      <c r="D461" s="69" t="s">
        <v>1308</v>
      </c>
      <c r="E461" s="70">
        <v>8052343614</v>
      </c>
      <c r="F461" s="71">
        <v>683920093</v>
      </c>
      <c r="G461" s="72" t="s">
        <v>13</v>
      </c>
      <c r="H461" s="73">
        <v>39123</v>
      </c>
      <c r="I461" s="68">
        <f t="shared" ca="1" si="15"/>
        <v>11</v>
      </c>
      <c r="J461" s="6" t="s">
        <v>52</v>
      </c>
      <c r="K461" s="4">
        <v>77840</v>
      </c>
      <c r="L461" s="67">
        <v>2</v>
      </c>
      <c r="M461" s="91">
        <f t="shared" si="16"/>
        <v>79715.944000000003</v>
      </c>
      <c r="N461" s="69"/>
    </row>
    <row r="462" spans="1:14">
      <c r="A462" s="80" t="s">
        <v>411</v>
      </c>
      <c r="B462" s="81" t="s">
        <v>82</v>
      </c>
      <c r="C462" s="82" t="s">
        <v>54</v>
      </c>
      <c r="D462" s="82" t="s">
        <v>1309</v>
      </c>
      <c r="E462" s="83">
        <v>3103052975</v>
      </c>
      <c r="F462" s="84">
        <v>557936043</v>
      </c>
      <c r="G462" s="85" t="s">
        <v>13</v>
      </c>
      <c r="H462" s="86">
        <v>36414</v>
      </c>
      <c r="I462" s="81">
        <f t="shared" ca="1" si="15"/>
        <v>19</v>
      </c>
      <c r="J462" s="87" t="s">
        <v>27</v>
      </c>
      <c r="K462" s="88">
        <v>39680</v>
      </c>
      <c r="L462" s="80">
        <v>5</v>
      </c>
      <c r="M462" s="90">
        <f t="shared" si="16"/>
        <v>40636.288</v>
      </c>
      <c r="N462" s="82"/>
    </row>
    <row r="463" spans="1:14">
      <c r="A463" s="67" t="s">
        <v>412</v>
      </c>
      <c r="B463" s="68" t="s">
        <v>11</v>
      </c>
      <c r="C463" s="69" t="s">
        <v>36</v>
      </c>
      <c r="D463" s="69" t="s">
        <v>1310</v>
      </c>
      <c r="E463" s="70">
        <v>2137419563</v>
      </c>
      <c r="F463" s="71">
        <v>445046169</v>
      </c>
      <c r="G463" s="72" t="s">
        <v>60</v>
      </c>
      <c r="H463" s="73">
        <v>36602</v>
      </c>
      <c r="I463" s="68">
        <f t="shared" ca="1" si="15"/>
        <v>18</v>
      </c>
      <c r="J463" s="6" t="s">
        <v>18</v>
      </c>
      <c r="K463" s="4">
        <v>30080</v>
      </c>
      <c r="L463" s="67">
        <v>3</v>
      </c>
      <c r="M463" s="91">
        <f t="shared" si="16"/>
        <v>30804.928</v>
      </c>
      <c r="N463" s="69"/>
    </row>
    <row r="464" spans="1:14">
      <c r="A464" s="80" t="s">
        <v>413</v>
      </c>
      <c r="B464" s="81" t="s">
        <v>38</v>
      </c>
      <c r="C464" s="82" t="s">
        <v>78</v>
      </c>
      <c r="D464" s="82" t="s">
        <v>1311</v>
      </c>
      <c r="E464" s="83">
        <v>2132643093</v>
      </c>
      <c r="F464" s="84">
        <v>281380338</v>
      </c>
      <c r="G464" s="85" t="s">
        <v>17</v>
      </c>
      <c r="H464" s="86">
        <v>36176</v>
      </c>
      <c r="I464" s="81">
        <f t="shared" ca="1" si="15"/>
        <v>19</v>
      </c>
      <c r="J464" s="87" t="s">
        <v>18</v>
      </c>
      <c r="K464" s="88">
        <v>32940</v>
      </c>
      <c r="L464" s="80">
        <v>5</v>
      </c>
      <c r="M464" s="90">
        <f t="shared" si="16"/>
        <v>33733.853999999999</v>
      </c>
      <c r="N464" s="82"/>
    </row>
    <row r="465" spans="1:14">
      <c r="A465" s="67" t="s">
        <v>414</v>
      </c>
      <c r="B465" s="68" t="s">
        <v>23</v>
      </c>
      <c r="C465" s="69" t="s">
        <v>36</v>
      </c>
      <c r="D465" s="69" t="s">
        <v>1312</v>
      </c>
      <c r="E465" s="70">
        <v>3108329382</v>
      </c>
      <c r="F465" s="71">
        <v>614509316</v>
      </c>
      <c r="G465" s="72" t="s">
        <v>60</v>
      </c>
      <c r="H465" s="73">
        <v>36487</v>
      </c>
      <c r="I465" s="68">
        <f t="shared" ca="1" si="15"/>
        <v>19</v>
      </c>
      <c r="J465" s="6" t="s">
        <v>18</v>
      </c>
      <c r="K465" s="4">
        <v>33056</v>
      </c>
      <c r="L465" s="67">
        <v>5</v>
      </c>
      <c r="M465" s="91">
        <f t="shared" si="16"/>
        <v>33852.649599999997</v>
      </c>
      <c r="N465" s="69"/>
    </row>
    <row r="466" spans="1:14">
      <c r="A466" s="80" t="s">
        <v>415</v>
      </c>
      <c r="B466" s="81" t="s">
        <v>82</v>
      </c>
      <c r="C466" s="82" t="s">
        <v>69</v>
      </c>
      <c r="D466" s="82" t="s">
        <v>1313</v>
      </c>
      <c r="E466" s="83">
        <v>2139272718</v>
      </c>
      <c r="F466" s="84">
        <v>586174073</v>
      </c>
      <c r="G466" s="85" t="s">
        <v>13</v>
      </c>
      <c r="H466" s="86">
        <v>40922</v>
      </c>
      <c r="I466" s="81">
        <f t="shared" ca="1" si="15"/>
        <v>6</v>
      </c>
      <c r="J466" s="87" t="s">
        <v>21</v>
      </c>
      <c r="K466" s="88">
        <v>39110</v>
      </c>
      <c r="L466" s="80">
        <v>5</v>
      </c>
      <c r="M466" s="90">
        <f t="shared" si="16"/>
        <v>40052.550999999999</v>
      </c>
      <c r="N466" s="82"/>
    </row>
    <row r="467" spans="1:14">
      <c r="A467" s="67" t="s">
        <v>416</v>
      </c>
      <c r="B467" s="68" t="s">
        <v>11</v>
      </c>
      <c r="C467" s="69" t="s">
        <v>44</v>
      </c>
      <c r="D467" s="69" t="s">
        <v>1314</v>
      </c>
      <c r="E467" s="70">
        <v>6505833151</v>
      </c>
      <c r="F467" s="71">
        <v>615579636</v>
      </c>
      <c r="G467" s="72" t="s">
        <v>13</v>
      </c>
      <c r="H467" s="73">
        <v>40312</v>
      </c>
      <c r="I467" s="68">
        <f t="shared" ca="1" si="15"/>
        <v>8</v>
      </c>
      <c r="J467" s="6" t="s">
        <v>21</v>
      </c>
      <c r="K467" s="4">
        <v>73450</v>
      </c>
      <c r="L467" s="67">
        <v>3</v>
      </c>
      <c r="M467" s="91">
        <f t="shared" si="16"/>
        <v>75220.145000000004</v>
      </c>
      <c r="N467" s="69"/>
    </row>
    <row r="468" spans="1:14">
      <c r="A468" s="80" t="s">
        <v>417</v>
      </c>
      <c r="B468" s="81" t="s">
        <v>11</v>
      </c>
      <c r="C468" s="82" t="s">
        <v>44</v>
      </c>
      <c r="D468" s="82" t="s">
        <v>1315</v>
      </c>
      <c r="E468" s="83">
        <v>6506571692</v>
      </c>
      <c r="F468" s="84">
        <v>438478415</v>
      </c>
      <c r="G468" s="85" t="s">
        <v>13</v>
      </c>
      <c r="H468" s="86">
        <v>40203</v>
      </c>
      <c r="I468" s="81">
        <f t="shared" ca="1" si="15"/>
        <v>8</v>
      </c>
      <c r="J468" s="87" t="s">
        <v>21</v>
      </c>
      <c r="K468" s="88">
        <v>35600</v>
      </c>
      <c r="L468" s="80">
        <v>5</v>
      </c>
      <c r="M468" s="90">
        <f t="shared" si="16"/>
        <v>36457.96</v>
      </c>
      <c r="N468" s="82"/>
    </row>
    <row r="469" spans="1:14">
      <c r="A469" s="67" t="s">
        <v>418</v>
      </c>
      <c r="B469" s="68" t="s">
        <v>23</v>
      </c>
      <c r="C469" s="69" t="s">
        <v>69</v>
      </c>
      <c r="D469" s="69" t="s">
        <v>1316</v>
      </c>
      <c r="E469" s="70">
        <v>2139479604</v>
      </c>
      <c r="F469" s="71">
        <v>369840526</v>
      </c>
      <c r="G469" s="72" t="s">
        <v>17</v>
      </c>
      <c r="H469" s="73">
        <v>36047</v>
      </c>
      <c r="I469" s="68">
        <f t="shared" ca="1" si="15"/>
        <v>20</v>
      </c>
      <c r="J469" s="6" t="s">
        <v>18</v>
      </c>
      <c r="K469" s="4">
        <v>72480</v>
      </c>
      <c r="L469" s="67">
        <v>2</v>
      </c>
      <c r="M469" s="91">
        <f t="shared" si="16"/>
        <v>74226.767999999996</v>
      </c>
      <c r="N469" s="69"/>
    </row>
    <row r="470" spans="1:14">
      <c r="A470" s="80" t="s">
        <v>419</v>
      </c>
      <c r="B470" s="81" t="s">
        <v>23</v>
      </c>
      <c r="C470" s="82" t="s">
        <v>20</v>
      </c>
      <c r="D470" s="82" t="s">
        <v>1317</v>
      </c>
      <c r="E470" s="83">
        <v>4083752894</v>
      </c>
      <c r="F470" s="84">
        <v>434720218</v>
      </c>
      <c r="G470" s="85" t="s">
        <v>13</v>
      </c>
      <c r="H470" s="86">
        <v>39657</v>
      </c>
      <c r="I470" s="81">
        <f t="shared" ca="1" si="15"/>
        <v>10</v>
      </c>
      <c r="J470" s="87" t="s">
        <v>27</v>
      </c>
      <c r="K470" s="88">
        <v>80880</v>
      </c>
      <c r="L470" s="80">
        <v>1</v>
      </c>
      <c r="M470" s="90">
        <f t="shared" si="16"/>
        <v>82829.207999999999</v>
      </c>
      <c r="N470" s="82"/>
    </row>
    <row r="471" spans="1:14">
      <c r="A471" s="67" t="s">
        <v>420</v>
      </c>
      <c r="B471" s="68" t="s">
        <v>11</v>
      </c>
      <c r="C471" s="69" t="s">
        <v>12</v>
      </c>
      <c r="D471" s="69" t="s">
        <v>1318</v>
      </c>
      <c r="E471" s="70">
        <v>4087067795</v>
      </c>
      <c r="F471" s="71">
        <v>259202190</v>
      </c>
      <c r="G471" s="72" t="s">
        <v>13</v>
      </c>
      <c r="H471" s="73">
        <v>38328</v>
      </c>
      <c r="I471" s="68">
        <f t="shared" ca="1" si="15"/>
        <v>13</v>
      </c>
      <c r="J471" s="6" t="s">
        <v>33</v>
      </c>
      <c r="K471" s="4">
        <v>48280</v>
      </c>
      <c r="L471" s="67">
        <v>4</v>
      </c>
      <c r="M471" s="91">
        <f t="shared" si="16"/>
        <v>49443.548000000003</v>
      </c>
      <c r="N471" s="69"/>
    </row>
    <row r="472" spans="1:14">
      <c r="A472" s="80" t="s">
        <v>421</v>
      </c>
      <c r="B472" s="81" t="s">
        <v>23</v>
      </c>
      <c r="C472" s="82" t="s">
        <v>12</v>
      </c>
      <c r="D472" s="82" t="s">
        <v>1319</v>
      </c>
      <c r="E472" s="83">
        <v>6504860401</v>
      </c>
      <c r="F472" s="84">
        <v>916646833</v>
      </c>
      <c r="G472" s="85" t="s">
        <v>17</v>
      </c>
      <c r="H472" s="86">
        <v>36070</v>
      </c>
      <c r="I472" s="81">
        <f t="shared" ca="1" si="15"/>
        <v>20</v>
      </c>
      <c r="J472" s="87" t="s">
        <v>18</v>
      </c>
      <c r="K472" s="88">
        <v>59050</v>
      </c>
      <c r="L472" s="80">
        <v>4</v>
      </c>
      <c r="M472" s="90">
        <f t="shared" si="16"/>
        <v>60473.105000000003</v>
      </c>
      <c r="N472" s="82"/>
    </row>
    <row r="473" spans="1:14">
      <c r="A473" s="67" t="s">
        <v>422</v>
      </c>
      <c r="B473" s="68" t="s">
        <v>11</v>
      </c>
      <c r="C473" s="69" t="s">
        <v>78</v>
      </c>
      <c r="D473" s="69" t="s">
        <v>1320</v>
      </c>
      <c r="E473" s="70">
        <v>6504744192</v>
      </c>
      <c r="F473" s="71">
        <v>931144930</v>
      </c>
      <c r="G473" s="72" t="s">
        <v>26</v>
      </c>
      <c r="H473" s="73">
        <v>39107</v>
      </c>
      <c r="I473" s="68">
        <f t="shared" ca="1" si="15"/>
        <v>11</v>
      </c>
      <c r="J473" s="6" t="s">
        <v>27</v>
      </c>
      <c r="K473" s="4">
        <v>18655</v>
      </c>
      <c r="L473" s="67">
        <v>4</v>
      </c>
      <c r="M473" s="91">
        <f t="shared" si="16"/>
        <v>19104.585500000001</v>
      </c>
      <c r="N473" s="69"/>
    </row>
    <row r="474" spans="1:14">
      <c r="A474" s="80" t="s">
        <v>423</v>
      </c>
      <c r="B474" s="81" t="s">
        <v>11</v>
      </c>
      <c r="C474" s="82" t="s">
        <v>69</v>
      </c>
      <c r="D474" s="82" t="s">
        <v>1321</v>
      </c>
      <c r="E474" s="83">
        <v>3106540649</v>
      </c>
      <c r="F474" s="84">
        <v>496960951</v>
      </c>
      <c r="G474" s="85" t="s">
        <v>13</v>
      </c>
      <c r="H474" s="86">
        <v>41046</v>
      </c>
      <c r="I474" s="81">
        <f t="shared" ca="1" si="15"/>
        <v>6</v>
      </c>
      <c r="J474" s="87" t="s">
        <v>21</v>
      </c>
      <c r="K474" s="88">
        <v>48550</v>
      </c>
      <c r="L474" s="80">
        <v>5</v>
      </c>
      <c r="M474" s="90">
        <f t="shared" si="16"/>
        <v>49720.055</v>
      </c>
      <c r="N474" s="82"/>
    </row>
    <row r="475" spans="1:14">
      <c r="A475" s="67" t="s">
        <v>424</v>
      </c>
      <c r="B475" s="68" t="s">
        <v>11</v>
      </c>
      <c r="C475" s="69" t="s">
        <v>36</v>
      </c>
      <c r="D475" s="69" t="s">
        <v>1322</v>
      </c>
      <c r="E475" s="70">
        <v>3106604540</v>
      </c>
      <c r="F475" s="71">
        <v>333008385</v>
      </c>
      <c r="G475" s="72" t="s">
        <v>13</v>
      </c>
      <c r="H475" s="73">
        <v>40596</v>
      </c>
      <c r="I475" s="68">
        <f t="shared" ca="1" si="15"/>
        <v>7</v>
      </c>
      <c r="J475" s="6" t="s">
        <v>52</v>
      </c>
      <c r="K475" s="4">
        <v>68910</v>
      </c>
      <c r="L475" s="67">
        <v>5</v>
      </c>
      <c r="M475" s="91">
        <f t="shared" si="16"/>
        <v>70570.731</v>
      </c>
      <c r="N475" s="69"/>
    </row>
    <row r="476" spans="1:14">
      <c r="A476" s="80" t="s">
        <v>425</v>
      </c>
      <c r="B476" s="81" t="s">
        <v>11</v>
      </c>
      <c r="C476" s="82" t="s">
        <v>44</v>
      </c>
      <c r="D476" s="82" t="s">
        <v>1323</v>
      </c>
      <c r="E476" s="83">
        <v>6504794726</v>
      </c>
      <c r="F476" s="84">
        <v>265570711</v>
      </c>
      <c r="G476" s="85" t="s">
        <v>13</v>
      </c>
      <c r="H476" s="86">
        <v>38821</v>
      </c>
      <c r="I476" s="81">
        <f t="shared" ca="1" si="15"/>
        <v>12</v>
      </c>
      <c r="J476" s="87" t="s">
        <v>14</v>
      </c>
      <c r="K476" s="88">
        <v>65720</v>
      </c>
      <c r="L476" s="80">
        <v>1</v>
      </c>
      <c r="M476" s="90">
        <f t="shared" si="16"/>
        <v>67303.851999999999</v>
      </c>
      <c r="N476" s="82"/>
    </row>
    <row r="477" spans="1:14">
      <c r="A477" s="67" t="s">
        <v>426</v>
      </c>
      <c r="B477" s="68" t="s">
        <v>56</v>
      </c>
      <c r="C477" s="69" t="s">
        <v>44</v>
      </c>
      <c r="D477" s="69" t="s">
        <v>1324</v>
      </c>
      <c r="E477" s="70">
        <v>8054553629</v>
      </c>
      <c r="F477" s="71">
        <v>418075887</v>
      </c>
      <c r="G477" s="72" t="s">
        <v>13</v>
      </c>
      <c r="H477" s="73">
        <v>40474</v>
      </c>
      <c r="I477" s="68">
        <f t="shared" ca="1" si="15"/>
        <v>8</v>
      </c>
      <c r="J477" s="6" t="s">
        <v>21</v>
      </c>
      <c r="K477" s="4">
        <v>59320</v>
      </c>
      <c r="L477" s="67">
        <v>4</v>
      </c>
      <c r="M477" s="91">
        <f t="shared" si="16"/>
        <v>60749.612000000001</v>
      </c>
      <c r="N477" s="69"/>
    </row>
    <row r="478" spans="1:14">
      <c r="A478" s="80" t="s">
        <v>427</v>
      </c>
      <c r="B478" s="81" t="s">
        <v>82</v>
      </c>
      <c r="C478" s="82" t="s">
        <v>44</v>
      </c>
      <c r="D478" s="82" t="s">
        <v>1325</v>
      </c>
      <c r="E478" s="83">
        <v>4087879075</v>
      </c>
      <c r="F478" s="84">
        <v>641542290</v>
      </c>
      <c r="G478" s="85" t="s">
        <v>60</v>
      </c>
      <c r="H478" s="86">
        <v>39278</v>
      </c>
      <c r="I478" s="81">
        <f t="shared" ca="1" si="15"/>
        <v>11</v>
      </c>
      <c r="J478" s="87" t="s">
        <v>18</v>
      </c>
      <c r="K478" s="88">
        <v>30416</v>
      </c>
      <c r="L478" s="80">
        <v>1</v>
      </c>
      <c r="M478" s="90">
        <f t="shared" si="16"/>
        <v>31149.025600000001</v>
      </c>
      <c r="N478" s="82"/>
    </row>
    <row r="479" spans="1:14">
      <c r="A479" s="67" t="s">
        <v>428</v>
      </c>
      <c r="B479" s="68" t="s">
        <v>11</v>
      </c>
      <c r="C479" s="69" t="s">
        <v>44</v>
      </c>
      <c r="D479" s="69" t="s">
        <v>1326</v>
      </c>
      <c r="E479" s="70">
        <v>6506238767</v>
      </c>
      <c r="F479" s="71">
        <v>421378308</v>
      </c>
      <c r="G479" s="72" t="s">
        <v>13</v>
      </c>
      <c r="H479" s="73">
        <v>36431</v>
      </c>
      <c r="I479" s="68">
        <f t="shared" ca="1" si="15"/>
        <v>19</v>
      </c>
      <c r="J479" s="6" t="s">
        <v>21</v>
      </c>
      <c r="K479" s="4">
        <v>35820</v>
      </c>
      <c r="L479" s="67">
        <v>2</v>
      </c>
      <c r="M479" s="91">
        <f t="shared" si="16"/>
        <v>36683.262000000002</v>
      </c>
      <c r="N479" s="69"/>
    </row>
    <row r="480" spans="1:14">
      <c r="A480" s="80" t="s">
        <v>429</v>
      </c>
      <c r="B480" s="81" t="s">
        <v>23</v>
      </c>
      <c r="C480" s="82" t="s">
        <v>44</v>
      </c>
      <c r="D480" s="82" t="s">
        <v>1327</v>
      </c>
      <c r="E480" s="83">
        <v>4088421331</v>
      </c>
      <c r="F480" s="84">
        <v>385411104</v>
      </c>
      <c r="G480" s="85" t="s">
        <v>13</v>
      </c>
      <c r="H480" s="86">
        <v>36444</v>
      </c>
      <c r="I480" s="81">
        <f t="shared" ca="1" si="15"/>
        <v>19</v>
      </c>
      <c r="J480" s="87" t="s">
        <v>21</v>
      </c>
      <c r="K480" s="88">
        <v>67280</v>
      </c>
      <c r="L480" s="80">
        <v>3</v>
      </c>
      <c r="M480" s="90">
        <f t="shared" si="16"/>
        <v>68901.448000000004</v>
      </c>
      <c r="N480" s="82"/>
    </row>
    <row r="481" spans="1:14">
      <c r="A481" s="67" t="s">
        <v>430</v>
      </c>
      <c r="B481" s="68" t="s">
        <v>11</v>
      </c>
      <c r="C481" s="69" t="s">
        <v>31</v>
      </c>
      <c r="D481" s="69" t="s">
        <v>1328</v>
      </c>
      <c r="E481" s="70">
        <v>4088968633</v>
      </c>
      <c r="F481" s="71">
        <v>852964164</v>
      </c>
      <c r="G481" s="72" t="s">
        <v>17</v>
      </c>
      <c r="H481" s="73">
        <v>36703</v>
      </c>
      <c r="I481" s="68">
        <f t="shared" ca="1" si="15"/>
        <v>18</v>
      </c>
      <c r="J481" s="6" t="s">
        <v>18</v>
      </c>
      <c r="K481" s="4">
        <v>50200</v>
      </c>
      <c r="L481" s="67">
        <v>4</v>
      </c>
      <c r="M481" s="91">
        <f t="shared" si="16"/>
        <v>51409.82</v>
      </c>
      <c r="N481" s="69"/>
    </row>
    <row r="482" spans="1:14">
      <c r="A482" s="80" t="s">
        <v>431</v>
      </c>
      <c r="B482" s="81" t="s">
        <v>11</v>
      </c>
      <c r="C482" s="82" t="s">
        <v>87</v>
      </c>
      <c r="D482" s="82" t="s">
        <v>1329</v>
      </c>
      <c r="E482" s="83">
        <v>4158353858</v>
      </c>
      <c r="F482" s="84">
        <v>388947456</v>
      </c>
      <c r="G482" s="85" t="s">
        <v>13</v>
      </c>
      <c r="H482" s="86">
        <v>39197</v>
      </c>
      <c r="I482" s="81">
        <f t="shared" ca="1" si="15"/>
        <v>11</v>
      </c>
      <c r="J482" s="87" t="s">
        <v>21</v>
      </c>
      <c r="K482" s="88">
        <v>63190</v>
      </c>
      <c r="L482" s="80">
        <v>1</v>
      </c>
      <c r="M482" s="90">
        <f t="shared" si="16"/>
        <v>64712.879000000001</v>
      </c>
      <c r="N482" s="82"/>
    </row>
    <row r="483" spans="1:14">
      <c r="A483" s="67" t="s">
        <v>171</v>
      </c>
      <c r="B483" s="68" t="s">
        <v>16</v>
      </c>
      <c r="C483" s="69" t="s">
        <v>62</v>
      </c>
      <c r="D483" s="69" t="s">
        <v>1330</v>
      </c>
      <c r="E483" s="70">
        <v>4157377425</v>
      </c>
      <c r="F483" s="71">
        <v>122852524</v>
      </c>
      <c r="G483" s="72" t="s">
        <v>13</v>
      </c>
      <c r="H483" s="73">
        <v>38736</v>
      </c>
      <c r="I483" s="68">
        <f t="shared" ca="1" si="15"/>
        <v>12</v>
      </c>
      <c r="J483" s="6" t="s">
        <v>14</v>
      </c>
      <c r="K483" s="4">
        <v>22920</v>
      </c>
      <c r="L483" s="67">
        <v>3</v>
      </c>
      <c r="M483" s="91">
        <f t="shared" si="16"/>
        <v>23472.371999999999</v>
      </c>
      <c r="N483" s="69"/>
    </row>
    <row r="484" spans="1:14">
      <c r="A484" s="80" t="s">
        <v>432</v>
      </c>
      <c r="B484" s="81" t="s">
        <v>23</v>
      </c>
      <c r="C484" s="82" t="s">
        <v>44</v>
      </c>
      <c r="D484" s="82" t="s">
        <v>1331</v>
      </c>
      <c r="E484" s="83">
        <v>6504796907</v>
      </c>
      <c r="F484" s="84">
        <v>434869815</v>
      </c>
      <c r="G484" s="85" t="s">
        <v>13</v>
      </c>
      <c r="H484" s="86">
        <v>35938</v>
      </c>
      <c r="I484" s="81">
        <f t="shared" ca="1" si="15"/>
        <v>20</v>
      </c>
      <c r="J484" s="87" t="s">
        <v>52</v>
      </c>
      <c r="K484" s="88">
        <v>55450</v>
      </c>
      <c r="L484" s="80">
        <v>5</v>
      </c>
      <c r="M484" s="90">
        <f t="shared" si="16"/>
        <v>56786.345000000001</v>
      </c>
      <c r="N484" s="82"/>
    </row>
    <row r="485" spans="1:14">
      <c r="A485" s="67" t="s">
        <v>433</v>
      </c>
      <c r="B485" s="68" t="s">
        <v>11</v>
      </c>
      <c r="C485" s="69" t="s">
        <v>44</v>
      </c>
      <c r="D485" s="69" t="s">
        <v>1332</v>
      </c>
      <c r="E485" s="70">
        <v>3102960559</v>
      </c>
      <c r="F485" s="71">
        <v>676358209</v>
      </c>
      <c r="G485" s="72" t="s">
        <v>13</v>
      </c>
      <c r="H485" s="73">
        <v>39354</v>
      </c>
      <c r="I485" s="68">
        <f t="shared" ca="1" si="15"/>
        <v>11</v>
      </c>
      <c r="J485" s="6" t="s">
        <v>14</v>
      </c>
      <c r="K485" s="4">
        <v>67050</v>
      </c>
      <c r="L485" s="67">
        <v>4</v>
      </c>
      <c r="M485" s="91">
        <f t="shared" si="16"/>
        <v>68665.904999999999</v>
      </c>
      <c r="N485" s="69"/>
    </row>
    <row r="486" spans="1:14">
      <c r="A486" s="80" t="s">
        <v>434</v>
      </c>
      <c r="B486" s="81" t="s">
        <v>23</v>
      </c>
      <c r="C486" s="82" t="s">
        <v>36</v>
      </c>
      <c r="D486" s="82" t="s">
        <v>1333</v>
      </c>
      <c r="E486" s="83">
        <v>2138887138</v>
      </c>
      <c r="F486" s="84">
        <v>259713894</v>
      </c>
      <c r="G486" s="85" t="s">
        <v>60</v>
      </c>
      <c r="H486" s="86">
        <v>36059</v>
      </c>
      <c r="I486" s="81">
        <f t="shared" ca="1" si="15"/>
        <v>20</v>
      </c>
      <c r="J486" s="87" t="s">
        <v>18</v>
      </c>
      <c r="K486" s="88">
        <v>18500</v>
      </c>
      <c r="L486" s="80">
        <v>5</v>
      </c>
      <c r="M486" s="90">
        <f t="shared" si="16"/>
        <v>18945.849999999999</v>
      </c>
      <c r="N486" s="82"/>
    </row>
    <row r="487" spans="1:14">
      <c r="A487" s="67" t="s">
        <v>435</v>
      </c>
      <c r="B487" s="68" t="s">
        <v>11</v>
      </c>
      <c r="C487" s="69" t="s">
        <v>44</v>
      </c>
      <c r="D487" s="69" t="s">
        <v>1334</v>
      </c>
      <c r="E487" s="70">
        <v>4085160473</v>
      </c>
      <c r="F487" s="71">
        <v>228512884</v>
      </c>
      <c r="G487" s="72" t="s">
        <v>17</v>
      </c>
      <c r="H487" s="73">
        <v>39189</v>
      </c>
      <c r="I487" s="68">
        <f t="shared" ca="1" si="15"/>
        <v>11</v>
      </c>
      <c r="J487" s="6" t="s">
        <v>18</v>
      </c>
      <c r="K487" s="4">
        <v>63850</v>
      </c>
      <c r="L487" s="67">
        <v>2</v>
      </c>
      <c r="M487" s="91">
        <f t="shared" si="16"/>
        <v>65388.785000000003</v>
      </c>
      <c r="N487" s="69"/>
    </row>
    <row r="488" spans="1:14">
      <c r="A488" s="80" t="s">
        <v>436</v>
      </c>
      <c r="B488" s="81" t="s">
        <v>82</v>
      </c>
      <c r="C488" s="82" t="s">
        <v>44</v>
      </c>
      <c r="D488" s="82" t="s">
        <v>1335</v>
      </c>
      <c r="E488" s="83">
        <v>6504700663</v>
      </c>
      <c r="F488" s="84">
        <v>671196549</v>
      </c>
      <c r="G488" s="85" t="s">
        <v>13</v>
      </c>
      <c r="H488" s="86">
        <v>37229</v>
      </c>
      <c r="I488" s="81">
        <f t="shared" ca="1" si="15"/>
        <v>16</v>
      </c>
      <c r="J488" s="87" t="s">
        <v>14</v>
      </c>
      <c r="K488" s="88">
        <v>25310</v>
      </c>
      <c r="L488" s="80">
        <v>4</v>
      </c>
      <c r="M488" s="90">
        <f t="shared" si="16"/>
        <v>25919.971000000001</v>
      </c>
      <c r="N488" s="82"/>
    </row>
    <row r="489" spans="1:14">
      <c r="A489" s="67" t="s">
        <v>437</v>
      </c>
      <c r="B489" s="68" t="s">
        <v>23</v>
      </c>
      <c r="C489" s="69" t="s">
        <v>44</v>
      </c>
      <c r="D489" s="69" t="s">
        <v>1336</v>
      </c>
      <c r="E489" s="70">
        <v>4086383171</v>
      </c>
      <c r="F489" s="71">
        <v>166284234</v>
      </c>
      <c r="G489" s="72" t="s">
        <v>60</v>
      </c>
      <c r="H489" s="73">
        <v>35829</v>
      </c>
      <c r="I489" s="68">
        <f t="shared" ca="1" si="15"/>
        <v>20</v>
      </c>
      <c r="J489" s="6" t="s">
        <v>18</v>
      </c>
      <c r="K489" s="4">
        <v>29176</v>
      </c>
      <c r="L489" s="67">
        <v>3</v>
      </c>
      <c r="M489" s="91">
        <f t="shared" si="16"/>
        <v>29879.141599999999</v>
      </c>
      <c r="N489" s="69"/>
    </row>
    <row r="490" spans="1:14">
      <c r="A490" s="80" t="s">
        <v>10</v>
      </c>
      <c r="B490" s="81" t="s">
        <v>16</v>
      </c>
      <c r="C490" s="82" t="s">
        <v>12</v>
      </c>
      <c r="D490" s="82" t="s">
        <v>1337</v>
      </c>
      <c r="E490" s="83">
        <v>2135856182</v>
      </c>
      <c r="F490" s="84">
        <v>154233673</v>
      </c>
      <c r="G490" s="85" t="s">
        <v>13</v>
      </c>
      <c r="H490" s="86">
        <v>39137</v>
      </c>
      <c r="I490" s="81">
        <f t="shared" ca="1" si="15"/>
        <v>11</v>
      </c>
      <c r="J490" s="87" t="s">
        <v>21</v>
      </c>
      <c r="K490" s="88">
        <v>39000</v>
      </c>
      <c r="L490" s="80">
        <v>5</v>
      </c>
      <c r="M490" s="90">
        <f t="shared" si="16"/>
        <v>39939.9</v>
      </c>
      <c r="N490" s="82"/>
    </row>
    <row r="491" spans="1:14">
      <c r="A491" s="67" t="s">
        <v>244</v>
      </c>
      <c r="B491" s="68" t="s">
        <v>16</v>
      </c>
      <c r="C491" s="69" t="s">
        <v>54</v>
      </c>
      <c r="D491" s="69" t="s">
        <v>1338</v>
      </c>
      <c r="E491" s="70">
        <v>4154742641</v>
      </c>
      <c r="F491" s="71">
        <v>255067673</v>
      </c>
      <c r="G491" s="72" t="s">
        <v>13</v>
      </c>
      <c r="H491" s="73">
        <v>37288</v>
      </c>
      <c r="I491" s="68">
        <f t="shared" ca="1" si="15"/>
        <v>16</v>
      </c>
      <c r="J491" s="6" t="s">
        <v>21</v>
      </c>
      <c r="K491" s="4">
        <v>42480</v>
      </c>
      <c r="L491" s="67">
        <v>3</v>
      </c>
      <c r="M491" s="91">
        <f t="shared" si="16"/>
        <v>43503.767999999996</v>
      </c>
      <c r="N491" s="69"/>
    </row>
    <row r="492" spans="1:14">
      <c r="A492" s="80" t="s">
        <v>199</v>
      </c>
      <c r="B492" s="81" t="s">
        <v>16</v>
      </c>
      <c r="C492" s="82" t="s">
        <v>12</v>
      </c>
      <c r="D492" s="82" t="s">
        <v>1339</v>
      </c>
      <c r="E492" s="83">
        <v>4158618902</v>
      </c>
      <c r="F492" s="84">
        <v>642485615</v>
      </c>
      <c r="G492" s="85" t="s">
        <v>13</v>
      </c>
      <c r="H492" s="86">
        <v>40477</v>
      </c>
      <c r="I492" s="81">
        <f t="shared" ca="1" si="15"/>
        <v>8</v>
      </c>
      <c r="J492" s="87" t="s">
        <v>21</v>
      </c>
      <c r="K492" s="88">
        <v>27130</v>
      </c>
      <c r="L492" s="80">
        <v>5</v>
      </c>
      <c r="M492" s="90">
        <f t="shared" si="16"/>
        <v>27783.832999999999</v>
      </c>
      <c r="N492" s="82"/>
    </row>
    <row r="493" spans="1:14">
      <c r="A493" s="67" t="s">
        <v>438</v>
      </c>
      <c r="B493" s="68" t="s">
        <v>23</v>
      </c>
      <c r="C493" s="69" t="s">
        <v>44</v>
      </c>
      <c r="D493" s="69" t="s">
        <v>1340</v>
      </c>
      <c r="E493" s="70">
        <v>8059985676</v>
      </c>
      <c r="F493" s="71">
        <v>337079800</v>
      </c>
      <c r="G493" s="72" t="s">
        <v>26</v>
      </c>
      <c r="H493" s="73">
        <v>39276</v>
      </c>
      <c r="I493" s="68">
        <f t="shared" ca="1" si="15"/>
        <v>11</v>
      </c>
      <c r="J493" s="6" t="s">
        <v>33</v>
      </c>
      <c r="K493" s="4">
        <v>18895</v>
      </c>
      <c r="L493" s="67">
        <v>4</v>
      </c>
      <c r="M493" s="91">
        <f t="shared" si="16"/>
        <v>19350.369500000001</v>
      </c>
      <c r="N493" s="69"/>
    </row>
    <row r="494" spans="1:14">
      <c r="A494" s="80" t="s">
        <v>439</v>
      </c>
      <c r="B494" s="81" t="s">
        <v>11</v>
      </c>
      <c r="C494" s="82" t="s">
        <v>12</v>
      </c>
      <c r="D494" s="82" t="s">
        <v>1341</v>
      </c>
      <c r="E494" s="83">
        <v>4153538342</v>
      </c>
      <c r="F494" s="84">
        <v>904321721</v>
      </c>
      <c r="G494" s="85" t="s">
        <v>17</v>
      </c>
      <c r="H494" s="86">
        <v>39239</v>
      </c>
      <c r="I494" s="81">
        <f t="shared" ca="1" si="15"/>
        <v>11</v>
      </c>
      <c r="J494" s="87" t="s">
        <v>18</v>
      </c>
      <c r="K494" s="88">
        <v>75550</v>
      </c>
      <c r="L494" s="80">
        <v>3</v>
      </c>
      <c r="M494" s="90">
        <f t="shared" si="16"/>
        <v>77370.755000000005</v>
      </c>
      <c r="N494" s="82"/>
    </row>
    <row r="495" spans="1:14">
      <c r="A495" s="67" t="s">
        <v>440</v>
      </c>
      <c r="B495" s="68" t="s">
        <v>82</v>
      </c>
      <c r="C495" s="69" t="s">
        <v>40</v>
      </c>
      <c r="D495" s="69" t="s">
        <v>1342</v>
      </c>
      <c r="E495" s="70">
        <v>4088397985</v>
      </c>
      <c r="F495" s="71">
        <v>631288346</v>
      </c>
      <c r="G495" s="72" t="s">
        <v>13</v>
      </c>
      <c r="H495" s="73">
        <v>37043</v>
      </c>
      <c r="I495" s="68">
        <f t="shared" ca="1" si="15"/>
        <v>17</v>
      </c>
      <c r="J495" s="6" t="s">
        <v>33</v>
      </c>
      <c r="K495" s="4">
        <v>45150</v>
      </c>
      <c r="L495" s="67">
        <v>1</v>
      </c>
      <c r="M495" s="91">
        <f t="shared" si="16"/>
        <v>46238.114999999998</v>
      </c>
      <c r="N495" s="69"/>
    </row>
    <row r="496" spans="1:14">
      <c r="A496" s="80" t="s">
        <v>226</v>
      </c>
      <c r="B496" s="81" t="s">
        <v>16</v>
      </c>
      <c r="C496" s="82" t="s">
        <v>57</v>
      </c>
      <c r="D496" s="82" t="s">
        <v>1343</v>
      </c>
      <c r="E496" s="83">
        <v>2134001739</v>
      </c>
      <c r="F496" s="84">
        <v>557596314</v>
      </c>
      <c r="G496" s="85" t="s">
        <v>17</v>
      </c>
      <c r="H496" s="86">
        <v>37404</v>
      </c>
      <c r="I496" s="81">
        <f t="shared" ca="1" si="15"/>
        <v>16</v>
      </c>
      <c r="J496" s="87" t="s">
        <v>18</v>
      </c>
      <c r="K496" s="88">
        <v>60070</v>
      </c>
      <c r="L496" s="80">
        <v>3</v>
      </c>
      <c r="M496" s="90">
        <f t="shared" si="16"/>
        <v>61517.686999999998</v>
      </c>
      <c r="N496" s="82"/>
    </row>
    <row r="497" spans="1:14">
      <c r="A497" s="67" t="s">
        <v>441</v>
      </c>
      <c r="B497" s="68" t="s">
        <v>56</v>
      </c>
      <c r="C497" s="69" t="s">
        <v>12</v>
      </c>
      <c r="D497" s="69" t="s">
        <v>1344</v>
      </c>
      <c r="E497" s="70">
        <v>4156306329</v>
      </c>
      <c r="F497" s="71">
        <v>411279957</v>
      </c>
      <c r="G497" s="72" t="s">
        <v>13</v>
      </c>
      <c r="H497" s="73">
        <v>40853</v>
      </c>
      <c r="I497" s="68">
        <f t="shared" ca="1" si="15"/>
        <v>7</v>
      </c>
      <c r="J497" s="6" t="s">
        <v>14</v>
      </c>
      <c r="K497" s="4">
        <v>63050</v>
      </c>
      <c r="L497" s="67">
        <v>3</v>
      </c>
      <c r="M497" s="91">
        <f t="shared" si="16"/>
        <v>64569.504999999997</v>
      </c>
      <c r="N497" s="69"/>
    </row>
    <row r="498" spans="1:14">
      <c r="A498" s="80" t="s">
        <v>442</v>
      </c>
      <c r="B498" s="81" t="s">
        <v>82</v>
      </c>
      <c r="C498" s="82" t="s">
        <v>54</v>
      </c>
      <c r="D498" s="82" t="s">
        <v>1345</v>
      </c>
      <c r="E498" s="83">
        <v>4152686402</v>
      </c>
      <c r="F498" s="84">
        <v>149560185</v>
      </c>
      <c r="G498" s="85" t="s">
        <v>60</v>
      </c>
      <c r="H498" s="86">
        <v>36263</v>
      </c>
      <c r="I498" s="81">
        <f t="shared" ca="1" si="15"/>
        <v>19</v>
      </c>
      <c r="J498" s="87" t="s">
        <v>18</v>
      </c>
      <c r="K498" s="88">
        <v>38768</v>
      </c>
      <c r="L498" s="80">
        <v>4</v>
      </c>
      <c r="M498" s="90">
        <f t="shared" si="16"/>
        <v>39702.308799999999</v>
      </c>
      <c r="N498" s="82"/>
    </row>
    <row r="499" spans="1:14">
      <c r="A499" s="67" t="s">
        <v>443</v>
      </c>
      <c r="B499" s="68" t="s">
        <v>23</v>
      </c>
      <c r="C499" s="69" t="s">
        <v>69</v>
      </c>
      <c r="D499" s="69" t="s">
        <v>1346</v>
      </c>
      <c r="E499" s="70">
        <v>2133502511</v>
      </c>
      <c r="F499" s="71">
        <v>176373625</v>
      </c>
      <c r="G499" s="72" t="s">
        <v>17</v>
      </c>
      <c r="H499" s="73">
        <v>37236</v>
      </c>
      <c r="I499" s="68">
        <f t="shared" ca="1" si="15"/>
        <v>16</v>
      </c>
      <c r="J499" s="6" t="s">
        <v>18</v>
      </c>
      <c r="K499" s="4">
        <v>29540</v>
      </c>
      <c r="L499" s="67">
        <v>3</v>
      </c>
      <c r="M499" s="91">
        <f t="shared" si="16"/>
        <v>30251.914000000001</v>
      </c>
      <c r="N499" s="69"/>
    </row>
    <row r="500" spans="1:14">
      <c r="A500" s="80" t="s">
        <v>444</v>
      </c>
      <c r="B500" s="81" t="s">
        <v>23</v>
      </c>
      <c r="C500" s="82" t="s">
        <v>31</v>
      </c>
      <c r="D500" s="82" t="s">
        <v>1347</v>
      </c>
      <c r="E500" s="83">
        <v>4089215634</v>
      </c>
      <c r="F500" s="84">
        <v>145852872</v>
      </c>
      <c r="G500" s="85" t="s">
        <v>13</v>
      </c>
      <c r="H500" s="86">
        <v>36145</v>
      </c>
      <c r="I500" s="81">
        <f t="shared" ca="1" si="15"/>
        <v>19</v>
      </c>
      <c r="J500" s="87" t="s">
        <v>33</v>
      </c>
      <c r="K500" s="88">
        <v>31260</v>
      </c>
      <c r="L500" s="80">
        <v>5</v>
      </c>
      <c r="M500" s="90">
        <f t="shared" si="16"/>
        <v>32013.366000000002</v>
      </c>
      <c r="N500" s="82"/>
    </row>
    <row r="501" spans="1:14">
      <c r="A501" s="67" t="s">
        <v>445</v>
      </c>
      <c r="B501" s="68" t="s">
        <v>23</v>
      </c>
      <c r="C501" s="69" t="s">
        <v>12</v>
      </c>
      <c r="D501" s="69" t="s">
        <v>1348</v>
      </c>
      <c r="E501" s="70">
        <v>6502760219</v>
      </c>
      <c r="F501" s="71">
        <v>619520785</v>
      </c>
      <c r="G501" s="72" t="s">
        <v>17</v>
      </c>
      <c r="H501" s="73">
        <v>40706</v>
      </c>
      <c r="I501" s="68">
        <f t="shared" ca="1" si="15"/>
        <v>7</v>
      </c>
      <c r="J501" s="6" t="s">
        <v>18</v>
      </c>
      <c r="K501" s="4">
        <v>34680</v>
      </c>
      <c r="L501" s="67">
        <v>5</v>
      </c>
      <c r="M501" s="91">
        <f t="shared" si="16"/>
        <v>35515.788</v>
      </c>
      <c r="N501" s="69"/>
    </row>
    <row r="502" spans="1:14">
      <c r="A502" s="80" t="s">
        <v>446</v>
      </c>
      <c r="B502" s="81" t="s">
        <v>11</v>
      </c>
      <c r="C502" s="82" t="s">
        <v>44</v>
      </c>
      <c r="D502" s="82" t="s">
        <v>1349</v>
      </c>
      <c r="E502" s="83">
        <v>4158355537</v>
      </c>
      <c r="F502" s="84">
        <v>872906551</v>
      </c>
      <c r="G502" s="85" t="s">
        <v>26</v>
      </c>
      <c r="H502" s="86">
        <v>36360</v>
      </c>
      <c r="I502" s="81">
        <f t="shared" ca="1" si="15"/>
        <v>19</v>
      </c>
      <c r="J502" s="87" t="s">
        <v>14</v>
      </c>
      <c r="K502" s="88">
        <v>11065</v>
      </c>
      <c r="L502" s="80">
        <v>1</v>
      </c>
      <c r="M502" s="90">
        <f t="shared" si="16"/>
        <v>11331.666499999999</v>
      </c>
      <c r="N502" s="82"/>
    </row>
    <row r="503" spans="1:14">
      <c r="A503" s="67" t="s">
        <v>447</v>
      </c>
      <c r="B503" s="68" t="s">
        <v>23</v>
      </c>
      <c r="C503" s="69" t="s">
        <v>12</v>
      </c>
      <c r="D503" s="69" t="s">
        <v>1350</v>
      </c>
      <c r="E503" s="70">
        <v>4158026900</v>
      </c>
      <c r="F503" s="71">
        <v>592046901</v>
      </c>
      <c r="G503" s="72" t="s">
        <v>13</v>
      </c>
      <c r="H503" s="73">
        <v>39815</v>
      </c>
      <c r="I503" s="68">
        <f t="shared" ca="1" si="15"/>
        <v>9</v>
      </c>
      <c r="J503" s="6" t="s">
        <v>14</v>
      </c>
      <c r="K503" s="4">
        <v>72060</v>
      </c>
      <c r="L503" s="67">
        <v>2</v>
      </c>
      <c r="M503" s="91">
        <f t="shared" si="16"/>
        <v>73796.645999999993</v>
      </c>
      <c r="N503" s="69"/>
    </row>
    <row r="504" spans="1:14">
      <c r="A504" s="80" t="s">
        <v>448</v>
      </c>
      <c r="B504" s="81" t="s">
        <v>11</v>
      </c>
      <c r="C504" s="82" t="s">
        <v>36</v>
      </c>
      <c r="D504" s="82" t="s">
        <v>1351</v>
      </c>
      <c r="E504" s="83">
        <v>2135268629</v>
      </c>
      <c r="F504" s="84">
        <v>965923498</v>
      </c>
      <c r="G504" s="85" t="s">
        <v>17</v>
      </c>
      <c r="H504" s="86">
        <v>39959</v>
      </c>
      <c r="I504" s="81">
        <f t="shared" ca="1" si="15"/>
        <v>9</v>
      </c>
      <c r="J504" s="87" t="s">
        <v>18</v>
      </c>
      <c r="K504" s="88">
        <v>79460</v>
      </c>
      <c r="L504" s="80">
        <v>5</v>
      </c>
      <c r="M504" s="90">
        <f t="shared" si="16"/>
        <v>81374.986000000004</v>
      </c>
      <c r="N504" s="82"/>
    </row>
    <row r="505" spans="1:14">
      <c r="A505" s="67" t="s">
        <v>449</v>
      </c>
      <c r="B505" s="68" t="s">
        <v>11</v>
      </c>
      <c r="C505" s="69" t="s">
        <v>57</v>
      </c>
      <c r="D505" s="69" t="s">
        <v>1352</v>
      </c>
      <c r="E505" s="70">
        <v>8054986030</v>
      </c>
      <c r="F505" s="71">
        <v>895135209</v>
      </c>
      <c r="G505" s="72" t="s">
        <v>17</v>
      </c>
      <c r="H505" s="73">
        <v>40414</v>
      </c>
      <c r="I505" s="68">
        <f t="shared" ca="1" si="15"/>
        <v>8</v>
      </c>
      <c r="J505" s="6" t="s">
        <v>18</v>
      </c>
      <c r="K505" s="4">
        <v>60070</v>
      </c>
      <c r="L505" s="67">
        <v>2</v>
      </c>
      <c r="M505" s="91">
        <f t="shared" si="16"/>
        <v>61517.686999999998</v>
      </c>
      <c r="N505" s="69"/>
    </row>
    <row r="506" spans="1:14">
      <c r="A506" s="80" t="s">
        <v>450</v>
      </c>
      <c r="B506" s="81" t="s">
        <v>11</v>
      </c>
      <c r="C506" s="82" t="s">
        <v>54</v>
      </c>
      <c r="D506" s="82" t="s">
        <v>1353</v>
      </c>
      <c r="E506" s="83">
        <v>4155169449</v>
      </c>
      <c r="F506" s="84">
        <v>511464113</v>
      </c>
      <c r="G506" s="85" t="s">
        <v>13</v>
      </c>
      <c r="H506" s="86">
        <v>38135</v>
      </c>
      <c r="I506" s="81">
        <f t="shared" ca="1" si="15"/>
        <v>14</v>
      </c>
      <c r="J506" s="87" t="s">
        <v>52</v>
      </c>
      <c r="K506" s="88">
        <v>65560</v>
      </c>
      <c r="L506" s="80">
        <v>1</v>
      </c>
      <c r="M506" s="90">
        <f t="shared" si="16"/>
        <v>67139.995999999999</v>
      </c>
      <c r="N506" s="82"/>
    </row>
    <row r="507" spans="1:14">
      <c r="A507" s="67" t="s">
        <v>451</v>
      </c>
      <c r="B507" s="68" t="s">
        <v>11</v>
      </c>
      <c r="C507" s="69" t="s">
        <v>57</v>
      </c>
      <c r="D507" s="69" t="s">
        <v>1354</v>
      </c>
      <c r="E507" s="70">
        <v>2135545659</v>
      </c>
      <c r="F507" s="71">
        <v>156896036</v>
      </c>
      <c r="G507" s="72" t="s">
        <v>17</v>
      </c>
      <c r="H507" s="73">
        <v>37526</v>
      </c>
      <c r="I507" s="68">
        <f t="shared" ca="1" si="15"/>
        <v>16</v>
      </c>
      <c r="J507" s="6" t="s">
        <v>18</v>
      </c>
      <c r="K507" s="4">
        <v>61580</v>
      </c>
      <c r="L507" s="67">
        <v>3</v>
      </c>
      <c r="M507" s="91">
        <f t="shared" si="16"/>
        <v>63064.078000000001</v>
      </c>
      <c r="N507" s="69"/>
    </row>
    <row r="508" spans="1:14">
      <c r="A508" s="80" t="s">
        <v>452</v>
      </c>
      <c r="B508" s="81" t="s">
        <v>11</v>
      </c>
      <c r="C508" s="82" t="s">
        <v>20</v>
      </c>
      <c r="D508" s="82" t="s">
        <v>1355</v>
      </c>
      <c r="E508" s="83">
        <v>3105511920</v>
      </c>
      <c r="F508" s="84">
        <v>876224209</v>
      </c>
      <c r="G508" s="85" t="s">
        <v>26</v>
      </c>
      <c r="H508" s="86">
        <v>36695</v>
      </c>
      <c r="I508" s="81">
        <f t="shared" ca="1" si="15"/>
        <v>18</v>
      </c>
      <c r="J508" s="87" t="s">
        <v>14</v>
      </c>
      <c r="K508" s="88">
        <v>29005</v>
      </c>
      <c r="L508" s="80">
        <v>1</v>
      </c>
      <c r="M508" s="90">
        <f t="shared" si="16"/>
        <v>29704.020499999999</v>
      </c>
      <c r="N508" s="82"/>
    </row>
    <row r="509" spans="1:14">
      <c r="A509" s="67" t="s">
        <v>453</v>
      </c>
      <c r="B509" s="68" t="s">
        <v>38</v>
      </c>
      <c r="C509" s="69" t="s">
        <v>12</v>
      </c>
      <c r="D509" s="69" t="s">
        <v>1356</v>
      </c>
      <c r="E509" s="70">
        <v>2132502893</v>
      </c>
      <c r="F509" s="71">
        <v>684177919</v>
      </c>
      <c r="G509" s="72" t="s">
        <v>13</v>
      </c>
      <c r="H509" s="73">
        <v>37495</v>
      </c>
      <c r="I509" s="68">
        <f t="shared" ca="1" si="15"/>
        <v>16</v>
      </c>
      <c r="J509" s="6" t="s">
        <v>27</v>
      </c>
      <c r="K509" s="4">
        <v>60300</v>
      </c>
      <c r="L509" s="67">
        <v>2</v>
      </c>
      <c r="M509" s="91">
        <f t="shared" si="16"/>
        <v>61753.23</v>
      </c>
      <c r="N509" s="69"/>
    </row>
    <row r="510" spans="1:14">
      <c r="A510" s="80" t="s">
        <v>454</v>
      </c>
      <c r="B510" s="81" t="s">
        <v>82</v>
      </c>
      <c r="C510" s="82" t="s">
        <v>12</v>
      </c>
      <c r="D510" s="82" t="s">
        <v>1357</v>
      </c>
      <c r="E510" s="83">
        <v>8056069866</v>
      </c>
      <c r="F510" s="84">
        <v>437149588</v>
      </c>
      <c r="G510" s="85" t="s">
        <v>13</v>
      </c>
      <c r="H510" s="86">
        <v>37793</v>
      </c>
      <c r="I510" s="81">
        <f t="shared" ca="1" si="15"/>
        <v>15</v>
      </c>
      <c r="J510" s="87" t="s">
        <v>21</v>
      </c>
      <c r="K510" s="88">
        <v>29210</v>
      </c>
      <c r="L510" s="80">
        <v>5</v>
      </c>
      <c r="M510" s="90">
        <f t="shared" si="16"/>
        <v>29913.960999999999</v>
      </c>
      <c r="N510" s="82"/>
    </row>
    <row r="511" spans="1:14">
      <c r="A511" s="67" t="s">
        <v>53</v>
      </c>
      <c r="B511" s="68" t="s">
        <v>16</v>
      </c>
      <c r="C511" s="69" t="s">
        <v>57</v>
      </c>
      <c r="D511" s="69" t="s">
        <v>1358</v>
      </c>
      <c r="E511" s="70">
        <v>3102373456</v>
      </c>
      <c r="F511" s="71">
        <v>425549051</v>
      </c>
      <c r="G511" s="72" t="s">
        <v>26</v>
      </c>
      <c r="H511" s="73">
        <v>40166</v>
      </c>
      <c r="I511" s="68">
        <f t="shared" ca="1" si="15"/>
        <v>8</v>
      </c>
      <c r="J511" s="6" t="s">
        <v>27</v>
      </c>
      <c r="K511" s="4">
        <v>25245</v>
      </c>
      <c r="L511" s="67">
        <v>5</v>
      </c>
      <c r="M511" s="91">
        <f t="shared" si="16"/>
        <v>25853.404500000001</v>
      </c>
      <c r="N511" s="69"/>
    </row>
    <row r="512" spans="1:14">
      <c r="A512" s="80" t="s">
        <v>455</v>
      </c>
      <c r="B512" s="81" t="s">
        <v>38</v>
      </c>
      <c r="C512" s="82" t="s">
        <v>12</v>
      </c>
      <c r="D512" s="82" t="s">
        <v>1359</v>
      </c>
      <c r="E512" s="83">
        <v>3107827249</v>
      </c>
      <c r="F512" s="84">
        <v>940748997</v>
      </c>
      <c r="G512" s="85" t="s">
        <v>13</v>
      </c>
      <c r="H512" s="86">
        <v>40759</v>
      </c>
      <c r="I512" s="81">
        <f t="shared" ca="1" si="15"/>
        <v>7</v>
      </c>
      <c r="J512" s="87" t="s">
        <v>21</v>
      </c>
      <c r="K512" s="88">
        <v>67920</v>
      </c>
      <c r="L512" s="80">
        <v>4</v>
      </c>
      <c r="M512" s="90">
        <f t="shared" si="16"/>
        <v>69556.872000000003</v>
      </c>
      <c r="N512" s="82"/>
    </row>
    <row r="513" spans="1:14">
      <c r="A513" s="67" t="s">
        <v>456</v>
      </c>
      <c r="B513" s="68" t="s">
        <v>56</v>
      </c>
      <c r="C513" s="69" t="s">
        <v>20</v>
      </c>
      <c r="D513" s="69" t="s">
        <v>1360</v>
      </c>
      <c r="E513" s="70">
        <v>3106508254</v>
      </c>
      <c r="F513" s="71">
        <v>183628421</v>
      </c>
      <c r="G513" s="72" t="s">
        <v>13</v>
      </c>
      <c r="H513" s="73">
        <v>39678</v>
      </c>
      <c r="I513" s="68">
        <f t="shared" ca="1" si="15"/>
        <v>10</v>
      </c>
      <c r="J513" s="6" t="s">
        <v>14</v>
      </c>
      <c r="K513" s="4">
        <v>80090</v>
      </c>
      <c r="L513" s="67">
        <v>2</v>
      </c>
      <c r="M513" s="91">
        <f t="shared" si="16"/>
        <v>82020.168999999994</v>
      </c>
      <c r="N513" s="69"/>
    </row>
    <row r="514" spans="1:14">
      <c r="A514" s="80" t="s">
        <v>457</v>
      </c>
      <c r="B514" s="81" t="s">
        <v>82</v>
      </c>
      <c r="C514" s="82" t="s">
        <v>12</v>
      </c>
      <c r="D514" s="82" t="s">
        <v>1361</v>
      </c>
      <c r="E514" s="83">
        <v>6505878139</v>
      </c>
      <c r="F514" s="84">
        <v>489366712</v>
      </c>
      <c r="G514" s="85" t="s">
        <v>17</v>
      </c>
      <c r="H514" s="86">
        <v>40393</v>
      </c>
      <c r="I514" s="81">
        <f t="shared" ref="I514:I577" ca="1" si="17">DATEDIF(H514,TODAY(),"y")</f>
        <v>8</v>
      </c>
      <c r="J514" s="87" t="s">
        <v>18</v>
      </c>
      <c r="K514" s="88">
        <v>41770</v>
      </c>
      <c r="L514" s="80">
        <v>5</v>
      </c>
      <c r="M514" s="90">
        <f t="shared" si="16"/>
        <v>42776.656999999999</v>
      </c>
      <c r="N514" s="82"/>
    </row>
    <row r="515" spans="1:14">
      <c r="A515" s="67" t="s">
        <v>212</v>
      </c>
      <c r="B515" s="68" t="s">
        <v>16</v>
      </c>
      <c r="C515" s="69" t="s">
        <v>44</v>
      </c>
      <c r="D515" s="69" t="s">
        <v>1362</v>
      </c>
      <c r="E515" s="70">
        <v>4156420013</v>
      </c>
      <c r="F515" s="71">
        <v>883276540</v>
      </c>
      <c r="G515" s="72" t="s">
        <v>13</v>
      </c>
      <c r="H515" s="73">
        <v>38982</v>
      </c>
      <c r="I515" s="68">
        <f t="shared" ca="1" si="17"/>
        <v>12</v>
      </c>
      <c r="J515" s="6" t="s">
        <v>21</v>
      </c>
      <c r="K515" s="4">
        <v>60100</v>
      </c>
      <c r="L515" s="67">
        <v>1</v>
      </c>
      <c r="M515" s="91">
        <f t="shared" ref="M515:M578" si="18">K515*$N$1+K515</f>
        <v>61548.41</v>
      </c>
      <c r="N515" s="69"/>
    </row>
    <row r="516" spans="1:14">
      <c r="A516" s="80" t="s">
        <v>105</v>
      </c>
      <c r="B516" s="81" t="s">
        <v>16</v>
      </c>
      <c r="C516" s="82" t="s">
        <v>44</v>
      </c>
      <c r="D516" s="82" t="s">
        <v>1363</v>
      </c>
      <c r="E516" s="83">
        <v>4152697831</v>
      </c>
      <c r="F516" s="84">
        <v>869924904</v>
      </c>
      <c r="G516" s="85" t="s">
        <v>26</v>
      </c>
      <c r="H516" s="86">
        <v>36503</v>
      </c>
      <c r="I516" s="81">
        <f t="shared" ca="1" si="17"/>
        <v>18</v>
      </c>
      <c r="J516" s="87" t="s">
        <v>52</v>
      </c>
      <c r="K516" s="88">
        <v>41615</v>
      </c>
      <c r="L516" s="80">
        <v>1</v>
      </c>
      <c r="M516" s="90">
        <f t="shared" si="18"/>
        <v>42617.921499999997</v>
      </c>
      <c r="N516" s="82"/>
    </row>
    <row r="517" spans="1:14">
      <c r="A517" s="67" t="s">
        <v>458</v>
      </c>
      <c r="B517" s="68" t="s">
        <v>11</v>
      </c>
      <c r="C517" s="69" t="s">
        <v>57</v>
      </c>
      <c r="D517" s="69" t="s">
        <v>1364</v>
      </c>
      <c r="E517" s="70">
        <v>4155791958</v>
      </c>
      <c r="F517" s="71">
        <v>332128237</v>
      </c>
      <c r="G517" s="72" t="s">
        <v>13</v>
      </c>
      <c r="H517" s="73">
        <v>40282</v>
      </c>
      <c r="I517" s="68">
        <f t="shared" ca="1" si="17"/>
        <v>8</v>
      </c>
      <c r="J517" s="6" t="s">
        <v>27</v>
      </c>
      <c r="K517" s="4">
        <v>72640</v>
      </c>
      <c r="L517" s="67">
        <v>3</v>
      </c>
      <c r="M517" s="91">
        <f t="shared" si="18"/>
        <v>74390.623999999996</v>
      </c>
      <c r="N517" s="69"/>
    </row>
    <row r="518" spans="1:14">
      <c r="A518" s="80" t="s">
        <v>459</v>
      </c>
      <c r="B518" s="81" t="s">
        <v>23</v>
      </c>
      <c r="C518" s="82" t="s">
        <v>87</v>
      </c>
      <c r="D518" s="82" t="s">
        <v>1365</v>
      </c>
      <c r="E518" s="83">
        <v>6506459896</v>
      </c>
      <c r="F518" s="84">
        <v>212772521</v>
      </c>
      <c r="G518" s="85" t="s">
        <v>13</v>
      </c>
      <c r="H518" s="86">
        <v>36569</v>
      </c>
      <c r="I518" s="81">
        <f t="shared" ca="1" si="17"/>
        <v>18</v>
      </c>
      <c r="J518" s="87" t="s">
        <v>14</v>
      </c>
      <c r="K518" s="88">
        <v>75060</v>
      </c>
      <c r="L518" s="80">
        <v>5</v>
      </c>
      <c r="M518" s="90">
        <f t="shared" si="18"/>
        <v>76868.945999999996</v>
      </c>
      <c r="N518" s="82"/>
    </row>
    <row r="519" spans="1:14">
      <c r="A519" s="67" t="s">
        <v>460</v>
      </c>
      <c r="B519" s="68" t="s">
        <v>82</v>
      </c>
      <c r="C519" s="69" t="s">
        <v>12</v>
      </c>
      <c r="D519" s="69" t="s">
        <v>1366</v>
      </c>
      <c r="E519" s="70">
        <v>3107322161</v>
      </c>
      <c r="F519" s="71">
        <v>909858824</v>
      </c>
      <c r="G519" s="72" t="s">
        <v>13</v>
      </c>
      <c r="H519" s="73">
        <v>39171</v>
      </c>
      <c r="I519" s="68">
        <f t="shared" ca="1" si="17"/>
        <v>11</v>
      </c>
      <c r="J519" s="6" t="s">
        <v>52</v>
      </c>
      <c r="K519" s="4">
        <v>25690</v>
      </c>
      <c r="L519" s="67">
        <v>2</v>
      </c>
      <c r="M519" s="91">
        <f t="shared" si="18"/>
        <v>26309.129000000001</v>
      </c>
      <c r="N519" s="69"/>
    </row>
    <row r="520" spans="1:14">
      <c r="A520" s="80" t="s">
        <v>461</v>
      </c>
      <c r="B520" s="81" t="s">
        <v>11</v>
      </c>
      <c r="C520" s="82" t="s">
        <v>36</v>
      </c>
      <c r="D520" s="82" t="s">
        <v>1367</v>
      </c>
      <c r="E520" s="83">
        <v>4155279501</v>
      </c>
      <c r="F520" s="84">
        <v>449759097</v>
      </c>
      <c r="G520" s="85" t="s">
        <v>13</v>
      </c>
      <c r="H520" s="86">
        <v>37018</v>
      </c>
      <c r="I520" s="81">
        <f t="shared" ca="1" si="17"/>
        <v>17</v>
      </c>
      <c r="J520" s="87" t="s">
        <v>14</v>
      </c>
      <c r="K520" s="88">
        <v>28650</v>
      </c>
      <c r="L520" s="80">
        <v>4</v>
      </c>
      <c r="M520" s="90">
        <f t="shared" si="18"/>
        <v>29340.465</v>
      </c>
      <c r="N520" s="82"/>
    </row>
    <row r="521" spans="1:14">
      <c r="A521" s="67" t="s">
        <v>462</v>
      </c>
      <c r="B521" s="68" t="s">
        <v>23</v>
      </c>
      <c r="C521" s="69" t="s">
        <v>36</v>
      </c>
      <c r="D521" s="69" t="s">
        <v>1368</v>
      </c>
      <c r="E521" s="70">
        <v>4152888332</v>
      </c>
      <c r="F521" s="71">
        <v>115603364</v>
      </c>
      <c r="G521" s="72" t="s">
        <v>26</v>
      </c>
      <c r="H521" s="73">
        <v>38804</v>
      </c>
      <c r="I521" s="68">
        <f t="shared" ca="1" si="17"/>
        <v>12</v>
      </c>
      <c r="J521" s="6" t="s">
        <v>52</v>
      </c>
      <c r="K521" s="4">
        <v>48415</v>
      </c>
      <c r="L521" s="67">
        <v>4</v>
      </c>
      <c r="M521" s="91">
        <f t="shared" si="18"/>
        <v>49581.801500000001</v>
      </c>
      <c r="N521" s="69"/>
    </row>
    <row r="522" spans="1:14">
      <c r="A522" s="80" t="s">
        <v>43</v>
      </c>
      <c r="B522" s="81" t="s">
        <v>16</v>
      </c>
      <c r="C522" s="82" t="s">
        <v>44</v>
      </c>
      <c r="D522" s="82" t="s">
        <v>1369</v>
      </c>
      <c r="E522" s="83">
        <v>8055243030</v>
      </c>
      <c r="F522" s="84">
        <v>232263429</v>
      </c>
      <c r="G522" s="85" t="s">
        <v>13</v>
      </c>
      <c r="H522" s="86">
        <v>39696</v>
      </c>
      <c r="I522" s="81">
        <f t="shared" ca="1" si="17"/>
        <v>10</v>
      </c>
      <c r="J522" s="87" t="s">
        <v>21</v>
      </c>
      <c r="K522" s="88">
        <v>69320</v>
      </c>
      <c r="L522" s="80">
        <v>3</v>
      </c>
      <c r="M522" s="90">
        <f t="shared" si="18"/>
        <v>70990.611999999994</v>
      </c>
      <c r="N522" s="82"/>
    </row>
    <row r="523" spans="1:14">
      <c r="A523" s="67" t="s">
        <v>175</v>
      </c>
      <c r="B523" s="68" t="s">
        <v>16</v>
      </c>
      <c r="C523" s="69" t="s">
        <v>20</v>
      </c>
      <c r="D523" s="69" t="s">
        <v>1370</v>
      </c>
      <c r="E523" s="70">
        <v>2137008955</v>
      </c>
      <c r="F523" s="71">
        <v>122361490</v>
      </c>
      <c r="G523" s="72" t="s">
        <v>17</v>
      </c>
      <c r="H523" s="73">
        <v>36623</v>
      </c>
      <c r="I523" s="68">
        <f t="shared" ca="1" si="17"/>
        <v>18</v>
      </c>
      <c r="J523" s="6" t="s">
        <v>18</v>
      </c>
      <c r="K523" s="4">
        <v>30300</v>
      </c>
      <c r="L523" s="67">
        <v>1</v>
      </c>
      <c r="M523" s="91">
        <f t="shared" si="18"/>
        <v>31030.23</v>
      </c>
      <c r="N523" s="69"/>
    </row>
    <row r="524" spans="1:14">
      <c r="A524" s="80" t="s">
        <v>463</v>
      </c>
      <c r="B524" s="81" t="s">
        <v>11</v>
      </c>
      <c r="C524" s="82" t="s">
        <v>78</v>
      </c>
      <c r="D524" s="82" t="s">
        <v>1371</v>
      </c>
      <c r="E524" s="83">
        <v>2139105969</v>
      </c>
      <c r="F524" s="84">
        <v>920278046</v>
      </c>
      <c r="G524" s="85" t="s">
        <v>60</v>
      </c>
      <c r="H524" s="86">
        <v>39758</v>
      </c>
      <c r="I524" s="81">
        <f t="shared" ca="1" si="17"/>
        <v>10</v>
      </c>
      <c r="J524" s="87" t="s">
        <v>18</v>
      </c>
      <c r="K524" s="88">
        <v>14712</v>
      </c>
      <c r="L524" s="80">
        <v>5</v>
      </c>
      <c r="M524" s="90">
        <f t="shared" si="18"/>
        <v>15066.5592</v>
      </c>
      <c r="N524" s="82"/>
    </row>
    <row r="525" spans="1:14">
      <c r="A525" s="67" t="s">
        <v>133</v>
      </c>
      <c r="B525" s="68" t="s">
        <v>16</v>
      </c>
      <c r="C525" s="69" t="s">
        <v>12</v>
      </c>
      <c r="D525" s="69" t="s">
        <v>1372</v>
      </c>
      <c r="E525" s="70">
        <v>4088139222</v>
      </c>
      <c r="F525" s="71">
        <v>206400569</v>
      </c>
      <c r="G525" s="72" t="s">
        <v>17</v>
      </c>
      <c r="H525" s="73">
        <v>37099</v>
      </c>
      <c r="I525" s="68">
        <f t="shared" ca="1" si="17"/>
        <v>17</v>
      </c>
      <c r="J525" s="6" t="s">
        <v>18</v>
      </c>
      <c r="K525" s="4">
        <v>28270</v>
      </c>
      <c r="L525" s="67">
        <v>5</v>
      </c>
      <c r="M525" s="91">
        <f t="shared" si="18"/>
        <v>28951.307000000001</v>
      </c>
      <c r="N525" s="69"/>
    </row>
    <row r="526" spans="1:14">
      <c r="A526" s="80" t="s">
        <v>464</v>
      </c>
      <c r="B526" s="81" t="s">
        <v>82</v>
      </c>
      <c r="C526" s="82" t="s">
        <v>54</v>
      </c>
      <c r="D526" s="82" t="s">
        <v>1373</v>
      </c>
      <c r="E526" s="83">
        <v>4154672047</v>
      </c>
      <c r="F526" s="84">
        <v>649469066</v>
      </c>
      <c r="G526" s="85" t="s">
        <v>13</v>
      </c>
      <c r="H526" s="86">
        <v>39654</v>
      </c>
      <c r="I526" s="81">
        <f t="shared" ca="1" si="17"/>
        <v>10</v>
      </c>
      <c r="J526" s="87" t="s">
        <v>27</v>
      </c>
      <c r="K526" s="88">
        <v>32360</v>
      </c>
      <c r="L526" s="80">
        <v>4</v>
      </c>
      <c r="M526" s="90">
        <f t="shared" si="18"/>
        <v>33139.875999999997</v>
      </c>
      <c r="N526" s="82"/>
    </row>
    <row r="527" spans="1:14">
      <c r="A527" s="67" t="s">
        <v>465</v>
      </c>
      <c r="B527" s="68" t="s">
        <v>11</v>
      </c>
      <c r="C527" s="69" t="s">
        <v>69</v>
      </c>
      <c r="D527" s="69" t="s">
        <v>1374</v>
      </c>
      <c r="E527" s="70">
        <v>4087855388</v>
      </c>
      <c r="F527" s="71">
        <v>392877076</v>
      </c>
      <c r="G527" s="72" t="s">
        <v>17</v>
      </c>
      <c r="H527" s="73">
        <v>38734</v>
      </c>
      <c r="I527" s="68">
        <f t="shared" ca="1" si="17"/>
        <v>12</v>
      </c>
      <c r="J527" s="6" t="s">
        <v>18</v>
      </c>
      <c r="K527" s="4">
        <v>54190</v>
      </c>
      <c r="L527" s="67">
        <v>4</v>
      </c>
      <c r="M527" s="91">
        <f t="shared" si="18"/>
        <v>55495.978999999999</v>
      </c>
      <c r="N527" s="69"/>
    </row>
    <row r="528" spans="1:14">
      <c r="A528" s="80" t="s">
        <v>466</v>
      </c>
      <c r="B528" s="81" t="s">
        <v>23</v>
      </c>
      <c r="C528" s="82" t="s">
        <v>36</v>
      </c>
      <c r="D528" s="82" t="s">
        <v>1375</v>
      </c>
      <c r="E528" s="83">
        <v>4156080115</v>
      </c>
      <c r="F528" s="84">
        <v>614341614</v>
      </c>
      <c r="G528" s="85" t="s">
        <v>13</v>
      </c>
      <c r="H528" s="86">
        <v>40653</v>
      </c>
      <c r="I528" s="81">
        <f t="shared" ca="1" si="17"/>
        <v>7</v>
      </c>
      <c r="J528" s="87" t="s">
        <v>27</v>
      </c>
      <c r="K528" s="88">
        <v>49810</v>
      </c>
      <c r="L528" s="80">
        <v>2</v>
      </c>
      <c r="M528" s="90">
        <f t="shared" si="18"/>
        <v>51010.421000000002</v>
      </c>
      <c r="N528" s="82"/>
    </row>
    <row r="529" spans="1:14">
      <c r="A529" s="67" t="s">
        <v>467</v>
      </c>
      <c r="B529" s="68" t="s">
        <v>11</v>
      </c>
      <c r="C529" s="69" t="s">
        <v>54</v>
      </c>
      <c r="D529" s="69" t="s">
        <v>1376</v>
      </c>
      <c r="E529" s="70">
        <v>4155708982</v>
      </c>
      <c r="F529" s="71">
        <v>824677721</v>
      </c>
      <c r="G529" s="72" t="s">
        <v>13</v>
      </c>
      <c r="H529" s="73">
        <v>38753</v>
      </c>
      <c r="I529" s="68">
        <f t="shared" ca="1" si="17"/>
        <v>12</v>
      </c>
      <c r="J529" s="6" t="s">
        <v>21</v>
      </c>
      <c r="K529" s="4">
        <v>22410</v>
      </c>
      <c r="L529" s="67">
        <v>4</v>
      </c>
      <c r="M529" s="91">
        <f t="shared" si="18"/>
        <v>22950.080999999998</v>
      </c>
      <c r="N529" s="69"/>
    </row>
    <row r="530" spans="1:14">
      <c r="A530" s="80" t="s">
        <v>468</v>
      </c>
      <c r="B530" s="81" t="s">
        <v>11</v>
      </c>
      <c r="C530" s="82" t="s">
        <v>12</v>
      </c>
      <c r="D530" s="82" t="s">
        <v>1377</v>
      </c>
      <c r="E530" s="83">
        <v>8052513163</v>
      </c>
      <c r="F530" s="84">
        <v>712304115</v>
      </c>
      <c r="G530" s="85" t="s">
        <v>17</v>
      </c>
      <c r="H530" s="86">
        <v>41219</v>
      </c>
      <c r="I530" s="81">
        <f t="shared" ca="1" si="17"/>
        <v>6</v>
      </c>
      <c r="J530" s="87" t="s">
        <v>18</v>
      </c>
      <c r="K530" s="88">
        <v>55690</v>
      </c>
      <c r="L530" s="80">
        <v>2</v>
      </c>
      <c r="M530" s="90">
        <f t="shared" si="18"/>
        <v>57032.129000000001</v>
      </c>
      <c r="N530" s="82"/>
    </row>
    <row r="531" spans="1:14">
      <c r="A531" s="67" t="s">
        <v>469</v>
      </c>
      <c r="B531" s="68" t="s">
        <v>38</v>
      </c>
      <c r="C531" s="69" t="s">
        <v>25</v>
      </c>
      <c r="D531" s="69" t="s">
        <v>1378</v>
      </c>
      <c r="E531" s="70">
        <v>2136051014</v>
      </c>
      <c r="F531" s="71">
        <v>233645529</v>
      </c>
      <c r="G531" s="72" t="s">
        <v>26</v>
      </c>
      <c r="H531" s="73">
        <v>36217</v>
      </c>
      <c r="I531" s="68">
        <f t="shared" ca="1" si="17"/>
        <v>19</v>
      </c>
      <c r="J531" s="6" t="s">
        <v>21</v>
      </c>
      <c r="K531" s="4">
        <v>15240</v>
      </c>
      <c r="L531" s="67">
        <v>1</v>
      </c>
      <c r="M531" s="91">
        <f t="shared" si="18"/>
        <v>15607.284</v>
      </c>
      <c r="N531" s="69"/>
    </row>
    <row r="532" spans="1:14">
      <c r="A532" s="80" t="s">
        <v>211</v>
      </c>
      <c r="B532" s="81" t="s">
        <v>16</v>
      </c>
      <c r="C532" s="82" t="s">
        <v>20</v>
      </c>
      <c r="D532" s="82" t="s">
        <v>1379</v>
      </c>
      <c r="E532" s="83">
        <v>3109091744</v>
      </c>
      <c r="F532" s="84">
        <v>259441030</v>
      </c>
      <c r="G532" s="85" t="s">
        <v>13</v>
      </c>
      <c r="H532" s="86">
        <v>39224</v>
      </c>
      <c r="I532" s="81">
        <f t="shared" ca="1" si="17"/>
        <v>11</v>
      </c>
      <c r="J532" s="87" t="s">
        <v>14</v>
      </c>
      <c r="K532" s="88">
        <v>73030</v>
      </c>
      <c r="L532" s="80">
        <v>5</v>
      </c>
      <c r="M532" s="90">
        <f t="shared" si="18"/>
        <v>74790.023000000001</v>
      </c>
      <c r="N532" s="82"/>
    </row>
    <row r="533" spans="1:14">
      <c r="A533" s="67" t="s">
        <v>470</v>
      </c>
      <c r="B533" s="68" t="s">
        <v>11</v>
      </c>
      <c r="C533" s="69" t="s">
        <v>131</v>
      </c>
      <c r="D533" s="69" t="s">
        <v>1380</v>
      </c>
      <c r="E533" s="70">
        <v>4152740332</v>
      </c>
      <c r="F533" s="71">
        <v>642611116</v>
      </c>
      <c r="G533" s="72" t="s">
        <v>17</v>
      </c>
      <c r="H533" s="73">
        <v>39116</v>
      </c>
      <c r="I533" s="68">
        <f t="shared" ca="1" si="17"/>
        <v>11</v>
      </c>
      <c r="J533" s="6" t="s">
        <v>18</v>
      </c>
      <c r="K533" s="4">
        <v>60760</v>
      </c>
      <c r="L533" s="67">
        <v>2</v>
      </c>
      <c r="M533" s="91">
        <f t="shared" si="18"/>
        <v>62224.315999999999</v>
      </c>
      <c r="N533" s="69"/>
    </row>
    <row r="534" spans="1:14">
      <c r="A534" s="80" t="s">
        <v>471</v>
      </c>
      <c r="B534" s="81" t="s">
        <v>11</v>
      </c>
      <c r="C534" s="82" t="s">
        <v>20</v>
      </c>
      <c r="D534" s="82" t="s">
        <v>1381</v>
      </c>
      <c r="E534" s="83">
        <v>8056466263</v>
      </c>
      <c r="F534" s="84">
        <v>373118497</v>
      </c>
      <c r="G534" s="85" t="s">
        <v>13</v>
      </c>
      <c r="H534" s="86">
        <v>41183</v>
      </c>
      <c r="I534" s="81">
        <f t="shared" ca="1" si="17"/>
        <v>6</v>
      </c>
      <c r="J534" s="87" t="s">
        <v>27</v>
      </c>
      <c r="K534" s="88">
        <v>75370</v>
      </c>
      <c r="L534" s="80">
        <v>2</v>
      </c>
      <c r="M534" s="90">
        <f t="shared" si="18"/>
        <v>77186.417000000001</v>
      </c>
      <c r="N534" s="82"/>
    </row>
    <row r="535" spans="1:14">
      <c r="A535" s="67" t="s">
        <v>472</v>
      </c>
      <c r="B535" s="68" t="s">
        <v>23</v>
      </c>
      <c r="C535" s="69" t="s">
        <v>44</v>
      </c>
      <c r="D535" s="69" t="s">
        <v>1382</v>
      </c>
      <c r="E535" s="70">
        <v>2134518898</v>
      </c>
      <c r="F535" s="71">
        <v>690807394</v>
      </c>
      <c r="G535" s="72" t="s">
        <v>17</v>
      </c>
      <c r="H535" s="73">
        <v>39166</v>
      </c>
      <c r="I535" s="68">
        <f t="shared" ca="1" si="17"/>
        <v>11</v>
      </c>
      <c r="J535" s="6" t="s">
        <v>18</v>
      </c>
      <c r="K535" s="4">
        <v>79220</v>
      </c>
      <c r="L535" s="67">
        <v>4</v>
      </c>
      <c r="M535" s="91">
        <f t="shared" si="18"/>
        <v>81129.202000000005</v>
      </c>
      <c r="N535" s="69"/>
    </row>
    <row r="536" spans="1:14">
      <c r="A536" s="80" t="s">
        <v>473</v>
      </c>
      <c r="B536" s="81" t="s">
        <v>38</v>
      </c>
      <c r="C536" s="82" t="s">
        <v>20</v>
      </c>
      <c r="D536" s="82" t="s">
        <v>1383</v>
      </c>
      <c r="E536" s="83">
        <v>3108524178</v>
      </c>
      <c r="F536" s="84">
        <v>575421672</v>
      </c>
      <c r="G536" s="85" t="s">
        <v>26</v>
      </c>
      <c r="H536" s="86">
        <v>39731</v>
      </c>
      <c r="I536" s="81">
        <f t="shared" ca="1" si="17"/>
        <v>10</v>
      </c>
      <c r="J536" s="87" t="s">
        <v>21</v>
      </c>
      <c r="K536" s="88">
        <v>13435</v>
      </c>
      <c r="L536" s="80">
        <v>1</v>
      </c>
      <c r="M536" s="90">
        <f t="shared" si="18"/>
        <v>13758.7835</v>
      </c>
      <c r="N536" s="82"/>
    </row>
    <row r="537" spans="1:14">
      <c r="A537" s="67" t="s">
        <v>474</v>
      </c>
      <c r="B537" s="68" t="s">
        <v>82</v>
      </c>
      <c r="C537" s="69" t="s">
        <v>12</v>
      </c>
      <c r="D537" s="69" t="s">
        <v>1384</v>
      </c>
      <c r="E537" s="70">
        <v>2138499923</v>
      </c>
      <c r="F537" s="71">
        <v>822429486</v>
      </c>
      <c r="G537" s="72" t="s">
        <v>17</v>
      </c>
      <c r="H537" s="73">
        <v>40718</v>
      </c>
      <c r="I537" s="68">
        <f t="shared" ca="1" si="17"/>
        <v>7</v>
      </c>
      <c r="J537" s="6" t="s">
        <v>18</v>
      </c>
      <c r="K537" s="4">
        <v>26020</v>
      </c>
      <c r="L537" s="67">
        <v>5</v>
      </c>
      <c r="M537" s="91">
        <f t="shared" si="18"/>
        <v>26647.081999999999</v>
      </c>
      <c r="N537" s="69"/>
    </row>
    <row r="538" spans="1:14">
      <c r="A538" s="80" t="s">
        <v>475</v>
      </c>
      <c r="B538" s="81" t="s">
        <v>23</v>
      </c>
      <c r="C538" s="82" t="s">
        <v>12</v>
      </c>
      <c r="D538" s="82" t="s">
        <v>1385</v>
      </c>
      <c r="E538" s="83">
        <v>8054410991</v>
      </c>
      <c r="F538" s="84">
        <v>792901233</v>
      </c>
      <c r="G538" s="85" t="s">
        <v>26</v>
      </c>
      <c r="H538" s="86">
        <v>39343</v>
      </c>
      <c r="I538" s="81">
        <f t="shared" ca="1" si="17"/>
        <v>11</v>
      </c>
      <c r="J538" s="87" t="s">
        <v>27</v>
      </c>
      <c r="K538" s="88">
        <v>23000</v>
      </c>
      <c r="L538" s="80">
        <v>4</v>
      </c>
      <c r="M538" s="90">
        <f t="shared" si="18"/>
        <v>23554.3</v>
      </c>
      <c r="N538" s="82"/>
    </row>
    <row r="539" spans="1:14">
      <c r="A539" s="67" t="s">
        <v>93</v>
      </c>
      <c r="B539" s="68" t="s">
        <v>16</v>
      </c>
      <c r="C539" s="69" t="s">
        <v>62</v>
      </c>
      <c r="D539" s="69" t="s">
        <v>1386</v>
      </c>
      <c r="E539" s="70">
        <v>6502289738</v>
      </c>
      <c r="F539" s="71">
        <v>514986467</v>
      </c>
      <c r="G539" s="72" t="s">
        <v>13</v>
      </c>
      <c r="H539" s="73">
        <v>36249</v>
      </c>
      <c r="I539" s="68">
        <f t="shared" ca="1" si="17"/>
        <v>19</v>
      </c>
      <c r="J539" s="6" t="s">
        <v>21</v>
      </c>
      <c r="K539" s="4">
        <v>49860</v>
      </c>
      <c r="L539" s="67">
        <v>2</v>
      </c>
      <c r="M539" s="91">
        <f t="shared" si="18"/>
        <v>51061.625999999997</v>
      </c>
      <c r="N539" s="69"/>
    </row>
    <row r="540" spans="1:14">
      <c r="A540" s="80" t="s">
        <v>476</v>
      </c>
      <c r="B540" s="81" t="s">
        <v>11</v>
      </c>
      <c r="C540" s="82" t="s">
        <v>12</v>
      </c>
      <c r="D540" s="82" t="s">
        <v>1387</v>
      </c>
      <c r="E540" s="83">
        <v>4087741732</v>
      </c>
      <c r="F540" s="84">
        <v>337506991</v>
      </c>
      <c r="G540" s="85" t="s">
        <v>13</v>
      </c>
      <c r="H540" s="86">
        <v>41016</v>
      </c>
      <c r="I540" s="81">
        <f t="shared" ca="1" si="17"/>
        <v>6</v>
      </c>
      <c r="J540" s="87" t="s">
        <v>21</v>
      </c>
      <c r="K540" s="88">
        <v>68470</v>
      </c>
      <c r="L540" s="80">
        <v>4</v>
      </c>
      <c r="M540" s="90">
        <f t="shared" si="18"/>
        <v>70120.126999999993</v>
      </c>
      <c r="N540" s="82"/>
    </row>
    <row r="541" spans="1:14">
      <c r="A541" s="67" t="s">
        <v>477</v>
      </c>
      <c r="B541" s="68" t="s">
        <v>23</v>
      </c>
      <c r="C541" s="69" t="s">
        <v>220</v>
      </c>
      <c r="D541" s="69" t="s">
        <v>1388</v>
      </c>
      <c r="E541" s="70">
        <v>6507362153</v>
      </c>
      <c r="F541" s="71">
        <v>347669662</v>
      </c>
      <c r="G541" s="72" t="s">
        <v>13</v>
      </c>
      <c r="H541" s="73">
        <v>36171</v>
      </c>
      <c r="I541" s="68">
        <f t="shared" ca="1" si="17"/>
        <v>19</v>
      </c>
      <c r="J541" s="6" t="s">
        <v>21</v>
      </c>
      <c r="K541" s="4">
        <v>54550</v>
      </c>
      <c r="L541" s="67">
        <v>1</v>
      </c>
      <c r="M541" s="91">
        <f t="shared" si="18"/>
        <v>55864.654999999999</v>
      </c>
      <c r="N541" s="69"/>
    </row>
    <row r="542" spans="1:14">
      <c r="A542" s="80" t="s">
        <v>478</v>
      </c>
      <c r="B542" s="81" t="s">
        <v>82</v>
      </c>
      <c r="C542" s="82" t="s">
        <v>12</v>
      </c>
      <c r="D542" s="82" t="s">
        <v>1389</v>
      </c>
      <c r="E542" s="83">
        <v>2136767414</v>
      </c>
      <c r="F542" s="84">
        <v>632768850</v>
      </c>
      <c r="G542" s="85" t="s">
        <v>13</v>
      </c>
      <c r="H542" s="86">
        <v>36243</v>
      </c>
      <c r="I542" s="81">
        <f t="shared" ca="1" si="17"/>
        <v>19</v>
      </c>
      <c r="J542" s="87" t="s">
        <v>27</v>
      </c>
      <c r="K542" s="88">
        <v>77680</v>
      </c>
      <c r="L542" s="80">
        <v>3</v>
      </c>
      <c r="M542" s="90">
        <f t="shared" si="18"/>
        <v>79552.088000000003</v>
      </c>
      <c r="N542" s="82"/>
    </row>
    <row r="543" spans="1:14">
      <c r="A543" s="67" t="s">
        <v>479</v>
      </c>
      <c r="B543" s="68" t="s">
        <v>11</v>
      </c>
      <c r="C543" s="69" t="s">
        <v>78</v>
      </c>
      <c r="D543" s="69" t="s">
        <v>1390</v>
      </c>
      <c r="E543" s="70">
        <v>4085848446</v>
      </c>
      <c r="F543" s="71">
        <v>313542078</v>
      </c>
      <c r="G543" s="72" t="s">
        <v>60</v>
      </c>
      <c r="H543" s="73">
        <v>38960</v>
      </c>
      <c r="I543" s="68">
        <f t="shared" ca="1" si="17"/>
        <v>12</v>
      </c>
      <c r="J543" s="6" t="s">
        <v>18</v>
      </c>
      <c r="K543" s="4">
        <v>12676</v>
      </c>
      <c r="L543" s="67">
        <v>2</v>
      </c>
      <c r="M543" s="91">
        <f t="shared" si="18"/>
        <v>12981.491599999999</v>
      </c>
      <c r="N543" s="69"/>
    </row>
    <row r="544" spans="1:14">
      <c r="A544" s="80" t="s">
        <v>480</v>
      </c>
      <c r="B544" s="81" t="s">
        <v>82</v>
      </c>
      <c r="C544" s="82" t="s">
        <v>44</v>
      </c>
      <c r="D544" s="82" t="s">
        <v>1391</v>
      </c>
      <c r="E544" s="83">
        <v>4156424347</v>
      </c>
      <c r="F544" s="84">
        <v>846633137</v>
      </c>
      <c r="G544" s="85" t="s">
        <v>17</v>
      </c>
      <c r="H544" s="86">
        <v>36011</v>
      </c>
      <c r="I544" s="81">
        <f t="shared" ca="1" si="17"/>
        <v>20</v>
      </c>
      <c r="J544" s="87" t="s">
        <v>18</v>
      </c>
      <c r="K544" s="88">
        <v>45050</v>
      </c>
      <c r="L544" s="80">
        <v>1</v>
      </c>
      <c r="M544" s="90">
        <f t="shared" si="18"/>
        <v>46135.705000000002</v>
      </c>
      <c r="N544" s="82"/>
    </row>
    <row r="545" spans="1:14">
      <c r="A545" s="67" t="s">
        <v>481</v>
      </c>
      <c r="B545" s="68" t="s">
        <v>38</v>
      </c>
      <c r="C545" s="69" t="s">
        <v>12</v>
      </c>
      <c r="D545" s="69" t="s">
        <v>1392</v>
      </c>
      <c r="E545" s="70">
        <v>8053173691</v>
      </c>
      <c r="F545" s="71">
        <v>845421116</v>
      </c>
      <c r="G545" s="72" t="s">
        <v>26</v>
      </c>
      <c r="H545" s="73">
        <v>36365</v>
      </c>
      <c r="I545" s="68">
        <f t="shared" ca="1" si="17"/>
        <v>19</v>
      </c>
      <c r="J545" s="6" t="s">
        <v>52</v>
      </c>
      <c r="K545" s="4">
        <v>19825</v>
      </c>
      <c r="L545" s="67">
        <v>2</v>
      </c>
      <c r="M545" s="91">
        <f t="shared" si="18"/>
        <v>20302.782500000001</v>
      </c>
      <c r="N545" s="69"/>
    </row>
    <row r="546" spans="1:14">
      <c r="A546" s="80" t="s">
        <v>482</v>
      </c>
      <c r="B546" s="81" t="s">
        <v>11</v>
      </c>
      <c r="C546" s="82" t="s">
        <v>92</v>
      </c>
      <c r="D546" s="82" t="s">
        <v>1393</v>
      </c>
      <c r="E546" s="83">
        <v>8055395969</v>
      </c>
      <c r="F546" s="84">
        <v>628219715</v>
      </c>
      <c r="G546" s="85" t="s">
        <v>26</v>
      </c>
      <c r="H546" s="86">
        <v>40654</v>
      </c>
      <c r="I546" s="81">
        <f t="shared" ca="1" si="17"/>
        <v>7</v>
      </c>
      <c r="J546" s="87" t="s">
        <v>27</v>
      </c>
      <c r="K546" s="88">
        <v>16015</v>
      </c>
      <c r="L546" s="80">
        <v>3</v>
      </c>
      <c r="M546" s="90">
        <f t="shared" si="18"/>
        <v>16400.961500000001</v>
      </c>
      <c r="N546" s="82"/>
    </row>
    <row r="547" spans="1:14">
      <c r="A547" s="67" t="s">
        <v>483</v>
      </c>
      <c r="B547" s="68" t="s">
        <v>23</v>
      </c>
      <c r="C547" s="69" t="s">
        <v>31</v>
      </c>
      <c r="D547" s="69" t="s">
        <v>1394</v>
      </c>
      <c r="E547" s="70">
        <v>4156206094</v>
      </c>
      <c r="F547" s="71">
        <v>954415051</v>
      </c>
      <c r="G547" s="72" t="s">
        <v>13</v>
      </c>
      <c r="H547" s="73">
        <v>35856</v>
      </c>
      <c r="I547" s="68">
        <f t="shared" ca="1" si="17"/>
        <v>20</v>
      </c>
      <c r="J547" s="6" t="s">
        <v>27</v>
      </c>
      <c r="K547" s="4">
        <v>86830</v>
      </c>
      <c r="L547" s="67">
        <v>3</v>
      </c>
      <c r="M547" s="91">
        <f t="shared" si="18"/>
        <v>88922.603000000003</v>
      </c>
      <c r="N547" s="69"/>
    </row>
    <row r="548" spans="1:14">
      <c r="A548" s="80" t="s">
        <v>484</v>
      </c>
      <c r="B548" s="81" t="s">
        <v>23</v>
      </c>
      <c r="C548" s="82" t="s">
        <v>12</v>
      </c>
      <c r="D548" s="82" t="s">
        <v>1395</v>
      </c>
      <c r="E548" s="83">
        <v>4082229298</v>
      </c>
      <c r="F548" s="84">
        <v>749462363</v>
      </c>
      <c r="G548" s="85" t="s">
        <v>13</v>
      </c>
      <c r="H548" s="86">
        <v>38237</v>
      </c>
      <c r="I548" s="81">
        <f t="shared" ca="1" si="17"/>
        <v>14</v>
      </c>
      <c r="J548" s="87" t="s">
        <v>14</v>
      </c>
      <c r="K548" s="88">
        <v>31910</v>
      </c>
      <c r="L548" s="80">
        <v>5</v>
      </c>
      <c r="M548" s="90">
        <f t="shared" si="18"/>
        <v>32679.030999999999</v>
      </c>
      <c r="N548" s="82"/>
    </row>
    <row r="549" spans="1:14">
      <c r="A549" s="67" t="s">
        <v>143</v>
      </c>
      <c r="B549" s="68" t="s">
        <v>16</v>
      </c>
      <c r="C549" s="69" t="s">
        <v>44</v>
      </c>
      <c r="D549" s="69" t="s">
        <v>1396</v>
      </c>
      <c r="E549" s="70">
        <v>3103572141</v>
      </c>
      <c r="F549" s="71">
        <v>518640784</v>
      </c>
      <c r="G549" s="72" t="s">
        <v>17</v>
      </c>
      <c r="H549" s="73">
        <v>38738</v>
      </c>
      <c r="I549" s="68">
        <f t="shared" ca="1" si="17"/>
        <v>12</v>
      </c>
      <c r="J549" s="6" t="s">
        <v>18</v>
      </c>
      <c r="K549" s="4">
        <v>42150</v>
      </c>
      <c r="L549" s="67">
        <v>5</v>
      </c>
      <c r="M549" s="91">
        <f t="shared" si="18"/>
        <v>43165.815000000002</v>
      </c>
      <c r="N549" s="69"/>
    </row>
    <row r="550" spans="1:14">
      <c r="A550" s="80" t="s">
        <v>485</v>
      </c>
      <c r="B550" s="81" t="s">
        <v>11</v>
      </c>
      <c r="C550" s="82" t="s">
        <v>44</v>
      </c>
      <c r="D550" s="82" t="s">
        <v>1397</v>
      </c>
      <c r="E550" s="83">
        <v>4085113210</v>
      </c>
      <c r="F550" s="84">
        <v>830792474</v>
      </c>
      <c r="G550" s="85" t="s">
        <v>26</v>
      </c>
      <c r="H550" s="86">
        <v>36422</v>
      </c>
      <c r="I550" s="81">
        <f t="shared" ca="1" si="17"/>
        <v>19</v>
      </c>
      <c r="J550" s="87" t="s">
        <v>14</v>
      </c>
      <c r="K550" s="88">
        <v>17270</v>
      </c>
      <c r="L550" s="80">
        <v>5</v>
      </c>
      <c r="M550" s="90">
        <f t="shared" si="18"/>
        <v>17686.206999999999</v>
      </c>
      <c r="N550" s="82"/>
    </row>
    <row r="551" spans="1:14">
      <c r="A551" s="67" t="s">
        <v>486</v>
      </c>
      <c r="B551" s="68" t="s">
        <v>56</v>
      </c>
      <c r="C551" s="69" t="s">
        <v>44</v>
      </c>
      <c r="D551" s="69" t="s">
        <v>1398</v>
      </c>
      <c r="E551" s="70">
        <v>2135632038</v>
      </c>
      <c r="F551" s="71">
        <v>893299265</v>
      </c>
      <c r="G551" s="72" t="s">
        <v>17</v>
      </c>
      <c r="H551" s="73">
        <v>36350</v>
      </c>
      <c r="I551" s="68">
        <f t="shared" ca="1" si="17"/>
        <v>19</v>
      </c>
      <c r="J551" s="6" t="s">
        <v>18</v>
      </c>
      <c r="K551" s="4">
        <v>27380</v>
      </c>
      <c r="L551" s="67">
        <v>3</v>
      </c>
      <c r="M551" s="91">
        <f t="shared" si="18"/>
        <v>28039.858</v>
      </c>
      <c r="N551" s="69"/>
    </row>
    <row r="552" spans="1:14">
      <c r="A552" s="80" t="s">
        <v>49</v>
      </c>
      <c r="B552" s="81" t="s">
        <v>16</v>
      </c>
      <c r="C552" s="82" t="s">
        <v>12</v>
      </c>
      <c r="D552" s="82" t="s">
        <v>1399</v>
      </c>
      <c r="E552" s="83">
        <v>4157960709</v>
      </c>
      <c r="F552" s="84">
        <v>718358578</v>
      </c>
      <c r="G552" s="85" t="s">
        <v>60</v>
      </c>
      <c r="H552" s="86">
        <v>39293</v>
      </c>
      <c r="I552" s="81">
        <f t="shared" ca="1" si="17"/>
        <v>11</v>
      </c>
      <c r="J552" s="87" t="s">
        <v>18</v>
      </c>
      <c r="K552" s="88">
        <v>26484</v>
      </c>
      <c r="L552" s="80">
        <v>5</v>
      </c>
      <c r="M552" s="90">
        <f t="shared" si="18"/>
        <v>27122.2644</v>
      </c>
      <c r="N552" s="82"/>
    </row>
    <row r="553" spans="1:14">
      <c r="A553" s="67" t="s">
        <v>113</v>
      </c>
      <c r="B553" s="68" t="s">
        <v>16</v>
      </c>
      <c r="C553" s="69" t="s">
        <v>44</v>
      </c>
      <c r="D553" s="69" t="s">
        <v>1400</v>
      </c>
      <c r="E553" s="70">
        <v>2133213936</v>
      </c>
      <c r="F553" s="71">
        <v>681072278</v>
      </c>
      <c r="G553" s="72" t="s">
        <v>13</v>
      </c>
      <c r="H553" s="73">
        <v>39264</v>
      </c>
      <c r="I553" s="68">
        <f t="shared" ca="1" si="17"/>
        <v>11</v>
      </c>
      <c r="J553" s="6" t="s">
        <v>14</v>
      </c>
      <c r="K553" s="4">
        <v>81980</v>
      </c>
      <c r="L553" s="67">
        <v>2</v>
      </c>
      <c r="M553" s="91">
        <f t="shared" si="18"/>
        <v>83955.717999999993</v>
      </c>
      <c r="N553" s="69"/>
    </row>
    <row r="554" spans="1:14">
      <c r="A554" s="80" t="s">
        <v>138</v>
      </c>
      <c r="B554" s="81" t="s">
        <v>16</v>
      </c>
      <c r="C554" s="82" t="s">
        <v>12</v>
      </c>
      <c r="D554" s="82" t="s">
        <v>1401</v>
      </c>
      <c r="E554" s="83">
        <v>3107979446</v>
      </c>
      <c r="F554" s="84">
        <v>889910404</v>
      </c>
      <c r="G554" s="85" t="s">
        <v>13</v>
      </c>
      <c r="H554" s="86">
        <v>40584</v>
      </c>
      <c r="I554" s="81">
        <f t="shared" ca="1" si="17"/>
        <v>7</v>
      </c>
      <c r="J554" s="87" t="s">
        <v>21</v>
      </c>
      <c r="K554" s="88">
        <v>24200</v>
      </c>
      <c r="L554" s="80">
        <v>5</v>
      </c>
      <c r="M554" s="90">
        <f t="shared" si="18"/>
        <v>24783.22</v>
      </c>
      <c r="N554" s="82"/>
    </row>
    <row r="555" spans="1:14">
      <c r="A555" s="67" t="s">
        <v>24</v>
      </c>
      <c r="B555" s="68" t="s">
        <v>16</v>
      </c>
      <c r="C555" s="69" t="s">
        <v>20</v>
      </c>
      <c r="D555" s="69" t="s">
        <v>1402</v>
      </c>
      <c r="E555" s="70">
        <v>2133260146</v>
      </c>
      <c r="F555" s="71">
        <v>698177289</v>
      </c>
      <c r="G555" s="72" t="s">
        <v>26</v>
      </c>
      <c r="H555" s="73">
        <v>40807</v>
      </c>
      <c r="I555" s="68">
        <f t="shared" ca="1" si="17"/>
        <v>7</v>
      </c>
      <c r="J555" s="6" t="s">
        <v>33</v>
      </c>
      <c r="K555" s="4">
        <v>35045</v>
      </c>
      <c r="L555" s="67">
        <v>4</v>
      </c>
      <c r="M555" s="91">
        <f t="shared" si="18"/>
        <v>35889.584499999997</v>
      </c>
      <c r="N555" s="69"/>
    </row>
    <row r="556" spans="1:14">
      <c r="A556" s="80" t="s">
        <v>487</v>
      </c>
      <c r="B556" s="81" t="s">
        <v>82</v>
      </c>
      <c r="C556" s="82" t="s">
        <v>44</v>
      </c>
      <c r="D556" s="82" t="s">
        <v>1403</v>
      </c>
      <c r="E556" s="83">
        <v>2136015527</v>
      </c>
      <c r="F556" s="84">
        <v>422905179</v>
      </c>
      <c r="G556" s="85" t="s">
        <v>60</v>
      </c>
      <c r="H556" s="86">
        <v>36067</v>
      </c>
      <c r="I556" s="81">
        <f t="shared" ca="1" si="17"/>
        <v>20</v>
      </c>
      <c r="J556" s="87" t="s">
        <v>18</v>
      </c>
      <c r="K556" s="88">
        <v>37612</v>
      </c>
      <c r="L556" s="80">
        <v>4</v>
      </c>
      <c r="M556" s="90">
        <f t="shared" si="18"/>
        <v>38518.449200000003</v>
      </c>
      <c r="N556" s="82"/>
    </row>
    <row r="557" spans="1:14">
      <c r="A557" s="67" t="s">
        <v>488</v>
      </c>
      <c r="B557" s="68" t="s">
        <v>38</v>
      </c>
      <c r="C557" s="69" t="s">
        <v>12</v>
      </c>
      <c r="D557" s="69" t="s">
        <v>1404</v>
      </c>
      <c r="E557" s="70">
        <v>6503729218</v>
      </c>
      <c r="F557" s="71">
        <v>710384838</v>
      </c>
      <c r="G557" s="72" t="s">
        <v>13</v>
      </c>
      <c r="H557" s="73">
        <v>37009</v>
      </c>
      <c r="I557" s="68">
        <f t="shared" ca="1" si="17"/>
        <v>17</v>
      </c>
      <c r="J557" s="6" t="s">
        <v>14</v>
      </c>
      <c r="K557" s="4">
        <v>78710</v>
      </c>
      <c r="L557" s="67">
        <v>2</v>
      </c>
      <c r="M557" s="91">
        <f t="shared" si="18"/>
        <v>80606.910999999993</v>
      </c>
      <c r="N557" s="69"/>
    </row>
    <row r="558" spans="1:14">
      <c r="A558" s="80" t="s">
        <v>489</v>
      </c>
      <c r="B558" s="81" t="s">
        <v>23</v>
      </c>
      <c r="C558" s="82" t="s">
        <v>78</v>
      </c>
      <c r="D558" s="82" t="s">
        <v>1405</v>
      </c>
      <c r="E558" s="83">
        <v>6506720330</v>
      </c>
      <c r="F558" s="84">
        <v>477094096</v>
      </c>
      <c r="G558" s="85" t="s">
        <v>13</v>
      </c>
      <c r="H558" s="86">
        <v>40752</v>
      </c>
      <c r="I558" s="81">
        <f t="shared" ca="1" si="17"/>
        <v>7</v>
      </c>
      <c r="J558" s="87" t="s">
        <v>14</v>
      </c>
      <c r="K558" s="88">
        <v>37620</v>
      </c>
      <c r="L558" s="80">
        <v>5</v>
      </c>
      <c r="M558" s="90">
        <f t="shared" si="18"/>
        <v>38526.642</v>
      </c>
      <c r="N558" s="82"/>
    </row>
    <row r="559" spans="1:14">
      <c r="A559" s="67" t="s">
        <v>490</v>
      </c>
      <c r="B559" s="68" t="s">
        <v>23</v>
      </c>
      <c r="C559" s="69" t="s">
        <v>36</v>
      </c>
      <c r="D559" s="69" t="s">
        <v>1406</v>
      </c>
      <c r="E559" s="70">
        <v>4087031810</v>
      </c>
      <c r="F559" s="71">
        <v>577232889</v>
      </c>
      <c r="G559" s="72" t="s">
        <v>17</v>
      </c>
      <c r="H559" s="73">
        <v>36087</v>
      </c>
      <c r="I559" s="68">
        <f t="shared" ca="1" si="17"/>
        <v>20</v>
      </c>
      <c r="J559" s="6" t="s">
        <v>18</v>
      </c>
      <c r="K559" s="4">
        <v>76930</v>
      </c>
      <c r="L559" s="67">
        <v>1</v>
      </c>
      <c r="M559" s="91">
        <f t="shared" si="18"/>
        <v>78784.013000000006</v>
      </c>
      <c r="N559" s="69"/>
    </row>
    <row r="560" spans="1:14">
      <c r="A560" s="80" t="s">
        <v>491</v>
      </c>
      <c r="B560" s="81" t="s">
        <v>82</v>
      </c>
      <c r="C560" s="82" t="s">
        <v>44</v>
      </c>
      <c r="D560" s="82" t="s">
        <v>1407</v>
      </c>
      <c r="E560" s="83">
        <v>2135659702</v>
      </c>
      <c r="F560" s="84">
        <v>316973954</v>
      </c>
      <c r="G560" s="85" t="s">
        <v>13</v>
      </c>
      <c r="H560" s="86">
        <v>39972</v>
      </c>
      <c r="I560" s="81">
        <f t="shared" ca="1" si="17"/>
        <v>9</v>
      </c>
      <c r="J560" s="87" t="s">
        <v>21</v>
      </c>
      <c r="K560" s="88">
        <v>78170</v>
      </c>
      <c r="L560" s="80">
        <v>5</v>
      </c>
      <c r="M560" s="90">
        <f t="shared" si="18"/>
        <v>80053.896999999997</v>
      </c>
      <c r="N560" s="82"/>
    </row>
    <row r="561" spans="1:14">
      <c r="A561" s="67" t="s">
        <v>492</v>
      </c>
      <c r="B561" s="68" t="s">
        <v>82</v>
      </c>
      <c r="C561" s="69" t="s">
        <v>102</v>
      </c>
      <c r="D561" s="69" t="s">
        <v>1408</v>
      </c>
      <c r="E561" s="70">
        <v>2137839479</v>
      </c>
      <c r="F561" s="71">
        <v>924795505</v>
      </c>
      <c r="G561" s="72" t="s">
        <v>17</v>
      </c>
      <c r="H561" s="73">
        <v>40508</v>
      </c>
      <c r="I561" s="68">
        <f t="shared" ca="1" si="17"/>
        <v>8</v>
      </c>
      <c r="J561" s="6" t="s">
        <v>18</v>
      </c>
      <c r="K561" s="4">
        <v>58130</v>
      </c>
      <c r="L561" s="67">
        <v>2</v>
      </c>
      <c r="M561" s="91">
        <f t="shared" si="18"/>
        <v>59530.932999999997</v>
      </c>
      <c r="N561" s="69"/>
    </row>
    <row r="562" spans="1:14">
      <c r="A562" s="80" t="s">
        <v>493</v>
      </c>
      <c r="B562" s="81" t="s">
        <v>82</v>
      </c>
      <c r="C562" s="82" t="s">
        <v>25</v>
      </c>
      <c r="D562" s="82" t="s">
        <v>1409</v>
      </c>
      <c r="E562" s="83">
        <v>4155010065</v>
      </c>
      <c r="F562" s="84">
        <v>825578939</v>
      </c>
      <c r="G562" s="85" t="s">
        <v>13</v>
      </c>
      <c r="H562" s="86">
        <v>39029</v>
      </c>
      <c r="I562" s="81">
        <f t="shared" ca="1" si="17"/>
        <v>12</v>
      </c>
      <c r="J562" s="87" t="s">
        <v>14</v>
      </c>
      <c r="K562" s="88">
        <v>85300</v>
      </c>
      <c r="L562" s="80">
        <v>2</v>
      </c>
      <c r="M562" s="90">
        <f t="shared" si="18"/>
        <v>87355.73</v>
      </c>
      <c r="N562" s="82"/>
    </row>
    <row r="563" spans="1:14">
      <c r="A563" s="67" t="s">
        <v>197</v>
      </c>
      <c r="B563" s="68" t="s">
        <v>16</v>
      </c>
      <c r="C563" s="69" t="s">
        <v>12</v>
      </c>
      <c r="D563" s="69" t="s">
        <v>1410</v>
      </c>
      <c r="E563" s="70">
        <v>4159785050</v>
      </c>
      <c r="F563" s="71">
        <v>818938233</v>
      </c>
      <c r="G563" s="72" t="s">
        <v>13</v>
      </c>
      <c r="H563" s="73">
        <v>39539</v>
      </c>
      <c r="I563" s="68">
        <f t="shared" ca="1" si="17"/>
        <v>10</v>
      </c>
      <c r="J563" s="6" t="s">
        <v>14</v>
      </c>
      <c r="K563" s="4">
        <v>73850</v>
      </c>
      <c r="L563" s="67">
        <v>2</v>
      </c>
      <c r="M563" s="91">
        <f t="shared" si="18"/>
        <v>75629.785000000003</v>
      </c>
      <c r="N563" s="69"/>
    </row>
    <row r="564" spans="1:14">
      <c r="A564" s="80" t="s">
        <v>64</v>
      </c>
      <c r="B564" s="81" t="s">
        <v>16</v>
      </c>
      <c r="C564" s="82" t="s">
        <v>20</v>
      </c>
      <c r="D564" s="82" t="s">
        <v>1411</v>
      </c>
      <c r="E564" s="83">
        <v>6503509649</v>
      </c>
      <c r="F564" s="84">
        <v>552082371</v>
      </c>
      <c r="G564" s="85" t="s">
        <v>60</v>
      </c>
      <c r="H564" s="86">
        <v>36329</v>
      </c>
      <c r="I564" s="81">
        <f t="shared" ca="1" si="17"/>
        <v>19</v>
      </c>
      <c r="J564" s="87" t="s">
        <v>18</v>
      </c>
      <c r="K564" s="88">
        <v>39764</v>
      </c>
      <c r="L564" s="80">
        <v>1</v>
      </c>
      <c r="M564" s="90">
        <f t="shared" si="18"/>
        <v>40722.312400000003</v>
      </c>
      <c r="N564" s="82"/>
    </row>
    <row r="565" spans="1:14">
      <c r="A565" s="67" t="s">
        <v>494</v>
      </c>
      <c r="B565" s="68" t="s">
        <v>82</v>
      </c>
      <c r="C565" s="69" t="s">
        <v>44</v>
      </c>
      <c r="D565" s="69" t="s">
        <v>1412</v>
      </c>
      <c r="E565" s="70">
        <v>4088936472</v>
      </c>
      <c r="F565" s="71">
        <v>861787289</v>
      </c>
      <c r="G565" s="72" t="s">
        <v>17</v>
      </c>
      <c r="H565" s="73">
        <v>36283</v>
      </c>
      <c r="I565" s="68">
        <f t="shared" ca="1" si="17"/>
        <v>19</v>
      </c>
      <c r="J565" s="6" t="s">
        <v>18</v>
      </c>
      <c r="K565" s="4">
        <v>25130</v>
      </c>
      <c r="L565" s="67">
        <v>5</v>
      </c>
      <c r="M565" s="91">
        <f t="shared" si="18"/>
        <v>25735.633000000002</v>
      </c>
      <c r="N565" s="69"/>
    </row>
    <row r="566" spans="1:14">
      <c r="A566" s="80" t="s">
        <v>495</v>
      </c>
      <c r="B566" s="81" t="s">
        <v>38</v>
      </c>
      <c r="C566" s="82" t="s">
        <v>36</v>
      </c>
      <c r="D566" s="82" t="s">
        <v>1413</v>
      </c>
      <c r="E566" s="83">
        <v>3108718551</v>
      </c>
      <c r="F566" s="84">
        <v>115937703</v>
      </c>
      <c r="G566" s="85" t="s">
        <v>17</v>
      </c>
      <c r="H566" s="86">
        <v>40983</v>
      </c>
      <c r="I566" s="81">
        <f t="shared" ca="1" si="17"/>
        <v>6</v>
      </c>
      <c r="J566" s="87" t="s">
        <v>18</v>
      </c>
      <c r="K566" s="88">
        <v>64460</v>
      </c>
      <c r="L566" s="80">
        <v>1</v>
      </c>
      <c r="M566" s="90">
        <f t="shared" si="18"/>
        <v>66013.486000000004</v>
      </c>
      <c r="N566" s="82"/>
    </row>
    <row r="567" spans="1:14">
      <c r="A567" s="67" t="s">
        <v>496</v>
      </c>
      <c r="B567" s="68" t="s">
        <v>11</v>
      </c>
      <c r="C567" s="69" t="s">
        <v>36</v>
      </c>
      <c r="D567" s="69" t="s">
        <v>1414</v>
      </c>
      <c r="E567" s="70">
        <v>3109203888</v>
      </c>
      <c r="F567" s="71">
        <v>248952308</v>
      </c>
      <c r="G567" s="72" t="s">
        <v>13</v>
      </c>
      <c r="H567" s="73">
        <v>41200</v>
      </c>
      <c r="I567" s="68">
        <f t="shared" ca="1" si="17"/>
        <v>6</v>
      </c>
      <c r="J567" s="6" t="s">
        <v>14</v>
      </c>
      <c r="K567" s="4">
        <v>71670</v>
      </c>
      <c r="L567" s="67">
        <v>4</v>
      </c>
      <c r="M567" s="91">
        <f t="shared" si="18"/>
        <v>73397.247000000003</v>
      </c>
      <c r="N567" s="69"/>
    </row>
    <row r="568" spans="1:14">
      <c r="A568" s="80" t="s">
        <v>497</v>
      </c>
      <c r="B568" s="81" t="s">
        <v>38</v>
      </c>
      <c r="C568" s="82" t="s">
        <v>102</v>
      </c>
      <c r="D568" s="82" t="s">
        <v>1415</v>
      </c>
      <c r="E568" s="83">
        <v>3109673715</v>
      </c>
      <c r="F568" s="84">
        <v>718005727</v>
      </c>
      <c r="G568" s="85" t="s">
        <v>13</v>
      </c>
      <c r="H568" s="86">
        <v>38051</v>
      </c>
      <c r="I568" s="81">
        <f t="shared" ca="1" si="17"/>
        <v>14</v>
      </c>
      <c r="J568" s="87" t="s">
        <v>21</v>
      </c>
      <c r="K568" s="88">
        <v>30350</v>
      </c>
      <c r="L568" s="80">
        <v>1</v>
      </c>
      <c r="M568" s="90">
        <f t="shared" si="18"/>
        <v>31081.435000000001</v>
      </c>
      <c r="N568" s="82"/>
    </row>
    <row r="569" spans="1:14">
      <c r="A569" s="67" t="s">
        <v>498</v>
      </c>
      <c r="B569" s="68" t="s">
        <v>11</v>
      </c>
      <c r="C569" s="69" t="s">
        <v>44</v>
      </c>
      <c r="D569" s="69" t="s">
        <v>1416</v>
      </c>
      <c r="E569" s="70">
        <v>4158843197</v>
      </c>
      <c r="F569" s="71">
        <v>807257635</v>
      </c>
      <c r="G569" s="72" t="s">
        <v>26</v>
      </c>
      <c r="H569" s="73">
        <v>40302</v>
      </c>
      <c r="I569" s="68">
        <f t="shared" ca="1" si="17"/>
        <v>8</v>
      </c>
      <c r="J569" s="6" t="s">
        <v>21</v>
      </c>
      <c r="K569" s="4">
        <v>46285</v>
      </c>
      <c r="L569" s="67">
        <v>5</v>
      </c>
      <c r="M569" s="91">
        <f t="shared" si="18"/>
        <v>47400.468500000003</v>
      </c>
      <c r="N569" s="69"/>
    </row>
    <row r="570" spans="1:14">
      <c r="A570" s="80" t="s">
        <v>499</v>
      </c>
      <c r="B570" s="81" t="s">
        <v>11</v>
      </c>
      <c r="C570" s="82" t="s">
        <v>36</v>
      </c>
      <c r="D570" s="82" t="s">
        <v>1417</v>
      </c>
      <c r="E570" s="83">
        <v>3108379790</v>
      </c>
      <c r="F570" s="84">
        <v>445995289</v>
      </c>
      <c r="G570" s="85" t="s">
        <v>13</v>
      </c>
      <c r="H570" s="86">
        <v>35829</v>
      </c>
      <c r="I570" s="81">
        <f t="shared" ca="1" si="17"/>
        <v>20</v>
      </c>
      <c r="J570" s="87" t="s">
        <v>21</v>
      </c>
      <c r="K570" s="88">
        <v>61030</v>
      </c>
      <c r="L570" s="80">
        <v>3</v>
      </c>
      <c r="M570" s="90">
        <f t="shared" si="18"/>
        <v>62500.822999999997</v>
      </c>
      <c r="N570" s="82"/>
    </row>
    <row r="571" spans="1:14">
      <c r="A571" s="67" t="s">
        <v>500</v>
      </c>
      <c r="B571" s="68" t="s">
        <v>11</v>
      </c>
      <c r="C571" s="69" t="s">
        <v>25</v>
      </c>
      <c r="D571" s="69" t="s">
        <v>1418</v>
      </c>
      <c r="E571" s="70">
        <v>3103357136</v>
      </c>
      <c r="F571" s="71">
        <v>758540224</v>
      </c>
      <c r="G571" s="72" t="s">
        <v>13</v>
      </c>
      <c r="H571" s="73">
        <v>38751</v>
      </c>
      <c r="I571" s="68">
        <f t="shared" ca="1" si="17"/>
        <v>12</v>
      </c>
      <c r="J571" s="6" t="s">
        <v>21</v>
      </c>
      <c r="K571" s="4">
        <v>60830</v>
      </c>
      <c r="L571" s="67">
        <v>2</v>
      </c>
      <c r="M571" s="91">
        <f t="shared" si="18"/>
        <v>62296.002999999997</v>
      </c>
      <c r="N571" s="69"/>
    </row>
    <row r="572" spans="1:14">
      <c r="A572" s="80" t="s">
        <v>501</v>
      </c>
      <c r="B572" s="81" t="s">
        <v>23</v>
      </c>
      <c r="C572" s="82" t="s">
        <v>44</v>
      </c>
      <c r="D572" s="82" t="s">
        <v>1419</v>
      </c>
      <c r="E572" s="83">
        <v>4153756713</v>
      </c>
      <c r="F572" s="84">
        <v>728676910</v>
      </c>
      <c r="G572" s="85" t="s">
        <v>13</v>
      </c>
      <c r="H572" s="86">
        <v>39001</v>
      </c>
      <c r="I572" s="81">
        <f t="shared" ca="1" si="17"/>
        <v>12</v>
      </c>
      <c r="J572" s="87" t="s">
        <v>33</v>
      </c>
      <c r="K572" s="88">
        <v>70020</v>
      </c>
      <c r="L572" s="80">
        <v>3</v>
      </c>
      <c r="M572" s="90">
        <f t="shared" si="18"/>
        <v>71707.482000000004</v>
      </c>
      <c r="N572" s="82"/>
    </row>
    <row r="573" spans="1:14">
      <c r="A573" s="67" t="s">
        <v>502</v>
      </c>
      <c r="B573" s="68" t="s">
        <v>23</v>
      </c>
      <c r="C573" s="69" t="s">
        <v>31</v>
      </c>
      <c r="D573" s="69" t="s">
        <v>1420</v>
      </c>
      <c r="E573" s="70">
        <v>4153501432</v>
      </c>
      <c r="F573" s="71">
        <v>998437493</v>
      </c>
      <c r="G573" s="72" t="s">
        <v>13</v>
      </c>
      <c r="H573" s="73">
        <v>41007</v>
      </c>
      <c r="I573" s="68">
        <f t="shared" ca="1" si="17"/>
        <v>6</v>
      </c>
      <c r="J573" s="6" t="s">
        <v>21</v>
      </c>
      <c r="K573" s="4">
        <v>37020</v>
      </c>
      <c r="L573" s="67">
        <v>2</v>
      </c>
      <c r="M573" s="91">
        <f t="shared" si="18"/>
        <v>37912.182000000001</v>
      </c>
      <c r="N573" s="69"/>
    </row>
    <row r="574" spans="1:14">
      <c r="A574" s="80" t="s">
        <v>503</v>
      </c>
      <c r="B574" s="81" t="s">
        <v>82</v>
      </c>
      <c r="C574" s="82" t="s">
        <v>12</v>
      </c>
      <c r="D574" s="82" t="s">
        <v>1421</v>
      </c>
      <c r="E574" s="83">
        <v>6503145584</v>
      </c>
      <c r="F574" s="84">
        <v>616618808</v>
      </c>
      <c r="G574" s="85" t="s">
        <v>26</v>
      </c>
      <c r="H574" s="86">
        <v>35842</v>
      </c>
      <c r="I574" s="81">
        <f t="shared" ca="1" si="17"/>
        <v>20</v>
      </c>
      <c r="J574" s="87" t="s">
        <v>52</v>
      </c>
      <c r="K574" s="88">
        <v>39530</v>
      </c>
      <c r="L574" s="80">
        <v>5</v>
      </c>
      <c r="M574" s="90">
        <f t="shared" si="18"/>
        <v>40482.673000000003</v>
      </c>
      <c r="N574" s="82"/>
    </row>
    <row r="575" spans="1:14">
      <c r="A575" s="67" t="s">
        <v>504</v>
      </c>
      <c r="B575" s="68" t="s">
        <v>11</v>
      </c>
      <c r="C575" s="69" t="s">
        <v>12</v>
      </c>
      <c r="D575" s="69" t="s">
        <v>1422</v>
      </c>
      <c r="E575" s="70">
        <v>3102760684</v>
      </c>
      <c r="F575" s="71">
        <v>898301230</v>
      </c>
      <c r="G575" s="72" t="s">
        <v>26</v>
      </c>
      <c r="H575" s="73">
        <v>36918</v>
      </c>
      <c r="I575" s="68">
        <f t="shared" ca="1" si="17"/>
        <v>17</v>
      </c>
      <c r="J575" s="6" t="s">
        <v>21</v>
      </c>
      <c r="K575" s="4">
        <v>17205</v>
      </c>
      <c r="L575" s="67">
        <v>5</v>
      </c>
      <c r="M575" s="91">
        <f t="shared" si="18"/>
        <v>17619.640500000001</v>
      </c>
      <c r="N575" s="69"/>
    </row>
    <row r="576" spans="1:14">
      <c r="A576" s="80" t="s">
        <v>34</v>
      </c>
      <c r="B576" s="81" t="s">
        <v>16</v>
      </c>
      <c r="C576" s="82" t="s">
        <v>44</v>
      </c>
      <c r="D576" s="82" t="s">
        <v>1423</v>
      </c>
      <c r="E576" s="83">
        <v>6507146146</v>
      </c>
      <c r="F576" s="84">
        <v>194564075</v>
      </c>
      <c r="G576" s="85" t="s">
        <v>17</v>
      </c>
      <c r="H576" s="86">
        <v>40462</v>
      </c>
      <c r="I576" s="81">
        <f t="shared" ca="1" si="17"/>
        <v>8</v>
      </c>
      <c r="J576" s="87" t="s">
        <v>18</v>
      </c>
      <c r="K576" s="88">
        <v>52940</v>
      </c>
      <c r="L576" s="80">
        <v>4</v>
      </c>
      <c r="M576" s="90">
        <f t="shared" si="18"/>
        <v>54215.853999999999</v>
      </c>
      <c r="N576" s="82"/>
    </row>
    <row r="577" spans="1:14">
      <c r="A577" s="67" t="s">
        <v>162</v>
      </c>
      <c r="B577" s="68" t="s">
        <v>16</v>
      </c>
      <c r="C577" s="69" t="s">
        <v>20</v>
      </c>
      <c r="D577" s="69" t="s">
        <v>1424</v>
      </c>
      <c r="E577" s="70">
        <v>4159112553</v>
      </c>
      <c r="F577" s="71">
        <v>769492677</v>
      </c>
      <c r="G577" s="72" t="s">
        <v>13</v>
      </c>
      <c r="H577" s="73">
        <v>39284</v>
      </c>
      <c r="I577" s="68">
        <f t="shared" ca="1" si="17"/>
        <v>11</v>
      </c>
      <c r="J577" s="6" t="s">
        <v>21</v>
      </c>
      <c r="K577" s="4">
        <v>25830</v>
      </c>
      <c r="L577" s="67">
        <v>5</v>
      </c>
      <c r="M577" s="91">
        <f t="shared" si="18"/>
        <v>26452.503000000001</v>
      </c>
      <c r="N577" s="69"/>
    </row>
    <row r="578" spans="1:14">
      <c r="A578" s="80" t="s">
        <v>505</v>
      </c>
      <c r="B578" s="81" t="s">
        <v>11</v>
      </c>
      <c r="C578" s="82" t="s">
        <v>12</v>
      </c>
      <c r="D578" s="82" t="s">
        <v>1425</v>
      </c>
      <c r="E578" s="83">
        <v>4085121234</v>
      </c>
      <c r="F578" s="84">
        <v>743167688</v>
      </c>
      <c r="G578" s="85" t="s">
        <v>13</v>
      </c>
      <c r="H578" s="86">
        <v>40250</v>
      </c>
      <c r="I578" s="81">
        <f t="shared" ref="I578:I641" ca="1" si="19">DATEDIF(H578,TODAY(),"y")</f>
        <v>8</v>
      </c>
      <c r="J578" s="87" t="s">
        <v>14</v>
      </c>
      <c r="K578" s="88">
        <v>33590</v>
      </c>
      <c r="L578" s="80">
        <v>5</v>
      </c>
      <c r="M578" s="90">
        <f t="shared" si="18"/>
        <v>34399.519</v>
      </c>
      <c r="N578" s="82"/>
    </row>
    <row r="579" spans="1:14">
      <c r="A579" s="67" t="s">
        <v>506</v>
      </c>
      <c r="B579" s="68" t="s">
        <v>23</v>
      </c>
      <c r="C579" s="69" t="s">
        <v>57</v>
      </c>
      <c r="D579" s="69" t="s">
        <v>1426</v>
      </c>
      <c r="E579" s="70">
        <v>3103481980</v>
      </c>
      <c r="F579" s="71">
        <v>445063069</v>
      </c>
      <c r="G579" s="72" t="s">
        <v>13</v>
      </c>
      <c r="H579" s="73">
        <v>40399</v>
      </c>
      <c r="I579" s="68">
        <f t="shared" ca="1" si="19"/>
        <v>8</v>
      </c>
      <c r="J579" s="6" t="s">
        <v>33</v>
      </c>
      <c r="K579" s="4">
        <v>72700</v>
      </c>
      <c r="L579" s="67">
        <v>5</v>
      </c>
      <c r="M579" s="91">
        <f t="shared" ref="M579:M642" si="20">K579*$N$1+K579</f>
        <v>74452.070000000007</v>
      </c>
      <c r="N579" s="69"/>
    </row>
    <row r="580" spans="1:14">
      <c r="A580" s="80" t="s">
        <v>507</v>
      </c>
      <c r="B580" s="81" t="s">
        <v>11</v>
      </c>
      <c r="C580" s="82" t="s">
        <v>31</v>
      </c>
      <c r="D580" s="82" t="s">
        <v>1427</v>
      </c>
      <c r="E580" s="83">
        <v>6509875105</v>
      </c>
      <c r="F580" s="84">
        <v>475342855</v>
      </c>
      <c r="G580" s="85" t="s">
        <v>13</v>
      </c>
      <c r="H580" s="86">
        <v>39180</v>
      </c>
      <c r="I580" s="81">
        <f t="shared" ca="1" si="19"/>
        <v>11</v>
      </c>
      <c r="J580" s="87" t="s">
        <v>52</v>
      </c>
      <c r="K580" s="88">
        <v>86540</v>
      </c>
      <c r="L580" s="80">
        <v>4</v>
      </c>
      <c r="M580" s="90">
        <f t="shared" si="20"/>
        <v>88625.614000000001</v>
      </c>
      <c r="N580" s="82"/>
    </row>
    <row r="581" spans="1:14">
      <c r="A581" s="67" t="s">
        <v>508</v>
      </c>
      <c r="B581" s="68" t="s">
        <v>82</v>
      </c>
      <c r="C581" s="69" t="s">
        <v>40</v>
      </c>
      <c r="D581" s="69" t="s">
        <v>1428</v>
      </c>
      <c r="E581" s="70">
        <v>3109705350</v>
      </c>
      <c r="F581" s="71">
        <v>256802149</v>
      </c>
      <c r="G581" s="72" t="s">
        <v>17</v>
      </c>
      <c r="H581" s="73">
        <v>36673</v>
      </c>
      <c r="I581" s="68">
        <f t="shared" ca="1" si="19"/>
        <v>18</v>
      </c>
      <c r="J581" s="6" t="s">
        <v>14</v>
      </c>
      <c r="K581" s="4">
        <v>69410</v>
      </c>
      <c r="L581" s="67">
        <v>4</v>
      </c>
      <c r="M581" s="91">
        <f t="shared" si="20"/>
        <v>71082.781000000003</v>
      </c>
      <c r="N581" s="69"/>
    </row>
    <row r="582" spans="1:14">
      <c r="A582" s="80" t="s">
        <v>125</v>
      </c>
      <c r="B582" s="81" t="s">
        <v>16</v>
      </c>
      <c r="C582" s="82" t="s">
        <v>57</v>
      </c>
      <c r="D582" s="82" t="s">
        <v>1429</v>
      </c>
      <c r="E582" s="83">
        <v>4157329271</v>
      </c>
      <c r="F582" s="84">
        <v>635146655</v>
      </c>
      <c r="G582" s="85" t="s">
        <v>60</v>
      </c>
      <c r="H582" s="86">
        <v>36380</v>
      </c>
      <c r="I582" s="81">
        <f t="shared" ca="1" si="19"/>
        <v>19</v>
      </c>
      <c r="J582" s="87" t="s">
        <v>18</v>
      </c>
      <c r="K582" s="88">
        <v>36052</v>
      </c>
      <c r="L582" s="80">
        <v>5</v>
      </c>
      <c r="M582" s="90">
        <f t="shared" si="20"/>
        <v>36920.853199999998</v>
      </c>
      <c r="N582" s="82"/>
    </row>
    <row r="583" spans="1:14">
      <c r="A583" s="67" t="s">
        <v>509</v>
      </c>
      <c r="B583" s="68" t="s">
        <v>23</v>
      </c>
      <c r="C583" s="69" t="s">
        <v>78</v>
      </c>
      <c r="D583" s="69" t="s">
        <v>1430</v>
      </c>
      <c r="E583" s="70">
        <v>3105427544</v>
      </c>
      <c r="F583" s="71">
        <v>495504566</v>
      </c>
      <c r="G583" s="72" t="s">
        <v>17</v>
      </c>
      <c r="H583" s="73">
        <v>40263</v>
      </c>
      <c r="I583" s="68">
        <f t="shared" ca="1" si="19"/>
        <v>8</v>
      </c>
      <c r="J583" s="6" t="s">
        <v>18</v>
      </c>
      <c r="K583" s="4">
        <v>35260</v>
      </c>
      <c r="L583" s="67">
        <v>2</v>
      </c>
      <c r="M583" s="91">
        <f t="shared" si="20"/>
        <v>36109.766000000003</v>
      </c>
      <c r="N583" s="69"/>
    </row>
    <row r="584" spans="1:14">
      <c r="A584" s="80" t="s">
        <v>182</v>
      </c>
      <c r="B584" s="81" t="s">
        <v>16</v>
      </c>
      <c r="C584" s="82" t="s">
        <v>44</v>
      </c>
      <c r="D584" s="82" t="s">
        <v>1431</v>
      </c>
      <c r="E584" s="83">
        <v>6507598583</v>
      </c>
      <c r="F584" s="84">
        <v>665670462</v>
      </c>
      <c r="G584" s="85" t="s">
        <v>17</v>
      </c>
      <c r="H584" s="86">
        <v>39545</v>
      </c>
      <c r="I584" s="81">
        <f t="shared" ca="1" si="19"/>
        <v>10</v>
      </c>
      <c r="J584" s="87" t="s">
        <v>18</v>
      </c>
      <c r="K584" s="88">
        <v>84170</v>
      </c>
      <c r="L584" s="80">
        <v>2</v>
      </c>
      <c r="M584" s="90">
        <f t="shared" si="20"/>
        <v>86198.497000000003</v>
      </c>
      <c r="N584" s="82"/>
    </row>
    <row r="585" spans="1:14">
      <c r="A585" s="67" t="s">
        <v>510</v>
      </c>
      <c r="B585" s="68" t="s">
        <v>11</v>
      </c>
      <c r="C585" s="69" t="s">
        <v>31</v>
      </c>
      <c r="D585" s="69" t="s">
        <v>1432</v>
      </c>
      <c r="E585" s="70">
        <v>6504953269</v>
      </c>
      <c r="F585" s="71">
        <v>878381098</v>
      </c>
      <c r="G585" s="72" t="s">
        <v>13</v>
      </c>
      <c r="H585" s="73">
        <v>38834</v>
      </c>
      <c r="I585" s="68">
        <f t="shared" ca="1" si="19"/>
        <v>12</v>
      </c>
      <c r="J585" s="6" t="s">
        <v>21</v>
      </c>
      <c r="K585" s="4">
        <v>81640</v>
      </c>
      <c r="L585" s="67">
        <v>4</v>
      </c>
      <c r="M585" s="91">
        <f t="shared" si="20"/>
        <v>83607.524000000005</v>
      </c>
      <c r="N585" s="69"/>
    </row>
    <row r="586" spans="1:14">
      <c r="A586" s="80" t="s">
        <v>511</v>
      </c>
      <c r="B586" s="81" t="s">
        <v>11</v>
      </c>
      <c r="C586" s="82" t="s">
        <v>54</v>
      </c>
      <c r="D586" s="82" t="s">
        <v>1433</v>
      </c>
      <c r="E586" s="83">
        <v>3105485967</v>
      </c>
      <c r="F586" s="84">
        <v>761599631</v>
      </c>
      <c r="G586" s="85" t="s">
        <v>13</v>
      </c>
      <c r="H586" s="86">
        <v>40470</v>
      </c>
      <c r="I586" s="81">
        <f t="shared" ca="1" si="19"/>
        <v>8</v>
      </c>
      <c r="J586" s="87" t="s">
        <v>14</v>
      </c>
      <c r="K586" s="88">
        <v>42620</v>
      </c>
      <c r="L586" s="80">
        <v>3</v>
      </c>
      <c r="M586" s="90">
        <f t="shared" si="20"/>
        <v>43647.142</v>
      </c>
      <c r="N586" s="82"/>
    </row>
    <row r="587" spans="1:14">
      <c r="A587" s="67" t="s">
        <v>512</v>
      </c>
      <c r="B587" s="68" t="s">
        <v>23</v>
      </c>
      <c r="C587" s="69" t="s">
        <v>20</v>
      </c>
      <c r="D587" s="69" t="s">
        <v>1434</v>
      </c>
      <c r="E587" s="70">
        <v>3108558922</v>
      </c>
      <c r="F587" s="71">
        <v>736974374</v>
      </c>
      <c r="G587" s="72" t="s">
        <v>13</v>
      </c>
      <c r="H587" s="73">
        <v>40941</v>
      </c>
      <c r="I587" s="68">
        <f t="shared" ca="1" si="19"/>
        <v>6</v>
      </c>
      <c r="J587" s="6" t="s">
        <v>21</v>
      </c>
      <c r="K587" s="4">
        <v>26360</v>
      </c>
      <c r="L587" s="67">
        <v>1</v>
      </c>
      <c r="M587" s="91">
        <f t="shared" si="20"/>
        <v>26995.276000000002</v>
      </c>
      <c r="N587" s="69"/>
    </row>
    <row r="588" spans="1:14">
      <c r="A588" s="80" t="s">
        <v>136</v>
      </c>
      <c r="B588" s="81" t="s">
        <v>16</v>
      </c>
      <c r="C588" s="82" t="s">
        <v>92</v>
      </c>
      <c r="D588" s="82" t="s">
        <v>1435</v>
      </c>
      <c r="E588" s="83">
        <v>4087550725</v>
      </c>
      <c r="F588" s="84">
        <v>332009815</v>
      </c>
      <c r="G588" s="85" t="s">
        <v>13</v>
      </c>
      <c r="H588" s="86">
        <v>40625</v>
      </c>
      <c r="I588" s="81">
        <f t="shared" ca="1" si="19"/>
        <v>7</v>
      </c>
      <c r="J588" s="87" t="s">
        <v>27</v>
      </c>
      <c r="K588" s="88">
        <v>35320</v>
      </c>
      <c r="L588" s="80">
        <v>3</v>
      </c>
      <c r="M588" s="90">
        <f t="shared" si="20"/>
        <v>36171.212</v>
      </c>
      <c r="N588" s="82"/>
    </row>
    <row r="589" spans="1:14">
      <c r="A589" s="67" t="s">
        <v>513</v>
      </c>
      <c r="B589" s="68" t="s">
        <v>38</v>
      </c>
      <c r="C589" s="69" t="s">
        <v>31</v>
      </c>
      <c r="D589" s="69" t="s">
        <v>1436</v>
      </c>
      <c r="E589" s="70">
        <v>2134040784</v>
      </c>
      <c r="F589" s="71">
        <v>420793048</v>
      </c>
      <c r="G589" s="72" t="s">
        <v>17</v>
      </c>
      <c r="H589" s="73">
        <v>36199</v>
      </c>
      <c r="I589" s="68">
        <f t="shared" ca="1" si="19"/>
        <v>19</v>
      </c>
      <c r="J589" s="6" t="s">
        <v>18</v>
      </c>
      <c r="K589" s="4">
        <v>31270</v>
      </c>
      <c r="L589" s="67">
        <v>5</v>
      </c>
      <c r="M589" s="91">
        <f t="shared" si="20"/>
        <v>32023.607</v>
      </c>
      <c r="N589" s="69"/>
    </row>
    <row r="590" spans="1:14">
      <c r="A590" s="80" t="s">
        <v>514</v>
      </c>
      <c r="B590" s="81" t="s">
        <v>23</v>
      </c>
      <c r="C590" s="82" t="s">
        <v>31</v>
      </c>
      <c r="D590" s="82" t="s">
        <v>1437</v>
      </c>
      <c r="E590" s="83">
        <v>4155212196</v>
      </c>
      <c r="F590" s="84">
        <v>146780824</v>
      </c>
      <c r="G590" s="85" t="s">
        <v>13</v>
      </c>
      <c r="H590" s="86">
        <v>36940</v>
      </c>
      <c r="I590" s="81">
        <f t="shared" ca="1" si="19"/>
        <v>17</v>
      </c>
      <c r="J590" s="87" t="s">
        <v>21</v>
      </c>
      <c r="K590" s="88">
        <v>48990</v>
      </c>
      <c r="L590" s="80">
        <v>5</v>
      </c>
      <c r="M590" s="90">
        <f t="shared" si="20"/>
        <v>50170.659</v>
      </c>
      <c r="N590" s="82"/>
    </row>
    <row r="591" spans="1:14">
      <c r="A591" s="67" t="s">
        <v>515</v>
      </c>
      <c r="B591" s="68" t="s">
        <v>56</v>
      </c>
      <c r="C591" s="69" t="s">
        <v>44</v>
      </c>
      <c r="D591" s="69" t="s">
        <v>1438</v>
      </c>
      <c r="E591" s="70">
        <v>4152704120</v>
      </c>
      <c r="F591" s="71">
        <v>921808591</v>
      </c>
      <c r="G591" s="72" t="s">
        <v>13</v>
      </c>
      <c r="H591" s="73">
        <v>40175</v>
      </c>
      <c r="I591" s="68">
        <f t="shared" ca="1" si="19"/>
        <v>8</v>
      </c>
      <c r="J591" s="6" t="s">
        <v>52</v>
      </c>
      <c r="K591" s="4">
        <v>34690</v>
      </c>
      <c r="L591" s="67">
        <v>2</v>
      </c>
      <c r="M591" s="91">
        <f t="shared" si="20"/>
        <v>35526.029000000002</v>
      </c>
      <c r="N591" s="69"/>
    </row>
    <row r="592" spans="1:14">
      <c r="A592" s="80" t="s">
        <v>129</v>
      </c>
      <c r="B592" s="81" t="s">
        <v>16</v>
      </c>
      <c r="C592" s="82" t="s">
        <v>44</v>
      </c>
      <c r="D592" s="82" t="s">
        <v>1439</v>
      </c>
      <c r="E592" s="83">
        <v>8059577919</v>
      </c>
      <c r="F592" s="84">
        <v>656790901</v>
      </c>
      <c r="G592" s="85" t="s">
        <v>13</v>
      </c>
      <c r="H592" s="86">
        <v>35996</v>
      </c>
      <c r="I592" s="81">
        <f t="shared" ca="1" si="19"/>
        <v>20</v>
      </c>
      <c r="J592" s="87" t="s">
        <v>21</v>
      </c>
      <c r="K592" s="88">
        <v>40340</v>
      </c>
      <c r="L592" s="80">
        <v>2</v>
      </c>
      <c r="M592" s="90">
        <f t="shared" si="20"/>
        <v>41312.194000000003</v>
      </c>
      <c r="N592" s="82"/>
    </row>
    <row r="593" spans="1:14">
      <c r="A593" s="67" t="s">
        <v>516</v>
      </c>
      <c r="B593" s="68" t="s">
        <v>38</v>
      </c>
      <c r="C593" s="69" t="s">
        <v>44</v>
      </c>
      <c r="D593" s="69" t="s">
        <v>1440</v>
      </c>
      <c r="E593" s="70">
        <v>8052412839</v>
      </c>
      <c r="F593" s="71">
        <v>834179321</v>
      </c>
      <c r="G593" s="72" t="s">
        <v>13</v>
      </c>
      <c r="H593" s="73">
        <v>39168</v>
      </c>
      <c r="I593" s="68">
        <f t="shared" ca="1" si="19"/>
        <v>11</v>
      </c>
      <c r="J593" s="6" t="s">
        <v>21</v>
      </c>
      <c r="K593" s="4">
        <v>24300</v>
      </c>
      <c r="L593" s="67">
        <v>3</v>
      </c>
      <c r="M593" s="91">
        <f t="shared" si="20"/>
        <v>24885.63</v>
      </c>
      <c r="N593" s="69"/>
    </row>
    <row r="594" spans="1:14">
      <c r="A594" s="80" t="s">
        <v>517</v>
      </c>
      <c r="B594" s="81" t="s">
        <v>23</v>
      </c>
      <c r="C594" s="82" t="s">
        <v>54</v>
      </c>
      <c r="D594" s="82" t="s">
        <v>1441</v>
      </c>
      <c r="E594" s="83">
        <v>4154135448</v>
      </c>
      <c r="F594" s="84">
        <v>285363750</v>
      </c>
      <c r="G594" s="85" t="s">
        <v>17</v>
      </c>
      <c r="H594" s="86">
        <v>39274</v>
      </c>
      <c r="I594" s="81">
        <f t="shared" ca="1" si="19"/>
        <v>11</v>
      </c>
      <c r="J594" s="87" t="s">
        <v>18</v>
      </c>
      <c r="K594" s="88">
        <v>64090</v>
      </c>
      <c r="L594" s="80">
        <v>2</v>
      </c>
      <c r="M594" s="90">
        <f t="shared" si="20"/>
        <v>65634.569000000003</v>
      </c>
      <c r="N594" s="82"/>
    </row>
    <row r="595" spans="1:14">
      <c r="A595" s="67" t="s">
        <v>518</v>
      </c>
      <c r="B595" s="68" t="s">
        <v>11</v>
      </c>
      <c r="C595" s="69" t="s">
        <v>44</v>
      </c>
      <c r="D595" s="69" t="s">
        <v>1442</v>
      </c>
      <c r="E595" s="70">
        <v>3107354920</v>
      </c>
      <c r="F595" s="71">
        <v>593289204</v>
      </c>
      <c r="G595" s="72" t="s">
        <v>13</v>
      </c>
      <c r="H595" s="73">
        <v>39760</v>
      </c>
      <c r="I595" s="68">
        <f t="shared" ca="1" si="19"/>
        <v>10</v>
      </c>
      <c r="J595" s="6" t="s">
        <v>21</v>
      </c>
      <c r="K595" s="4">
        <v>61060</v>
      </c>
      <c r="L595" s="67">
        <v>5</v>
      </c>
      <c r="M595" s="91">
        <f t="shared" si="20"/>
        <v>62531.546000000002</v>
      </c>
      <c r="N595" s="69"/>
    </row>
    <row r="596" spans="1:14">
      <c r="A596" s="80" t="s">
        <v>519</v>
      </c>
      <c r="B596" s="81" t="s">
        <v>38</v>
      </c>
      <c r="C596" s="82" t="s">
        <v>44</v>
      </c>
      <c r="D596" s="82" t="s">
        <v>1443</v>
      </c>
      <c r="E596" s="83">
        <v>4156196178</v>
      </c>
      <c r="F596" s="84">
        <v>670821391</v>
      </c>
      <c r="G596" s="85" t="s">
        <v>26</v>
      </c>
      <c r="H596" s="86">
        <v>39697</v>
      </c>
      <c r="I596" s="81">
        <f t="shared" ca="1" si="19"/>
        <v>10</v>
      </c>
      <c r="J596" s="87" t="s">
        <v>33</v>
      </c>
      <c r="K596" s="88">
        <v>15260</v>
      </c>
      <c r="L596" s="80">
        <v>2</v>
      </c>
      <c r="M596" s="90">
        <f t="shared" si="20"/>
        <v>15627.766</v>
      </c>
      <c r="N596" s="82"/>
    </row>
    <row r="597" spans="1:14">
      <c r="A597" s="67" t="s">
        <v>520</v>
      </c>
      <c r="B597" s="68" t="s">
        <v>11</v>
      </c>
      <c r="C597" s="69" t="s">
        <v>36</v>
      </c>
      <c r="D597" s="69" t="s">
        <v>1444</v>
      </c>
      <c r="E597" s="70">
        <v>4158981074</v>
      </c>
      <c r="F597" s="71">
        <v>927104376</v>
      </c>
      <c r="G597" s="72" t="s">
        <v>13</v>
      </c>
      <c r="H597" s="73">
        <v>41051</v>
      </c>
      <c r="I597" s="68">
        <f t="shared" ca="1" si="19"/>
        <v>6</v>
      </c>
      <c r="J597" s="6" t="s">
        <v>33</v>
      </c>
      <c r="K597" s="4">
        <v>31830</v>
      </c>
      <c r="L597" s="67">
        <v>3</v>
      </c>
      <c r="M597" s="91">
        <f t="shared" si="20"/>
        <v>32597.102999999999</v>
      </c>
      <c r="N597" s="69"/>
    </row>
    <row r="598" spans="1:14">
      <c r="A598" s="80" t="s">
        <v>521</v>
      </c>
      <c r="B598" s="81" t="s">
        <v>38</v>
      </c>
      <c r="C598" s="82" t="s">
        <v>131</v>
      </c>
      <c r="D598" s="82" t="s">
        <v>1445</v>
      </c>
      <c r="E598" s="83">
        <v>3107935850</v>
      </c>
      <c r="F598" s="84">
        <v>806923325</v>
      </c>
      <c r="G598" s="85" t="s">
        <v>13</v>
      </c>
      <c r="H598" s="86">
        <v>40384</v>
      </c>
      <c r="I598" s="81">
        <f t="shared" ca="1" si="19"/>
        <v>8</v>
      </c>
      <c r="J598" s="87" t="s">
        <v>21</v>
      </c>
      <c r="K598" s="88">
        <v>46680</v>
      </c>
      <c r="L598" s="80">
        <v>1</v>
      </c>
      <c r="M598" s="90">
        <f t="shared" si="20"/>
        <v>47804.987999999998</v>
      </c>
      <c r="N598" s="82"/>
    </row>
    <row r="599" spans="1:14">
      <c r="A599" s="67" t="s">
        <v>522</v>
      </c>
      <c r="B599" s="68" t="s">
        <v>11</v>
      </c>
      <c r="C599" s="69" t="s">
        <v>44</v>
      </c>
      <c r="D599" s="69" t="s">
        <v>1446</v>
      </c>
      <c r="E599" s="70">
        <v>4083739774</v>
      </c>
      <c r="F599" s="71">
        <v>128775080</v>
      </c>
      <c r="G599" s="72" t="s">
        <v>13</v>
      </c>
      <c r="H599" s="73">
        <v>40918</v>
      </c>
      <c r="I599" s="68">
        <f t="shared" ca="1" si="19"/>
        <v>6</v>
      </c>
      <c r="J599" s="6" t="s">
        <v>523</v>
      </c>
      <c r="K599" s="4">
        <v>56900</v>
      </c>
      <c r="L599" s="67">
        <v>5</v>
      </c>
      <c r="M599" s="91">
        <f t="shared" si="20"/>
        <v>58271.29</v>
      </c>
      <c r="N599" s="69"/>
    </row>
    <row r="600" spans="1:14">
      <c r="A600" s="80" t="s">
        <v>524</v>
      </c>
      <c r="B600" s="81" t="s">
        <v>82</v>
      </c>
      <c r="C600" s="82" t="s">
        <v>12</v>
      </c>
      <c r="D600" s="82" t="s">
        <v>1447</v>
      </c>
      <c r="E600" s="83">
        <v>3108799166</v>
      </c>
      <c r="F600" s="84">
        <v>815826970</v>
      </c>
      <c r="G600" s="85" t="s">
        <v>13</v>
      </c>
      <c r="H600" s="86">
        <v>39679</v>
      </c>
      <c r="I600" s="81">
        <f t="shared" ca="1" si="19"/>
        <v>10</v>
      </c>
      <c r="J600" s="87" t="s">
        <v>21</v>
      </c>
      <c r="K600" s="88">
        <v>22820</v>
      </c>
      <c r="L600" s="80">
        <v>5</v>
      </c>
      <c r="M600" s="90">
        <f t="shared" si="20"/>
        <v>23369.962</v>
      </c>
      <c r="N600" s="82"/>
    </row>
    <row r="601" spans="1:14">
      <c r="A601" s="67" t="s">
        <v>525</v>
      </c>
      <c r="B601" s="68" t="s">
        <v>23</v>
      </c>
      <c r="C601" s="69" t="s">
        <v>57</v>
      </c>
      <c r="D601" s="69" t="s">
        <v>1448</v>
      </c>
      <c r="E601" s="70">
        <v>6504559680</v>
      </c>
      <c r="F601" s="71">
        <v>835474604</v>
      </c>
      <c r="G601" s="72" t="s">
        <v>26</v>
      </c>
      <c r="H601" s="73">
        <v>39176</v>
      </c>
      <c r="I601" s="68">
        <f t="shared" ca="1" si="19"/>
        <v>11</v>
      </c>
      <c r="J601" s="6" t="s">
        <v>14</v>
      </c>
      <c r="K601" s="4">
        <v>10700</v>
      </c>
      <c r="L601" s="67">
        <v>4</v>
      </c>
      <c r="M601" s="91">
        <f t="shared" si="20"/>
        <v>10957.87</v>
      </c>
      <c r="N601" s="69"/>
    </row>
    <row r="602" spans="1:14">
      <c r="A602" s="80" t="s">
        <v>526</v>
      </c>
      <c r="B602" s="81" t="s">
        <v>11</v>
      </c>
      <c r="C602" s="82" t="s">
        <v>20</v>
      </c>
      <c r="D602" s="82" t="s">
        <v>1449</v>
      </c>
      <c r="E602" s="83">
        <v>6504944947</v>
      </c>
      <c r="F602" s="84">
        <v>275410285</v>
      </c>
      <c r="G602" s="85" t="s">
        <v>60</v>
      </c>
      <c r="H602" s="86">
        <v>38144</v>
      </c>
      <c r="I602" s="81">
        <f t="shared" ca="1" si="19"/>
        <v>14</v>
      </c>
      <c r="J602" s="87" t="s">
        <v>18</v>
      </c>
      <c r="K602" s="88">
        <v>33512</v>
      </c>
      <c r="L602" s="80">
        <v>4</v>
      </c>
      <c r="M602" s="90">
        <f t="shared" si="20"/>
        <v>34319.639199999998</v>
      </c>
      <c r="N602" s="82"/>
    </row>
    <row r="603" spans="1:14">
      <c r="A603" s="67" t="s">
        <v>527</v>
      </c>
      <c r="B603" s="68" t="s">
        <v>23</v>
      </c>
      <c r="C603" s="69" t="s">
        <v>29</v>
      </c>
      <c r="D603" s="69" t="s">
        <v>1450</v>
      </c>
      <c r="E603" s="70">
        <v>4085020256</v>
      </c>
      <c r="F603" s="71">
        <v>648777822</v>
      </c>
      <c r="G603" s="72" t="s">
        <v>13</v>
      </c>
      <c r="H603" s="73">
        <v>39038</v>
      </c>
      <c r="I603" s="68">
        <f t="shared" ca="1" si="19"/>
        <v>12</v>
      </c>
      <c r="J603" s="6" t="s">
        <v>27</v>
      </c>
      <c r="K603" s="4">
        <v>71400</v>
      </c>
      <c r="L603" s="67">
        <v>4</v>
      </c>
      <c r="M603" s="91">
        <f t="shared" si="20"/>
        <v>73120.740000000005</v>
      </c>
      <c r="N603" s="69"/>
    </row>
    <row r="604" spans="1:14">
      <c r="A604" s="80" t="s">
        <v>528</v>
      </c>
      <c r="B604" s="81" t="s">
        <v>11</v>
      </c>
      <c r="C604" s="82" t="s">
        <v>54</v>
      </c>
      <c r="D604" s="82" t="s">
        <v>1451</v>
      </c>
      <c r="E604" s="83">
        <v>4158180021</v>
      </c>
      <c r="F604" s="84">
        <v>809666169</v>
      </c>
      <c r="G604" s="85" t="s">
        <v>26</v>
      </c>
      <c r="H604" s="86">
        <v>39138</v>
      </c>
      <c r="I604" s="81">
        <f t="shared" ca="1" si="19"/>
        <v>11</v>
      </c>
      <c r="J604" s="87" t="s">
        <v>52</v>
      </c>
      <c r="K604" s="88">
        <v>15005</v>
      </c>
      <c r="L604" s="80">
        <v>4</v>
      </c>
      <c r="M604" s="90">
        <f t="shared" si="20"/>
        <v>15366.620500000001</v>
      </c>
      <c r="N604" s="82"/>
    </row>
    <row r="605" spans="1:14">
      <c r="A605" s="67" t="s">
        <v>529</v>
      </c>
      <c r="B605" s="68" t="s">
        <v>11</v>
      </c>
      <c r="C605" s="69" t="s">
        <v>44</v>
      </c>
      <c r="D605" s="69" t="s">
        <v>1452</v>
      </c>
      <c r="E605" s="70">
        <v>4156818743</v>
      </c>
      <c r="F605" s="71">
        <v>655949567</v>
      </c>
      <c r="G605" s="72" t="s">
        <v>17</v>
      </c>
      <c r="H605" s="73">
        <v>38073</v>
      </c>
      <c r="I605" s="68">
        <f t="shared" ca="1" si="19"/>
        <v>14</v>
      </c>
      <c r="J605" s="6" t="s">
        <v>18</v>
      </c>
      <c r="K605" s="4">
        <v>39300</v>
      </c>
      <c r="L605" s="67">
        <v>2</v>
      </c>
      <c r="M605" s="91">
        <f t="shared" si="20"/>
        <v>40247.129999999997</v>
      </c>
      <c r="N605" s="69"/>
    </row>
    <row r="606" spans="1:14">
      <c r="A606" s="80" t="s">
        <v>530</v>
      </c>
      <c r="B606" s="81" t="s">
        <v>11</v>
      </c>
      <c r="C606" s="82" t="s">
        <v>31</v>
      </c>
      <c r="D606" s="82" t="s">
        <v>1453</v>
      </c>
      <c r="E606" s="83">
        <v>8057053951</v>
      </c>
      <c r="F606" s="84">
        <v>727513984</v>
      </c>
      <c r="G606" s="85" t="s">
        <v>13</v>
      </c>
      <c r="H606" s="86">
        <v>39290</v>
      </c>
      <c r="I606" s="81">
        <f t="shared" ca="1" si="19"/>
        <v>11</v>
      </c>
      <c r="J606" s="87" t="s">
        <v>14</v>
      </c>
      <c r="K606" s="88">
        <v>65250</v>
      </c>
      <c r="L606" s="80">
        <v>2</v>
      </c>
      <c r="M606" s="90">
        <f t="shared" si="20"/>
        <v>66822.524999999994</v>
      </c>
      <c r="N606" s="82"/>
    </row>
    <row r="607" spans="1:14">
      <c r="A607" s="67" t="s">
        <v>88</v>
      </c>
      <c r="B607" s="68" t="s">
        <v>16</v>
      </c>
      <c r="C607" s="69" t="s">
        <v>12</v>
      </c>
      <c r="D607" s="69" t="s">
        <v>1454</v>
      </c>
      <c r="E607" s="70">
        <v>4153715422</v>
      </c>
      <c r="F607" s="71">
        <v>203033581</v>
      </c>
      <c r="G607" s="72" t="s">
        <v>26</v>
      </c>
      <c r="H607" s="73">
        <v>38975</v>
      </c>
      <c r="I607" s="68">
        <f t="shared" ca="1" si="19"/>
        <v>12</v>
      </c>
      <c r="J607" s="6" t="s">
        <v>14</v>
      </c>
      <c r="K607" s="4">
        <v>42740</v>
      </c>
      <c r="L607" s="67">
        <v>2</v>
      </c>
      <c r="M607" s="91">
        <f t="shared" si="20"/>
        <v>43770.034</v>
      </c>
      <c r="N607" s="69"/>
    </row>
    <row r="608" spans="1:14">
      <c r="A608" s="80" t="s">
        <v>531</v>
      </c>
      <c r="B608" s="81" t="s">
        <v>11</v>
      </c>
      <c r="C608" s="82" t="s">
        <v>44</v>
      </c>
      <c r="D608" s="82" t="s">
        <v>1455</v>
      </c>
      <c r="E608" s="83">
        <v>4086979069</v>
      </c>
      <c r="F608" s="84">
        <v>964068977</v>
      </c>
      <c r="G608" s="85" t="s">
        <v>17</v>
      </c>
      <c r="H608" s="86">
        <v>37634</v>
      </c>
      <c r="I608" s="81">
        <f t="shared" ca="1" si="19"/>
        <v>15</v>
      </c>
      <c r="J608" s="87" t="s">
        <v>18</v>
      </c>
      <c r="K608" s="88">
        <v>61370</v>
      </c>
      <c r="L608" s="80">
        <v>3</v>
      </c>
      <c r="M608" s="90">
        <f t="shared" si="20"/>
        <v>62849.017</v>
      </c>
      <c r="N608" s="82"/>
    </row>
    <row r="609" spans="1:14">
      <c r="A609" s="67" t="s">
        <v>532</v>
      </c>
      <c r="B609" s="68" t="s">
        <v>23</v>
      </c>
      <c r="C609" s="69" t="s">
        <v>12</v>
      </c>
      <c r="D609" s="69" t="s">
        <v>1456</v>
      </c>
      <c r="E609" s="70">
        <v>6503062195</v>
      </c>
      <c r="F609" s="71">
        <v>581418727</v>
      </c>
      <c r="G609" s="72" t="s">
        <v>13</v>
      </c>
      <c r="H609" s="73">
        <v>38738</v>
      </c>
      <c r="I609" s="68">
        <f t="shared" ca="1" si="19"/>
        <v>12</v>
      </c>
      <c r="J609" s="6" t="s">
        <v>27</v>
      </c>
      <c r="K609" s="4">
        <v>62965</v>
      </c>
      <c r="L609" s="67">
        <v>1</v>
      </c>
      <c r="M609" s="91">
        <f t="shared" si="20"/>
        <v>64482.4565</v>
      </c>
      <c r="N609" s="69"/>
    </row>
    <row r="610" spans="1:14">
      <c r="A610" s="80" t="s">
        <v>533</v>
      </c>
      <c r="B610" s="81" t="s">
        <v>23</v>
      </c>
      <c r="C610" s="82" t="s">
        <v>44</v>
      </c>
      <c r="D610" s="82" t="s">
        <v>1457</v>
      </c>
      <c r="E610" s="83">
        <v>8059723522</v>
      </c>
      <c r="F610" s="84">
        <v>223138707</v>
      </c>
      <c r="G610" s="85" t="s">
        <v>17</v>
      </c>
      <c r="H610" s="86">
        <v>39830</v>
      </c>
      <c r="I610" s="81">
        <f t="shared" ca="1" si="19"/>
        <v>9</v>
      </c>
      <c r="J610" s="87" t="s">
        <v>18</v>
      </c>
      <c r="K610" s="88">
        <v>78520</v>
      </c>
      <c r="L610" s="80">
        <v>4</v>
      </c>
      <c r="M610" s="90">
        <f t="shared" si="20"/>
        <v>80412.331999999995</v>
      </c>
      <c r="N610" s="82"/>
    </row>
    <row r="611" spans="1:14">
      <c r="A611" s="67" t="s">
        <v>534</v>
      </c>
      <c r="B611" s="68" t="s">
        <v>56</v>
      </c>
      <c r="C611" s="69" t="s">
        <v>12</v>
      </c>
      <c r="D611" s="69" t="s">
        <v>1458</v>
      </c>
      <c r="E611" s="70">
        <v>2139943008</v>
      </c>
      <c r="F611" s="71">
        <v>372804938</v>
      </c>
      <c r="G611" s="72" t="s">
        <v>13</v>
      </c>
      <c r="H611" s="73">
        <v>41226</v>
      </c>
      <c r="I611" s="68">
        <f t="shared" ca="1" si="19"/>
        <v>6</v>
      </c>
      <c r="J611" s="6" t="s">
        <v>52</v>
      </c>
      <c r="K611" s="4">
        <v>32160</v>
      </c>
      <c r="L611" s="67">
        <v>3</v>
      </c>
      <c r="M611" s="91">
        <f t="shared" si="20"/>
        <v>32935.055999999997</v>
      </c>
      <c r="N611" s="69"/>
    </row>
    <row r="612" spans="1:14">
      <c r="A612" s="80" t="s">
        <v>535</v>
      </c>
      <c r="B612" s="81" t="s">
        <v>82</v>
      </c>
      <c r="C612" s="82" t="s">
        <v>31</v>
      </c>
      <c r="D612" s="82" t="s">
        <v>1459</v>
      </c>
      <c r="E612" s="83">
        <v>4159701556</v>
      </c>
      <c r="F612" s="84">
        <v>665820191</v>
      </c>
      <c r="G612" s="85" t="s">
        <v>26</v>
      </c>
      <c r="H612" s="86">
        <v>36371</v>
      </c>
      <c r="I612" s="81">
        <f t="shared" ca="1" si="19"/>
        <v>19</v>
      </c>
      <c r="J612" s="87" t="s">
        <v>14</v>
      </c>
      <c r="K612" s="88">
        <v>26790</v>
      </c>
      <c r="L612" s="80">
        <v>2</v>
      </c>
      <c r="M612" s="90">
        <f t="shared" si="20"/>
        <v>27435.638999999999</v>
      </c>
      <c r="N612" s="82"/>
    </row>
    <row r="613" spans="1:14">
      <c r="A613" s="67" t="s">
        <v>536</v>
      </c>
      <c r="B613" s="68" t="s">
        <v>38</v>
      </c>
      <c r="C613" s="69" t="s">
        <v>44</v>
      </c>
      <c r="D613" s="69" t="s">
        <v>1460</v>
      </c>
      <c r="E613" s="70">
        <v>4155477271</v>
      </c>
      <c r="F613" s="71">
        <v>665195746</v>
      </c>
      <c r="G613" s="72" t="s">
        <v>17</v>
      </c>
      <c r="H613" s="73">
        <v>37326</v>
      </c>
      <c r="I613" s="68">
        <f t="shared" ca="1" si="19"/>
        <v>16</v>
      </c>
      <c r="J613" s="6" t="s">
        <v>18</v>
      </c>
      <c r="K613" s="4">
        <v>52770</v>
      </c>
      <c r="L613" s="67">
        <v>2</v>
      </c>
      <c r="M613" s="91">
        <f t="shared" si="20"/>
        <v>54041.756999999998</v>
      </c>
      <c r="N613" s="69"/>
    </row>
    <row r="614" spans="1:14">
      <c r="A614" s="80" t="s">
        <v>537</v>
      </c>
      <c r="B614" s="81" t="s">
        <v>23</v>
      </c>
      <c r="C614" s="82" t="s">
        <v>25</v>
      </c>
      <c r="D614" s="82" t="s">
        <v>1461</v>
      </c>
      <c r="E614" s="83">
        <v>4087086263</v>
      </c>
      <c r="F614" s="84">
        <v>860777764</v>
      </c>
      <c r="G614" s="85" t="s">
        <v>17</v>
      </c>
      <c r="H614" s="86">
        <v>36777</v>
      </c>
      <c r="I614" s="81">
        <f t="shared" ca="1" si="19"/>
        <v>18</v>
      </c>
      <c r="J614" s="87" t="s">
        <v>18</v>
      </c>
      <c r="K614" s="88">
        <v>76690</v>
      </c>
      <c r="L614" s="80">
        <v>3</v>
      </c>
      <c r="M614" s="90">
        <f t="shared" si="20"/>
        <v>78538.229000000007</v>
      </c>
      <c r="N614" s="82"/>
    </row>
    <row r="615" spans="1:14">
      <c r="A615" s="67" t="s">
        <v>538</v>
      </c>
      <c r="B615" s="68" t="s">
        <v>23</v>
      </c>
      <c r="C615" s="69" t="s">
        <v>12</v>
      </c>
      <c r="D615" s="69" t="s">
        <v>1462</v>
      </c>
      <c r="E615" s="70">
        <v>2134362300</v>
      </c>
      <c r="F615" s="71">
        <v>796983447</v>
      </c>
      <c r="G615" s="72" t="s">
        <v>13</v>
      </c>
      <c r="H615" s="73">
        <v>36360</v>
      </c>
      <c r="I615" s="68">
        <f t="shared" ca="1" si="19"/>
        <v>19</v>
      </c>
      <c r="J615" s="6" t="s">
        <v>14</v>
      </c>
      <c r="K615" s="4">
        <v>67020</v>
      </c>
      <c r="L615" s="67">
        <v>1</v>
      </c>
      <c r="M615" s="91">
        <f t="shared" si="20"/>
        <v>68635.182000000001</v>
      </c>
      <c r="N615" s="69"/>
    </row>
    <row r="616" spans="1:14">
      <c r="A616" s="80" t="s">
        <v>539</v>
      </c>
      <c r="B616" s="81" t="s">
        <v>23</v>
      </c>
      <c r="C616" s="82" t="s">
        <v>12</v>
      </c>
      <c r="D616" s="82" t="s">
        <v>1463</v>
      </c>
      <c r="E616" s="83">
        <v>3103027627</v>
      </c>
      <c r="F616" s="84">
        <v>997979961</v>
      </c>
      <c r="G616" s="85" t="s">
        <v>26</v>
      </c>
      <c r="H616" s="86">
        <v>37775</v>
      </c>
      <c r="I616" s="81">
        <f t="shared" ca="1" si="19"/>
        <v>15</v>
      </c>
      <c r="J616" s="87" t="s">
        <v>33</v>
      </c>
      <c r="K616" s="88">
        <v>28525</v>
      </c>
      <c r="L616" s="80">
        <v>4</v>
      </c>
      <c r="M616" s="90">
        <f t="shared" si="20"/>
        <v>29212.452499999999</v>
      </c>
      <c r="N616" s="82"/>
    </row>
    <row r="617" spans="1:14">
      <c r="A617" s="67" t="s">
        <v>85</v>
      </c>
      <c r="B617" s="68" t="s">
        <v>16</v>
      </c>
      <c r="C617" s="69" t="s">
        <v>54</v>
      </c>
      <c r="D617" s="69" t="s">
        <v>1464</v>
      </c>
      <c r="E617" s="70">
        <v>6508933507</v>
      </c>
      <c r="F617" s="71">
        <v>888720063</v>
      </c>
      <c r="G617" s="72" t="s">
        <v>13</v>
      </c>
      <c r="H617" s="73">
        <v>40399</v>
      </c>
      <c r="I617" s="68">
        <f t="shared" ca="1" si="19"/>
        <v>8</v>
      </c>
      <c r="J617" s="6" t="s">
        <v>52</v>
      </c>
      <c r="K617" s="4">
        <v>32640</v>
      </c>
      <c r="L617" s="67">
        <v>4</v>
      </c>
      <c r="M617" s="91">
        <f t="shared" si="20"/>
        <v>33426.624000000003</v>
      </c>
      <c r="N617" s="69"/>
    </row>
    <row r="618" spans="1:14">
      <c r="A618" s="80" t="s">
        <v>540</v>
      </c>
      <c r="B618" s="81" t="s">
        <v>11</v>
      </c>
      <c r="C618" s="82" t="s">
        <v>44</v>
      </c>
      <c r="D618" s="82" t="s">
        <v>1465</v>
      </c>
      <c r="E618" s="83">
        <v>2139235679</v>
      </c>
      <c r="F618" s="84">
        <v>760355226</v>
      </c>
      <c r="G618" s="85" t="s">
        <v>17</v>
      </c>
      <c r="H618" s="86">
        <v>39603</v>
      </c>
      <c r="I618" s="81">
        <f t="shared" ca="1" si="19"/>
        <v>10</v>
      </c>
      <c r="J618" s="87" t="s">
        <v>18</v>
      </c>
      <c r="K618" s="88">
        <v>40940</v>
      </c>
      <c r="L618" s="80">
        <v>2</v>
      </c>
      <c r="M618" s="90">
        <f t="shared" si="20"/>
        <v>41926.654000000002</v>
      </c>
      <c r="N618" s="82"/>
    </row>
    <row r="619" spans="1:14">
      <c r="A619" s="67" t="s">
        <v>541</v>
      </c>
      <c r="B619" s="68" t="s">
        <v>56</v>
      </c>
      <c r="C619" s="69" t="s">
        <v>12</v>
      </c>
      <c r="D619" s="69" t="s">
        <v>1466</v>
      </c>
      <c r="E619" s="70">
        <v>2137945866</v>
      </c>
      <c r="F619" s="71">
        <v>403460156</v>
      </c>
      <c r="G619" s="72" t="s">
        <v>17</v>
      </c>
      <c r="H619" s="73">
        <v>37453</v>
      </c>
      <c r="I619" s="68">
        <f t="shared" ca="1" si="19"/>
        <v>16</v>
      </c>
      <c r="J619" s="6" t="s">
        <v>18</v>
      </c>
      <c r="K619" s="4">
        <v>49090</v>
      </c>
      <c r="L619" s="67">
        <v>4</v>
      </c>
      <c r="M619" s="91">
        <f t="shared" si="20"/>
        <v>50273.069000000003</v>
      </c>
      <c r="N619" s="69"/>
    </row>
    <row r="620" spans="1:14">
      <c r="A620" s="80" t="s">
        <v>542</v>
      </c>
      <c r="B620" s="81" t="s">
        <v>11</v>
      </c>
      <c r="C620" s="82" t="s">
        <v>12</v>
      </c>
      <c r="D620" s="82" t="s">
        <v>1467</v>
      </c>
      <c r="E620" s="83">
        <v>6503866020</v>
      </c>
      <c r="F620" s="84">
        <v>761940443</v>
      </c>
      <c r="G620" s="85" t="s">
        <v>13</v>
      </c>
      <c r="H620" s="86">
        <v>39399</v>
      </c>
      <c r="I620" s="81">
        <f t="shared" ca="1" si="19"/>
        <v>11</v>
      </c>
      <c r="J620" s="87" t="s">
        <v>14</v>
      </c>
      <c r="K620" s="88">
        <v>87220</v>
      </c>
      <c r="L620" s="80">
        <v>1</v>
      </c>
      <c r="M620" s="90">
        <f t="shared" si="20"/>
        <v>89322.001999999993</v>
      </c>
      <c r="N620" s="82"/>
    </row>
    <row r="621" spans="1:14">
      <c r="A621" s="67" t="s">
        <v>47</v>
      </c>
      <c r="B621" s="68" t="s">
        <v>16</v>
      </c>
      <c r="C621" s="69" t="s">
        <v>25</v>
      </c>
      <c r="D621" s="69" t="s">
        <v>1468</v>
      </c>
      <c r="E621" s="70">
        <v>8053348020</v>
      </c>
      <c r="F621" s="71">
        <v>706740732</v>
      </c>
      <c r="G621" s="72" t="s">
        <v>26</v>
      </c>
      <c r="H621" s="73">
        <v>40779</v>
      </c>
      <c r="I621" s="68">
        <f t="shared" ca="1" si="19"/>
        <v>7</v>
      </c>
      <c r="J621" s="6" t="s">
        <v>33</v>
      </c>
      <c r="K621" s="4">
        <v>30445</v>
      </c>
      <c r="L621" s="67">
        <v>1</v>
      </c>
      <c r="M621" s="91">
        <f t="shared" si="20"/>
        <v>31178.7245</v>
      </c>
      <c r="N621" s="69"/>
    </row>
    <row r="622" spans="1:14">
      <c r="A622" s="80" t="s">
        <v>543</v>
      </c>
      <c r="B622" s="81" t="s">
        <v>38</v>
      </c>
      <c r="C622" s="82" t="s">
        <v>44</v>
      </c>
      <c r="D622" s="82" t="s">
        <v>1469</v>
      </c>
      <c r="E622" s="83">
        <v>6502346771</v>
      </c>
      <c r="F622" s="84">
        <v>896250111</v>
      </c>
      <c r="G622" s="85" t="s">
        <v>13</v>
      </c>
      <c r="H622" s="86">
        <v>38878</v>
      </c>
      <c r="I622" s="81">
        <f t="shared" ca="1" si="19"/>
        <v>12</v>
      </c>
      <c r="J622" s="87" t="s">
        <v>14</v>
      </c>
      <c r="K622" s="88">
        <v>61150</v>
      </c>
      <c r="L622" s="80">
        <v>2</v>
      </c>
      <c r="M622" s="90">
        <f t="shared" si="20"/>
        <v>62623.714999999997</v>
      </c>
      <c r="N622" s="82"/>
    </row>
    <row r="623" spans="1:14">
      <c r="A623" s="67" t="s">
        <v>544</v>
      </c>
      <c r="B623" s="68" t="s">
        <v>11</v>
      </c>
      <c r="C623" s="69" t="s">
        <v>12</v>
      </c>
      <c r="D623" s="69" t="s">
        <v>1470</v>
      </c>
      <c r="E623" s="70">
        <v>3108843369</v>
      </c>
      <c r="F623" s="71">
        <v>934375380</v>
      </c>
      <c r="G623" s="72" t="s">
        <v>60</v>
      </c>
      <c r="H623" s="73">
        <v>38863</v>
      </c>
      <c r="I623" s="68">
        <f t="shared" ca="1" si="19"/>
        <v>12</v>
      </c>
      <c r="J623" s="6" t="s">
        <v>18</v>
      </c>
      <c r="K623" s="4">
        <v>28768</v>
      </c>
      <c r="L623" s="67">
        <v>3</v>
      </c>
      <c r="M623" s="91">
        <f t="shared" si="20"/>
        <v>29461.308799999999</v>
      </c>
      <c r="N623" s="69"/>
    </row>
    <row r="624" spans="1:14">
      <c r="A624" s="80" t="s">
        <v>545</v>
      </c>
      <c r="B624" s="81" t="s">
        <v>11</v>
      </c>
      <c r="C624" s="82" t="s">
        <v>12</v>
      </c>
      <c r="D624" s="82" t="s">
        <v>1471</v>
      </c>
      <c r="E624" s="83">
        <v>8056333654</v>
      </c>
      <c r="F624" s="84">
        <v>598834861</v>
      </c>
      <c r="G624" s="85" t="s">
        <v>26</v>
      </c>
      <c r="H624" s="86">
        <v>36423</v>
      </c>
      <c r="I624" s="81">
        <f t="shared" ca="1" si="19"/>
        <v>19</v>
      </c>
      <c r="J624" s="87" t="s">
        <v>27</v>
      </c>
      <c r="K624" s="88">
        <v>47350</v>
      </c>
      <c r="L624" s="80">
        <v>1</v>
      </c>
      <c r="M624" s="90">
        <f t="shared" si="20"/>
        <v>48491.135000000002</v>
      </c>
      <c r="N624" s="82"/>
    </row>
    <row r="625" spans="1:14">
      <c r="A625" s="67" t="s">
        <v>546</v>
      </c>
      <c r="B625" s="68" t="s">
        <v>38</v>
      </c>
      <c r="C625" s="69" t="s">
        <v>54</v>
      </c>
      <c r="D625" s="69" t="s">
        <v>1472</v>
      </c>
      <c r="E625" s="70">
        <v>4089721410</v>
      </c>
      <c r="F625" s="71">
        <v>160380914</v>
      </c>
      <c r="G625" s="72" t="s">
        <v>13</v>
      </c>
      <c r="H625" s="73">
        <v>35989</v>
      </c>
      <c r="I625" s="68">
        <f t="shared" ca="1" si="19"/>
        <v>20</v>
      </c>
      <c r="J625" s="6" t="s">
        <v>33</v>
      </c>
      <c r="K625" s="4">
        <v>71010</v>
      </c>
      <c r="L625" s="67">
        <v>5</v>
      </c>
      <c r="M625" s="91">
        <f t="shared" si="20"/>
        <v>72721.341</v>
      </c>
      <c r="N625" s="69"/>
    </row>
    <row r="626" spans="1:14">
      <c r="A626" s="80" t="s">
        <v>172</v>
      </c>
      <c r="B626" s="81" t="s">
        <v>16</v>
      </c>
      <c r="C626" s="82" t="s">
        <v>54</v>
      </c>
      <c r="D626" s="82" t="s">
        <v>1473</v>
      </c>
      <c r="E626" s="83">
        <v>2135293882</v>
      </c>
      <c r="F626" s="84">
        <v>179963893</v>
      </c>
      <c r="G626" s="85" t="s">
        <v>13</v>
      </c>
      <c r="H626" s="86">
        <v>39692</v>
      </c>
      <c r="I626" s="81">
        <f t="shared" ca="1" si="19"/>
        <v>10</v>
      </c>
      <c r="J626" s="87" t="s">
        <v>52</v>
      </c>
      <c r="K626" s="88">
        <v>35360</v>
      </c>
      <c r="L626" s="80">
        <v>5</v>
      </c>
      <c r="M626" s="90">
        <f t="shared" si="20"/>
        <v>36212.175999999999</v>
      </c>
      <c r="N626" s="82"/>
    </row>
    <row r="627" spans="1:14">
      <c r="A627" s="67" t="s">
        <v>547</v>
      </c>
      <c r="B627" s="68" t="s">
        <v>82</v>
      </c>
      <c r="C627" s="69" t="s">
        <v>20</v>
      </c>
      <c r="D627" s="69" t="s">
        <v>1474</v>
      </c>
      <c r="E627" s="70">
        <v>2137581481</v>
      </c>
      <c r="F627" s="71">
        <v>999565474</v>
      </c>
      <c r="G627" s="72" t="s">
        <v>13</v>
      </c>
      <c r="H627" s="73">
        <v>40246</v>
      </c>
      <c r="I627" s="68">
        <f t="shared" ca="1" si="19"/>
        <v>8</v>
      </c>
      <c r="J627" s="6" t="s">
        <v>14</v>
      </c>
      <c r="K627" s="4">
        <v>63080</v>
      </c>
      <c r="L627" s="67">
        <v>5</v>
      </c>
      <c r="M627" s="91">
        <f t="shared" si="20"/>
        <v>64600.228000000003</v>
      </c>
      <c r="N627" s="69"/>
    </row>
    <row r="628" spans="1:14">
      <c r="A628" s="80" t="s">
        <v>548</v>
      </c>
      <c r="B628" s="81" t="s">
        <v>56</v>
      </c>
      <c r="C628" s="82" t="s">
        <v>29</v>
      </c>
      <c r="D628" s="82" t="s">
        <v>1475</v>
      </c>
      <c r="E628" s="83">
        <v>3108587041</v>
      </c>
      <c r="F628" s="84">
        <v>641587266</v>
      </c>
      <c r="G628" s="85" t="s">
        <v>13</v>
      </c>
      <c r="H628" s="86">
        <v>40313</v>
      </c>
      <c r="I628" s="81">
        <f t="shared" ca="1" si="19"/>
        <v>8</v>
      </c>
      <c r="J628" s="87" t="s">
        <v>14</v>
      </c>
      <c r="K628" s="88">
        <v>27250</v>
      </c>
      <c r="L628" s="80">
        <v>5</v>
      </c>
      <c r="M628" s="90">
        <f t="shared" si="20"/>
        <v>27906.724999999999</v>
      </c>
      <c r="N628" s="82"/>
    </row>
    <row r="629" spans="1:14">
      <c r="A629" s="67" t="s">
        <v>549</v>
      </c>
      <c r="B629" s="68" t="s">
        <v>23</v>
      </c>
      <c r="C629" s="69" t="s">
        <v>20</v>
      </c>
      <c r="D629" s="69" t="s">
        <v>1476</v>
      </c>
      <c r="E629" s="70">
        <v>4085580360</v>
      </c>
      <c r="F629" s="71">
        <v>203492422</v>
      </c>
      <c r="G629" s="72" t="s">
        <v>60</v>
      </c>
      <c r="H629" s="73">
        <v>40403</v>
      </c>
      <c r="I629" s="68">
        <f t="shared" ca="1" si="19"/>
        <v>8</v>
      </c>
      <c r="J629" s="6" t="s">
        <v>18</v>
      </c>
      <c r="K629" s="4">
        <v>15056</v>
      </c>
      <c r="L629" s="67">
        <v>5</v>
      </c>
      <c r="M629" s="91">
        <f t="shared" si="20"/>
        <v>15418.8496</v>
      </c>
      <c r="N629" s="69"/>
    </row>
    <row r="630" spans="1:14">
      <c r="A630" s="80" t="s">
        <v>550</v>
      </c>
      <c r="B630" s="81" t="s">
        <v>11</v>
      </c>
      <c r="C630" s="82" t="s">
        <v>57</v>
      </c>
      <c r="D630" s="82" t="s">
        <v>1477</v>
      </c>
      <c r="E630" s="83">
        <v>3104242428</v>
      </c>
      <c r="F630" s="84">
        <v>892763501</v>
      </c>
      <c r="G630" s="85" t="s">
        <v>26</v>
      </c>
      <c r="H630" s="86">
        <v>38173</v>
      </c>
      <c r="I630" s="81">
        <f t="shared" ca="1" si="19"/>
        <v>14</v>
      </c>
      <c r="J630" s="87" t="s">
        <v>14</v>
      </c>
      <c r="K630" s="88">
        <v>32900</v>
      </c>
      <c r="L630" s="80">
        <v>2</v>
      </c>
      <c r="M630" s="90">
        <f t="shared" si="20"/>
        <v>33692.89</v>
      </c>
      <c r="N630" s="82"/>
    </row>
    <row r="631" spans="1:14">
      <c r="A631" s="67" t="s">
        <v>551</v>
      </c>
      <c r="B631" s="68" t="s">
        <v>11</v>
      </c>
      <c r="C631" s="69" t="s">
        <v>12</v>
      </c>
      <c r="D631" s="69" t="s">
        <v>1478</v>
      </c>
      <c r="E631" s="70">
        <v>4156372467</v>
      </c>
      <c r="F631" s="71">
        <v>236258514</v>
      </c>
      <c r="G631" s="72" t="s">
        <v>13</v>
      </c>
      <c r="H631" s="73">
        <v>39183</v>
      </c>
      <c r="I631" s="68">
        <f t="shared" ca="1" si="19"/>
        <v>11</v>
      </c>
      <c r="J631" s="6" t="s">
        <v>33</v>
      </c>
      <c r="K631" s="4">
        <v>82700</v>
      </c>
      <c r="L631" s="67">
        <v>3</v>
      </c>
      <c r="M631" s="91">
        <f t="shared" si="20"/>
        <v>84693.07</v>
      </c>
      <c r="N631" s="69"/>
    </row>
    <row r="632" spans="1:14">
      <c r="A632" s="80" t="s">
        <v>552</v>
      </c>
      <c r="B632" s="81" t="s">
        <v>23</v>
      </c>
      <c r="C632" s="82" t="s">
        <v>44</v>
      </c>
      <c r="D632" s="82" t="s">
        <v>1479</v>
      </c>
      <c r="E632" s="83">
        <v>6504654163</v>
      </c>
      <c r="F632" s="84">
        <v>422126439</v>
      </c>
      <c r="G632" s="85" t="s">
        <v>60</v>
      </c>
      <c r="H632" s="86">
        <v>39087</v>
      </c>
      <c r="I632" s="81">
        <f t="shared" ca="1" si="19"/>
        <v>11</v>
      </c>
      <c r="J632" s="87" t="s">
        <v>18</v>
      </c>
      <c r="K632" s="88">
        <v>14416</v>
      </c>
      <c r="L632" s="80">
        <v>4</v>
      </c>
      <c r="M632" s="90">
        <f t="shared" si="20"/>
        <v>14763.4256</v>
      </c>
      <c r="N632" s="82"/>
    </row>
    <row r="633" spans="1:14">
      <c r="A633" s="67" t="s">
        <v>553</v>
      </c>
      <c r="B633" s="68" t="s">
        <v>38</v>
      </c>
      <c r="C633" s="69" t="s">
        <v>57</v>
      </c>
      <c r="D633" s="69" t="s">
        <v>1480</v>
      </c>
      <c r="E633" s="70">
        <v>4088960659</v>
      </c>
      <c r="F633" s="71">
        <v>308714298</v>
      </c>
      <c r="G633" s="72" t="s">
        <v>26</v>
      </c>
      <c r="H633" s="73">
        <v>40254</v>
      </c>
      <c r="I633" s="68">
        <f t="shared" ca="1" si="19"/>
        <v>8</v>
      </c>
      <c r="J633" s="6" t="s">
        <v>14</v>
      </c>
      <c r="K633" s="4">
        <v>48700</v>
      </c>
      <c r="L633" s="67">
        <v>3</v>
      </c>
      <c r="M633" s="91">
        <f t="shared" si="20"/>
        <v>49873.67</v>
      </c>
      <c r="N633" s="69"/>
    </row>
    <row r="634" spans="1:14">
      <c r="A634" s="80" t="s">
        <v>554</v>
      </c>
      <c r="B634" s="81" t="s">
        <v>11</v>
      </c>
      <c r="C634" s="82" t="s">
        <v>54</v>
      </c>
      <c r="D634" s="82" t="s">
        <v>1481</v>
      </c>
      <c r="E634" s="83">
        <v>6508639164</v>
      </c>
      <c r="F634" s="84">
        <v>997421841</v>
      </c>
      <c r="G634" s="85" t="s">
        <v>13</v>
      </c>
      <c r="H634" s="86">
        <v>38788</v>
      </c>
      <c r="I634" s="81">
        <f t="shared" ca="1" si="19"/>
        <v>12</v>
      </c>
      <c r="J634" s="87" t="s">
        <v>14</v>
      </c>
      <c r="K634" s="88">
        <v>37750</v>
      </c>
      <c r="L634" s="80">
        <v>5</v>
      </c>
      <c r="M634" s="90">
        <f t="shared" si="20"/>
        <v>38659.775000000001</v>
      </c>
      <c r="N634" s="82"/>
    </row>
    <row r="635" spans="1:14">
      <c r="A635" s="67" t="s">
        <v>555</v>
      </c>
      <c r="B635" s="68" t="s">
        <v>11</v>
      </c>
      <c r="C635" s="69" t="s">
        <v>57</v>
      </c>
      <c r="D635" s="69" t="s">
        <v>1482</v>
      </c>
      <c r="E635" s="70">
        <v>8058013077</v>
      </c>
      <c r="F635" s="71">
        <v>852942015</v>
      </c>
      <c r="G635" s="72" t="s">
        <v>13</v>
      </c>
      <c r="H635" s="73">
        <v>39362</v>
      </c>
      <c r="I635" s="68">
        <f t="shared" ca="1" si="19"/>
        <v>11</v>
      </c>
      <c r="J635" s="6" t="s">
        <v>33</v>
      </c>
      <c r="K635" s="4">
        <v>42020</v>
      </c>
      <c r="L635" s="67">
        <v>5</v>
      </c>
      <c r="M635" s="91">
        <f t="shared" si="20"/>
        <v>43032.682000000001</v>
      </c>
      <c r="N635" s="69"/>
    </row>
    <row r="636" spans="1:14">
      <c r="A636" s="80" t="s">
        <v>556</v>
      </c>
      <c r="B636" s="81" t="s">
        <v>23</v>
      </c>
      <c r="C636" s="82" t="s">
        <v>44</v>
      </c>
      <c r="D636" s="82" t="s">
        <v>1483</v>
      </c>
      <c r="E636" s="83">
        <v>8057847068</v>
      </c>
      <c r="F636" s="84">
        <v>443653975</v>
      </c>
      <c r="G636" s="85" t="s">
        <v>60</v>
      </c>
      <c r="H636" s="86">
        <v>38777</v>
      </c>
      <c r="I636" s="81">
        <f t="shared" ca="1" si="19"/>
        <v>12</v>
      </c>
      <c r="J636" s="87" t="s">
        <v>18</v>
      </c>
      <c r="K636" s="88">
        <v>22472</v>
      </c>
      <c r="L636" s="80">
        <v>1</v>
      </c>
      <c r="M636" s="90">
        <f t="shared" si="20"/>
        <v>23013.575199999999</v>
      </c>
      <c r="N636" s="82"/>
    </row>
    <row r="637" spans="1:14">
      <c r="A637" s="67" t="s">
        <v>557</v>
      </c>
      <c r="B637" s="68" t="s">
        <v>56</v>
      </c>
      <c r="C637" s="69" t="s">
        <v>57</v>
      </c>
      <c r="D637" s="69" t="s">
        <v>1484</v>
      </c>
      <c r="E637" s="70">
        <v>8054553558</v>
      </c>
      <c r="F637" s="71">
        <v>755668096</v>
      </c>
      <c r="G637" s="72" t="s">
        <v>13</v>
      </c>
      <c r="H637" s="73">
        <v>39217</v>
      </c>
      <c r="I637" s="68">
        <f t="shared" ca="1" si="19"/>
        <v>11</v>
      </c>
      <c r="J637" s="6" t="s">
        <v>21</v>
      </c>
      <c r="K637" s="4">
        <v>73830</v>
      </c>
      <c r="L637" s="67">
        <v>2</v>
      </c>
      <c r="M637" s="91">
        <f t="shared" si="20"/>
        <v>75609.303</v>
      </c>
      <c r="N637" s="69"/>
    </row>
    <row r="638" spans="1:14">
      <c r="A638" s="80" t="s">
        <v>558</v>
      </c>
      <c r="B638" s="81" t="s">
        <v>11</v>
      </c>
      <c r="C638" s="82" t="s">
        <v>36</v>
      </c>
      <c r="D638" s="82" t="s">
        <v>1485</v>
      </c>
      <c r="E638" s="83">
        <v>2134262290</v>
      </c>
      <c r="F638" s="84">
        <v>308242447</v>
      </c>
      <c r="G638" s="85" t="s">
        <v>13</v>
      </c>
      <c r="H638" s="86">
        <v>37008</v>
      </c>
      <c r="I638" s="81">
        <f t="shared" ca="1" si="19"/>
        <v>17</v>
      </c>
      <c r="J638" s="87" t="s">
        <v>21</v>
      </c>
      <c r="K638" s="88">
        <v>27180</v>
      </c>
      <c r="L638" s="80">
        <v>4</v>
      </c>
      <c r="M638" s="90">
        <f t="shared" si="20"/>
        <v>27835.038</v>
      </c>
      <c r="N638" s="82"/>
    </row>
    <row r="639" spans="1:14">
      <c r="A639" s="67" t="s">
        <v>559</v>
      </c>
      <c r="B639" s="68" t="s">
        <v>11</v>
      </c>
      <c r="C639" s="69" t="s">
        <v>36</v>
      </c>
      <c r="D639" s="69" t="s">
        <v>1486</v>
      </c>
      <c r="E639" s="70">
        <v>4084147811</v>
      </c>
      <c r="F639" s="71">
        <v>957915601</v>
      </c>
      <c r="G639" s="72" t="s">
        <v>26</v>
      </c>
      <c r="H639" s="73">
        <v>39662</v>
      </c>
      <c r="I639" s="68">
        <f t="shared" ca="1" si="19"/>
        <v>10</v>
      </c>
      <c r="J639" s="6" t="s">
        <v>27</v>
      </c>
      <c r="K639" s="4">
        <v>38920</v>
      </c>
      <c r="L639" s="67">
        <v>4</v>
      </c>
      <c r="M639" s="91">
        <f t="shared" si="20"/>
        <v>39857.972000000002</v>
      </c>
      <c r="N639" s="69"/>
    </row>
    <row r="640" spans="1:14">
      <c r="A640" s="80" t="s">
        <v>560</v>
      </c>
      <c r="B640" s="81" t="s">
        <v>11</v>
      </c>
      <c r="C640" s="82" t="s">
        <v>31</v>
      </c>
      <c r="D640" s="82" t="s">
        <v>1487</v>
      </c>
      <c r="E640" s="83">
        <v>4088047375</v>
      </c>
      <c r="F640" s="84">
        <v>977331892</v>
      </c>
      <c r="G640" s="85" t="s">
        <v>17</v>
      </c>
      <c r="H640" s="86">
        <v>38969</v>
      </c>
      <c r="I640" s="81">
        <f t="shared" ca="1" si="19"/>
        <v>12</v>
      </c>
      <c r="J640" s="87" t="s">
        <v>18</v>
      </c>
      <c r="K640" s="88">
        <v>63850</v>
      </c>
      <c r="L640" s="80">
        <v>2</v>
      </c>
      <c r="M640" s="90">
        <f t="shared" si="20"/>
        <v>65388.785000000003</v>
      </c>
      <c r="N640" s="82"/>
    </row>
    <row r="641" spans="1:14">
      <c r="A641" s="67" t="s">
        <v>561</v>
      </c>
      <c r="B641" s="68" t="s">
        <v>56</v>
      </c>
      <c r="C641" s="69" t="s">
        <v>36</v>
      </c>
      <c r="D641" s="69" t="s">
        <v>1488</v>
      </c>
      <c r="E641" s="70">
        <v>4087056273</v>
      </c>
      <c r="F641" s="71">
        <v>452914890</v>
      </c>
      <c r="G641" s="72" t="s">
        <v>26</v>
      </c>
      <c r="H641" s="73">
        <v>36896</v>
      </c>
      <c r="I641" s="68">
        <f t="shared" ca="1" si="19"/>
        <v>17</v>
      </c>
      <c r="J641" s="6" t="s">
        <v>21</v>
      </c>
      <c r="K641" s="4">
        <v>35280</v>
      </c>
      <c r="L641" s="67">
        <v>3</v>
      </c>
      <c r="M641" s="91">
        <f t="shared" si="20"/>
        <v>36130.248</v>
      </c>
      <c r="N641" s="69"/>
    </row>
    <row r="642" spans="1:14">
      <c r="A642" s="80" t="s">
        <v>562</v>
      </c>
      <c r="B642" s="81" t="s">
        <v>23</v>
      </c>
      <c r="C642" s="82" t="s">
        <v>12</v>
      </c>
      <c r="D642" s="82" t="s">
        <v>1489</v>
      </c>
      <c r="E642" s="83">
        <v>6508150029</v>
      </c>
      <c r="F642" s="84">
        <v>285820144</v>
      </c>
      <c r="G642" s="85" t="s">
        <v>60</v>
      </c>
      <c r="H642" s="86">
        <v>39742</v>
      </c>
      <c r="I642" s="81">
        <f t="shared" ref="I642:I705" ca="1" si="21">DATEDIF(H642,TODAY(),"y")</f>
        <v>10</v>
      </c>
      <c r="J642" s="87" t="s">
        <v>18</v>
      </c>
      <c r="K642" s="88">
        <v>37344</v>
      </c>
      <c r="L642" s="80">
        <v>2</v>
      </c>
      <c r="M642" s="90">
        <f t="shared" si="20"/>
        <v>38243.990400000002</v>
      </c>
      <c r="N642" s="82"/>
    </row>
    <row r="643" spans="1:14">
      <c r="A643" s="67" t="s">
        <v>563</v>
      </c>
      <c r="B643" s="68" t="s">
        <v>11</v>
      </c>
      <c r="C643" s="69" t="s">
        <v>12</v>
      </c>
      <c r="D643" s="69" t="s">
        <v>1490</v>
      </c>
      <c r="E643" s="70">
        <v>8057801966</v>
      </c>
      <c r="F643" s="71">
        <v>286874548</v>
      </c>
      <c r="G643" s="72" t="s">
        <v>26</v>
      </c>
      <c r="H643" s="73">
        <v>39118</v>
      </c>
      <c r="I643" s="68">
        <f t="shared" ca="1" si="21"/>
        <v>11</v>
      </c>
      <c r="J643" s="6" t="s">
        <v>21</v>
      </c>
      <c r="K643" s="4">
        <v>20075</v>
      </c>
      <c r="L643" s="67">
        <v>1</v>
      </c>
      <c r="M643" s="91">
        <f t="shared" ref="M643:M706" si="22">K643*$N$1+K643</f>
        <v>20558.807499999999</v>
      </c>
      <c r="N643" s="69"/>
    </row>
    <row r="644" spans="1:14">
      <c r="A644" s="80" t="s">
        <v>564</v>
      </c>
      <c r="B644" s="81" t="s">
        <v>23</v>
      </c>
      <c r="C644" s="82" t="s">
        <v>12</v>
      </c>
      <c r="D644" s="82" t="s">
        <v>1491</v>
      </c>
      <c r="E644" s="83">
        <v>2138146753</v>
      </c>
      <c r="F644" s="84">
        <v>991976654</v>
      </c>
      <c r="G644" s="85" t="s">
        <v>17</v>
      </c>
      <c r="H644" s="86">
        <v>41125</v>
      </c>
      <c r="I644" s="81">
        <f t="shared" ca="1" si="21"/>
        <v>6</v>
      </c>
      <c r="J644" s="87" t="s">
        <v>18</v>
      </c>
      <c r="K644" s="88">
        <v>70300</v>
      </c>
      <c r="L644" s="80">
        <v>3</v>
      </c>
      <c r="M644" s="90">
        <f t="shared" si="22"/>
        <v>71994.23</v>
      </c>
      <c r="N644" s="82"/>
    </row>
    <row r="645" spans="1:14">
      <c r="A645" s="67" t="s">
        <v>565</v>
      </c>
      <c r="B645" s="68" t="s">
        <v>11</v>
      </c>
      <c r="C645" s="69" t="s">
        <v>12</v>
      </c>
      <c r="D645" s="69" t="s">
        <v>1492</v>
      </c>
      <c r="E645" s="70">
        <v>3104263669</v>
      </c>
      <c r="F645" s="71">
        <v>799603702</v>
      </c>
      <c r="G645" s="72" t="s">
        <v>13</v>
      </c>
      <c r="H645" s="73">
        <v>36245</v>
      </c>
      <c r="I645" s="68">
        <f t="shared" ca="1" si="21"/>
        <v>19</v>
      </c>
      <c r="J645" s="6" t="s">
        <v>21</v>
      </c>
      <c r="K645" s="4">
        <v>58410</v>
      </c>
      <c r="L645" s="67">
        <v>5</v>
      </c>
      <c r="M645" s="91">
        <f t="shared" si="22"/>
        <v>59817.680999999997</v>
      </c>
      <c r="N645" s="69"/>
    </row>
    <row r="646" spans="1:14">
      <c r="A646" s="80" t="s">
        <v>145</v>
      </c>
      <c r="B646" s="81" t="s">
        <v>16</v>
      </c>
      <c r="C646" s="82" t="s">
        <v>31</v>
      </c>
      <c r="D646" s="82" t="s">
        <v>1493</v>
      </c>
      <c r="E646" s="83">
        <v>3107347737</v>
      </c>
      <c r="F646" s="84">
        <v>591372288</v>
      </c>
      <c r="G646" s="85" t="s">
        <v>17</v>
      </c>
      <c r="H646" s="86">
        <v>39283</v>
      </c>
      <c r="I646" s="81">
        <f t="shared" ca="1" si="21"/>
        <v>11</v>
      </c>
      <c r="J646" s="87" t="s">
        <v>18</v>
      </c>
      <c r="K646" s="88">
        <v>74470</v>
      </c>
      <c r="L646" s="80">
        <v>3</v>
      </c>
      <c r="M646" s="90">
        <f t="shared" si="22"/>
        <v>76264.726999999999</v>
      </c>
      <c r="N646" s="82"/>
    </row>
    <row r="647" spans="1:14">
      <c r="A647" s="67" t="s">
        <v>223</v>
      </c>
      <c r="B647" s="68" t="s">
        <v>16</v>
      </c>
      <c r="C647" s="69" t="s">
        <v>36</v>
      </c>
      <c r="D647" s="69" t="s">
        <v>1494</v>
      </c>
      <c r="E647" s="70">
        <v>3109219948</v>
      </c>
      <c r="F647" s="71">
        <v>953952232</v>
      </c>
      <c r="G647" s="72" t="s">
        <v>13</v>
      </c>
      <c r="H647" s="73">
        <v>40274</v>
      </c>
      <c r="I647" s="68">
        <f t="shared" ca="1" si="21"/>
        <v>8</v>
      </c>
      <c r="J647" s="6" t="s">
        <v>33</v>
      </c>
      <c r="K647" s="4">
        <v>38730</v>
      </c>
      <c r="L647" s="67">
        <v>1</v>
      </c>
      <c r="M647" s="91">
        <f t="shared" si="22"/>
        <v>39663.392999999996</v>
      </c>
      <c r="N647" s="69"/>
    </row>
    <row r="648" spans="1:14">
      <c r="A648" s="80" t="s">
        <v>566</v>
      </c>
      <c r="B648" s="81" t="s">
        <v>11</v>
      </c>
      <c r="C648" s="82" t="s">
        <v>12</v>
      </c>
      <c r="D648" s="82" t="s">
        <v>1495</v>
      </c>
      <c r="E648" s="83">
        <v>4159244812</v>
      </c>
      <c r="F648" s="84">
        <v>325832359</v>
      </c>
      <c r="G648" s="85" t="s">
        <v>13</v>
      </c>
      <c r="H648" s="86">
        <v>40568</v>
      </c>
      <c r="I648" s="81">
        <f t="shared" ca="1" si="21"/>
        <v>7</v>
      </c>
      <c r="J648" s="87" t="s">
        <v>21</v>
      </c>
      <c r="K648" s="88">
        <v>46390</v>
      </c>
      <c r="L648" s="80">
        <v>5</v>
      </c>
      <c r="M648" s="90">
        <f t="shared" si="22"/>
        <v>47507.999000000003</v>
      </c>
      <c r="N648" s="82"/>
    </row>
    <row r="649" spans="1:14">
      <c r="A649" s="67" t="s">
        <v>567</v>
      </c>
      <c r="B649" s="68" t="s">
        <v>23</v>
      </c>
      <c r="C649" s="69" t="s">
        <v>31</v>
      </c>
      <c r="D649" s="69" t="s">
        <v>1496</v>
      </c>
      <c r="E649" s="70">
        <v>4158256149</v>
      </c>
      <c r="F649" s="71">
        <v>792507765</v>
      </c>
      <c r="G649" s="72" t="s">
        <v>13</v>
      </c>
      <c r="H649" s="73">
        <v>40333</v>
      </c>
      <c r="I649" s="68">
        <f t="shared" ca="1" si="21"/>
        <v>8</v>
      </c>
      <c r="J649" s="6" t="s">
        <v>52</v>
      </c>
      <c r="K649" s="4">
        <v>70480</v>
      </c>
      <c r="L649" s="67">
        <v>4</v>
      </c>
      <c r="M649" s="91">
        <f t="shared" si="22"/>
        <v>72178.567999999999</v>
      </c>
      <c r="N649" s="69"/>
    </row>
    <row r="650" spans="1:14">
      <c r="A650" s="80" t="s">
        <v>568</v>
      </c>
      <c r="B650" s="81" t="s">
        <v>82</v>
      </c>
      <c r="C650" s="82" t="s">
        <v>57</v>
      </c>
      <c r="D650" s="82" t="s">
        <v>1497</v>
      </c>
      <c r="E650" s="83">
        <v>4084747444</v>
      </c>
      <c r="F650" s="84">
        <v>580828763</v>
      </c>
      <c r="G650" s="85" t="s">
        <v>26</v>
      </c>
      <c r="H650" s="86">
        <v>39728</v>
      </c>
      <c r="I650" s="81">
        <f t="shared" ca="1" si="21"/>
        <v>10</v>
      </c>
      <c r="J650" s="87" t="s">
        <v>21</v>
      </c>
      <c r="K650" s="88">
        <v>45565</v>
      </c>
      <c r="L650" s="80">
        <v>1</v>
      </c>
      <c r="M650" s="90">
        <f t="shared" si="22"/>
        <v>46663.116500000004</v>
      </c>
      <c r="N650" s="82"/>
    </row>
    <row r="651" spans="1:14">
      <c r="A651" s="67" t="s">
        <v>569</v>
      </c>
      <c r="B651" s="68" t="s">
        <v>23</v>
      </c>
      <c r="C651" s="69" t="s">
        <v>36</v>
      </c>
      <c r="D651" s="69" t="s">
        <v>1498</v>
      </c>
      <c r="E651" s="70">
        <v>2136684123</v>
      </c>
      <c r="F651" s="71">
        <v>748738822</v>
      </c>
      <c r="G651" s="72" t="s">
        <v>13</v>
      </c>
      <c r="H651" s="73">
        <v>40292</v>
      </c>
      <c r="I651" s="68">
        <f t="shared" ca="1" si="21"/>
        <v>8</v>
      </c>
      <c r="J651" s="6" t="s">
        <v>21</v>
      </c>
      <c r="K651" s="4">
        <v>23280</v>
      </c>
      <c r="L651" s="67">
        <v>1</v>
      </c>
      <c r="M651" s="91">
        <f t="shared" si="22"/>
        <v>23841.047999999999</v>
      </c>
      <c r="N651" s="69"/>
    </row>
    <row r="652" spans="1:14">
      <c r="A652" s="80" t="s">
        <v>245</v>
      </c>
      <c r="B652" s="81" t="s">
        <v>11</v>
      </c>
      <c r="C652" s="82" t="s">
        <v>12</v>
      </c>
      <c r="D652" s="82" t="s">
        <v>1499</v>
      </c>
      <c r="E652" s="83">
        <v>8059786288</v>
      </c>
      <c r="F652" s="84">
        <v>630443892</v>
      </c>
      <c r="G652" s="85" t="s">
        <v>13</v>
      </c>
      <c r="H652" s="86">
        <v>36526</v>
      </c>
      <c r="I652" s="81">
        <f t="shared" ca="1" si="21"/>
        <v>18</v>
      </c>
      <c r="J652" s="87" t="s">
        <v>21</v>
      </c>
      <c r="K652" s="88">
        <v>29260</v>
      </c>
      <c r="L652" s="80">
        <v>4</v>
      </c>
      <c r="M652" s="90">
        <f t="shared" si="22"/>
        <v>29965.166000000001</v>
      </c>
      <c r="N652" s="82"/>
    </row>
    <row r="653" spans="1:14">
      <c r="A653" s="67" t="s">
        <v>205</v>
      </c>
      <c r="B653" s="68" t="s">
        <v>16</v>
      </c>
      <c r="C653" s="69" t="s">
        <v>57</v>
      </c>
      <c r="D653" s="69" t="s">
        <v>1500</v>
      </c>
      <c r="E653" s="70">
        <v>4084241962</v>
      </c>
      <c r="F653" s="71">
        <v>804858520</v>
      </c>
      <c r="G653" s="72" t="s">
        <v>17</v>
      </c>
      <c r="H653" s="73">
        <v>39592</v>
      </c>
      <c r="I653" s="68">
        <f t="shared" ca="1" si="21"/>
        <v>10</v>
      </c>
      <c r="J653" s="6" t="s">
        <v>18</v>
      </c>
      <c r="K653" s="4">
        <v>56650</v>
      </c>
      <c r="L653" s="67">
        <v>1</v>
      </c>
      <c r="M653" s="91">
        <f t="shared" si="22"/>
        <v>58015.264999999999</v>
      </c>
      <c r="N653" s="69"/>
    </row>
    <row r="654" spans="1:14">
      <c r="A654" s="80" t="s">
        <v>570</v>
      </c>
      <c r="B654" s="81" t="s">
        <v>56</v>
      </c>
      <c r="C654" s="82" t="s">
        <v>31</v>
      </c>
      <c r="D654" s="82" t="s">
        <v>1501</v>
      </c>
      <c r="E654" s="83">
        <v>3103649004</v>
      </c>
      <c r="F654" s="84">
        <v>578959981</v>
      </c>
      <c r="G654" s="85" t="s">
        <v>17</v>
      </c>
      <c r="H654" s="86">
        <v>38805</v>
      </c>
      <c r="I654" s="81">
        <f t="shared" ca="1" si="21"/>
        <v>12</v>
      </c>
      <c r="J654" s="87" t="s">
        <v>18</v>
      </c>
      <c r="K654" s="88">
        <v>53870</v>
      </c>
      <c r="L654" s="80">
        <v>2</v>
      </c>
      <c r="M654" s="90">
        <f t="shared" si="22"/>
        <v>55168.267</v>
      </c>
      <c r="N654" s="82"/>
    </row>
    <row r="655" spans="1:14">
      <c r="A655" s="67" t="s">
        <v>571</v>
      </c>
      <c r="B655" s="68" t="s">
        <v>23</v>
      </c>
      <c r="C655" s="69" t="s">
        <v>87</v>
      </c>
      <c r="D655" s="69" t="s">
        <v>1502</v>
      </c>
      <c r="E655" s="70">
        <v>4159551383</v>
      </c>
      <c r="F655" s="71">
        <v>419636787</v>
      </c>
      <c r="G655" s="72" t="s">
        <v>17</v>
      </c>
      <c r="H655" s="73">
        <v>39522</v>
      </c>
      <c r="I655" s="68">
        <f t="shared" ca="1" si="21"/>
        <v>10</v>
      </c>
      <c r="J655" s="6" t="s">
        <v>18</v>
      </c>
      <c r="K655" s="4">
        <v>71700</v>
      </c>
      <c r="L655" s="67">
        <v>2</v>
      </c>
      <c r="M655" s="91">
        <f t="shared" si="22"/>
        <v>73427.97</v>
      </c>
      <c r="N655" s="69"/>
    </row>
    <row r="656" spans="1:14">
      <c r="A656" s="80" t="s">
        <v>572</v>
      </c>
      <c r="B656" s="81" t="s">
        <v>38</v>
      </c>
      <c r="C656" s="82" t="s">
        <v>12</v>
      </c>
      <c r="D656" s="82" t="s">
        <v>1503</v>
      </c>
      <c r="E656" s="83">
        <v>8052973822</v>
      </c>
      <c r="F656" s="84">
        <v>600204917</v>
      </c>
      <c r="G656" s="85" t="s">
        <v>17</v>
      </c>
      <c r="H656" s="86">
        <v>38027</v>
      </c>
      <c r="I656" s="81">
        <f t="shared" ca="1" si="21"/>
        <v>14</v>
      </c>
      <c r="J656" s="87" t="s">
        <v>18</v>
      </c>
      <c r="K656" s="88">
        <v>64590</v>
      </c>
      <c r="L656" s="80">
        <v>1</v>
      </c>
      <c r="M656" s="90">
        <f t="shared" si="22"/>
        <v>66146.619000000006</v>
      </c>
      <c r="N656" s="82"/>
    </row>
    <row r="657" spans="1:14">
      <c r="A657" s="67" t="s">
        <v>573</v>
      </c>
      <c r="B657" s="68" t="s">
        <v>82</v>
      </c>
      <c r="C657" s="69" t="s">
        <v>12</v>
      </c>
      <c r="D657" s="69" t="s">
        <v>1504</v>
      </c>
      <c r="E657" s="70">
        <v>4158150093</v>
      </c>
      <c r="F657" s="71">
        <v>499070903</v>
      </c>
      <c r="G657" s="72" t="s">
        <v>17</v>
      </c>
      <c r="H657" s="73">
        <v>39248</v>
      </c>
      <c r="I657" s="68">
        <f t="shared" ca="1" si="21"/>
        <v>11</v>
      </c>
      <c r="J657" s="6" t="s">
        <v>18</v>
      </c>
      <c r="K657" s="4">
        <v>78590</v>
      </c>
      <c r="L657" s="67">
        <v>1</v>
      </c>
      <c r="M657" s="91">
        <f t="shared" si="22"/>
        <v>80484.019</v>
      </c>
      <c r="N657" s="69"/>
    </row>
    <row r="658" spans="1:14">
      <c r="A658" s="80" t="s">
        <v>574</v>
      </c>
      <c r="B658" s="81" t="s">
        <v>11</v>
      </c>
      <c r="C658" s="82" t="s">
        <v>42</v>
      </c>
      <c r="D658" s="82" t="s">
        <v>1505</v>
      </c>
      <c r="E658" s="83">
        <v>6503589926</v>
      </c>
      <c r="F658" s="84">
        <v>574955697</v>
      </c>
      <c r="G658" s="85" t="s">
        <v>17</v>
      </c>
      <c r="H658" s="86">
        <v>40253</v>
      </c>
      <c r="I658" s="81">
        <f t="shared" ca="1" si="21"/>
        <v>8</v>
      </c>
      <c r="J658" s="87" t="s">
        <v>18</v>
      </c>
      <c r="K658" s="88">
        <v>59350</v>
      </c>
      <c r="L658" s="80">
        <v>5</v>
      </c>
      <c r="M658" s="90">
        <f t="shared" si="22"/>
        <v>60780.334999999999</v>
      </c>
      <c r="N658" s="82"/>
    </row>
    <row r="659" spans="1:14">
      <c r="A659" s="67" t="s">
        <v>575</v>
      </c>
      <c r="B659" s="68" t="s">
        <v>11</v>
      </c>
      <c r="C659" s="69" t="s">
        <v>36</v>
      </c>
      <c r="D659" s="69" t="s">
        <v>1506</v>
      </c>
      <c r="E659" s="70">
        <v>8054135786</v>
      </c>
      <c r="F659" s="71">
        <v>911874685</v>
      </c>
      <c r="G659" s="72" t="s">
        <v>17</v>
      </c>
      <c r="H659" s="73">
        <v>40368</v>
      </c>
      <c r="I659" s="68">
        <f t="shared" ca="1" si="21"/>
        <v>8</v>
      </c>
      <c r="J659" s="6" t="s">
        <v>18</v>
      </c>
      <c r="K659" s="4">
        <v>89310</v>
      </c>
      <c r="L659" s="67">
        <v>5</v>
      </c>
      <c r="M659" s="91">
        <f t="shared" si="22"/>
        <v>91462.370999999999</v>
      </c>
      <c r="N659" s="69"/>
    </row>
    <row r="660" spans="1:14">
      <c r="A660" s="80" t="s">
        <v>576</v>
      </c>
      <c r="B660" s="81" t="s">
        <v>23</v>
      </c>
      <c r="C660" s="82" t="s">
        <v>12</v>
      </c>
      <c r="D660" s="82" t="s">
        <v>1507</v>
      </c>
      <c r="E660" s="83">
        <v>2134271053</v>
      </c>
      <c r="F660" s="84">
        <v>508519207</v>
      </c>
      <c r="G660" s="85" t="s">
        <v>13</v>
      </c>
      <c r="H660" s="86">
        <v>39123</v>
      </c>
      <c r="I660" s="81">
        <f t="shared" ca="1" si="21"/>
        <v>11</v>
      </c>
      <c r="J660" s="87" t="s">
        <v>21</v>
      </c>
      <c r="K660" s="88">
        <v>54270</v>
      </c>
      <c r="L660" s="80">
        <v>3</v>
      </c>
      <c r="M660" s="90">
        <f t="shared" si="22"/>
        <v>55577.906999999999</v>
      </c>
      <c r="N660" s="82"/>
    </row>
    <row r="661" spans="1:14">
      <c r="A661" s="67" t="s">
        <v>577</v>
      </c>
      <c r="B661" s="68" t="s">
        <v>11</v>
      </c>
      <c r="C661" s="69" t="s">
        <v>44</v>
      </c>
      <c r="D661" s="69" t="s">
        <v>1508</v>
      </c>
      <c r="E661" s="70">
        <v>8058685196</v>
      </c>
      <c r="F661" s="71">
        <v>129772562</v>
      </c>
      <c r="G661" s="72" t="s">
        <v>13</v>
      </c>
      <c r="H661" s="73">
        <v>36318</v>
      </c>
      <c r="I661" s="68">
        <f t="shared" ca="1" si="21"/>
        <v>19</v>
      </c>
      <c r="J661" s="6" t="s">
        <v>14</v>
      </c>
      <c r="K661" s="4">
        <v>68750</v>
      </c>
      <c r="L661" s="67">
        <v>1</v>
      </c>
      <c r="M661" s="91">
        <f t="shared" si="22"/>
        <v>70406.875</v>
      </c>
      <c r="N661" s="69"/>
    </row>
    <row r="662" spans="1:14">
      <c r="A662" s="80" t="s">
        <v>578</v>
      </c>
      <c r="B662" s="81" t="s">
        <v>11</v>
      </c>
      <c r="C662" s="82" t="s">
        <v>44</v>
      </c>
      <c r="D662" s="82" t="s">
        <v>1509</v>
      </c>
      <c r="E662" s="83">
        <v>8059757210</v>
      </c>
      <c r="F662" s="84">
        <v>867547259</v>
      </c>
      <c r="G662" s="85" t="s">
        <v>13</v>
      </c>
      <c r="H662" s="86">
        <v>39264</v>
      </c>
      <c r="I662" s="81">
        <f t="shared" ca="1" si="21"/>
        <v>11</v>
      </c>
      <c r="J662" s="87" t="s">
        <v>33</v>
      </c>
      <c r="K662" s="88">
        <v>63070</v>
      </c>
      <c r="L662" s="80">
        <v>1</v>
      </c>
      <c r="M662" s="90">
        <f t="shared" si="22"/>
        <v>64589.987000000001</v>
      </c>
      <c r="N662" s="82"/>
    </row>
    <row r="663" spans="1:14">
      <c r="A663" s="67" t="s">
        <v>579</v>
      </c>
      <c r="B663" s="68" t="s">
        <v>11</v>
      </c>
      <c r="C663" s="69" t="s">
        <v>20</v>
      </c>
      <c r="D663" s="69" t="s">
        <v>1510</v>
      </c>
      <c r="E663" s="70">
        <v>2137124345</v>
      </c>
      <c r="F663" s="71">
        <v>481016536</v>
      </c>
      <c r="G663" s="72" t="s">
        <v>13</v>
      </c>
      <c r="H663" s="73">
        <v>40947</v>
      </c>
      <c r="I663" s="68">
        <f t="shared" ca="1" si="21"/>
        <v>6</v>
      </c>
      <c r="J663" s="6" t="s">
        <v>21</v>
      </c>
      <c r="K663" s="4">
        <v>79770</v>
      </c>
      <c r="L663" s="67">
        <v>4</v>
      </c>
      <c r="M663" s="91">
        <f t="shared" si="22"/>
        <v>81692.456999999995</v>
      </c>
      <c r="N663" s="69"/>
    </row>
    <row r="664" spans="1:14">
      <c r="A664" s="80" t="s">
        <v>580</v>
      </c>
      <c r="B664" s="81" t="s">
        <v>11</v>
      </c>
      <c r="C664" s="82" t="s">
        <v>12</v>
      </c>
      <c r="D664" s="82" t="s">
        <v>1511</v>
      </c>
      <c r="E664" s="83">
        <v>4154208874</v>
      </c>
      <c r="F664" s="84">
        <v>726521756</v>
      </c>
      <c r="G664" s="85" t="s">
        <v>13</v>
      </c>
      <c r="H664" s="86">
        <v>39435</v>
      </c>
      <c r="I664" s="81">
        <f t="shared" ca="1" si="21"/>
        <v>10</v>
      </c>
      <c r="J664" s="87" t="s">
        <v>52</v>
      </c>
      <c r="K664" s="88">
        <v>64780</v>
      </c>
      <c r="L664" s="80">
        <v>5</v>
      </c>
      <c r="M664" s="90">
        <f t="shared" si="22"/>
        <v>66341.198000000004</v>
      </c>
      <c r="N664" s="82"/>
    </row>
    <row r="665" spans="1:14">
      <c r="A665" s="67" t="s">
        <v>581</v>
      </c>
      <c r="B665" s="68" t="s">
        <v>38</v>
      </c>
      <c r="C665" s="69" t="s">
        <v>25</v>
      </c>
      <c r="D665" s="69" t="s">
        <v>1512</v>
      </c>
      <c r="E665" s="70">
        <v>4086545619</v>
      </c>
      <c r="F665" s="71">
        <v>889298252</v>
      </c>
      <c r="G665" s="72" t="s">
        <v>13</v>
      </c>
      <c r="H665" s="73">
        <v>37404</v>
      </c>
      <c r="I665" s="68">
        <f t="shared" ca="1" si="21"/>
        <v>16</v>
      </c>
      <c r="J665" s="6" t="s">
        <v>21</v>
      </c>
      <c r="K665" s="4">
        <v>30780</v>
      </c>
      <c r="L665" s="67">
        <v>4</v>
      </c>
      <c r="M665" s="91">
        <f t="shared" si="22"/>
        <v>31521.797999999999</v>
      </c>
      <c r="N665" s="69"/>
    </row>
    <row r="666" spans="1:14">
      <c r="A666" s="80" t="s">
        <v>582</v>
      </c>
      <c r="B666" s="81" t="s">
        <v>38</v>
      </c>
      <c r="C666" s="82" t="s">
        <v>44</v>
      </c>
      <c r="D666" s="82" t="s">
        <v>1513</v>
      </c>
      <c r="E666" s="83">
        <v>8059139816</v>
      </c>
      <c r="F666" s="84">
        <v>135608709</v>
      </c>
      <c r="G666" s="85" t="s">
        <v>13</v>
      </c>
      <c r="H666" s="86">
        <v>35801</v>
      </c>
      <c r="I666" s="81">
        <f t="shared" ca="1" si="21"/>
        <v>20</v>
      </c>
      <c r="J666" s="87" t="s">
        <v>21</v>
      </c>
      <c r="K666" s="88">
        <v>78570</v>
      </c>
      <c r="L666" s="80">
        <v>1</v>
      </c>
      <c r="M666" s="90">
        <f t="shared" si="22"/>
        <v>80463.536999999997</v>
      </c>
      <c r="N666" s="82"/>
    </row>
    <row r="667" spans="1:14">
      <c r="A667" s="67" t="s">
        <v>583</v>
      </c>
      <c r="B667" s="68" t="s">
        <v>23</v>
      </c>
      <c r="C667" s="69" t="s">
        <v>220</v>
      </c>
      <c r="D667" s="69" t="s">
        <v>1514</v>
      </c>
      <c r="E667" s="70">
        <v>2136690600</v>
      </c>
      <c r="F667" s="71">
        <v>669369418</v>
      </c>
      <c r="G667" s="72" t="s">
        <v>26</v>
      </c>
      <c r="H667" s="73">
        <v>40595</v>
      </c>
      <c r="I667" s="68">
        <f t="shared" ca="1" si="21"/>
        <v>7</v>
      </c>
      <c r="J667" s="6" t="s">
        <v>33</v>
      </c>
      <c r="K667" s="4">
        <v>26795</v>
      </c>
      <c r="L667" s="67">
        <v>4</v>
      </c>
      <c r="M667" s="91">
        <f t="shared" si="22"/>
        <v>27440.7595</v>
      </c>
      <c r="N667" s="69"/>
    </row>
    <row r="668" spans="1:14">
      <c r="A668" s="80" t="s">
        <v>584</v>
      </c>
      <c r="B668" s="81" t="s">
        <v>11</v>
      </c>
      <c r="C668" s="82" t="s">
        <v>20</v>
      </c>
      <c r="D668" s="82" t="s">
        <v>1515</v>
      </c>
      <c r="E668" s="83">
        <v>8059690773</v>
      </c>
      <c r="F668" s="84">
        <v>782753653</v>
      </c>
      <c r="G668" s="85" t="s">
        <v>13</v>
      </c>
      <c r="H668" s="86">
        <v>41233</v>
      </c>
      <c r="I668" s="81">
        <f t="shared" ca="1" si="21"/>
        <v>6</v>
      </c>
      <c r="J668" s="87" t="s">
        <v>33</v>
      </c>
      <c r="K668" s="88">
        <v>68010</v>
      </c>
      <c r="L668" s="80">
        <v>1</v>
      </c>
      <c r="M668" s="90">
        <f t="shared" si="22"/>
        <v>69649.040999999997</v>
      </c>
      <c r="N668" s="82"/>
    </row>
    <row r="669" spans="1:14">
      <c r="A669" s="67" t="s">
        <v>67</v>
      </c>
      <c r="B669" s="68" t="s">
        <v>16</v>
      </c>
      <c r="C669" s="69" t="s">
        <v>31</v>
      </c>
      <c r="D669" s="69" t="s">
        <v>1516</v>
      </c>
      <c r="E669" s="70">
        <v>2134351009</v>
      </c>
      <c r="F669" s="71">
        <v>740230906</v>
      </c>
      <c r="G669" s="72" t="s">
        <v>13</v>
      </c>
      <c r="H669" s="73">
        <v>35857</v>
      </c>
      <c r="I669" s="68">
        <f t="shared" ca="1" si="21"/>
        <v>20</v>
      </c>
      <c r="J669" s="6" t="s">
        <v>14</v>
      </c>
      <c r="K669" s="4">
        <v>82110</v>
      </c>
      <c r="L669" s="67">
        <v>3</v>
      </c>
      <c r="M669" s="91">
        <f t="shared" si="22"/>
        <v>84088.850999999995</v>
      </c>
      <c r="N669" s="69"/>
    </row>
    <row r="670" spans="1:14">
      <c r="A670" s="80" t="s">
        <v>77</v>
      </c>
      <c r="B670" s="81" t="s">
        <v>16</v>
      </c>
      <c r="C670" s="82" t="s">
        <v>12</v>
      </c>
      <c r="D670" s="82" t="s">
        <v>1517</v>
      </c>
      <c r="E670" s="83">
        <v>3107917066</v>
      </c>
      <c r="F670" s="84">
        <v>415741099</v>
      </c>
      <c r="G670" s="85" t="s">
        <v>13</v>
      </c>
      <c r="H670" s="86">
        <v>41111</v>
      </c>
      <c r="I670" s="81">
        <f t="shared" ca="1" si="21"/>
        <v>6</v>
      </c>
      <c r="J670" s="87" t="s">
        <v>33</v>
      </c>
      <c r="K670" s="88">
        <v>62780</v>
      </c>
      <c r="L670" s="80">
        <v>3</v>
      </c>
      <c r="M670" s="90">
        <f t="shared" si="22"/>
        <v>64292.998</v>
      </c>
      <c r="N670" s="82"/>
    </row>
    <row r="671" spans="1:14">
      <c r="A671" s="67" t="s">
        <v>84</v>
      </c>
      <c r="B671" s="68" t="s">
        <v>16</v>
      </c>
      <c r="C671" s="69" t="s">
        <v>44</v>
      </c>
      <c r="D671" s="69" t="s">
        <v>1518</v>
      </c>
      <c r="E671" s="70">
        <v>3106205588</v>
      </c>
      <c r="F671" s="71">
        <v>280878897</v>
      </c>
      <c r="G671" s="72" t="s">
        <v>13</v>
      </c>
      <c r="H671" s="73">
        <v>40270</v>
      </c>
      <c r="I671" s="68">
        <f t="shared" ca="1" si="21"/>
        <v>8</v>
      </c>
      <c r="J671" s="6" t="s">
        <v>14</v>
      </c>
      <c r="K671" s="4">
        <v>35300</v>
      </c>
      <c r="L671" s="67">
        <v>5</v>
      </c>
      <c r="M671" s="91">
        <f t="shared" si="22"/>
        <v>36150.730000000003</v>
      </c>
      <c r="N671" s="69"/>
    </row>
    <row r="672" spans="1:14">
      <c r="A672" s="80" t="s">
        <v>585</v>
      </c>
      <c r="B672" s="81" t="s">
        <v>38</v>
      </c>
      <c r="C672" s="82" t="s">
        <v>12</v>
      </c>
      <c r="D672" s="82" t="s">
        <v>1519</v>
      </c>
      <c r="E672" s="83">
        <v>2134551751</v>
      </c>
      <c r="F672" s="84">
        <v>823863218</v>
      </c>
      <c r="G672" s="85" t="s">
        <v>13</v>
      </c>
      <c r="H672" s="86">
        <v>36080</v>
      </c>
      <c r="I672" s="81">
        <f t="shared" ca="1" si="21"/>
        <v>20</v>
      </c>
      <c r="J672" s="87" t="s">
        <v>14</v>
      </c>
      <c r="K672" s="88">
        <v>48410</v>
      </c>
      <c r="L672" s="80">
        <v>5</v>
      </c>
      <c r="M672" s="90">
        <f t="shared" si="22"/>
        <v>49576.680999999997</v>
      </c>
      <c r="N672" s="82"/>
    </row>
    <row r="673" spans="1:14">
      <c r="A673" s="67" t="s">
        <v>586</v>
      </c>
      <c r="B673" s="68" t="s">
        <v>56</v>
      </c>
      <c r="C673" s="69" t="s">
        <v>36</v>
      </c>
      <c r="D673" s="69" t="s">
        <v>1520</v>
      </c>
      <c r="E673" s="70">
        <v>2136196994</v>
      </c>
      <c r="F673" s="71">
        <v>155213628</v>
      </c>
      <c r="G673" s="72" t="s">
        <v>26</v>
      </c>
      <c r="H673" s="73">
        <v>39802</v>
      </c>
      <c r="I673" s="68">
        <f t="shared" ca="1" si="21"/>
        <v>9</v>
      </c>
      <c r="J673" s="6" t="s">
        <v>27</v>
      </c>
      <c r="K673" s="4">
        <v>22535</v>
      </c>
      <c r="L673" s="67">
        <v>3</v>
      </c>
      <c r="M673" s="91">
        <f t="shared" si="22"/>
        <v>23078.093499999999</v>
      </c>
      <c r="N673" s="69"/>
    </row>
    <row r="674" spans="1:14">
      <c r="A674" s="80" t="s">
        <v>587</v>
      </c>
      <c r="B674" s="81" t="s">
        <v>23</v>
      </c>
      <c r="C674" s="82" t="s">
        <v>102</v>
      </c>
      <c r="D674" s="82" t="s">
        <v>1521</v>
      </c>
      <c r="E674" s="83">
        <v>6509202719</v>
      </c>
      <c r="F674" s="84">
        <v>294490218</v>
      </c>
      <c r="G674" s="85" t="s">
        <v>13</v>
      </c>
      <c r="H674" s="86">
        <v>36893</v>
      </c>
      <c r="I674" s="81">
        <f t="shared" ca="1" si="21"/>
        <v>17</v>
      </c>
      <c r="J674" s="87" t="s">
        <v>14</v>
      </c>
      <c r="K674" s="88">
        <v>33640</v>
      </c>
      <c r="L674" s="80">
        <v>3</v>
      </c>
      <c r="M674" s="90">
        <f t="shared" si="22"/>
        <v>34450.724000000002</v>
      </c>
      <c r="N674" s="82"/>
    </row>
    <row r="675" spans="1:14">
      <c r="A675" s="67" t="s">
        <v>588</v>
      </c>
      <c r="B675" s="68" t="s">
        <v>56</v>
      </c>
      <c r="C675" s="69" t="s">
        <v>25</v>
      </c>
      <c r="D675" s="69" t="s">
        <v>1522</v>
      </c>
      <c r="E675" s="70">
        <v>2135825778</v>
      </c>
      <c r="F675" s="71">
        <v>830388092</v>
      </c>
      <c r="G675" s="72" t="s">
        <v>13</v>
      </c>
      <c r="H675" s="73">
        <v>39069</v>
      </c>
      <c r="I675" s="68">
        <f t="shared" ca="1" si="21"/>
        <v>11</v>
      </c>
      <c r="J675" s="6" t="s">
        <v>52</v>
      </c>
      <c r="K675" s="4">
        <v>37670</v>
      </c>
      <c r="L675" s="67">
        <v>3</v>
      </c>
      <c r="M675" s="91">
        <f t="shared" si="22"/>
        <v>38577.847000000002</v>
      </c>
      <c r="N675" s="69"/>
    </row>
    <row r="676" spans="1:14">
      <c r="A676" s="80" t="s">
        <v>589</v>
      </c>
      <c r="B676" s="81" t="s">
        <v>82</v>
      </c>
      <c r="C676" s="82" t="s">
        <v>12</v>
      </c>
      <c r="D676" s="82" t="s">
        <v>1523</v>
      </c>
      <c r="E676" s="83">
        <v>3105571490</v>
      </c>
      <c r="F676" s="84">
        <v>287998416</v>
      </c>
      <c r="G676" s="85" t="s">
        <v>13</v>
      </c>
      <c r="H676" s="86">
        <v>39002</v>
      </c>
      <c r="I676" s="81">
        <f t="shared" ca="1" si="21"/>
        <v>12</v>
      </c>
      <c r="J676" s="87" t="s">
        <v>14</v>
      </c>
      <c r="K676" s="88">
        <v>32120</v>
      </c>
      <c r="L676" s="80">
        <v>1</v>
      </c>
      <c r="M676" s="90">
        <f t="shared" si="22"/>
        <v>32894.091999999997</v>
      </c>
      <c r="N676" s="82"/>
    </row>
    <row r="677" spans="1:14">
      <c r="A677" s="67" t="s">
        <v>590</v>
      </c>
      <c r="B677" s="68" t="s">
        <v>38</v>
      </c>
      <c r="C677" s="69" t="s">
        <v>54</v>
      </c>
      <c r="D677" s="69" t="s">
        <v>1524</v>
      </c>
      <c r="E677" s="70">
        <v>2136025412</v>
      </c>
      <c r="F677" s="71">
        <v>450677836</v>
      </c>
      <c r="G677" s="72" t="s">
        <v>17</v>
      </c>
      <c r="H677" s="73">
        <v>40054</v>
      </c>
      <c r="I677" s="68">
        <f t="shared" ca="1" si="21"/>
        <v>9</v>
      </c>
      <c r="J677" s="6" t="s">
        <v>18</v>
      </c>
      <c r="K677" s="4">
        <v>56920</v>
      </c>
      <c r="L677" s="67">
        <v>4</v>
      </c>
      <c r="M677" s="91">
        <f t="shared" si="22"/>
        <v>58291.771999999997</v>
      </c>
      <c r="N677" s="69"/>
    </row>
    <row r="678" spans="1:14">
      <c r="A678" s="80" t="s">
        <v>591</v>
      </c>
      <c r="B678" s="81" t="s">
        <v>82</v>
      </c>
      <c r="C678" s="82" t="s">
        <v>31</v>
      </c>
      <c r="D678" s="82" t="s">
        <v>1525</v>
      </c>
      <c r="E678" s="83">
        <v>3104582229</v>
      </c>
      <c r="F678" s="84">
        <v>188087052</v>
      </c>
      <c r="G678" s="85" t="s">
        <v>13</v>
      </c>
      <c r="H678" s="86">
        <v>40552</v>
      </c>
      <c r="I678" s="81">
        <f t="shared" ca="1" si="21"/>
        <v>7</v>
      </c>
      <c r="J678" s="87" t="s">
        <v>21</v>
      </c>
      <c r="K678" s="88">
        <v>62740</v>
      </c>
      <c r="L678" s="80">
        <v>4</v>
      </c>
      <c r="M678" s="90">
        <f t="shared" si="22"/>
        <v>64252.034</v>
      </c>
      <c r="N678" s="82"/>
    </row>
    <row r="679" spans="1:14">
      <c r="A679" s="67" t="s">
        <v>592</v>
      </c>
      <c r="B679" s="68" t="s">
        <v>11</v>
      </c>
      <c r="C679" s="69" t="s">
        <v>44</v>
      </c>
      <c r="D679" s="69" t="s">
        <v>1526</v>
      </c>
      <c r="E679" s="70">
        <v>3103859844</v>
      </c>
      <c r="F679" s="71">
        <v>274978348</v>
      </c>
      <c r="G679" s="72" t="s">
        <v>17</v>
      </c>
      <c r="H679" s="73">
        <v>40449</v>
      </c>
      <c r="I679" s="68">
        <f t="shared" ca="1" si="21"/>
        <v>8</v>
      </c>
      <c r="J679" s="6" t="s">
        <v>18</v>
      </c>
      <c r="K679" s="4">
        <v>88840</v>
      </c>
      <c r="L679" s="67">
        <v>5</v>
      </c>
      <c r="M679" s="91">
        <f t="shared" si="22"/>
        <v>90981.043999999994</v>
      </c>
      <c r="N679" s="69"/>
    </row>
    <row r="680" spans="1:14">
      <c r="A680" s="80" t="s">
        <v>593</v>
      </c>
      <c r="B680" s="81" t="s">
        <v>82</v>
      </c>
      <c r="C680" s="82" t="s">
        <v>31</v>
      </c>
      <c r="D680" s="82" t="s">
        <v>1527</v>
      </c>
      <c r="E680" s="83">
        <v>8052862174</v>
      </c>
      <c r="F680" s="84">
        <v>837317958</v>
      </c>
      <c r="G680" s="85" t="s">
        <v>26</v>
      </c>
      <c r="H680" s="86">
        <v>37141</v>
      </c>
      <c r="I680" s="81">
        <f t="shared" ca="1" si="21"/>
        <v>17</v>
      </c>
      <c r="J680" s="87" t="s">
        <v>27</v>
      </c>
      <c r="K680" s="88">
        <v>15910</v>
      </c>
      <c r="L680" s="80">
        <v>3</v>
      </c>
      <c r="M680" s="90">
        <f t="shared" si="22"/>
        <v>16293.431</v>
      </c>
      <c r="N680" s="82"/>
    </row>
    <row r="681" spans="1:14">
      <c r="A681" s="67" t="s">
        <v>594</v>
      </c>
      <c r="B681" s="68" t="s">
        <v>23</v>
      </c>
      <c r="C681" s="69" t="s">
        <v>12</v>
      </c>
      <c r="D681" s="69" t="s">
        <v>1528</v>
      </c>
      <c r="E681" s="70">
        <v>8056984502</v>
      </c>
      <c r="F681" s="71">
        <v>214237497</v>
      </c>
      <c r="G681" s="72" t="s">
        <v>60</v>
      </c>
      <c r="H681" s="73">
        <v>35869</v>
      </c>
      <c r="I681" s="68">
        <f t="shared" ca="1" si="21"/>
        <v>20</v>
      </c>
      <c r="J681" s="6" t="s">
        <v>18</v>
      </c>
      <c r="K681" s="4">
        <v>17912</v>
      </c>
      <c r="L681" s="67">
        <v>5</v>
      </c>
      <c r="M681" s="91">
        <f t="shared" si="22"/>
        <v>18343.679199999999</v>
      </c>
      <c r="N681" s="69"/>
    </row>
    <row r="682" spans="1:14">
      <c r="A682" s="80" t="s">
        <v>595</v>
      </c>
      <c r="B682" s="81" t="s">
        <v>23</v>
      </c>
      <c r="C682" s="82" t="s">
        <v>12</v>
      </c>
      <c r="D682" s="82" t="s">
        <v>1529</v>
      </c>
      <c r="E682" s="83">
        <v>3109680687</v>
      </c>
      <c r="F682" s="84">
        <v>623156965</v>
      </c>
      <c r="G682" s="85" t="s">
        <v>13</v>
      </c>
      <c r="H682" s="86">
        <v>39153</v>
      </c>
      <c r="I682" s="81">
        <f t="shared" ca="1" si="21"/>
        <v>11</v>
      </c>
      <c r="J682" s="87" t="s">
        <v>14</v>
      </c>
      <c r="K682" s="88">
        <v>43600</v>
      </c>
      <c r="L682" s="80">
        <v>5</v>
      </c>
      <c r="M682" s="90">
        <f t="shared" si="22"/>
        <v>44650.76</v>
      </c>
      <c r="N682" s="82"/>
    </row>
    <row r="683" spans="1:14">
      <c r="A683" s="67" t="s">
        <v>596</v>
      </c>
      <c r="B683" s="68" t="s">
        <v>38</v>
      </c>
      <c r="C683" s="69" t="s">
        <v>20</v>
      </c>
      <c r="D683" s="69" t="s">
        <v>1530</v>
      </c>
      <c r="E683" s="70">
        <v>2139924602</v>
      </c>
      <c r="F683" s="71">
        <v>430053373</v>
      </c>
      <c r="G683" s="72" t="s">
        <v>17</v>
      </c>
      <c r="H683" s="73">
        <v>40468</v>
      </c>
      <c r="I683" s="68">
        <f t="shared" ca="1" si="21"/>
        <v>8</v>
      </c>
      <c r="J683" s="6" t="s">
        <v>18</v>
      </c>
      <c r="K683" s="4">
        <v>39440</v>
      </c>
      <c r="L683" s="67">
        <v>4</v>
      </c>
      <c r="M683" s="91">
        <f t="shared" si="22"/>
        <v>40390.504000000001</v>
      </c>
      <c r="N683" s="69"/>
    </row>
    <row r="684" spans="1:14">
      <c r="A684" s="80" t="s">
        <v>597</v>
      </c>
      <c r="B684" s="81" t="s">
        <v>38</v>
      </c>
      <c r="C684" s="82" t="s">
        <v>31</v>
      </c>
      <c r="D684" s="82" t="s">
        <v>1531</v>
      </c>
      <c r="E684" s="83">
        <v>4087377921</v>
      </c>
      <c r="F684" s="84">
        <v>997804530</v>
      </c>
      <c r="G684" s="85" t="s">
        <v>17</v>
      </c>
      <c r="H684" s="86">
        <v>39592</v>
      </c>
      <c r="I684" s="81">
        <f t="shared" ca="1" si="21"/>
        <v>10</v>
      </c>
      <c r="J684" s="87" t="s">
        <v>18</v>
      </c>
      <c r="K684" s="88">
        <v>57520</v>
      </c>
      <c r="L684" s="80">
        <v>3</v>
      </c>
      <c r="M684" s="90">
        <f t="shared" si="22"/>
        <v>58906.232000000004</v>
      </c>
      <c r="N684" s="82"/>
    </row>
    <row r="685" spans="1:14">
      <c r="A685" s="67" t="s">
        <v>153</v>
      </c>
      <c r="B685" s="68" t="s">
        <v>16</v>
      </c>
      <c r="C685" s="69" t="s">
        <v>78</v>
      </c>
      <c r="D685" s="69" t="s">
        <v>1532</v>
      </c>
      <c r="E685" s="70">
        <v>3107717421</v>
      </c>
      <c r="F685" s="71">
        <v>787129456</v>
      </c>
      <c r="G685" s="72" t="s">
        <v>13</v>
      </c>
      <c r="H685" s="73">
        <v>36077</v>
      </c>
      <c r="I685" s="68">
        <f t="shared" ca="1" si="21"/>
        <v>20</v>
      </c>
      <c r="J685" s="6" t="s">
        <v>14</v>
      </c>
      <c r="K685" s="4">
        <v>50110</v>
      </c>
      <c r="L685" s="67">
        <v>1</v>
      </c>
      <c r="M685" s="91">
        <f t="shared" si="22"/>
        <v>51317.650999999998</v>
      </c>
      <c r="N685" s="69"/>
    </row>
    <row r="686" spans="1:14">
      <c r="A686" s="80" t="s">
        <v>598</v>
      </c>
      <c r="B686" s="81" t="s">
        <v>82</v>
      </c>
      <c r="C686" s="82" t="s">
        <v>36</v>
      </c>
      <c r="D686" s="82" t="s">
        <v>1533</v>
      </c>
      <c r="E686" s="83">
        <v>4158725656</v>
      </c>
      <c r="F686" s="84">
        <v>471779608</v>
      </c>
      <c r="G686" s="85" t="s">
        <v>17</v>
      </c>
      <c r="H686" s="86">
        <v>39922</v>
      </c>
      <c r="I686" s="81">
        <f t="shared" ca="1" si="21"/>
        <v>9</v>
      </c>
      <c r="J686" s="87" t="s">
        <v>18</v>
      </c>
      <c r="K686" s="88">
        <v>25790</v>
      </c>
      <c r="L686" s="80">
        <v>3</v>
      </c>
      <c r="M686" s="90">
        <f t="shared" si="22"/>
        <v>26411.539000000001</v>
      </c>
      <c r="N686" s="82"/>
    </row>
    <row r="687" spans="1:14">
      <c r="A687" s="67" t="s">
        <v>599</v>
      </c>
      <c r="B687" s="68" t="s">
        <v>11</v>
      </c>
      <c r="C687" s="69" t="s">
        <v>54</v>
      </c>
      <c r="D687" s="69" t="s">
        <v>1534</v>
      </c>
      <c r="E687" s="70">
        <v>8055517161</v>
      </c>
      <c r="F687" s="71">
        <v>859433231</v>
      </c>
      <c r="G687" s="72" t="s">
        <v>13</v>
      </c>
      <c r="H687" s="73">
        <v>39199</v>
      </c>
      <c r="I687" s="68">
        <f t="shared" ca="1" si="21"/>
        <v>11</v>
      </c>
      <c r="J687" s="6" t="s">
        <v>21</v>
      </c>
      <c r="K687" s="4">
        <v>31840</v>
      </c>
      <c r="L687" s="67">
        <v>1</v>
      </c>
      <c r="M687" s="91">
        <f t="shared" si="22"/>
        <v>32607.344000000001</v>
      </c>
      <c r="N687" s="69"/>
    </row>
    <row r="688" spans="1:14">
      <c r="A688" s="80" t="s">
        <v>600</v>
      </c>
      <c r="B688" s="81" t="s">
        <v>11</v>
      </c>
      <c r="C688" s="82" t="s">
        <v>12</v>
      </c>
      <c r="D688" s="82" t="s">
        <v>1535</v>
      </c>
      <c r="E688" s="83">
        <v>3102963348</v>
      </c>
      <c r="F688" s="84">
        <v>562908282</v>
      </c>
      <c r="G688" s="85" t="s">
        <v>13</v>
      </c>
      <c r="H688" s="86">
        <v>38902</v>
      </c>
      <c r="I688" s="81">
        <f t="shared" ca="1" si="21"/>
        <v>12</v>
      </c>
      <c r="J688" s="87" t="s">
        <v>21</v>
      </c>
      <c r="K688" s="88">
        <v>73560</v>
      </c>
      <c r="L688" s="80">
        <v>3</v>
      </c>
      <c r="M688" s="90">
        <f t="shared" si="22"/>
        <v>75332.796000000002</v>
      </c>
      <c r="N688" s="82"/>
    </row>
    <row r="689" spans="1:14">
      <c r="A689" s="67" t="s">
        <v>601</v>
      </c>
      <c r="B689" s="68" t="s">
        <v>23</v>
      </c>
      <c r="C689" s="69" t="s">
        <v>44</v>
      </c>
      <c r="D689" s="69" t="s">
        <v>1536</v>
      </c>
      <c r="E689" s="70">
        <v>8057623956</v>
      </c>
      <c r="F689" s="71">
        <v>194332556</v>
      </c>
      <c r="G689" s="72" t="s">
        <v>13</v>
      </c>
      <c r="H689" s="73">
        <v>38146</v>
      </c>
      <c r="I689" s="68">
        <f t="shared" ca="1" si="21"/>
        <v>14</v>
      </c>
      <c r="J689" s="6" t="s">
        <v>21</v>
      </c>
      <c r="K689" s="4">
        <v>47340</v>
      </c>
      <c r="L689" s="67">
        <v>2</v>
      </c>
      <c r="M689" s="91">
        <f t="shared" si="22"/>
        <v>48480.894</v>
      </c>
      <c r="N689" s="69"/>
    </row>
    <row r="690" spans="1:14">
      <c r="A690" s="80" t="s">
        <v>602</v>
      </c>
      <c r="B690" s="81" t="s">
        <v>11</v>
      </c>
      <c r="C690" s="82" t="s">
        <v>12</v>
      </c>
      <c r="D690" s="82" t="s">
        <v>1537</v>
      </c>
      <c r="E690" s="83">
        <v>6509373086</v>
      </c>
      <c r="F690" s="84">
        <v>236038962</v>
      </c>
      <c r="G690" s="85" t="s">
        <v>13</v>
      </c>
      <c r="H690" s="86">
        <v>40521</v>
      </c>
      <c r="I690" s="81">
        <f t="shared" ca="1" si="21"/>
        <v>7</v>
      </c>
      <c r="J690" s="87" t="s">
        <v>14</v>
      </c>
      <c r="K690" s="88">
        <v>34330</v>
      </c>
      <c r="L690" s="80">
        <v>3</v>
      </c>
      <c r="M690" s="90">
        <f t="shared" si="22"/>
        <v>35157.353000000003</v>
      </c>
      <c r="N690" s="82"/>
    </row>
    <row r="691" spans="1:14">
      <c r="A691" s="67" t="s">
        <v>121</v>
      </c>
      <c r="B691" s="68" t="s">
        <v>16</v>
      </c>
      <c r="C691" s="69" t="s">
        <v>31</v>
      </c>
      <c r="D691" s="69" t="s">
        <v>1538</v>
      </c>
      <c r="E691" s="70">
        <v>3102805843</v>
      </c>
      <c r="F691" s="71">
        <v>598459436</v>
      </c>
      <c r="G691" s="72" t="s">
        <v>26</v>
      </c>
      <c r="H691" s="73">
        <v>40624</v>
      </c>
      <c r="I691" s="68">
        <f t="shared" ca="1" si="21"/>
        <v>7</v>
      </c>
      <c r="J691" s="6" t="s">
        <v>52</v>
      </c>
      <c r="K691" s="4">
        <v>13090</v>
      </c>
      <c r="L691" s="67">
        <v>4</v>
      </c>
      <c r="M691" s="91">
        <f t="shared" si="22"/>
        <v>13405.468999999999</v>
      </c>
      <c r="N691" s="69"/>
    </row>
    <row r="692" spans="1:14">
      <c r="A692" s="80" t="s">
        <v>603</v>
      </c>
      <c r="B692" s="81" t="s">
        <v>82</v>
      </c>
      <c r="C692" s="82" t="s">
        <v>57</v>
      </c>
      <c r="D692" s="82" t="s">
        <v>1539</v>
      </c>
      <c r="E692" s="83">
        <v>4155613344</v>
      </c>
      <c r="F692" s="84">
        <v>956942828</v>
      </c>
      <c r="G692" s="85" t="s">
        <v>13</v>
      </c>
      <c r="H692" s="86">
        <v>39807</v>
      </c>
      <c r="I692" s="81">
        <f t="shared" ca="1" si="21"/>
        <v>9</v>
      </c>
      <c r="J692" s="87" t="s">
        <v>33</v>
      </c>
      <c r="K692" s="88">
        <v>88820</v>
      </c>
      <c r="L692" s="80">
        <v>2</v>
      </c>
      <c r="M692" s="90">
        <f t="shared" si="22"/>
        <v>90960.562000000005</v>
      </c>
      <c r="N692" s="82"/>
    </row>
    <row r="693" spans="1:14">
      <c r="A693" s="67" t="s">
        <v>604</v>
      </c>
      <c r="B693" s="68" t="s">
        <v>11</v>
      </c>
      <c r="C693" s="69" t="s">
        <v>44</v>
      </c>
      <c r="D693" s="69" t="s">
        <v>1540</v>
      </c>
      <c r="E693" s="70">
        <v>2136237445</v>
      </c>
      <c r="F693" s="71">
        <v>400645928</v>
      </c>
      <c r="G693" s="72" t="s">
        <v>13</v>
      </c>
      <c r="H693" s="73">
        <v>39472</v>
      </c>
      <c r="I693" s="68">
        <f t="shared" ca="1" si="21"/>
        <v>10</v>
      </c>
      <c r="J693" s="6" t="s">
        <v>21</v>
      </c>
      <c r="K693" s="4">
        <v>87760</v>
      </c>
      <c r="L693" s="67">
        <v>1</v>
      </c>
      <c r="M693" s="91">
        <f t="shared" si="22"/>
        <v>89875.016000000003</v>
      </c>
      <c r="N693" s="69"/>
    </row>
    <row r="694" spans="1:14">
      <c r="A694" s="80" t="s">
        <v>63</v>
      </c>
      <c r="B694" s="81" t="s">
        <v>16</v>
      </c>
      <c r="C694" s="82" t="s">
        <v>44</v>
      </c>
      <c r="D694" s="82" t="s">
        <v>1541</v>
      </c>
      <c r="E694" s="83">
        <v>6506857329</v>
      </c>
      <c r="F694" s="84">
        <v>693246094</v>
      </c>
      <c r="G694" s="85" t="s">
        <v>17</v>
      </c>
      <c r="H694" s="86">
        <v>35992</v>
      </c>
      <c r="I694" s="81">
        <f t="shared" ca="1" si="21"/>
        <v>20</v>
      </c>
      <c r="J694" s="87" t="s">
        <v>18</v>
      </c>
      <c r="K694" s="88">
        <v>68260</v>
      </c>
      <c r="L694" s="80">
        <v>5</v>
      </c>
      <c r="M694" s="90">
        <f t="shared" si="22"/>
        <v>69905.066000000006</v>
      </c>
      <c r="N694" s="82"/>
    </row>
    <row r="695" spans="1:14">
      <c r="A695" s="67" t="s">
        <v>58</v>
      </c>
      <c r="B695" s="68" t="s">
        <v>16</v>
      </c>
      <c r="C695" s="69" t="s">
        <v>40</v>
      </c>
      <c r="D695" s="69" t="s">
        <v>1542</v>
      </c>
      <c r="E695" s="70">
        <v>8058710558</v>
      </c>
      <c r="F695" s="71">
        <v>899094501</v>
      </c>
      <c r="G695" s="72" t="s">
        <v>60</v>
      </c>
      <c r="H695" s="73">
        <v>36519</v>
      </c>
      <c r="I695" s="68">
        <f t="shared" ca="1" si="21"/>
        <v>18</v>
      </c>
      <c r="J695" s="6" t="s">
        <v>14</v>
      </c>
      <c r="K695" s="4">
        <v>61860</v>
      </c>
      <c r="L695" s="67">
        <v>5</v>
      </c>
      <c r="M695" s="91">
        <f t="shared" si="22"/>
        <v>63350.826000000001</v>
      </c>
      <c r="N695" s="69"/>
    </row>
    <row r="696" spans="1:14">
      <c r="A696" s="80" t="s">
        <v>108</v>
      </c>
      <c r="B696" s="81" t="s">
        <v>16</v>
      </c>
      <c r="C696" s="82" t="s">
        <v>54</v>
      </c>
      <c r="D696" s="82" t="s">
        <v>1543</v>
      </c>
      <c r="E696" s="83">
        <v>6508393073</v>
      </c>
      <c r="F696" s="84">
        <v>268780070</v>
      </c>
      <c r="G696" s="85" t="s">
        <v>13</v>
      </c>
      <c r="H696" s="86">
        <v>40710</v>
      </c>
      <c r="I696" s="81">
        <f t="shared" ca="1" si="21"/>
        <v>7</v>
      </c>
      <c r="J696" s="87" t="s">
        <v>14</v>
      </c>
      <c r="K696" s="88">
        <v>32140</v>
      </c>
      <c r="L696" s="80">
        <v>2</v>
      </c>
      <c r="M696" s="90">
        <f t="shared" si="22"/>
        <v>32914.574000000001</v>
      </c>
      <c r="N696" s="82"/>
    </row>
    <row r="697" spans="1:14">
      <c r="A697" s="67" t="s">
        <v>183</v>
      </c>
      <c r="B697" s="68" t="s">
        <v>16</v>
      </c>
      <c r="C697" s="69" t="s">
        <v>44</v>
      </c>
      <c r="D697" s="69" t="s">
        <v>1544</v>
      </c>
      <c r="E697" s="70">
        <v>3109673278</v>
      </c>
      <c r="F697" s="71">
        <v>650646431</v>
      </c>
      <c r="G697" s="72" t="s">
        <v>13</v>
      </c>
      <c r="H697" s="73">
        <v>40469</v>
      </c>
      <c r="I697" s="68">
        <f t="shared" ca="1" si="21"/>
        <v>8</v>
      </c>
      <c r="J697" s="6" t="s">
        <v>33</v>
      </c>
      <c r="K697" s="4">
        <v>45480</v>
      </c>
      <c r="L697" s="67">
        <v>4</v>
      </c>
      <c r="M697" s="91">
        <f t="shared" si="22"/>
        <v>46576.067999999999</v>
      </c>
      <c r="N697" s="69"/>
    </row>
    <row r="698" spans="1:14">
      <c r="A698" s="80" t="s">
        <v>605</v>
      </c>
      <c r="B698" s="81" t="s">
        <v>82</v>
      </c>
      <c r="C698" s="82" t="s">
        <v>42</v>
      </c>
      <c r="D698" s="82" t="s">
        <v>1545</v>
      </c>
      <c r="E698" s="83">
        <v>8057966412</v>
      </c>
      <c r="F698" s="84">
        <v>382158877</v>
      </c>
      <c r="G698" s="85" t="s">
        <v>13</v>
      </c>
      <c r="H698" s="86">
        <v>39388</v>
      </c>
      <c r="I698" s="81">
        <f t="shared" ca="1" si="21"/>
        <v>11</v>
      </c>
      <c r="J698" s="87" t="s">
        <v>21</v>
      </c>
      <c r="K698" s="88">
        <v>71120</v>
      </c>
      <c r="L698" s="80">
        <v>4</v>
      </c>
      <c r="M698" s="90">
        <f t="shared" si="22"/>
        <v>72833.991999999998</v>
      </c>
      <c r="N698" s="82"/>
    </row>
    <row r="699" spans="1:14">
      <c r="A699" s="67" t="s">
        <v>606</v>
      </c>
      <c r="B699" s="68" t="s">
        <v>56</v>
      </c>
      <c r="C699" s="69" t="s">
        <v>44</v>
      </c>
      <c r="D699" s="69" t="s">
        <v>1546</v>
      </c>
      <c r="E699" s="70">
        <v>2132898554</v>
      </c>
      <c r="F699" s="71">
        <v>650246411</v>
      </c>
      <c r="G699" s="72" t="s">
        <v>13</v>
      </c>
      <c r="H699" s="73">
        <v>35830</v>
      </c>
      <c r="I699" s="68">
        <f t="shared" ca="1" si="21"/>
        <v>20</v>
      </c>
      <c r="J699" s="6" t="s">
        <v>52</v>
      </c>
      <c r="K699" s="4">
        <v>35460</v>
      </c>
      <c r="L699" s="67">
        <v>5</v>
      </c>
      <c r="M699" s="91">
        <f t="shared" si="22"/>
        <v>36314.586000000003</v>
      </c>
      <c r="N699" s="69"/>
    </row>
    <row r="700" spans="1:14">
      <c r="A700" s="80" t="s">
        <v>607</v>
      </c>
      <c r="B700" s="81" t="s">
        <v>56</v>
      </c>
      <c r="C700" s="82" t="s">
        <v>36</v>
      </c>
      <c r="D700" s="82" t="s">
        <v>1547</v>
      </c>
      <c r="E700" s="83">
        <v>8053700288</v>
      </c>
      <c r="F700" s="84">
        <v>534751522</v>
      </c>
      <c r="G700" s="85" t="s">
        <v>17</v>
      </c>
      <c r="H700" s="86">
        <v>35940</v>
      </c>
      <c r="I700" s="81">
        <f t="shared" ca="1" si="21"/>
        <v>20</v>
      </c>
      <c r="J700" s="87" t="s">
        <v>18</v>
      </c>
      <c r="K700" s="88">
        <v>88000</v>
      </c>
      <c r="L700" s="80">
        <v>5</v>
      </c>
      <c r="M700" s="90">
        <f t="shared" si="22"/>
        <v>90120.8</v>
      </c>
      <c r="N700" s="82"/>
    </row>
    <row r="701" spans="1:14">
      <c r="A701" s="67" t="s">
        <v>608</v>
      </c>
      <c r="B701" s="68" t="s">
        <v>23</v>
      </c>
      <c r="C701" s="69" t="s">
        <v>57</v>
      </c>
      <c r="D701" s="69" t="s">
        <v>1548</v>
      </c>
      <c r="E701" s="70">
        <v>4088237092</v>
      </c>
      <c r="F701" s="71">
        <v>742610686</v>
      </c>
      <c r="G701" s="72" t="s">
        <v>17</v>
      </c>
      <c r="H701" s="73">
        <v>39742</v>
      </c>
      <c r="I701" s="68">
        <f t="shared" ca="1" si="21"/>
        <v>10</v>
      </c>
      <c r="J701" s="6" t="s">
        <v>18</v>
      </c>
      <c r="K701" s="4">
        <v>23020</v>
      </c>
      <c r="L701" s="67">
        <v>4</v>
      </c>
      <c r="M701" s="91">
        <f t="shared" si="22"/>
        <v>23574.781999999999</v>
      </c>
      <c r="N701" s="69"/>
    </row>
    <row r="702" spans="1:14">
      <c r="A702" s="80" t="s">
        <v>609</v>
      </c>
      <c r="B702" s="81" t="s">
        <v>11</v>
      </c>
      <c r="C702" s="82" t="s">
        <v>20</v>
      </c>
      <c r="D702" s="82" t="s">
        <v>1549</v>
      </c>
      <c r="E702" s="83">
        <v>2136001819</v>
      </c>
      <c r="F702" s="84">
        <v>408179472</v>
      </c>
      <c r="G702" s="85" t="s">
        <v>17</v>
      </c>
      <c r="H702" s="86">
        <v>41116</v>
      </c>
      <c r="I702" s="81">
        <f t="shared" ca="1" si="21"/>
        <v>6</v>
      </c>
      <c r="J702" s="87" t="s">
        <v>18</v>
      </c>
      <c r="K702" s="88">
        <v>32650</v>
      </c>
      <c r="L702" s="80">
        <v>1</v>
      </c>
      <c r="M702" s="90">
        <f t="shared" si="22"/>
        <v>33436.864999999998</v>
      </c>
      <c r="N702" s="82"/>
    </row>
    <row r="703" spans="1:14">
      <c r="A703" s="67" t="s">
        <v>610</v>
      </c>
      <c r="B703" s="68" t="s">
        <v>23</v>
      </c>
      <c r="C703" s="69" t="s">
        <v>57</v>
      </c>
      <c r="D703" s="69" t="s">
        <v>1550</v>
      </c>
      <c r="E703" s="70">
        <v>4088818927</v>
      </c>
      <c r="F703" s="71">
        <v>755972135</v>
      </c>
      <c r="G703" s="72" t="s">
        <v>26</v>
      </c>
      <c r="H703" s="73">
        <v>40421</v>
      </c>
      <c r="I703" s="68">
        <f t="shared" ca="1" si="21"/>
        <v>8</v>
      </c>
      <c r="J703" s="6" t="s">
        <v>33</v>
      </c>
      <c r="K703" s="4">
        <v>49355</v>
      </c>
      <c r="L703" s="67">
        <v>5</v>
      </c>
      <c r="M703" s="91">
        <f t="shared" si="22"/>
        <v>50544.455499999996</v>
      </c>
      <c r="N703" s="69"/>
    </row>
    <row r="704" spans="1:14">
      <c r="A704" s="80" t="s">
        <v>611</v>
      </c>
      <c r="B704" s="81" t="s">
        <v>11</v>
      </c>
      <c r="C704" s="82" t="s">
        <v>102</v>
      </c>
      <c r="D704" s="82" t="s">
        <v>1551</v>
      </c>
      <c r="E704" s="83">
        <v>3108334676</v>
      </c>
      <c r="F704" s="84">
        <v>809291477</v>
      </c>
      <c r="G704" s="85" t="s">
        <v>13</v>
      </c>
      <c r="H704" s="86">
        <v>39414</v>
      </c>
      <c r="I704" s="81">
        <f t="shared" ca="1" si="21"/>
        <v>10</v>
      </c>
      <c r="J704" s="87" t="s">
        <v>21</v>
      </c>
      <c r="K704" s="88">
        <v>73440</v>
      </c>
      <c r="L704" s="80">
        <v>1</v>
      </c>
      <c r="M704" s="90">
        <f t="shared" si="22"/>
        <v>75209.903999999995</v>
      </c>
      <c r="N704" s="82"/>
    </row>
    <row r="705" spans="1:14">
      <c r="A705" s="67" t="s">
        <v>612</v>
      </c>
      <c r="B705" s="68" t="s">
        <v>11</v>
      </c>
      <c r="C705" s="69" t="s">
        <v>12</v>
      </c>
      <c r="D705" s="69" t="s">
        <v>1552</v>
      </c>
      <c r="E705" s="70">
        <v>2134667188</v>
      </c>
      <c r="F705" s="71">
        <v>988172757</v>
      </c>
      <c r="G705" s="72" t="s">
        <v>13</v>
      </c>
      <c r="H705" s="73">
        <v>38914</v>
      </c>
      <c r="I705" s="68">
        <f t="shared" ca="1" si="21"/>
        <v>12</v>
      </c>
      <c r="J705" s="6" t="s">
        <v>14</v>
      </c>
      <c r="K705" s="4">
        <v>41380</v>
      </c>
      <c r="L705" s="67">
        <v>2</v>
      </c>
      <c r="M705" s="91">
        <f t="shared" si="22"/>
        <v>42377.258000000002</v>
      </c>
      <c r="N705" s="69"/>
    </row>
    <row r="706" spans="1:14">
      <c r="A706" s="80" t="s">
        <v>613</v>
      </c>
      <c r="B706" s="81" t="s">
        <v>38</v>
      </c>
      <c r="C706" s="82" t="s">
        <v>12</v>
      </c>
      <c r="D706" s="82" t="s">
        <v>1553</v>
      </c>
      <c r="E706" s="83">
        <v>4156062686</v>
      </c>
      <c r="F706" s="84">
        <v>677169713</v>
      </c>
      <c r="G706" s="85" t="s">
        <v>17</v>
      </c>
      <c r="H706" s="86">
        <v>37082</v>
      </c>
      <c r="I706" s="81">
        <f t="shared" ref="I706:I742" ca="1" si="23">DATEDIF(H706,TODAY(),"y")</f>
        <v>17</v>
      </c>
      <c r="J706" s="87" t="s">
        <v>18</v>
      </c>
      <c r="K706" s="88">
        <v>46780</v>
      </c>
      <c r="L706" s="80">
        <v>2</v>
      </c>
      <c r="M706" s="90">
        <f t="shared" si="22"/>
        <v>47907.398000000001</v>
      </c>
      <c r="N706" s="82"/>
    </row>
    <row r="707" spans="1:14">
      <c r="A707" s="67" t="s">
        <v>614</v>
      </c>
      <c r="B707" s="68" t="s">
        <v>38</v>
      </c>
      <c r="C707" s="69" t="s">
        <v>36</v>
      </c>
      <c r="D707" s="69" t="s">
        <v>1554</v>
      </c>
      <c r="E707" s="70">
        <v>4158734952</v>
      </c>
      <c r="F707" s="71">
        <v>293456266</v>
      </c>
      <c r="G707" s="72" t="s">
        <v>13</v>
      </c>
      <c r="H707" s="73">
        <v>40575</v>
      </c>
      <c r="I707" s="68">
        <f t="shared" ca="1" si="23"/>
        <v>7</v>
      </c>
      <c r="J707" s="6" t="s">
        <v>27</v>
      </c>
      <c r="K707" s="4">
        <v>74710</v>
      </c>
      <c r="L707" s="67">
        <v>2</v>
      </c>
      <c r="M707" s="91">
        <f t="shared" ref="M707:M742" si="24">K707*$N$1+K707</f>
        <v>76510.510999999999</v>
      </c>
      <c r="N707" s="69"/>
    </row>
    <row r="708" spans="1:14">
      <c r="A708" s="80" t="s">
        <v>615</v>
      </c>
      <c r="B708" s="81" t="s">
        <v>11</v>
      </c>
      <c r="C708" s="82" t="s">
        <v>44</v>
      </c>
      <c r="D708" s="82" t="s">
        <v>1555</v>
      </c>
      <c r="E708" s="83">
        <v>8057775300</v>
      </c>
      <c r="F708" s="84">
        <v>577435830</v>
      </c>
      <c r="G708" s="85" t="s">
        <v>13</v>
      </c>
      <c r="H708" s="86">
        <v>38990</v>
      </c>
      <c r="I708" s="81">
        <f t="shared" ca="1" si="23"/>
        <v>12</v>
      </c>
      <c r="J708" s="87" t="s">
        <v>33</v>
      </c>
      <c r="K708" s="88">
        <v>66430</v>
      </c>
      <c r="L708" s="80">
        <v>2</v>
      </c>
      <c r="M708" s="90">
        <f t="shared" si="24"/>
        <v>68030.963000000003</v>
      </c>
      <c r="N708" s="82"/>
    </row>
    <row r="709" spans="1:14">
      <c r="A709" s="67" t="s">
        <v>616</v>
      </c>
      <c r="B709" s="68" t="s">
        <v>11</v>
      </c>
      <c r="C709" s="69" t="s">
        <v>31</v>
      </c>
      <c r="D709" s="69" t="s">
        <v>1556</v>
      </c>
      <c r="E709" s="70">
        <v>8055213049</v>
      </c>
      <c r="F709" s="71">
        <v>475306307</v>
      </c>
      <c r="G709" s="72" t="s">
        <v>26</v>
      </c>
      <c r="H709" s="73">
        <v>36094</v>
      </c>
      <c r="I709" s="68">
        <f t="shared" ca="1" si="23"/>
        <v>20</v>
      </c>
      <c r="J709" s="6" t="s">
        <v>21</v>
      </c>
      <c r="K709" s="4">
        <v>47885</v>
      </c>
      <c r="L709" s="67">
        <v>1</v>
      </c>
      <c r="M709" s="91">
        <f t="shared" si="24"/>
        <v>49039.0285</v>
      </c>
      <c r="N709" s="69"/>
    </row>
    <row r="710" spans="1:14">
      <c r="A710" s="80" t="s">
        <v>617</v>
      </c>
      <c r="B710" s="81" t="s">
        <v>56</v>
      </c>
      <c r="C710" s="82" t="s">
        <v>57</v>
      </c>
      <c r="D710" s="82" t="s">
        <v>1557</v>
      </c>
      <c r="E710" s="83">
        <v>4085401460</v>
      </c>
      <c r="F710" s="84">
        <v>949985894</v>
      </c>
      <c r="G710" s="85" t="s">
        <v>13</v>
      </c>
      <c r="H710" s="86">
        <v>39519</v>
      </c>
      <c r="I710" s="81">
        <f t="shared" ca="1" si="23"/>
        <v>10</v>
      </c>
      <c r="J710" s="87" t="s">
        <v>27</v>
      </c>
      <c r="K710" s="88">
        <v>61330</v>
      </c>
      <c r="L710" s="80">
        <v>2</v>
      </c>
      <c r="M710" s="90">
        <f t="shared" si="24"/>
        <v>62808.053</v>
      </c>
      <c r="N710" s="82"/>
    </row>
    <row r="711" spans="1:14">
      <c r="A711" s="67" t="s">
        <v>618</v>
      </c>
      <c r="B711" s="68" t="s">
        <v>23</v>
      </c>
      <c r="C711" s="69" t="s">
        <v>44</v>
      </c>
      <c r="D711" s="69" t="s">
        <v>1558</v>
      </c>
      <c r="E711" s="70">
        <v>3107299191</v>
      </c>
      <c r="F711" s="71">
        <v>315765742</v>
      </c>
      <c r="G711" s="72" t="s">
        <v>13</v>
      </c>
      <c r="H711" s="73">
        <v>39403</v>
      </c>
      <c r="I711" s="68">
        <f t="shared" ca="1" si="23"/>
        <v>11</v>
      </c>
      <c r="J711" s="6" t="s">
        <v>33</v>
      </c>
      <c r="K711" s="4">
        <v>38940</v>
      </c>
      <c r="L711" s="67">
        <v>2</v>
      </c>
      <c r="M711" s="91">
        <f t="shared" si="24"/>
        <v>39878.453999999998</v>
      </c>
      <c r="N711" s="69"/>
    </row>
    <row r="712" spans="1:14">
      <c r="A712" s="80" t="s">
        <v>619</v>
      </c>
      <c r="B712" s="81" t="s">
        <v>23</v>
      </c>
      <c r="C712" s="82" t="s">
        <v>92</v>
      </c>
      <c r="D712" s="82" t="s">
        <v>1559</v>
      </c>
      <c r="E712" s="83">
        <v>4083380654</v>
      </c>
      <c r="F712" s="84">
        <v>197385066</v>
      </c>
      <c r="G712" s="85" t="s">
        <v>26</v>
      </c>
      <c r="H712" s="86">
        <v>39735</v>
      </c>
      <c r="I712" s="81">
        <f t="shared" ca="1" si="23"/>
        <v>10</v>
      </c>
      <c r="J712" s="87" t="s">
        <v>33</v>
      </c>
      <c r="K712" s="88">
        <v>39620</v>
      </c>
      <c r="L712" s="80">
        <v>5</v>
      </c>
      <c r="M712" s="90">
        <f t="shared" si="24"/>
        <v>40574.841999999997</v>
      </c>
      <c r="N712" s="82"/>
    </row>
    <row r="713" spans="1:14">
      <c r="A713" s="67" t="s">
        <v>620</v>
      </c>
      <c r="B713" s="68" t="s">
        <v>11</v>
      </c>
      <c r="C713" s="69" t="s">
        <v>44</v>
      </c>
      <c r="D713" s="69" t="s">
        <v>1560</v>
      </c>
      <c r="E713" s="70">
        <v>2135851456</v>
      </c>
      <c r="F713" s="71">
        <v>294821141</v>
      </c>
      <c r="G713" s="72" t="s">
        <v>13</v>
      </c>
      <c r="H713" s="73">
        <v>37866</v>
      </c>
      <c r="I713" s="68">
        <f t="shared" ca="1" si="23"/>
        <v>15</v>
      </c>
      <c r="J713" s="6" t="s">
        <v>33</v>
      </c>
      <c r="K713" s="4">
        <v>54230</v>
      </c>
      <c r="L713" s="67">
        <v>5</v>
      </c>
      <c r="M713" s="91">
        <f t="shared" si="24"/>
        <v>55536.942999999999</v>
      </c>
      <c r="N713" s="69"/>
    </row>
    <row r="714" spans="1:14">
      <c r="A714" s="80" t="s">
        <v>621</v>
      </c>
      <c r="B714" s="81" t="s">
        <v>56</v>
      </c>
      <c r="C714" s="82" t="s">
        <v>220</v>
      </c>
      <c r="D714" s="82" t="s">
        <v>1561</v>
      </c>
      <c r="E714" s="83">
        <v>4153498080</v>
      </c>
      <c r="F714" s="84">
        <v>527252837</v>
      </c>
      <c r="G714" s="85" t="s">
        <v>13</v>
      </c>
      <c r="H714" s="86">
        <v>39447</v>
      </c>
      <c r="I714" s="81">
        <f t="shared" ca="1" si="23"/>
        <v>10</v>
      </c>
      <c r="J714" s="87" t="s">
        <v>52</v>
      </c>
      <c r="K714" s="88">
        <v>72830</v>
      </c>
      <c r="L714" s="80">
        <v>2</v>
      </c>
      <c r="M714" s="90">
        <f t="shared" si="24"/>
        <v>74585.202999999994</v>
      </c>
      <c r="N714" s="82"/>
    </row>
    <row r="715" spans="1:14">
      <c r="A715" s="67" t="s">
        <v>622</v>
      </c>
      <c r="B715" s="68" t="s">
        <v>56</v>
      </c>
      <c r="C715" s="69" t="s">
        <v>12</v>
      </c>
      <c r="D715" s="69" t="s">
        <v>1562</v>
      </c>
      <c r="E715" s="70">
        <v>8054578595</v>
      </c>
      <c r="F715" s="71">
        <v>902425908</v>
      </c>
      <c r="G715" s="72" t="s">
        <v>13</v>
      </c>
      <c r="H715" s="73">
        <v>40536</v>
      </c>
      <c r="I715" s="68">
        <f t="shared" ca="1" si="23"/>
        <v>7</v>
      </c>
      <c r="J715" s="6" t="s">
        <v>14</v>
      </c>
      <c r="K715" s="4">
        <v>70730</v>
      </c>
      <c r="L715" s="67">
        <v>1</v>
      </c>
      <c r="M715" s="91">
        <f t="shared" si="24"/>
        <v>72434.592999999993</v>
      </c>
      <c r="N715" s="69"/>
    </row>
    <row r="716" spans="1:14">
      <c r="A716" s="80" t="s">
        <v>623</v>
      </c>
      <c r="B716" s="81" t="s">
        <v>23</v>
      </c>
      <c r="C716" s="82" t="s">
        <v>36</v>
      </c>
      <c r="D716" s="82" t="s">
        <v>1563</v>
      </c>
      <c r="E716" s="83">
        <v>2137273461</v>
      </c>
      <c r="F716" s="84">
        <v>621729969</v>
      </c>
      <c r="G716" s="85" t="s">
        <v>17</v>
      </c>
      <c r="H716" s="86">
        <v>40273</v>
      </c>
      <c r="I716" s="81">
        <f t="shared" ca="1" si="23"/>
        <v>8</v>
      </c>
      <c r="J716" s="87" t="s">
        <v>18</v>
      </c>
      <c r="K716" s="88">
        <v>50550</v>
      </c>
      <c r="L716" s="80">
        <v>2</v>
      </c>
      <c r="M716" s="90">
        <f t="shared" si="24"/>
        <v>51768.254999999997</v>
      </c>
      <c r="N716" s="82"/>
    </row>
    <row r="717" spans="1:14">
      <c r="A717" s="67" t="s">
        <v>624</v>
      </c>
      <c r="B717" s="68" t="s">
        <v>11</v>
      </c>
      <c r="C717" s="69" t="s">
        <v>12</v>
      </c>
      <c r="D717" s="69" t="s">
        <v>1564</v>
      </c>
      <c r="E717" s="70">
        <v>6508780242</v>
      </c>
      <c r="F717" s="71">
        <v>480523547</v>
      </c>
      <c r="G717" s="72" t="s">
        <v>13</v>
      </c>
      <c r="H717" s="73">
        <v>36619</v>
      </c>
      <c r="I717" s="68">
        <f t="shared" ca="1" si="23"/>
        <v>18</v>
      </c>
      <c r="J717" s="6" t="s">
        <v>33</v>
      </c>
      <c r="K717" s="4">
        <v>71970</v>
      </c>
      <c r="L717" s="67">
        <v>4</v>
      </c>
      <c r="M717" s="91">
        <f t="shared" si="24"/>
        <v>73704.476999999999</v>
      </c>
      <c r="N717" s="69"/>
    </row>
    <row r="718" spans="1:14">
      <c r="A718" s="80" t="s">
        <v>625</v>
      </c>
      <c r="B718" s="81" t="s">
        <v>11</v>
      </c>
      <c r="C718" s="82" t="s">
        <v>57</v>
      </c>
      <c r="D718" s="82" t="s">
        <v>1565</v>
      </c>
      <c r="E718" s="83">
        <v>3102844914</v>
      </c>
      <c r="F718" s="84">
        <v>995814617</v>
      </c>
      <c r="G718" s="85" t="s">
        <v>13</v>
      </c>
      <c r="H718" s="86">
        <v>39446</v>
      </c>
      <c r="I718" s="81">
        <f t="shared" ca="1" si="23"/>
        <v>10</v>
      </c>
      <c r="J718" s="87" t="s">
        <v>21</v>
      </c>
      <c r="K718" s="88">
        <v>44650</v>
      </c>
      <c r="L718" s="80">
        <v>1</v>
      </c>
      <c r="M718" s="90">
        <f t="shared" si="24"/>
        <v>45726.065000000002</v>
      </c>
      <c r="N718" s="82"/>
    </row>
    <row r="719" spans="1:14">
      <c r="A719" s="67" t="s">
        <v>626</v>
      </c>
      <c r="B719" s="68" t="s">
        <v>23</v>
      </c>
      <c r="C719" s="69" t="s">
        <v>57</v>
      </c>
      <c r="D719" s="69" t="s">
        <v>1566</v>
      </c>
      <c r="E719" s="70">
        <v>6505867043</v>
      </c>
      <c r="F719" s="71">
        <v>848069784</v>
      </c>
      <c r="G719" s="72" t="s">
        <v>13</v>
      </c>
      <c r="H719" s="73">
        <v>40208</v>
      </c>
      <c r="I719" s="68">
        <f t="shared" ca="1" si="23"/>
        <v>8</v>
      </c>
      <c r="J719" s="6" t="s">
        <v>33</v>
      </c>
      <c r="K719" s="4">
        <v>61148</v>
      </c>
      <c r="L719" s="67">
        <v>2</v>
      </c>
      <c r="M719" s="91">
        <f t="shared" si="24"/>
        <v>62621.666799999999</v>
      </c>
      <c r="N719" s="69"/>
    </row>
    <row r="720" spans="1:14">
      <c r="A720" s="80" t="s">
        <v>627</v>
      </c>
      <c r="B720" s="81" t="s">
        <v>23</v>
      </c>
      <c r="C720" s="82" t="s">
        <v>36</v>
      </c>
      <c r="D720" s="82" t="s">
        <v>1567</v>
      </c>
      <c r="E720" s="83">
        <v>2136071920</v>
      </c>
      <c r="F720" s="84">
        <v>777313168</v>
      </c>
      <c r="G720" s="85" t="s">
        <v>17</v>
      </c>
      <c r="H720" s="86">
        <v>39094</v>
      </c>
      <c r="I720" s="81">
        <f t="shared" ca="1" si="23"/>
        <v>11</v>
      </c>
      <c r="J720" s="87" t="s">
        <v>18</v>
      </c>
      <c r="K720" s="88">
        <v>83020</v>
      </c>
      <c r="L720" s="80">
        <v>4</v>
      </c>
      <c r="M720" s="90">
        <f t="shared" si="24"/>
        <v>85020.782000000007</v>
      </c>
      <c r="N720" s="82"/>
    </row>
    <row r="721" spans="1:14">
      <c r="A721" s="67" t="s">
        <v>628</v>
      </c>
      <c r="B721" s="68" t="s">
        <v>11</v>
      </c>
      <c r="C721" s="69" t="s">
        <v>44</v>
      </c>
      <c r="D721" s="69" t="s">
        <v>1568</v>
      </c>
      <c r="E721" s="70">
        <v>8053144694</v>
      </c>
      <c r="F721" s="71">
        <v>662029605</v>
      </c>
      <c r="G721" s="72" t="s">
        <v>13</v>
      </c>
      <c r="H721" s="73">
        <v>36707</v>
      </c>
      <c r="I721" s="68">
        <f t="shared" ca="1" si="23"/>
        <v>18</v>
      </c>
      <c r="J721" s="6" t="s">
        <v>27</v>
      </c>
      <c r="K721" s="4">
        <v>38870</v>
      </c>
      <c r="L721" s="67">
        <v>2</v>
      </c>
      <c r="M721" s="91">
        <f t="shared" si="24"/>
        <v>39806.767</v>
      </c>
      <c r="N721" s="69"/>
    </row>
    <row r="722" spans="1:14">
      <c r="A722" s="80" t="s">
        <v>629</v>
      </c>
      <c r="B722" s="81" t="s">
        <v>56</v>
      </c>
      <c r="C722" s="82" t="s">
        <v>25</v>
      </c>
      <c r="D722" s="82" t="s">
        <v>1569</v>
      </c>
      <c r="E722" s="83">
        <v>4088844072</v>
      </c>
      <c r="F722" s="84">
        <v>973351347</v>
      </c>
      <c r="G722" s="85" t="s">
        <v>13</v>
      </c>
      <c r="H722" s="86">
        <v>36764</v>
      </c>
      <c r="I722" s="81">
        <f t="shared" ca="1" si="23"/>
        <v>18</v>
      </c>
      <c r="J722" s="87" t="s">
        <v>27</v>
      </c>
      <c r="K722" s="88">
        <v>74840</v>
      </c>
      <c r="L722" s="80">
        <v>4</v>
      </c>
      <c r="M722" s="90">
        <f t="shared" si="24"/>
        <v>76643.644</v>
      </c>
      <c r="N722" s="82"/>
    </row>
    <row r="723" spans="1:14">
      <c r="A723" s="67" t="s">
        <v>630</v>
      </c>
      <c r="B723" s="68" t="s">
        <v>11</v>
      </c>
      <c r="C723" s="69" t="s">
        <v>36</v>
      </c>
      <c r="D723" s="69" t="s">
        <v>1093</v>
      </c>
      <c r="E723" s="70">
        <v>4086415954</v>
      </c>
      <c r="F723" s="71">
        <v>829263179</v>
      </c>
      <c r="G723" s="72" t="s">
        <v>13</v>
      </c>
      <c r="H723" s="73">
        <v>39588</v>
      </c>
      <c r="I723" s="68">
        <f t="shared" ca="1" si="23"/>
        <v>10</v>
      </c>
      <c r="J723" s="6" t="s">
        <v>33</v>
      </c>
      <c r="K723" s="4">
        <v>74670</v>
      </c>
      <c r="L723" s="67">
        <v>5</v>
      </c>
      <c r="M723" s="91">
        <f t="shared" si="24"/>
        <v>76469.547000000006</v>
      </c>
      <c r="N723" s="69"/>
    </row>
    <row r="724" spans="1:14">
      <c r="A724" s="80" t="s">
        <v>631</v>
      </c>
      <c r="B724" s="81" t="s">
        <v>11</v>
      </c>
      <c r="C724" s="82" t="s">
        <v>25</v>
      </c>
      <c r="D724" s="82" t="s">
        <v>1570</v>
      </c>
      <c r="E724" s="83">
        <v>6509869888</v>
      </c>
      <c r="F724" s="84">
        <v>880794920</v>
      </c>
      <c r="G724" s="85" t="s">
        <v>13</v>
      </c>
      <c r="H724" s="86">
        <v>36260</v>
      </c>
      <c r="I724" s="81">
        <f t="shared" ca="1" si="23"/>
        <v>19</v>
      </c>
      <c r="J724" s="87" t="s">
        <v>21</v>
      </c>
      <c r="K724" s="88">
        <v>75150</v>
      </c>
      <c r="L724" s="80">
        <v>1</v>
      </c>
      <c r="M724" s="90">
        <f t="shared" si="24"/>
        <v>76961.115000000005</v>
      </c>
      <c r="N724" s="82"/>
    </row>
    <row r="725" spans="1:14">
      <c r="A725" s="67" t="s">
        <v>632</v>
      </c>
      <c r="B725" s="68" t="s">
        <v>11</v>
      </c>
      <c r="C725" s="69" t="s">
        <v>25</v>
      </c>
      <c r="D725" s="69" t="s">
        <v>1571</v>
      </c>
      <c r="E725" s="70">
        <v>6503614837</v>
      </c>
      <c r="F725" s="71">
        <v>939565608</v>
      </c>
      <c r="G725" s="72" t="s">
        <v>13</v>
      </c>
      <c r="H725" s="73">
        <v>41136</v>
      </c>
      <c r="I725" s="68">
        <f t="shared" ca="1" si="23"/>
        <v>6</v>
      </c>
      <c r="J725" s="6" t="s">
        <v>21</v>
      </c>
      <c r="K725" s="4">
        <v>79760</v>
      </c>
      <c r="L725" s="67">
        <v>5</v>
      </c>
      <c r="M725" s="91">
        <f t="shared" si="24"/>
        <v>81682.216</v>
      </c>
      <c r="N725" s="69"/>
    </row>
    <row r="726" spans="1:14">
      <c r="A726" s="80" t="s">
        <v>633</v>
      </c>
      <c r="B726" s="81" t="s">
        <v>11</v>
      </c>
      <c r="C726" s="82" t="s">
        <v>44</v>
      </c>
      <c r="D726" s="82" t="s">
        <v>1572</v>
      </c>
      <c r="E726" s="83">
        <v>2134773314</v>
      </c>
      <c r="F726" s="84">
        <v>135436133</v>
      </c>
      <c r="G726" s="85" t="s">
        <v>17</v>
      </c>
      <c r="H726" s="86">
        <v>35997</v>
      </c>
      <c r="I726" s="81">
        <f t="shared" ca="1" si="23"/>
        <v>20</v>
      </c>
      <c r="J726" s="87" t="s">
        <v>18</v>
      </c>
      <c r="K726" s="88">
        <v>72520</v>
      </c>
      <c r="L726" s="80">
        <v>3</v>
      </c>
      <c r="M726" s="90">
        <f t="shared" si="24"/>
        <v>74267.732000000004</v>
      </c>
      <c r="N726" s="82"/>
    </row>
    <row r="727" spans="1:14">
      <c r="A727" s="67" t="s">
        <v>139</v>
      </c>
      <c r="B727" s="68" t="s">
        <v>16</v>
      </c>
      <c r="C727" s="69" t="s">
        <v>36</v>
      </c>
      <c r="D727" s="69" t="s">
        <v>1573</v>
      </c>
      <c r="E727" s="70">
        <v>3105938201</v>
      </c>
      <c r="F727" s="71">
        <v>835411819</v>
      </c>
      <c r="G727" s="72" t="s">
        <v>17</v>
      </c>
      <c r="H727" s="73">
        <v>35902</v>
      </c>
      <c r="I727" s="68">
        <f t="shared" ca="1" si="23"/>
        <v>20</v>
      </c>
      <c r="J727" s="6" t="s">
        <v>18</v>
      </c>
      <c r="K727" s="4">
        <v>63340</v>
      </c>
      <c r="L727" s="67">
        <v>3</v>
      </c>
      <c r="M727" s="91">
        <f t="shared" si="24"/>
        <v>64866.493999999999</v>
      </c>
      <c r="N727" s="69"/>
    </row>
    <row r="728" spans="1:14">
      <c r="A728" s="80" t="s">
        <v>634</v>
      </c>
      <c r="B728" s="81" t="s">
        <v>38</v>
      </c>
      <c r="C728" s="82" t="s">
        <v>92</v>
      </c>
      <c r="D728" s="82" t="s">
        <v>1574</v>
      </c>
      <c r="E728" s="83">
        <v>3103507136</v>
      </c>
      <c r="F728" s="84">
        <v>467670712</v>
      </c>
      <c r="G728" s="85" t="s">
        <v>17</v>
      </c>
      <c r="H728" s="86">
        <v>40591</v>
      </c>
      <c r="I728" s="81">
        <f t="shared" ca="1" si="23"/>
        <v>7</v>
      </c>
      <c r="J728" s="87" t="s">
        <v>18</v>
      </c>
      <c r="K728" s="88">
        <v>49070</v>
      </c>
      <c r="L728" s="80">
        <v>3</v>
      </c>
      <c r="M728" s="90">
        <f t="shared" si="24"/>
        <v>50252.587</v>
      </c>
      <c r="N728" s="82"/>
    </row>
    <row r="729" spans="1:14">
      <c r="A729" s="67" t="s">
        <v>635</v>
      </c>
      <c r="B729" s="68" t="s">
        <v>38</v>
      </c>
      <c r="C729" s="69" t="s">
        <v>12</v>
      </c>
      <c r="D729" s="69" t="s">
        <v>1575</v>
      </c>
      <c r="E729" s="70">
        <v>4157737348</v>
      </c>
      <c r="F729" s="71">
        <v>521899040</v>
      </c>
      <c r="G729" s="72" t="s">
        <v>13</v>
      </c>
      <c r="H729" s="73">
        <v>40420</v>
      </c>
      <c r="I729" s="68">
        <f t="shared" ca="1" si="23"/>
        <v>8</v>
      </c>
      <c r="J729" s="6" t="s">
        <v>21</v>
      </c>
      <c r="K729" s="4">
        <v>31690</v>
      </c>
      <c r="L729" s="67">
        <v>4</v>
      </c>
      <c r="M729" s="91">
        <f t="shared" si="24"/>
        <v>32453.728999999999</v>
      </c>
      <c r="N729" s="69"/>
    </row>
    <row r="730" spans="1:14">
      <c r="A730" s="80" t="s">
        <v>636</v>
      </c>
      <c r="B730" s="81" t="s">
        <v>11</v>
      </c>
      <c r="C730" s="82" t="s">
        <v>78</v>
      </c>
      <c r="D730" s="82" t="s">
        <v>1576</v>
      </c>
      <c r="E730" s="83">
        <v>6507498763</v>
      </c>
      <c r="F730" s="84">
        <v>210598141</v>
      </c>
      <c r="G730" s="85" t="s">
        <v>13</v>
      </c>
      <c r="H730" s="86">
        <v>36269</v>
      </c>
      <c r="I730" s="81">
        <f t="shared" ca="1" si="23"/>
        <v>19</v>
      </c>
      <c r="J730" s="87" t="s">
        <v>14</v>
      </c>
      <c r="K730" s="88">
        <v>61330</v>
      </c>
      <c r="L730" s="80">
        <v>1</v>
      </c>
      <c r="M730" s="90">
        <f t="shared" si="24"/>
        <v>62808.053</v>
      </c>
      <c r="N730" s="82"/>
    </row>
    <row r="731" spans="1:14">
      <c r="A731" s="67" t="s">
        <v>637</v>
      </c>
      <c r="B731" s="68" t="s">
        <v>11</v>
      </c>
      <c r="C731" s="69" t="s">
        <v>54</v>
      </c>
      <c r="D731" s="69" t="s">
        <v>1577</v>
      </c>
      <c r="E731" s="70">
        <v>4153678261</v>
      </c>
      <c r="F731" s="71">
        <v>604504058</v>
      </c>
      <c r="G731" s="72" t="s">
        <v>17</v>
      </c>
      <c r="H731" s="73">
        <v>39295</v>
      </c>
      <c r="I731" s="68">
        <f t="shared" ca="1" si="23"/>
        <v>11</v>
      </c>
      <c r="J731" s="6" t="s">
        <v>18</v>
      </c>
      <c r="K731" s="4">
        <v>40560</v>
      </c>
      <c r="L731" s="67">
        <v>5</v>
      </c>
      <c r="M731" s="91">
        <f t="shared" si="24"/>
        <v>41537.495999999999</v>
      </c>
      <c r="N731" s="69"/>
    </row>
    <row r="732" spans="1:14">
      <c r="A732" s="80" t="s">
        <v>638</v>
      </c>
      <c r="B732" s="81" t="s">
        <v>38</v>
      </c>
      <c r="C732" s="82" t="s">
        <v>25</v>
      </c>
      <c r="D732" s="82" t="s">
        <v>1578</v>
      </c>
      <c r="E732" s="83">
        <v>4082492900</v>
      </c>
      <c r="F732" s="84">
        <v>751082158</v>
      </c>
      <c r="G732" s="85" t="s">
        <v>13</v>
      </c>
      <c r="H732" s="86">
        <v>36143</v>
      </c>
      <c r="I732" s="81">
        <f t="shared" ca="1" si="23"/>
        <v>19</v>
      </c>
      <c r="J732" s="87" t="s">
        <v>14</v>
      </c>
      <c r="K732" s="88">
        <v>72090</v>
      </c>
      <c r="L732" s="80">
        <v>5</v>
      </c>
      <c r="M732" s="90">
        <f t="shared" si="24"/>
        <v>73827.369000000006</v>
      </c>
      <c r="N732" s="82"/>
    </row>
    <row r="733" spans="1:14">
      <c r="A733" s="67" t="s">
        <v>639</v>
      </c>
      <c r="B733" s="68" t="s">
        <v>23</v>
      </c>
      <c r="C733" s="69" t="s">
        <v>36</v>
      </c>
      <c r="D733" s="69" t="s">
        <v>1579</v>
      </c>
      <c r="E733" s="70">
        <v>3109606989</v>
      </c>
      <c r="F733" s="71">
        <v>486044910</v>
      </c>
      <c r="G733" s="72" t="s">
        <v>13</v>
      </c>
      <c r="H733" s="73">
        <v>38954</v>
      </c>
      <c r="I733" s="68">
        <f t="shared" ca="1" si="23"/>
        <v>12</v>
      </c>
      <c r="J733" s="6" t="s">
        <v>21</v>
      </c>
      <c r="K733" s="4">
        <v>40920</v>
      </c>
      <c r="L733" s="67">
        <v>4</v>
      </c>
      <c r="M733" s="91">
        <f t="shared" si="24"/>
        <v>41906.171999999999</v>
      </c>
      <c r="N733" s="69"/>
    </row>
    <row r="734" spans="1:14">
      <c r="A734" s="80" t="s">
        <v>640</v>
      </c>
      <c r="B734" s="81" t="s">
        <v>38</v>
      </c>
      <c r="C734" s="82" t="s">
        <v>29</v>
      </c>
      <c r="D734" s="82" t="s">
        <v>1580</v>
      </c>
      <c r="E734" s="83">
        <v>6508197236</v>
      </c>
      <c r="F734" s="84">
        <v>553824572</v>
      </c>
      <c r="G734" s="85" t="s">
        <v>13</v>
      </c>
      <c r="H734" s="86">
        <v>37407</v>
      </c>
      <c r="I734" s="81">
        <f t="shared" ca="1" si="23"/>
        <v>16</v>
      </c>
      <c r="J734" s="87" t="s">
        <v>21</v>
      </c>
      <c r="K734" s="88">
        <v>59140</v>
      </c>
      <c r="L734" s="80">
        <v>5</v>
      </c>
      <c r="M734" s="90">
        <f t="shared" si="24"/>
        <v>60565.273999999998</v>
      </c>
      <c r="N734" s="82"/>
    </row>
    <row r="735" spans="1:14">
      <c r="A735" s="67" t="s">
        <v>641</v>
      </c>
      <c r="B735" s="68" t="s">
        <v>11</v>
      </c>
      <c r="C735" s="69" t="s">
        <v>57</v>
      </c>
      <c r="D735" s="69" t="s">
        <v>1581</v>
      </c>
      <c r="E735" s="70">
        <v>6504424454</v>
      </c>
      <c r="F735" s="71">
        <v>991414996</v>
      </c>
      <c r="G735" s="72" t="s">
        <v>13</v>
      </c>
      <c r="H735" s="73">
        <v>40878</v>
      </c>
      <c r="I735" s="68">
        <f t="shared" ca="1" si="23"/>
        <v>6</v>
      </c>
      <c r="J735" s="6" t="s">
        <v>27</v>
      </c>
      <c r="K735" s="4">
        <v>71680</v>
      </c>
      <c r="L735" s="67">
        <v>4</v>
      </c>
      <c r="M735" s="91">
        <f t="shared" si="24"/>
        <v>73407.487999999998</v>
      </c>
      <c r="N735" s="69"/>
    </row>
    <row r="736" spans="1:14">
      <c r="A736" s="80" t="s">
        <v>642</v>
      </c>
      <c r="B736" s="81" t="s">
        <v>23</v>
      </c>
      <c r="C736" s="82" t="s">
        <v>102</v>
      </c>
      <c r="D736" s="82" t="s">
        <v>1582</v>
      </c>
      <c r="E736" s="83">
        <v>8053691424</v>
      </c>
      <c r="F736" s="84">
        <v>564664767</v>
      </c>
      <c r="G736" s="85" t="s">
        <v>13</v>
      </c>
      <c r="H736" s="86">
        <v>40856</v>
      </c>
      <c r="I736" s="81">
        <f t="shared" ca="1" si="23"/>
        <v>7</v>
      </c>
      <c r="J736" s="87" t="s">
        <v>33</v>
      </c>
      <c r="K736" s="88">
        <v>41350</v>
      </c>
      <c r="L736" s="80">
        <v>2</v>
      </c>
      <c r="M736" s="90">
        <f t="shared" si="24"/>
        <v>42346.535000000003</v>
      </c>
      <c r="N736" s="82"/>
    </row>
    <row r="737" spans="1:14">
      <c r="A737" s="67" t="s">
        <v>116</v>
      </c>
      <c r="B737" s="68" t="s">
        <v>16</v>
      </c>
      <c r="C737" s="69" t="s">
        <v>57</v>
      </c>
      <c r="D737" s="69" t="s">
        <v>1583</v>
      </c>
      <c r="E737" s="70">
        <v>4159251673</v>
      </c>
      <c r="F737" s="71">
        <v>734171038</v>
      </c>
      <c r="G737" s="72" t="s">
        <v>13</v>
      </c>
      <c r="H737" s="73">
        <v>36536</v>
      </c>
      <c r="I737" s="68">
        <f t="shared" ca="1" si="23"/>
        <v>18</v>
      </c>
      <c r="J737" s="6" t="s">
        <v>21</v>
      </c>
      <c r="K737" s="4">
        <v>62400</v>
      </c>
      <c r="L737" s="67">
        <v>4</v>
      </c>
      <c r="M737" s="91">
        <f t="shared" si="24"/>
        <v>63903.839999999997</v>
      </c>
      <c r="N737" s="69"/>
    </row>
    <row r="738" spans="1:14">
      <c r="A738" s="80" t="s">
        <v>165</v>
      </c>
      <c r="B738" s="81" t="s">
        <v>16</v>
      </c>
      <c r="C738" s="82" t="s">
        <v>44</v>
      </c>
      <c r="D738" s="82" t="s">
        <v>1584</v>
      </c>
      <c r="E738" s="83">
        <v>4085843933</v>
      </c>
      <c r="F738" s="84">
        <v>334774513</v>
      </c>
      <c r="G738" s="85" t="s">
        <v>17</v>
      </c>
      <c r="H738" s="86">
        <v>40470</v>
      </c>
      <c r="I738" s="81">
        <f t="shared" ca="1" si="23"/>
        <v>8</v>
      </c>
      <c r="J738" s="87" t="s">
        <v>18</v>
      </c>
      <c r="K738" s="88">
        <v>37840</v>
      </c>
      <c r="L738" s="80">
        <v>1</v>
      </c>
      <c r="M738" s="90">
        <f t="shared" si="24"/>
        <v>38751.944000000003</v>
      </c>
      <c r="N738" s="82"/>
    </row>
    <row r="739" spans="1:14">
      <c r="A739" s="67" t="s">
        <v>643</v>
      </c>
      <c r="B739" s="68" t="s">
        <v>11</v>
      </c>
      <c r="C739" s="69" t="s">
        <v>20</v>
      </c>
      <c r="D739" s="69" t="s">
        <v>1585</v>
      </c>
      <c r="E739" s="70">
        <v>2135390268</v>
      </c>
      <c r="F739" s="71">
        <v>940605329</v>
      </c>
      <c r="G739" s="72" t="s">
        <v>13</v>
      </c>
      <c r="H739" s="73">
        <v>40492</v>
      </c>
      <c r="I739" s="68">
        <f t="shared" ca="1" si="23"/>
        <v>8</v>
      </c>
      <c r="J739" s="6" t="s">
        <v>27</v>
      </c>
      <c r="K739" s="4">
        <v>67230</v>
      </c>
      <c r="L739" s="67">
        <v>4</v>
      </c>
      <c r="M739" s="91">
        <f t="shared" si="24"/>
        <v>68850.243000000002</v>
      </c>
      <c r="N739" s="69"/>
    </row>
    <row r="740" spans="1:14">
      <c r="A740" s="80" t="s">
        <v>644</v>
      </c>
      <c r="B740" s="81" t="s">
        <v>11</v>
      </c>
      <c r="C740" s="82" t="s">
        <v>36</v>
      </c>
      <c r="D740" s="82" t="s">
        <v>1586</v>
      </c>
      <c r="E740" s="83">
        <v>4089525750</v>
      </c>
      <c r="F740" s="84">
        <v>717029661</v>
      </c>
      <c r="G740" s="85" t="s">
        <v>17</v>
      </c>
      <c r="H740" s="86">
        <v>39765</v>
      </c>
      <c r="I740" s="81">
        <f t="shared" ca="1" si="23"/>
        <v>10</v>
      </c>
      <c r="J740" s="87" t="s">
        <v>18</v>
      </c>
      <c r="K740" s="88">
        <v>46670</v>
      </c>
      <c r="L740" s="80">
        <v>3</v>
      </c>
      <c r="M740" s="90">
        <f t="shared" si="24"/>
        <v>47794.747000000003</v>
      </c>
      <c r="N740" s="82"/>
    </row>
    <row r="741" spans="1:14">
      <c r="A741" s="67" t="s">
        <v>75</v>
      </c>
      <c r="B741" s="68" t="s">
        <v>16</v>
      </c>
      <c r="C741" s="69" t="s">
        <v>36</v>
      </c>
      <c r="D741" s="69" t="s">
        <v>1587</v>
      </c>
      <c r="E741" s="70">
        <v>3103561392</v>
      </c>
      <c r="F741" s="71">
        <v>755812532</v>
      </c>
      <c r="G741" s="72" t="s">
        <v>13</v>
      </c>
      <c r="H741" s="73">
        <v>40200</v>
      </c>
      <c r="I741" s="68">
        <f t="shared" ca="1" si="23"/>
        <v>8</v>
      </c>
      <c r="J741" s="6" t="s">
        <v>52</v>
      </c>
      <c r="K741" s="4">
        <v>77350</v>
      </c>
      <c r="L741" s="67">
        <v>5</v>
      </c>
      <c r="M741" s="91">
        <f t="shared" si="24"/>
        <v>79214.134999999995</v>
      </c>
      <c r="N741" s="69"/>
    </row>
    <row r="742" spans="1:14">
      <c r="A742" s="80" t="s">
        <v>645</v>
      </c>
      <c r="B742" s="81" t="s">
        <v>82</v>
      </c>
      <c r="C742" s="82" t="s">
        <v>12</v>
      </c>
      <c r="D742" s="82" t="s">
        <v>1588</v>
      </c>
      <c r="E742" s="83">
        <v>8056989717</v>
      </c>
      <c r="F742" s="84">
        <v>836904633</v>
      </c>
      <c r="G742" s="85" t="s">
        <v>26</v>
      </c>
      <c r="H742" s="86">
        <v>39535</v>
      </c>
      <c r="I742" s="81">
        <f t="shared" ca="1" si="23"/>
        <v>10</v>
      </c>
      <c r="J742" s="87" t="s">
        <v>27</v>
      </c>
      <c r="K742" s="88">
        <v>49080</v>
      </c>
      <c r="L742" s="80">
        <v>5</v>
      </c>
      <c r="M742" s="90">
        <f t="shared" si="24"/>
        <v>50262.828000000001</v>
      </c>
      <c r="N742" s="82"/>
    </row>
  </sheetData>
  <printOptions horizontalCentered="1" verticalCentered="1"/>
  <pageMargins left="0.5" right="0.5" top="0.5" bottom="0.5" header="0.5" footer="0.5"/>
  <pageSetup scale="240"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autoPageBreaks="0"/>
  </sheetPr>
  <dimension ref="A1:R35"/>
  <sheetViews>
    <sheetView topLeftCell="A10" zoomScale="130" zoomScaleNormal="130" zoomScalePageLayoutView="190" workbookViewId="0" xr3:uid="{842E5F09-E766-5B8D-85AF-A39847EA96FD}">
      <selection activeCell="F17" sqref="F17"/>
    </sheetView>
  </sheetViews>
  <sheetFormatPr defaultColWidth="9.140625" defaultRowHeight="15" outlineLevelRow="3" outlineLevelCol="2"/>
  <cols>
    <col min="1" max="1" width="17.5703125" style="2" bestFit="1" customWidth="1"/>
    <col min="2" max="4" width="9.5703125" style="2" customWidth="1" outlineLevel="2"/>
    <col min="5" max="5" width="9.5703125" style="2" customWidth="1" outlineLevel="1"/>
    <col min="6" max="8" width="9.5703125" style="2" customWidth="1" outlineLevel="2"/>
    <col min="9" max="9" width="9.5703125" style="2" customWidth="1" outlineLevel="1"/>
    <col min="10" max="12" width="9.5703125" style="2" customWidth="1" outlineLevel="2"/>
    <col min="13" max="13" width="9.5703125" style="2" customWidth="1" outlineLevel="1"/>
    <col min="14" max="16" width="9.5703125" style="2" customWidth="1" outlineLevel="2"/>
    <col min="17" max="17" width="9.5703125" style="2" customWidth="1" outlineLevel="1"/>
    <col min="18" max="18" width="11" style="2" bestFit="1" customWidth="1"/>
    <col min="19" max="16384" width="9.140625" style="2"/>
  </cols>
  <sheetData>
    <row r="1" spans="1:18" ht="21">
      <c r="A1" s="66" t="s">
        <v>1589</v>
      </c>
      <c r="B1" s="1"/>
      <c r="C1" s="1"/>
      <c r="D1" s="1"/>
      <c r="I1" s="11"/>
      <c r="J1" s="10"/>
      <c r="K1" s="10"/>
      <c r="L1" s="10"/>
      <c r="M1" s="12"/>
      <c r="N1" s="10"/>
      <c r="O1" s="10"/>
      <c r="P1" s="10"/>
      <c r="Q1" s="12"/>
      <c r="R1" s="13"/>
    </row>
    <row r="2" spans="1:18" ht="15.75">
      <c r="A2" s="14">
        <f>R35</f>
        <v>450288</v>
      </c>
      <c r="B2" s="10"/>
      <c r="C2" s="10"/>
      <c r="D2" s="10"/>
      <c r="E2" s="12"/>
      <c r="F2" s="10"/>
      <c r="G2" s="10"/>
      <c r="H2" s="10"/>
      <c r="I2" s="12"/>
      <c r="J2" s="10"/>
      <c r="K2" s="10"/>
      <c r="L2" s="10"/>
      <c r="M2" s="12"/>
      <c r="N2" s="10"/>
      <c r="O2" s="10"/>
      <c r="P2" s="10"/>
      <c r="Q2" s="12"/>
      <c r="R2" s="13"/>
    </row>
    <row r="3" spans="1:18" ht="15.75" thickBot="1">
      <c r="A3" s="15"/>
      <c r="B3" s="16" t="s">
        <v>1590</v>
      </c>
      <c r="C3" s="16" t="s">
        <v>1591</v>
      </c>
      <c r="D3" s="16" t="s">
        <v>1592</v>
      </c>
      <c r="E3" s="17" t="s">
        <v>1593</v>
      </c>
      <c r="F3" s="16" t="s">
        <v>1594</v>
      </c>
      <c r="G3" s="16" t="s">
        <v>1595</v>
      </c>
      <c r="H3" s="16" t="s">
        <v>1596</v>
      </c>
      <c r="I3" s="17" t="s">
        <v>1597</v>
      </c>
      <c r="J3" s="16" t="s">
        <v>1598</v>
      </c>
      <c r="K3" s="16" t="s">
        <v>1599</v>
      </c>
      <c r="L3" s="16" t="s">
        <v>1600</v>
      </c>
      <c r="M3" s="17" t="s">
        <v>1601</v>
      </c>
      <c r="N3" s="16" t="s">
        <v>1602</v>
      </c>
      <c r="O3" s="16" t="s">
        <v>1603</v>
      </c>
      <c r="P3" s="16" t="s">
        <v>1604</v>
      </c>
      <c r="Q3" s="17" t="s">
        <v>1605</v>
      </c>
      <c r="R3" s="18" t="s">
        <v>1606</v>
      </c>
    </row>
    <row r="4" spans="1:18">
      <c r="A4" s="19" t="s">
        <v>1607</v>
      </c>
      <c r="B4" s="20">
        <v>0.01</v>
      </c>
      <c r="C4" s="20"/>
      <c r="D4" s="20"/>
      <c r="E4" s="21"/>
      <c r="F4" s="22">
        <v>0.03</v>
      </c>
      <c r="G4" s="22"/>
      <c r="H4" s="22"/>
      <c r="I4" s="21"/>
      <c r="J4" s="22">
        <v>0.02</v>
      </c>
      <c r="K4" s="22"/>
      <c r="L4" s="22"/>
      <c r="M4" s="21"/>
      <c r="N4" s="22">
        <v>0.03</v>
      </c>
      <c r="O4" s="22"/>
      <c r="P4" s="22"/>
      <c r="Q4" s="21"/>
      <c r="R4" s="23"/>
    </row>
    <row r="5" spans="1:18" outlineLevel="3">
      <c r="A5" s="24" t="s">
        <v>1608</v>
      </c>
      <c r="B5" s="25">
        <v>137000</v>
      </c>
      <c r="C5" s="25">
        <f>ROUND(B5*(1+$B$4),-1)</f>
        <v>138370</v>
      </c>
      <c r="D5" s="25">
        <f>ROUND(C5*(1+$B$4),-1)</f>
        <v>139750</v>
      </c>
      <c r="E5" s="26">
        <f>SUM(B5:D5)</f>
        <v>415120</v>
      </c>
      <c r="F5" s="25">
        <f>ROUND(D5*(1+$F$4),-1)</f>
        <v>143940</v>
      </c>
      <c r="G5" s="25">
        <f>ROUND(F5*(1+$F$4),-1)</f>
        <v>148260</v>
      </c>
      <c r="H5" s="25">
        <f>ROUND(G5*(1+$F$4),-1)</f>
        <v>152710</v>
      </c>
      <c r="I5" s="26">
        <f>SUM(F5:H5)</f>
        <v>444910</v>
      </c>
      <c r="J5" s="25">
        <f>ROUND(H5*(1+$J$4),-1)</f>
        <v>155760</v>
      </c>
      <c r="K5" s="25">
        <f>ROUND(J5*(1+$J$4),-1)</f>
        <v>158880</v>
      </c>
      <c r="L5" s="25">
        <f>ROUND(K5*(1+$J$4),-1)</f>
        <v>162060</v>
      </c>
      <c r="M5" s="26">
        <f>SUM(J5:L5)</f>
        <v>476700</v>
      </c>
      <c r="N5" s="25">
        <f>ROUND(L5*(1+$N$4),-1)</f>
        <v>166920</v>
      </c>
      <c r="O5" s="25">
        <f>ROUND(N5*(1+$N$4),-1)</f>
        <v>171930</v>
      </c>
      <c r="P5" s="25">
        <f>ROUND(O5*(1+$N$4),-1)</f>
        <v>177090</v>
      </c>
      <c r="Q5" s="26">
        <f>SUM(N5:P5)</f>
        <v>515940</v>
      </c>
      <c r="R5" s="27">
        <f>SUM(E5,I5,M5,Q5)</f>
        <v>1852670</v>
      </c>
    </row>
    <row r="6" spans="1:18" outlineLevel="3">
      <c r="A6" s="24" t="s">
        <v>1609</v>
      </c>
      <c r="B6" s="28">
        <v>26700</v>
      </c>
      <c r="C6" s="28">
        <f>ROUND(B6*(1+$B$4),-1)</f>
        <v>26970</v>
      </c>
      <c r="D6" s="28">
        <f>ROUND(C6*(1+$B$4),-1)</f>
        <v>27240</v>
      </c>
      <c r="E6" s="29">
        <f>SUM(B6:D6)</f>
        <v>80910</v>
      </c>
      <c r="F6" s="28">
        <f>ROUND(D6*(1+$F$4),-1)</f>
        <v>28060</v>
      </c>
      <c r="G6" s="28">
        <f>ROUND(F6*(1+$F$4),-1)</f>
        <v>28900</v>
      </c>
      <c r="H6" s="28">
        <f>ROUND(G6*(1+$F$4),-1)</f>
        <v>29770</v>
      </c>
      <c r="I6" s="29">
        <f>SUM(F6:H6)</f>
        <v>86730</v>
      </c>
      <c r="J6" s="28">
        <f>ROUND(H6*(1+$J$4),-1)</f>
        <v>30370</v>
      </c>
      <c r="K6" s="28">
        <f>ROUND(J6*(1+$J$4),-1)</f>
        <v>30980</v>
      </c>
      <c r="L6" s="28">
        <f>ROUND(K6*(1+$J$4),-1)</f>
        <v>31600</v>
      </c>
      <c r="M6" s="29">
        <f>SUM(J6:L6)</f>
        <v>92950</v>
      </c>
      <c r="N6" s="28">
        <f>ROUND(L6*(1+$N$4),-1)</f>
        <v>32550</v>
      </c>
      <c r="O6" s="28">
        <f>ROUND(N6*(1+$N$4),-1)</f>
        <v>33530</v>
      </c>
      <c r="P6" s="28">
        <f>ROUND(O6*(1+$N$4),-1)</f>
        <v>34540</v>
      </c>
      <c r="Q6" s="29">
        <f>SUM(N6:P6)</f>
        <v>100620</v>
      </c>
      <c r="R6" s="30">
        <f>SUM(E6,I6,M6,Q6)</f>
        <v>361210</v>
      </c>
    </row>
    <row r="7" spans="1:18" ht="15.75" outlineLevel="2" thickBot="1">
      <c r="A7" s="31" t="s">
        <v>1607</v>
      </c>
      <c r="B7" s="32">
        <f t="shared" ref="B7:Q7" si="0">SUM(B5:B6)</f>
        <v>163700</v>
      </c>
      <c r="C7" s="32">
        <f t="shared" si="0"/>
        <v>165340</v>
      </c>
      <c r="D7" s="32">
        <f t="shared" si="0"/>
        <v>166990</v>
      </c>
      <c r="E7" s="33">
        <f t="shared" si="0"/>
        <v>496030</v>
      </c>
      <c r="F7" s="32">
        <f t="shared" si="0"/>
        <v>172000</v>
      </c>
      <c r="G7" s="32">
        <f t="shared" si="0"/>
        <v>177160</v>
      </c>
      <c r="H7" s="32">
        <f t="shared" si="0"/>
        <v>182480</v>
      </c>
      <c r="I7" s="33">
        <f t="shared" si="0"/>
        <v>531640</v>
      </c>
      <c r="J7" s="32">
        <f t="shared" si="0"/>
        <v>186130</v>
      </c>
      <c r="K7" s="32">
        <f t="shared" si="0"/>
        <v>189860</v>
      </c>
      <c r="L7" s="32">
        <f t="shared" si="0"/>
        <v>193660</v>
      </c>
      <c r="M7" s="33">
        <f t="shared" si="0"/>
        <v>569650</v>
      </c>
      <c r="N7" s="32">
        <f t="shared" si="0"/>
        <v>199470</v>
      </c>
      <c r="O7" s="32">
        <f t="shared" si="0"/>
        <v>205460</v>
      </c>
      <c r="P7" s="32">
        <f t="shared" si="0"/>
        <v>211630</v>
      </c>
      <c r="Q7" s="33">
        <f t="shared" si="0"/>
        <v>616560</v>
      </c>
      <c r="R7" s="34">
        <f>SUM(E7,I7,M7,Q7)</f>
        <v>2213880</v>
      </c>
    </row>
    <row r="8" spans="1:18" outlineLevel="2">
      <c r="A8" s="35"/>
      <c r="B8" s="36"/>
      <c r="C8" s="36"/>
      <c r="D8" s="36"/>
      <c r="E8" s="37"/>
      <c r="F8" s="36"/>
      <c r="G8" s="36"/>
      <c r="H8" s="36"/>
      <c r="I8" s="37"/>
      <c r="J8" s="36"/>
      <c r="K8" s="36"/>
      <c r="L8" s="36"/>
      <c r="M8" s="37"/>
      <c r="N8" s="36"/>
      <c r="O8" s="36"/>
      <c r="P8" s="36"/>
      <c r="Q8" s="37"/>
      <c r="R8" s="38"/>
    </row>
    <row r="9" spans="1:18" outlineLevel="2">
      <c r="A9" s="19" t="s">
        <v>1610</v>
      </c>
      <c r="B9" s="25"/>
      <c r="C9" s="25"/>
      <c r="D9" s="25"/>
      <c r="E9" s="39"/>
      <c r="F9" s="25"/>
      <c r="G9" s="25"/>
      <c r="H9" s="25"/>
      <c r="I9" s="39"/>
      <c r="J9" s="25"/>
      <c r="K9" s="25"/>
      <c r="L9" s="25"/>
      <c r="M9" s="39"/>
      <c r="N9" s="25"/>
      <c r="O9" s="25"/>
      <c r="P9" s="25"/>
      <c r="Q9" s="39"/>
      <c r="R9" s="40"/>
    </row>
    <row r="10" spans="1:18" outlineLevel="3">
      <c r="A10" s="24" t="s">
        <v>1611</v>
      </c>
      <c r="B10" s="25">
        <v>76500</v>
      </c>
      <c r="C10" s="25">
        <f t="shared" ref="C10:D12" si="1">ROUND(B10*(1+$B$4),-1)</f>
        <v>77270</v>
      </c>
      <c r="D10" s="25">
        <f t="shared" si="1"/>
        <v>78040</v>
      </c>
      <c r="E10" s="26">
        <f>SUM(B10:D10)</f>
        <v>231810</v>
      </c>
      <c r="F10" s="25">
        <f>ROUND(D10*(1+$F$4),-1)</f>
        <v>80380</v>
      </c>
      <c r="G10" s="25">
        <f t="shared" ref="G10:H12" si="2">ROUND(F10*(1+$F$4),-1)</f>
        <v>82790</v>
      </c>
      <c r="H10" s="25">
        <f t="shared" si="2"/>
        <v>85270</v>
      </c>
      <c r="I10" s="26">
        <f>SUM(F10:H10)</f>
        <v>248440</v>
      </c>
      <c r="J10" s="25">
        <f>ROUND(H10*(1+$J$4),-1)</f>
        <v>86980</v>
      </c>
      <c r="K10" s="25">
        <f t="shared" ref="K10:L12" si="3">ROUND(J10*(1+$J$4),-1)</f>
        <v>88720</v>
      </c>
      <c r="L10" s="25">
        <f t="shared" si="3"/>
        <v>90490</v>
      </c>
      <c r="M10" s="26">
        <f>SUM(J10:L10)</f>
        <v>266190</v>
      </c>
      <c r="N10" s="25">
        <f>ROUND(L10*(1+$N$4),-1)</f>
        <v>93200</v>
      </c>
      <c r="O10" s="25">
        <f t="shared" ref="O10:P12" si="4">ROUND(N10*(1+$N$4),-1)</f>
        <v>96000</v>
      </c>
      <c r="P10" s="25">
        <f t="shared" si="4"/>
        <v>98880</v>
      </c>
      <c r="Q10" s="26">
        <f>SUM(N10:P10)</f>
        <v>288080</v>
      </c>
      <c r="R10" s="27">
        <f>SUM(E10,I10,M10,Q10)</f>
        <v>1034520</v>
      </c>
    </row>
    <row r="11" spans="1:18" outlineLevel="3">
      <c r="A11" s="24" t="s">
        <v>1612</v>
      </c>
      <c r="B11" s="41">
        <v>1300</v>
      </c>
      <c r="C11" s="28">
        <f t="shared" si="1"/>
        <v>1310</v>
      </c>
      <c r="D11" s="28">
        <f t="shared" si="1"/>
        <v>1320</v>
      </c>
      <c r="E11" s="42">
        <f>SUM(B11:D11)</f>
        <v>3930</v>
      </c>
      <c r="F11" s="28">
        <f>ROUND(D11*(1+$F$4),-1)</f>
        <v>1360</v>
      </c>
      <c r="G11" s="28">
        <f t="shared" si="2"/>
        <v>1400</v>
      </c>
      <c r="H11" s="28">
        <f t="shared" si="2"/>
        <v>1440</v>
      </c>
      <c r="I11" s="42">
        <f>SUM(F11:H11)</f>
        <v>4200</v>
      </c>
      <c r="J11" s="28">
        <f>ROUND(H11*(1+$J$4),-1)</f>
        <v>1470</v>
      </c>
      <c r="K11" s="28">
        <f t="shared" si="3"/>
        <v>1500</v>
      </c>
      <c r="L11" s="28">
        <f t="shared" si="3"/>
        <v>1530</v>
      </c>
      <c r="M11" s="42">
        <f>SUM(J11:L11)</f>
        <v>4500</v>
      </c>
      <c r="N11" s="28">
        <f>ROUND(L11*(1+$N$4),-1)</f>
        <v>1580</v>
      </c>
      <c r="O11" s="28">
        <f t="shared" si="4"/>
        <v>1630</v>
      </c>
      <c r="P11" s="28">
        <f t="shared" si="4"/>
        <v>1680</v>
      </c>
      <c r="Q11" s="42">
        <f>SUM(N11:P11)</f>
        <v>4890</v>
      </c>
      <c r="R11" s="43">
        <f>SUM(E11,I11,M11,Q11)</f>
        <v>17520</v>
      </c>
    </row>
    <row r="12" spans="1:18" outlineLevel="3">
      <c r="A12" s="24" t="s">
        <v>1613</v>
      </c>
      <c r="B12" s="44">
        <v>500</v>
      </c>
      <c r="C12" s="28">
        <f t="shared" si="1"/>
        <v>510</v>
      </c>
      <c r="D12" s="28">
        <f t="shared" si="1"/>
        <v>520</v>
      </c>
      <c r="E12" s="29">
        <f>SUM(B12:D12)</f>
        <v>1530</v>
      </c>
      <c r="F12" s="28">
        <f>ROUND(D12*(1+$F$4),-1)</f>
        <v>540</v>
      </c>
      <c r="G12" s="28">
        <f t="shared" si="2"/>
        <v>560</v>
      </c>
      <c r="H12" s="28">
        <f t="shared" si="2"/>
        <v>580</v>
      </c>
      <c r="I12" s="29">
        <f>SUM(F12:H12)</f>
        <v>1680</v>
      </c>
      <c r="J12" s="28">
        <f>ROUND(H12*(1+$J$4),-1)</f>
        <v>590</v>
      </c>
      <c r="K12" s="28">
        <f t="shared" si="3"/>
        <v>600</v>
      </c>
      <c r="L12" s="28">
        <f t="shared" si="3"/>
        <v>610</v>
      </c>
      <c r="M12" s="29">
        <f>SUM(J12:L12)</f>
        <v>1800</v>
      </c>
      <c r="N12" s="28">
        <f>ROUND(L12*(1+$N$4),-1)</f>
        <v>630</v>
      </c>
      <c r="O12" s="28">
        <f t="shared" si="4"/>
        <v>650</v>
      </c>
      <c r="P12" s="28">
        <f t="shared" si="4"/>
        <v>670</v>
      </c>
      <c r="Q12" s="29">
        <f>SUM(N12:P12)</f>
        <v>1950</v>
      </c>
      <c r="R12" s="30">
        <f>SUM(E12,I12,M12,Q12)</f>
        <v>6960</v>
      </c>
    </row>
    <row r="13" spans="1:18" ht="15.75" outlineLevel="2" thickBot="1">
      <c r="A13" s="31" t="s">
        <v>1614</v>
      </c>
      <c r="B13" s="45">
        <f t="shared" ref="B13:Q13" si="5">SUM(B10:B12)</f>
        <v>78300</v>
      </c>
      <c r="C13" s="32">
        <f t="shared" si="5"/>
        <v>79090</v>
      </c>
      <c r="D13" s="32">
        <f t="shared" si="5"/>
        <v>79880</v>
      </c>
      <c r="E13" s="33">
        <f t="shared" si="5"/>
        <v>237270</v>
      </c>
      <c r="F13" s="32">
        <f t="shared" si="5"/>
        <v>82280</v>
      </c>
      <c r="G13" s="32">
        <f t="shared" si="5"/>
        <v>84750</v>
      </c>
      <c r="H13" s="32">
        <f t="shared" si="5"/>
        <v>87290</v>
      </c>
      <c r="I13" s="33">
        <f t="shared" si="5"/>
        <v>254320</v>
      </c>
      <c r="J13" s="32">
        <f t="shared" si="5"/>
        <v>89040</v>
      </c>
      <c r="K13" s="32">
        <f t="shared" si="5"/>
        <v>90820</v>
      </c>
      <c r="L13" s="32">
        <f t="shared" si="5"/>
        <v>92630</v>
      </c>
      <c r="M13" s="33">
        <f t="shared" si="5"/>
        <v>272490</v>
      </c>
      <c r="N13" s="32">
        <f t="shared" si="5"/>
        <v>95410</v>
      </c>
      <c r="O13" s="32">
        <f t="shared" si="5"/>
        <v>98280</v>
      </c>
      <c r="P13" s="32">
        <f t="shared" si="5"/>
        <v>101230</v>
      </c>
      <c r="Q13" s="33">
        <f t="shared" si="5"/>
        <v>294920</v>
      </c>
      <c r="R13" s="34">
        <f>SUM(E13,I13,M13,Q13)</f>
        <v>1059000</v>
      </c>
    </row>
    <row r="14" spans="1:18" ht="15.75" outlineLevel="1" thickBot="1">
      <c r="A14" s="19" t="s">
        <v>1615</v>
      </c>
      <c r="B14" s="46">
        <f t="shared" ref="B14:Q14" si="6">B7-B13</f>
        <v>85400</v>
      </c>
      <c r="C14" s="47">
        <f t="shared" si="6"/>
        <v>86250</v>
      </c>
      <c r="D14" s="47">
        <f t="shared" si="6"/>
        <v>87110</v>
      </c>
      <c r="E14" s="48">
        <f t="shared" si="6"/>
        <v>258760</v>
      </c>
      <c r="F14" s="47">
        <f t="shared" si="6"/>
        <v>89720</v>
      </c>
      <c r="G14" s="47">
        <f t="shared" si="6"/>
        <v>92410</v>
      </c>
      <c r="H14" s="47">
        <f t="shared" si="6"/>
        <v>95190</v>
      </c>
      <c r="I14" s="48">
        <f t="shared" si="6"/>
        <v>277320</v>
      </c>
      <c r="J14" s="47">
        <f t="shared" si="6"/>
        <v>97090</v>
      </c>
      <c r="K14" s="47">
        <f t="shared" si="6"/>
        <v>99040</v>
      </c>
      <c r="L14" s="47">
        <f t="shared" si="6"/>
        <v>101030</v>
      </c>
      <c r="M14" s="48">
        <f t="shared" si="6"/>
        <v>297160</v>
      </c>
      <c r="N14" s="47">
        <f t="shared" si="6"/>
        <v>104060</v>
      </c>
      <c r="O14" s="47">
        <f t="shared" si="6"/>
        <v>107180</v>
      </c>
      <c r="P14" s="47">
        <f t="shared" si="6"/>
        <v>110400</v>
      </c>
      <c r="Q14" s="48">
        <f t="shared" si="6"/>
        <v>321640</v>
      </c>
      <c r="R14" s="49">
        <f>SUM(E14,I14,M14,Q14)</f>
        <v>1154880</v>
      </c>
    </row>
    <row r="15" spans="1:18" ht="15.75" outlineLevel="1" thickTop="1">
      <c r="A15" s="50"/>
      <c r="B15" s="25"/>
      <c r="C15" s="25"/>
      <c r="D15" s="25"/>
      <c r="E15" s="51"/>
      <c r="F15" s="25"/>
      <c r="G15" s="25"/>
      <c r="H15" s="25"/>
      <c r="I15" s="51"/>
      <c r="J15" s="25"/>
      <c r="K15" s="25"/>
      <c r="L15" s="25"/>
      <c r="M15" s="51"/>
      <c r="N15" s="25"/>
      <c r="O15" s="25"/>
      <c r="P15" s="25"/>
      <c r="Q15" s="51"/>
      <c r="R15" s="52"/>
    </row>
    <row r="16" spans="1:18" outlineLevel="1">
      <c r="A16" s="19" t="s">
        <v>1616</v>
      </c>
      <c r="B16" s="25"/>
      <c r="C16" s="25"/>
      <c r="D16" s="25"/>
      <c r="E16" s="39"/>
      <c r="F16" s="25"/>
      <c r="G16" s="25"/>
      <c r="H16" s="25"/>
      <c r="I16" s="39"/>
      <c r="J16" s="25"/>
      <c r="K16" s="25"/>
      <c r="L16" s="25"/>
      <c r="M16" s="39"/>
      <c r="N16" s="25"/>
      <c r="O16" s="25"/>
      <c r="P16" s="25"/>
      <c r="Q16" s="39"/>
      <c r="R16" s="40"/>
    </row>
    <row r="17" spans="1:18" outlineLevel="2">
      <c r="A17" s="53" t="s">
        <v>1617</v>
      </c>
      <c r="B17" s="54">
        <v>18400</v>
      </c>
      <c r="C17" s="25">
        <f t="shared" ref="C17:D32" si="7">ROUND(B17*(1+$B$4),-1)</f>
        <v>18580</v>
      </c>
      <c r="D17" s="25">
        <f t="shared" si="7"/>
        <v>18770</v>
      </c>
      <c r="E17" s="26">
        <f t="shared" ref="E17:E32" si="8">SUM(B17:D17)</f>
        <v>55750</v>
      </c>
      <c r="F17" s="25">
        <f t="shared" ref="F17:F32" si="9">ROUND(D17*(1+$F$4),-1)</f>
        <v>19330</v>
      </c>
      <c r="G17" s="25">
        <f t="shared" ref="G17:H32" si="10">ROUND(F17*(1+$F$4),-1)</f>
        <v>19910</v>
      </c>
      <c r="H17" s="25">
        <f t="shared" si="10"/>
        <v>20510</v>
      </c>
      <c r="I17" s="26">
        <f t="shared" ref="I17:I32" si="11">SUM(F17:H17)</f>
        <v>59750</v>
      </c>
      <c r="J17" s="25">
        <f t="shared" ref="J17:J32" si="12">ROUND(H17*(1+$J$4),-1)</f>
        <v>20920</v>
      </c>
      <c r="K17" s="25">
        <f t="shared" ref="K17:L32" si="13">ROUND(J17*(1+$J$4),-1)</f>
        <v>21340</v>
      </c>
      <c r="L17" s="25">
        <f t="shared" si="13"/>
        <v>21770</v>
      </c>
      <c r="M17" s="26">
        <f t="shared" ref="M17:M32" si="14">SUM(J17:L17)</f>
        <v>64030</v>
      </c>
      <c r="N17" s="25">
        <f t="shared" ref="N17:N32" si="15">ROUND(L17*(1+$N$4),-1)</f>
        <v>22420</v>
      </c>
      <c r="O17" s="25">
        <f t="shared" ref="O17:P32" si="16">ROUND(N17*(1+$N$4),-1)</f>
        <v>23090</v>
      </c>
      <c r="P17" s="25">
        <f t="shared" si="16"/>
        <v>23780</v>
      </c>
      <c r="Q17" s="26">
        <f t="shared" ref="Q17:Q32" si="17">SUM(N17:P17)</f>
        <v>69290</v>
      </c>
      <c r="R17" s="27">
        <f t="shared" ref="R17:R33" si="18">SUM(E17,I17,M17,Q17)</f>
        <v>248820</v>
      </c>
    </row>
    <row r="18" spans="1:18" outlineLevel="2">
      <c r="A18" s="53" t="s">
        <v>1618</v>
      </c>
      <c r="B18" s="55">
        <v>175</v>
      </c>
      <c r="C18" s="28">
        <f t="shared" si="7"/>
        <v>180</v>
      </c>
      <c r="D18" s="28">
        <f t="shared" si="7"/>
        <v>180</v>
      </c>
      <c r="E18" s="42">
        <f t="shared" si="8"/>
        <v>535</v>
      </c>
      <c r="F18" s="28">
        <f t="shared" si="9"/>
        <v>190</v>
      </c>
      <c r="G18" s="28">
        <f t="shared" si="10"/>
        <v>200</v>
      </c>
      <c r="H18" s="28">
        <f t="shared" si="10"/>
        <v>210</v>
      </c>
      <c r="I18" s="42">
        <f t="shared" si="11"/>
        <v>600</v>
      </c>
      <c r="J18" s="28">
        <f t="shared" si="12"/>
        <v>210</v>
      </c>
      <c r="K18" s="28">
        <f t="shared" si="13"/>
        <v>210</v>
      </c>
      <c r="L18" s="28">
        <f t="shared" si="13"/>
        <v>210</v>
      </c>
      <c r="M18" s="42">
        <f t="shared" si="14"/>
        <v>630</v>
      </c>
      <c r="N18" s="28">
        <f t="shared" si="15"/>
        <v>220</v>
      </c>
      <c r="O18" s="28">
        <f t="shared" si="16"/>
        <v>230</v>
      </c>
      <c r="P18" s="28">
        <f t="shared" si="16"/>
        <v>240</v>
      </c>
      <c r="Q18" s="42">
        <f t="shared" si="17"/>
        <v>690</v>
      </c>
      <c r="R18" s="43">
        <f t="shared" si="18"/>
        <v>2455</v>
      </c>
    </row>
    <row r="19" spans="1:18" outlineLevel="2">
      <c r="A19" s="53" t="s">
        <v>1619</v>
      </c>
      <c r="B19" s="55">
        <v>200</v>
      </c>
      <c r="C19" s="28">
        <f t="shared" si="7"/>
        <v>200</v>
      </c>
      <c r="D19" s="28">
        <f t="shared" si="7"/>
        <v>200</v>
      </c>
      <c r="E19" s="42">
        <f t="shared" si="8"/>
        <v>600</v>
      </c>
      <c r="F19" s="28">
        <f t="shared" si="9"/>
        <v>210</v>
      </c>
      <c r="G19" s="28">
        <f t="shared" si="10"/>
        <v>220</v>
      </c>
      <c r="H19" s="28">
        <f t="shared" si="10"/>
        <v>230</v>
      </c>
      <c r="I19" s="42">
        <f t="shared" si="11"/>
        <v>660</v>
      </c>
      <c r="J19" s="28">
        <f t="shared" si="12"/>
        <v>230</v>
      </c>
      <c r="K19" s="28">
        <f t="shared" si="13"/>
        <v>230</v>
      </c>
      <c r="L19" s="28">
        <f t="shared" si="13"/>
        <v>230</v>
      </c>
      <c r="M19" s="42">
        <f t="shared" si="14"/>
        <v>690</v>
      </c>
      <c r="N19" s="28">
        <f t="shared" si="15"/>
        <v>240</v>
      </c>
      <c r="O19" s="28">
        <f t="shared" si="16"/>
        <v>250</v>
      </c>
      <c r="P19" s="28">
        <f t="shared" si="16"/>
        <v>260</v>
      </c>
      <c r="Q19" s="42">
        <f t="shared" si="17"/>
        <v>750</v>
      </c>
      <c r="R19" s="43">
        <f t="shared" si="18"/>
        <v>2700</v>
      </c>
    </row>
    <row r="20" spans="1:18" outlineLevel="2">
      <c r="A20" s="53" t="s">
        <v>1620</v>
      </c>
      <c r="B20" s="55">
        <v>162</v>
      </c>
      <c r="C20" s="28">
        <f t="shared" si="7"/>
        <v>160</v>
      </c>
      <c r="D20" s="28">
        <f t="shared" si="7"/>
        <v>160</v>
      </c>
      <c r="E20" s="42">
        <f t="shared" si="8"/>
        <v>482</v>
      </c>
      <c r="F20" s="28">
        <f t="shared" si="9"/>
        <v>160</v>
      </c>
      <c r="G20" s="28">
        <f t="shared" si="10"/>
        <v>160</v>
      </c>
      <c r="H20" s="28">
        <f t="shared" si="10"/>
        <v>160</v>
      </c>
      <c r="I20" s="42">
        <f t="shared" si="11"/>
        <v>480</v>
      </c>
      <c r="J20" s="28">
        <f t="shared" si="12"/>
        <v>160</v>
      </c>
      <c r="K20" s="28">
        <f t="shared" si="13"/>
        <v>160</v>
      </c>
      <c r="L20" s="28">
        <f t="shared" si="13"/>
        <v>160</v>
      </c>
      <c r="M20" s="42">
        <f t="shared" si="14"/>
        <v>480</v>
      </c>
      <c r="N20" s="28">
        <f t="shared" si="15"/>
        <v>160</v>
      </c>
      <c r="O20" s="28">
        <f t="shared" si="16"/>
        <v>160</v>
      </c>
      <c r="P20" s="28">
        <f t="shared" si="16"/>
        <v>160</v>
      </c>
      <c r="Q20" s="42">
        <f t="shared" si="17"/>
        <v>480</v>
      </c>
      <c r="R20" s="43">
        <f t="shared" si="18"/>
        <v>1922</v>
      </c>
    </row>
    <row r="21" spans="1:18" outlineLevel="2">
      <c r="A21" s="53" t="s">
        <v>1621</v>
      </c>
      <c r="B21" s="55">
        <v>200</v>
      </c>
      <c r="C21" s="28">
        <f t="shared" si="7"/>
        <v>200</v>
      </c>
      <c r="D21" s="28">
        <f t="shared" si="7"/>
        <v>200</v>
      </c>
      <c r="E21" s="42">
        <f t="shared" si="8"/>
        <v>600</v>
      </c>
      <c r="F21" s="28">
        <f t="shared" si="9"/>
        <v>210</v>
      </c>
      <c r="G21" s="28">
        <f t="shared" si="10"/>
        <v>220</v>
      </c>
      <c r="H21" s="28">
        <f t="shared" si="10"/>
        <v>230</v>
      </c>
      <c r="I21" s="42">
        <f t="shared" si="11"/>
        <v>660</v>
      </c>
      <c r="J21" s="28">
        <f t="shared" si="12"/>
        <v>230</v>
      </c>
      <c r="K21" s="28">
        <f t="shared" si="13"/>
        <v>230</v>
      </c>
      <c r="L21" s="28">
        <f t="shared" si="13"/>
        <v>230</v>
      </c>
      <c r="M21" s="42">
        <f t="shared" si="14"/>
        <v>690</v>
      </c>
      <c r="N21" s="28">
        <f t="shared" si="15"/>
        <v>240</v>
      </c>
      <c r="O21" s="28">
        <f t="shared" si="16"/>
        <v>250</v>
      </c>
      <c r="P21" s="28">
        <f t="shared" si="16"/>
        <v>260</v>
      </c>
      <c r="Q21" s="42">
        <f t="shared" si="17"/>
        <v>750</v>
      </c>
      <c r="R21" s="43">
        <f t="shared" si="18"/>
        <v>2700</v>
      </c>
    </row>
    <row r="22" spans="1:18" outlineLevel="2">
      <c r="A22" s="53" t="s">
        <v>1622</v>
      </c>
      <c r="B22" s="55">
        <v>3800</v>
      </c>
      <c r="C22" s="28">
        <f t="shared" si="7"/>
        <v>3840</v>
      </c>
      <c r="D22" s="28">
        <f t="shared" si="7"/>
        <v>3880</v>
      </c>
      <c r="E22" s="42">
        <f t="shared" si="8"/>
        <v>11520</v>
      </c>
      <c r="F22" s="28">
        <f t="shared" si="9"/>
        <v>4000</v>
      </c>
      <c r="G22" s="28">
        <f t="shared" si="10"/>
        <v>4120</v>
      </c>
      <c r="H22" s="28">
        <f t="shared" si="10"/>
        <v>4240</v>
      </c>
      <c r="I22" s="42">
        <f t="shared" si="11"/>
        <v>12360</v>
      </c>
      <c r="J22" s="28">
        <f t="shared" si="12"/>
        <v>4320</v>
      </c>
      <c r="K22" s="28">
        <f t="shared" si="13"/>
        <v>4410</v>
      </c>
      <c r="L22" s="28">
        <f t="shared" si="13"/>
        <v>4500</v>
      </c>
      <c r="M22" s="42">
        <f t="shared" si="14"/>
        <v>13230</v>
      </c>
      <c r="N22" s="28">
        <f t="shared" si="15"/>
        <v>4640</v>
      </c>
      <c r="O22" s="28">
        <f t="shared" si="16"/>
        <v>4780</v>
      </c>
      <c r="P22" s="28">
        <f t="shared" si="16"/>
        <v>4920</v>
      </c>
      <c r="Q22" s="42">
        <f t="shared" si="17"/>
        <v>14340</v>
      </c>
      <c r="R22" s="43">
        <f t="shared" si="18"/>
        <v>51450</v>
      </c>
    </row>
    <row r="23" spans="1:18" outlineLevel="2">
      <c r="A23" s="53" t="s">
        <v>1623</v>
      </c>
      <c r="B23" s="55">
        <v>300</v>
      </c>
      <c r="C23" s="28">
        <f t="shared" si="7"/>
        <v>300</v>
      </c>
      <c r="D23" s="28">
        <f t="shared" si="7"/>
        <v>300</v>
      </c>
      <c r="E23" s="42">
        <f t="shared" si="8"/>
        <v>900</v>
      </c>
      <c r="F23" s="28">
        <f t="shared" si="9"/>
        <v>310</v>
      </c>
      <c r="G23" s="28">
        <f t="shared" si="10"/>
        <v>320</v>
      </c>
      <c r="H23" s="28">
        <f t="shared" si="10"/>
        <v>330</v>
      </c>
      <c r="I23" s="42">
        <f t="shared" si="11"/>
        <v>960</v>
      </c>
      <c r="J23" s="28">
        <f t="shared" si="12"/>
        <v>340</v>
      </c>
      <c r="K23" s="28">
        <f t="shared" si="13"/>
        <v>350</v>
      </c>
      <c r="L23" s="28">
        <f t="shared" si="13"/>
        <v>360</v>
      </c>
      <c r="M23" s="42">
        <f t="shared" si="14"/>
        <v>1050</v>
      </c>
      <c r="N23" s="28">
        <f t="shared" si="15"/>
        <v>370</v>
      </c>
      <c r="O23" s="28">
        <f t="shared" si="16"/>
        <v>380</v>
      </c>
      <c r="P23" s="28">
        <f t="shared" si="16"/>
        <v>390</v>
      </c>
      <c r="Q23" s="42">
        <f t="shared" si="17"/>
        <v>1140</v>
      </c>
      <c r="R23" s="43">
        <f t="shared" si="18"/>
        <v>4050</v>
      </c>
    </row>
    <row r="24" spans="1:18" outlineLevel="2">
      <c r="A24" s="53" t="s">
        <v>1624</v>
      </c>
      <c r="B24" s="55">
        <v>700</v>
      </c>
      <c r="C24" s="28">
        <f t="shared" si="7"/>
        <v>710</v>
      </c>
      <c r="D24" s="28">
        <f t="shared" si="7"/>
        <v>720</v>
      </c>
      <c r="E24" s="42">
        <f t="shared" si="8"/>
        <v>2130</v>
      </c>
      <c r="F24" s="28">
        <f t="shared" si="9"/>
        <v>740</v>
      </c>
      <c r="G24" s="28">
        <f t="shared" si="10"/>
        <v>760</v>
      </c>
      <c r="H24" s="28">
        <f t="shared" si="10"/>
        <v>780</v>
      </c>
      <c r="I24" s="42">
        <f t="shared" si="11"/>
        <v>2280</v>
      </c>
      <c r="J24" s="28">
        <f t="shared" si="12"/>
        <v>800</v>
      </c>
      <c r="K24" s="28">
        <f t="shared" si="13"/>
        <v>820</v>
      </c>
      <c r="L24" s="28">
        <f t="shared" si="13"/>
        <v>840</v>
      </c>
      <c r="M24" s="42">
        <f t="shared" si="14"/>
        <v>2460</v>
      </c>
      <c r="N24" s="28">
        <f t="shared" si="15"/>
        <v>870</v>
      </c>
      <c r="O24" s="28">
        <f t="shared" si="16"/>
        <v>900</v>
      </c>
      <c r="P24" s="28">
        <f t="shared" si="16"/>
        <v>930</v>
      </c>
      <c r="Q24" s="42">
        <f t="shared" si="17"/>
        <v>2700</v>
      </c>
      <c r="R24" s="43">
        <f t="shared" si="18"/>
        <v>9570</v>
      </c>
    </row>
    <row r="25" spans="1:18" outlineLevel="2">
      <c r="A25" s="53" t="s">
        <v>1625</v>
      </c>
      <c r="B25" s="55">
        <v>2300</v>
      </c>
      <c r="C25" s="28">
        <f t="shared" si="7"/>
        <v>2320</v>
      </c>
      <c r="D25" s="28">
        <f t="shared" si="7"/>
        <v>2340</v>
      </c>
      <c r="E25" s="42">
        <f t="shared" si="8"/>
        <v>6960</v>
      </c>
      <c r="F25" s="28">
        <f t="shared" si="9"/>
        <v>2410</v>
      </c>
      <c r="G25" s="28">
        <f t="shared" si="10"/>
        <v>2480</v>
      </c>
      <c r="H25" s="28">
        <f t="shared" si="10"/>
        <v>2550</v>
      </c>
      <c r="I25" s="42">
        <f t="shared" si="11"/>
        <v>7440</v>
      </c>
      <c r="J25" s="28">
        <f t="shared" si="12"/>
        <v>2600</v>
      </c>
      <c r="K25" s="28">
        <f t="shared" si="13"/>
        <v>2650</v>
      </c>
      <c r="L25" s="28">
        <f t="shared" si="13"/>
        <v>2700</v>
      </c>
      <c r="M25" s="42">
        <f t="shared" si="14"/>
        <v>7950</v>
      </c>
      <c r="N25" s="28">
        <f t="shared" si="15"/>
        <v>2780</v>
      </c>
      <c r="O25" s="28">
        <f t="shared" si="16"/>
        <v>2860</v>
      </c>
      <c r="P25" s="28">
        <f t="shared" si="16"/>
        <v>2950</v>
      </c>
      <c r="Q25" s="42">
        <f t="shared" si="17"/>
        <v>8590</v>
      </c>
      <c r="R25" s="43">
        <f t="shared" si="18"/>
        <v>30940</v>
      </c>
    </row>
    <row r="26" spans="1:18" outlineLevel="2">
      <c r="A26" s="53" t="s">
        <v>1626</v>
      </c>
      <c r="B26" s="55">
        <v>21600</v>
      </c>
      <c r="C26" s="28">
        <f t="shared" si="7"/>
        <v>21820</v>
      </c>
      <c r="D26" s="28">
        <f t="shared" si="7"/>
        <v>22040</v>
      </c>
      <c r="E26" s="42">
        <f t="shared" si="8"/>
        <v>65460</v>
      </c>
      <c r="F26" s="28">
        <f t="shared" si="9"/>
        <v>22700</v>
      </c>
      <c r="G26" s="28">
        <f t="shared" si="10"/>
        <v>23380</v>
      </c>
      <c r="H26" s="28">
        <f t="shared" si="10"/>
        <v>24080</v>
      </c>
      <c r="I26" s="42">
        <f t="shared" si="11"/>
        <v>70160</v>
      </c>
      <c r="J26" s="28">
        <f t="shared" si="12"/>
        <v>24560</v>
      </c>
      <c r="K26" s="28">
        <f t="shared" si="13"/>
        <v>25050</v>
      </c>
      <c r="L26" s="28">
        <f t="shared" si="13"/>
        <v>25550</v>
      </c>
      <c r="M26" s="42">
        <f t="shared" si="14"/>
        <v>75160</v>
      </c>
      <c r="N26" s="28">
        <f t="shared" si="15"/>
        <v>26320</v>
      </c>
      <c r="O26" s="28">
        <f t="shared" si="16"/>
        <v>27110</v>
      </c>
      <c r="P26" s="28">
        <f t="shared" si="16"/>
        <v>27920</v>
      </c>
      <c r="Q26" s="42">
        <f t="shared" si="17"/>
        <v>81350</v>
      </c>
      <c r="R26" s="43">
        <f t="shared" si="18"/>
        <v>292130</v>
      </c>
    </row>
    <row r="27" spans="1:18" outlineLevel="2">
      <c r="A27" s="53" t="s">
        <v>1627</v>
      </c>
      <c r="B27" s="55">
        <v>1100</v>
      </c>
      <c r="C27" s="28">
        <f t="shared" si="7"/>
        <v>1110</v>
      </c>
      <c r="D27" s="28">
        <f t="shared" si="7"/>
        <v>1120</v>
      </c>
      <c r="E27" s="42">
        <f t="shared" si="8"/>
        <v>3330</v>
      </c>
      <c r="F27" s="28">
        <f t="shared" si="9"/>
        <v>1150</v>
      </c>
      <c r="G27" s="28">
        <f t="shared" si="10"/>
        <v>1180</v>
      </c>
      <c r="H27" s="28">
        <f t="shared" si="10"/>
        <v>1220</v>
      </c>
      <c r="I27" s="42">
        <f t="shared" si="11"/>
        <v>3550</v>
      </c>
      <c r="J27" s="28">
        <f t="shared" si="12"/>
        <v>1240</v>
      </c>
      <c r="K27" s="28">
        <f t="shared" si="13"/>
        <v>1260</v>
      </c>
      <c r="L27" s="28">
        <f t="shared" si="13"/>
        <v>1290</v>
      </c>
      <c r="M27" s="42">
        <f t="shared" si="14"/>
        <v>3790</v>
      </c>
      <c r="N27" s="28">
        <f t="shared" si="15"/>
        <v>1330</v>
      </c>
      <c r="O27" s="28">
        <f t="shared" si="16"/>
        <v>1370</v>
      </c>
      <c r="P27" s="28">
        <f t="shared" si="16"/>
        <v>1410</v>
      </c>
      <c r="Q27" s="42">
        <f t="shared" si="17"/>
        <v>4110</v>
      </c>
      <c r="R27" s="43">
        <f t="shared" si="18"/>
        <v>14780</v>
      </c>
    </row>
    <row r="28" spans="1:18" outlineLevel="2">
      <c r="A28" s="53" t="s">
        <v>1628</v>
      </c>
      <c r="B28" s="55">
        <v>1300</v>
      </c>
      <c r="C28" s="28">
        <f t="shared" si="7"/>
        <v>1310</v>
      </c>
      <c r="D28" s="28">
        <f t="shared" si="7"/>
        <v>1320</v>
      </c>
      <c r="E28" s="42">
        <f t="shared" si="8"/>
        <v>3930</v>
      </c>
      <c r="F28" s="28">
        <f t="shared" si="9"/>
        <v>1360</v>
      </c>
      <c r="G28" s="28">
        <f t="shared" si="10"/>
        <v>1400</v>
      </c>
      <c r="H28" s="28">
        <f t="shared" si="10"/>
        <v>1440</v>
      </c>
      <c r="I28" s="42">
        <f t="shared" si="11"/>
        <v>4200</v>
      </c>
      <c r="J28" s="28">
        <f t="shared" si="12"/>
        <v>1470</v>
      </c>
      <c r="K28" s="28">
        <f t="shared" si="13"/>
        <v>1500</v>
      </c>
      <c r="L28" s="28">
        <f t="shared" si="13"/>
        <v>1530</v>
      </c>
      <c r="M28" s="42">
        <f t="shared" si="14"/>
        <v>4500</v>
      </c>
      <c r="N28" s="28">
        <f t="shared" si="15"/>
        <v>1580</v>
      </c>
      <c r="O28" s="28">
        <f t="shared" si="16"/>
        <v>1630</v>
      </c>
      <c r="P28" s="28">
        <f t="shared" si="16"/>
        <v>1680</v>
      </c>
      <c r="Q28" s="42">
        <f t="shared" si="17"/>
        <v>4890</v>
      </c>
      <c r="R28" s="43">
        <f t="shared" si="18"/>
        <v>17520</v>
      </c>
    </row>
    <row r="29" spans="1:18" outlineLevel="2">
      <c r="A29" s="53" t="s">
        <v>1629</v>
      </c>
      <c r="B29" s="55">
        <v>500</v>
      </c>
      <c r="C29" s="28">
        <f t="shared" si="7"/>
        <v>510</v>
      </c>
      <c r="D29" s="28">
        <f t="shared" si="7"/>
        <v>520</v>
      </c>
      <c r="E29" s="42">
        <f t="shared" si="8"/>
        <v>1530</v>
      </c>
      <c r="F29" s="28">
        <f t="shared" si="9"/>
        <v>540</v>
      </c>
      <c r="G29" s="28">
        <f t="shared" si="10"/>
        <v>560</v>
      </c>
      <c r="H29" s="28">
        <f t="shared" si="10"/>
        <v>580</v>
      </c>
      <c r="I29" s="42">
        <f t="shared" si="11"/>
        <v>1680</v>
      </c>
      <c r="J29" s="28">
        <f t="shared" si="12"/>
        <v>590</v>
      </c>
      <c r="K29" s="28">
        <f t="shared" si="13"/>
        <v>600</v>
      </c>
      <c r="L29" s="28">
        <f t="shared" si="13"/>
        <v>610</v>
      </c>
      <c r="M29" s="42">
        <f t="shared" si="14"/>
        <v>1800</v>
      </c>
      <c r="N29" s="28">
        <f t="shared" si="15"/>
        <v>630</v>
      </c>
      <c r="O29" s="28">
        <f t="shared" si="16"/>
        <v>650</v>
      </c>
      <c r="P29" s="28">
        <f t="shared" si="16"/>
        <v>670</v>
      </c>
      <c r="Q29" s="42">
        <f t="shared" si="17"/>
        <v>1950</v>
      </c>
      <c r="R29" s="43">
        <f t="shared" si="18"/>
        <v>6960</v>
      </c>
    </row>
    <row r="30" spans="1:18" outlineLevel="2">
      <c r="A30" s="53" t="s">
        <v>1630</v>
      </c>
      <c r="B30" s="55">
        <v>900</v>
      </c>
      <c r="C30" s="28">
        <f t="shared" si="7"/>
        <v>910</v>
      </c>
      <c r="D30" s="28">
        <f t="shared" si="7"/>
        <v>920</v>
      </c>
      <c r="E30" s="42">
        <f t="shared" si="8"/>
        <v>2730</v>
      </c>
      <c r="F30" s="28">
        <f t="shared" si="9"/>
        <v>950</v>
      </c>
      <c r="G30" s="28">
        <f t="shared" si="10"/>
        <v>980</v>
      </c>
      <c r="H30" s="28">
        <f t="shared" si="10"/>
        <v>1010</v>
      </c>
      <c r="I30" s="42">
        <f t="shared" si="11"/>
        <v>2940</v>
      </c>
      <c r="J30" s="28">
        <f t="shared" si="12"/>
        <v>1030</v>
      </c>
      <c r="K30" s="28">
        <f t="shared" si="13"/>
        <v>1050</v>
      </c>
      <c r="L30" s="28">
        <f t="shared" si="13"/>
        <v>1070</v>
      </c>
      <c r="M30" s="42">
        <f t="shared" si="14"/>
        <v>3150</v>
      </c>
      <c r="N30" s="28">
        <f t="shared" si="15"/>
        <v>1100</v>
      </c>
      <c r="O30" s="28">
        <f t="shared" si="16"/>
        <v>1130</v>
      </c>
      <c r="P30" s="28">
        <f t="shared" si="16"/>
        <v>1160</v>
      </c>
      <c r="Q30" s="42">
        <f t="shared" si="17"/>
        <v>3390</v>
      </c>
      <c r="R30" s="43">
        <f t="shared" si="18"/>
        <v>12210</v>
      </c>
    </row>
    <row r="31" spans="1:18" outlineLevel="2">
      <c r="A31" s="53" t="s">
        <v>1631</v>
      </c>
      <c r="B31" s="55">
        <v>300</v>
      </c>
      <c r="C31" s="28">
        <f t="shared" si="7"/>
        <v>300</v>
      </c>
      <c r="D31" s="28">
        <f t="shared" si="7"/>
        <v>300</v>
      </c>
      <c r="E31" s="42">
        <f t="shared" si="8"/>
        <v>900</v>
      </c>
      <c r="F31" s="28">
        <f t="shared" si="9"/>
        <v>310</v>
      </c>
      <c r="G31" s="28">
        <f t="shared" si="10"/>
        <v>320</v>
      </c>
      <c r="H31" s="28">
        <f t="shared" si="10"/>
        <v>330</v>
      </c>
      <c r="I31" s="42">
        <f t="shared" si="11"/>
        <v>960</v>
      </c>
      <c r="J31" s="28">
        <f t="shared" si="12"/>
        <v>340</v>
      </c>
      <c r="K31" s="28">
        <f t="shared" si="13"/>
        <v>350</v>
      </c>
      <c r="L31" s="28">
        <f t="shared" si="13"/>
        <v>360</v>
      </c>
      <c r="M31" s="42">
        <f t="shared" si="14"/>
        <v>1050</v>
      </c>
      <c r="N31" s="28">
        <f t="shared" si="15"/>
        <v>370</v>
      </c>
      <c r="O31" s="28">
        <f t="shared" si="16"/>
        <v>380</v>
      </c>
      <c r="P31" s="28">
        <f t="shared" si="16"/>
        <v>390</v>
      </c>
      <c r="Q31" s="42">
        <f t="shared" si="17"/>
        <v>1140</v>
      </c>
      <c r="R31" s="43">
        <f t="shared" si="18"/>
        <v>4050</v>
      </c>
    </row>
    <row r="32" spans="1:18" outlineLevel="2">
      <c r="A32" s="53" t="s">
        <v>1632</v>
      </c>
      <c r="B32" s="55">
        <v>165</v>
      </c>
      <c r="C32" s="28">
        <f t="shared" si="7"/>
        <v>170</v>
      </c>
      <c r="D32" s="28">
        <f t="shared" si="7"/>
        <v>170</v>
      </c>
      <c r="E32" s="29">
        <f t="shared" si="8"/>
        <v>505</v>
      </c>
      <c r="F32" s="28">
        <f t="shared" si="9"/>
        <v>180</v>
      </c>
      <c r="G32" s="28">
        <f t="shared" si="10"/>
        <v>190</v>
      </c>
      <c r="H32" s="28">
        <f t="shared" si="10"/>
        <v>200</v>
      </c>
      <c r="I32" s="29">
        <f t="shared" si="11"/>
        <v>570</v>
      </c>
      <c r="J32" s="28">
        <f t="shared" si="12"/>
        <v>200</v>
      </c>
      <c r="K32" s="28">
        <f t="shared" si="13"/>
        <v>200</v>
      </c>
      <c r="L32" s="28">
        <f t="shared" si="13"/>
        <v>200</v>
      </c>
      <c r="M32" s="29">
        <f t="shared" si="14"/>
        <v>600</v>
      </c>
      <c r="N32" s="28">
        <f t="shared" si="15"/>
        <v>210</v>
      </c>
      <c r="O32" s="28">
        <f t="shared" si="16"/>
        <v>220</v>
      </c>
      <c r="P32" s="28">
        <f t="shared" si="16"/>
        <v>230</v>
      </c>
      <c r="Q32" s="29">
        <f t="shared" si="17"/>
        <v>660</v>
      </c>
      <c r="R32" s="30">
        <f t="shared" si="18"/>
        <v>2335</v>
      </c>
    </row>
    <row r="33" spans="1:18" ht="15.75" outlineLevel="1" thickBot="1">
      <c r="A33" s="56" t="s">
        <v>1633</v>
      </c>
      <c r="B33" s="47">
        <f t="shared" ref="B33:Q33" si="19">SUM(B17:B32)</f>
        <v>52102</v>
      </c>
      <c r="C33" s="47">
        <f t="shared" si="19"/>
        <v>52620</v>
      </c>
      <c r="D33" s="47">
        <f t="shared" si="19"/>
        <v>53140</v>
      </c>
      <c r="E33" s="57">
        <f t="shared" si="19"/>
        <v>157862</v>
      </c>
      <c r="F33" s="47">
        <f t="shared" si="19"/>
        <v>54750</v>
      </c>
      <c r="G33" s="47">
        <f t="shared" si="19"/>
        <v>56400</v>
      </c>
      <c r="H33" s="47">
        <f t="shared" si="19"/>
        <v>58100</v>
      </c>
      <c r="I33" s="57">
        <f t="shared" si="19"/>
        <v>169250</v>
      </c>
      <c r="J33" s="47">
        <f t="shared" si="19"/>
        <v>59240</v>
      </c>
      <c r="K33" s="47">
        <f t="shared" si="19"/>
        <v>60410</v>
      </c>
      <c r="L33" s="47">
        <f t="shared" si="19"/>
        <v>61610</v>
      </c>
      <c r="M33" s="57">
        <f t="shared" si="19"/>
        <v>181260</v>
      </c>
      <c r="N33" s="47">
        <f t="shared" si="19"/>
        <v>63480</v>
      </c>
      <c r="O33" s="47">
        <f t="shared" si="19"/>
        <v>65390</v>
      </c>
      <c r="P33" s="47">
        <f t="shared" si="19"/>
        <v>67350</v>
      </c>
      <c r="Q33" s="57">
        <f t="shared" si="19"/>
        <v>196220</v>
      </c>
      <c r="R33" s="58">
        <f t="shared" si="18"/>
        <v>704592</v>
      </c>
    </row>
    <row r="34" spans="1:18" ht="15.75" outlineLevel="1" thickTop="1">
      <c r="A34" s="59"/>
      <c r="B34" s="25"/>
      <c r="C34" s="25"/>
      <c r="D34" s="25"/>
      <c r="E34" s="60"/>
      <c r="F34" s="25"/>
      <c r="G34" s="25"/>
      <c r="H34" s="25"/>
      <c r="I34" s="60"/>
      <c r="J34" s="25"/>
      <c r="K34" s="25"/>
      <c r="L34" s="25"/>
      <c r="M34" s="60"/>
      <c r="N34" s="25"/>
      <c r="O34" s="25"/>
      <c r="P34" s="25"/>
      <c r="Q34" s="60"/>
      <c r="R34" s="61"/>
    </row>
    <row r="35" spans="1:18">
      <c r="A35" s="62" t="s">
        <v>1634</v>
      </c>
      <c r="B35" s="63">
        <f t="shared" ref="B35:Q35" si="20">B14-B33</f>
        <v>33298</v>
      </c>
      <c r="C35" s="63">
        <f t="shared" si="20"/>
        <v>33630</v>
      </c>
      <c r="D35" s="63">
        <f t="shared" si="20"/>
        <v>33970</v>
      </c>
      <c r="E35" s="64">
        <f t="shared" si="20"/>
        <v>100898</v>
      </c>
      <c r="F35" s="63">
        <f t="shared" si="20"/>
        <v>34970</v>
      </c>
      <c r="G35" s="63">
        <f t="shared" si="20"/>
        <v>36010</v>
      </c>
      <c r="H35" s="63">
        <f t="shared" si="20"/>
        <v>37090</v>
      </c>
      <c r="I35" s="64">
        <f t="shared" si="20"/>
        <v>108070</v>
      </c>
      <c r="J35" s="63">
        <f t="shared" si="20"/>
        <v>37850</v>
      </c>
      <c r="K35" s="63">
        <f t="shared" si="20"/>
        <v>38630</v>
      </c>
      <c r="L35" s="63">
        <f t="shared" si="20"/>
        <v>39420</v>
      </c>
      <c r="M35" s="64">
        <f t="shared" si="20"/>
        <v>115900</v>
      </c>
      <c r="N35" s="63">
        <f t="shared" si="20"/>
        <v>40580</v>
      </c>
      <c r="O35" s="63">
        <f t="shared" si="20"/>
        <v>41790</v>
      </c>
      <c r="P35" s="63">
        <f t="shared" si="20"/>
        <v>43050</v>
      </c>
      <c r="Q35" s="64">
        <f t="shared" si="20"/>
        <v>125420</v>
      </c>
      <c r="R35" s="65">
        <f>SUM(E35,I35,M35,Q35)</f>
        <v>450288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B535A-131D-4A55-9360-8370513C4598}"/>
</file>

<file path=customXml/itemProps2.xml><?xml version="1.0" encoding="utf-8"?>
<ds:datastoreItem xmlns:ds="http://schemas.openxmlformats.org/officeDocument/2006/customXml" ds:itemID="{62DE0478-43DE-4989-8792-580D9B4B40C6}"/>
</file>

<file path=customXml/itemProps3.xml><?xml version="1.0" encoding="utf-8"?>
<ds:datastoreItem xmlns:ds="http://schemas.openxmlformats.org/officeDocument/2006/customXml" ds:itemID="{C10AA1FA-C860-4434-91FF-48CEE2E185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Lago</dc:creator>
  <cp:keywords/>
  <dc:description/>
  <cp:lastModifiedBy>karine@datab.com.br</cp:lastModifiedBy>
  <cp:revision/>
  <dcterms:created xsi:type="dcterms:W3CDTF">2012-12-17T22:56:36Z</dcterms:created>
  <dcterms:modified xsi:type="dcterms:W3CDTF">2018-11-26T10:37:32Z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