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mariasampogna/Documents/Career Foundry/Data Analytics Immersion/Achievement 4/Instacart Basket Analysis/05 Sent to client/"/>
    </mc:Choice>
  </mc:AlternateContent>
  <xr:revisionPtr revIDLastSave="0" documentId="13_ncr:1_{8E4B2A79-25B1-A545-954D-5EF78181F32D}" xr6:coauthVersionLast="47" xr6:coauthVersionMax="47" xr10:uidLastSave="{00000000-0000-0000-0000-000000000000}"/>
  <bookViews>
    <workbookView xWindow="0" yWindow="740" windowWidth="29400" windowHeight="1718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Sheet1" sheetId="12"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2" l="1"/>
  <c r="D4" i="12"/>
  <c r="D5" i="12"/>
  <c r="D2" i="12"/>
</calcChain>
</file>

<file path=xl/sharedStrings.xml><?xml version="1.0" encoding="utf-8"?>
<sst xmlns="http://schemas.openxmlformats.org/spreadsheetml/2006/main" count="252" uniqueCount="197">
  <si>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</si>
  <si>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</si>
  <si>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</si>
  <si>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</si>
  <si>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</si>
  <si>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</si>
  <si>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</si>
  <si>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</si>
  <si>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</si>
  <si>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</si>
  <si>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</si>
  <si>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</si>
  <si>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</si>
  <si>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</si>
  <si>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</si>
  <si>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</si>
  <si>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</si>
  <si>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</si>
  <si>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</si>
  <si>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Visualizations</t>
  </si>
  <si>
    <t>Question</t>
  </si>
  <si>
    <t>Answer</t>
  </si>
  <si>
    <t>Conditions</t>
  </si>
  <si>
    <t>Recommendations</t>
  </si>
  <si>
    <t>Renamed to orders_day_of_week for clarity</t>
  </si>
  <si>
    <t>order_id</t>
  </si>
  <si>
    <t>Type changed to 'string'</t>
  </si>
  <si>
    <t>user_id</t>
  </si>
  <si>
    <t>Not needed for analysis</t>
  </si>
  <si>
    <t>days_since_prior_order</t>
  </si>
  <si>
    <t>16 missing values for 'product_name'</t>
  </si>
  <si>
    <t>Removed 16 observations with missing values</t>
  </si>
  <si>
    <t>5 full duplicates identified and removed</t>
  </si>
  <si>
    <t>first_order</t>
  </si>
  <si>
    <t>if 'days_since_prior_order' is null, 'first_order' is True. Otherwise, 'first_order' is False</t>
  </si>
  <si>
    <t>No duplicates found</t>
  </si>
  <si>
    <t>206209 missing values for 'days_since_prior_order'</t>
  </si>
  <si>
    <t>Data Citation:</t>
  </si>
  <si>
    <t>The customer data explored in Exercises 4.9 and 4.10, as well as the “prices” column in the products data set, were both fabricated for the purpose of this course.</t>
  </si>
  <si>
    <t>Title Page</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</si>
  <si>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</si>
  <si>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</si>
  <si>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</si>
  <si>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</si>
  <si>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What’s the distribution among users in regards to their brand loyalty (i.e., how often do they return to Instacart)?</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</si>
  <si>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</si>
  <si>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</si>
  <si>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</si>
  <si>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</si>
  <si>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"The Instacart Online Grocery Shopping Dataset 2017," Accessed from www.instacart.com/datasets/grocery-shopping-2017 via Kaggle on May 25, 2023.</t>
  </si>
  <si>
    <t xml:space="preserve"> 'first_order' column added to flag orders as "first order" when 'days_since_prior_order' is null</t>
  </si>
  <si>
    <t>No missing values</t>
  </si>
  <si>
    <t>No duplicates</t>
  </si>
  <si>
    <t xml:space="preserve"> 'eval_set' from orders</t>
  </si>
  <si>
    <t xml:space="preserve"> 'order_dow' from orders</t>
  </si>
  <si>
    <t>orders_products_merged</t>
  </si>
  <si>
    <t>price_range_loc</t>
  </si>
  <si>
    <t>prices</t>
  </si>
  <si>
    <t>busiest_day</t>
  </si>
  <si>
    <t>order_day_of_week</t>
  </si>
  <si>
    <t>['prices'] &gt; 15, 'price_range_loc'= 'High-range product'
['prices'] &lt;= 15 &amp; ['prices'] &gt; 5, 'price_range_loc' = 'Mid-Range product'
['prices'] &lt;= 5, 'price_range_loc' = 'Low-range product'</t>
  </si>
  <si>
    <t>[order_day_of_week] = 0, 'busiest_day' = 'Busiest day'
[order_day_of_week] = 4, "busiest_day' = 'Least busy' 
else: 'busiest_day' = 'Regularly busy'</t>
  </si>
  <si>
    <t>busiest_days</t>
  </si>
  <si>
    <t>[order_day_of_week] = 0 or 1, 'busiest_days' = 'Busiest days'
[order_day_of_week] = 3 or4, "busiest_days' = 'Slowest days' 
else: 'busiest_days' = 'Regularly busy'</t>
  </si>
  <si>
    <t>busiest_period_of_day</t>
  </si>
  <si>
    <t>order_hour_of_day</t>
  </si>
  <si>
    <t>[order_hour_of_day] isin[0, 1, 2, 3, 4, 5], 'busiest_period_of_day' = 'Fewest orders'
[order_hour_of_day] isin[10, 11, 12, 13, 14, 15], 'buiest_period_of_day' = 'Most orders'
else: 'busiest_period_of_day' = 'Average orders'</t>
  </si>
  <si>
    <t>max_order</t>
  </si>
  <si>
    <t>uder_id, order_number</t>
  </si>
  <si>
    <t>Displays the maximimum 'order_number' value for the given 'user_id'</t>
  </si>
  <si>
    <t>loyalty_flag</t>
  </si>
  <si>
    <t>['max_order'] &gt; 40, 'loyalty_flag'] = 'Loyal customer'
['max_order'] &lt;= 40 &amp; ['max_order'] &gt; 10, 'loyalty_flag'] = 'Regular customer'
['max_order'] &lt;= 10, 'loyalty_flag'] = 'New customer'</t>
  </si>
  <si>
    <t>mean_price</t>
  </si>
  <si>
    <t>user_id, prices</t>
  </si>
  <si>
    <t>Displayes the average of all 'prices' for the given 'user_id'</t>
  </si>
  <si>
    <t>spending_flag</t>
  </si>
  <si>
    <t>['mean_price'] &lt; 10, 'spending_flag' = 'Low spender'
['mean_price'] &gt;= 10, 'spending_flag' = 'High spender'</t>
  </si>
  <si>
    <t xml:space="preserve">median_days_since_prior_order </t>
  </si>
  <si>
    <t>Frequency</t>
  </si>
  <si>
    <t>user_id, days_since_prior_order</t>
  </si>
  <si>
    <t>Displays the median 'days_since_prior_order' value for the given 'user_id'</t>
  </si>
  <si>
    <t>frequency_flag</t>
  </si>
  <si>
    <t>median_days_since_prior_order</t>
  </si>
  <si>
    <t>['median_days_since_prior_order'] &gt; 20, 'frequency_flag' = 'Non-frequent customer'
['median_days_since_prior_order'] &lt;= 20 &amp; ['median_days_since_prior_order'] &gt; 10, 'frequency_flag' = 'Regular customer'
['median_days_since_prior_order'] &lt;= 10, 'frequency_flag'] = 'Frequent customer'</t>
  </si>
  <si>
    <t>First Name from customers</t>
  </si>
  <si>
    <t>Surnam from customers</t>
  </si>
  <si>
    <t>STATE from customers</t>
  </si>
  <si>
    <t>Age from customers</t>
  </si>
  <si>
    <t>fam_status from customers</t>
  </si>
  <si>
    <t>Renamed to 'first_name' for consistency</t>
  </si>
  <si>
    <t>Renamed to 'last_name' for consistency</t>
  </si>
  <si>
    <t>Renamed to 'state' for consistency</t>
  </si>
  <si>
    <t>Renamed to 'age' for consistency</t>
  </si>
  <si>
    <t>Renamed to 'marital_status' for clarity</t>
  </si>
  <si>
    <t>Mid-Range product     21860860
Low-range product     10126321
High-range product      417678</t>
  </si>
  <si>
    <t>Regularly busy    22416875
Busiest day        6204182
Least busy         3783802</t>
  </si>
  <si>
    <t>Regularly busy    12916111
Busiest days      11864412
Slowest days       7624336</t>
  </si>
  <si>
    <t>Most orders       16128666
Average orders    15679865
Fewest orders       596328</t>
  </si>
  <si>
    <t>Regular customer    15876776
Loyal customer      10284093
New customer         6243990</t>
  </si>
  <si>
    <t>Low spender     31770614
High spender      634245</t>
  </si>
  <si>
    <t>Frequent customer        21559853
Regular customer          7208564
Non-frequent customer     3636437
NaN                             5</t>
  </si>
  <si>
    <t>1A - order_day_of_week frequency</t>
  </si>
  <si>
    <t>0 = Saturday</t>
  </si>
  <si>
    <t>1 = Sunday</t>
  </si>
  <si>
    <t>2 = Monday</t>
  </si>
  <si>
    <t>3 = Tuesday</t>
  </si>
  <si>
    <t>4 = Wednesday</t>
  </si>
  <si>
    <t>5 = Thursday</t>
  </si>
  <si>
    <t>6 = Friday</t>
  </si>
  <si>
    <r>
      <rPr>
        <b/>
        <sz val="14"/>
        <color theme="1"/>
        <rFont val="Calibri"/>
        <family val="2"/>
        <scheme val="minor"/>
      </rPr>
      <t>See visualizations 1A and 1B</t>
    </r>
    <r>
      <rPr>
        <sz val="14"/>
        <color theme="1"/>
        <rFont val="Calibri"/>
        <family val="2"/>
        <scheme val="minor"/>
      </rPr>
      <t xml:space="preserve">
The busiest days of the week are Saturday and Sunday, and the busiest hours of the dat are 9:00 AM to 4:00 PM. To target days and times with fewer orders, ads should be run on weekdays before 9:00 AM and after 4:00 PM</t>
    </r>
  </si>
  <si>
    <t>2A - prices by order_hour_of_day</t>
  </si>
  <si>
    <t>1B - order_hour_of_day frequency</t>
  </si>
  <si>
    <r>
      <rPr>
        <b/>
        <sz val="14"/>
        <color theme="1"/>
        <rFont val="Calibri"/>
        <family val="2"/>
        <scheme val="minor"/>
      </rPr>
      <t>See visualization 2A</t>
    </r>
    <r>
      <rPr>
        <sz val="14"/>
        <color theme="1"/>
        <rFont val="Calibri"/>
        <family val="2"/>
        <scheme val="minor"/>
      </rPr>
      <t xml:space="preserve">
Customers spend the most money before 10:00 AM and after 3:00 PM, so the sales team should advertise higher priced products during these times.</t>
    </r>
  </si>
  <si>
    <t>1 = frozen
2 = other
3 = bakery
4 = produce
5 = alcohol
6 = international
7 = beverages
8 = pets
9 = dry goods pasta
10 = bulk
11 = personal care
12 = meat seafood
13 = pantry
14 = breakfast
15 = canned goods
16 = dairy eggs
17 = household
18 = babies
19 = snacks
20 = deli
21 = missing</t>
  </si>
  <si>
    <t>3A - department_id frequency</t>
  </si>
  <si>
    <r>
      <rPr>
        <b/>
        <sz val="14"/>
        <color theme="1"/>
        <rFont val="Calibri"/>
        <family val="2"/>
        <scheme val="minor"/>
      </rPr>
      <t>See visualization 3A</t>
    </r>
    <r>
      <rPr>
        <sz val="14"/>
        <color theme="1"/>
        <rFont val="Calibri"/>
        <family val="2"/>
        <scheme val="minor"/>
      </rPr>
      <t xml:space="preserve">
The most popular departments are produce and daity/eggs. The marketing anf sales teams should focus on these departments with the highest frequency of orders.</t>
    </r>
  </si>
  <si>
    <t>Are there differences in ordering habits based on a customer’s loyalty status?</t>
  </si>
  <si>
    <t>region</t>
  </si>
  <si>
    <t>High spender</t>
  </si>
  <si>
    <t>Low spender</t>
  </si>
  <si>
    <t>Midwest</t>
  </si>
  <si>
    <t>Northeast</t>
  </si>
  <si>
    <t>South</t>
  </si>
  <si>
    <t>West</t>
  </si>
  <si>
    <t>orders_products_all</t>
  </si>
  <si>
    <t>state</t>
  </si>
  <si>
    <t>['state'] in ['Maine','New Hampshire','Vermont','Massachusetts','Rhode Island','Connecticut','New York','Pennsylvania','New Jersey'], 'region' = 'Northeast'
['state] in ['Wisconsin','Michigan','Illinois','Indiana','Ohio','North Dakota','South Dakota','Nebraska','Kansas','Minnesota','Iowa','Missouri'], 'region' = 'Midwest'
['state] in ['Delaware','Maryland','District of Columbia','Virginia','West Virginia','North Carolina','South Carolina', 'Georgia', 'Florida', 'Kentucky', 'Tennessee', 'Mississippi', 'Alabama','Oklahoma','Texas','Arkansas','Louisiana'], 'region' = 'South'
else, 'region' = 'West'</t>
  </si>
  <si>
    <t>South        10791885
West          8292913
Midwest       7597325
Northeast     5722736</t>
  </si>
  <si>
    <t>age</t>
  </si>
  <si>
    <t>income</t>
  </si>
  <si>
    <t>dependents</t>
  </si>
  <si>
    <t>departments</t>
  </si>
  <si>
    <t>first_name from orders_products_all</t>
  </si>
  <si>
    <t>Contains PII not needed for analysis</t>
  </si>
  <si>
    <t>last_name from orders_products_all</t>
  </si>
  <si>
    <t>marial status</t>
  </si>
  <si>
    <t>over 18</t>
  </si>
  <si>
    <t>none</t>
  </si>
  <si>
    <t>1 or more</t>
  </si>
  <si>
    <t>single, divorced/widowed</t>
  </si>
  <si>
    <t>Single independent adult</t>
  </si>
  <si>
    <t>Single dependent adult</t>
  </si>
  <si>
    <t>living with parents and siblings</t>
  </si>
  <si>
    <t>18-40</t>
  </si>
  <si>
    <t>married</t>
  </si>
  <si>
    <t>over 40</t>
  </si>
  <si>
    <t>over 41</t>
  </si>
  <si>
    <t>2 or more</t>
  </si>
  <si>
    <t>Single young parent</t>
  </si>
  <si>
    <t>Married young parent</t>
  </si>
  <si>
    <t>Single mature parent</t>
  </si>
  <si>
    <t>Married mature parent</t>
  </si>
  <si>
    <t>Married adult, no kids</t>
  </si>
  <si>
    <t>Dependant adult parent</t>
  </si>
  <si>
    <t>profile_flag</t>
  </si>
  <si>
    <t>1 = frozen</t>
  </si>
  <si>
    <t>2 = other</t>
  </si>
  <si>
    <t>3 = bakery</t>
  </si>
  <si>
    <t>4 = produce</t>
  </si>
  <si>
    <t>5 = alcohol</t>
  </si>
  <si>
    <t>6 = international</t>
  </si>
  <si>
    <t>7 = beverages</t>
  </si>
  <si>
    <t>8 = pets</t>
  </si>
  <si>
    <t>9 = dry goods pasta</t>
  </si>
  <si>
    <t>10 = bulk</t>
  </si>
  <si>
    <t>11 = personal care</t>
  </si>
  <si>
    <t>12 = meat seafood</t>
  </si>
  <si>
    <t>13 = pantry</t>
  </si>
  <si>
    <t>14 = breakfast</t>
  </si>
  <si>
    <t>15 = canned goods</t>
  </si>
  <si>
    <t>16 = dairy eggs</t>
  </si>
  <si>
    <t>17 = household</t>
  </si>
  <si>
    <t>18 = babies</t>
  </si>
  <si>
    <t>19 = snacks</t>
  </si>
  <si>
    <t>20 = deli</t>
  </si>
  <si>
    <t>21 = missing</t>
  </si>
  <si>
    <t xml:space="preserve">     </t>
  </si>
  <si>
    <t>age, n_dependants, marital_status</t>
  </si>
  <si>
    <t>['age'] &gt;= 18 &amp; ['n_dependants'] == 0 &amp; ['marital_status'] == 'single', 'profile_flag' = 'Single independent adult'
['age'] &gt;= 18 &amp; ['n_dependants'] == 0 &amp; ['marital_status'] == 'divorced/widowed', 'profile_flag' = 'Single independent adult'
['age'] &gt; 40 &amp; ['n_dependants'] &gt;= 1 &amp; ['marital_status'] == 'single', 'profile_flag' = 'Single mature parent'
['age'] &gt; 40 &amp; ['n_dependants'] &gt;= 1 &amp; (ords_prods_custs_secure['marital_status'] == 'divorced/widowed', 'profile_flag' = 'Single mature parent'
['age'] &gt;= 18 &amp; ['n_dependants'] &lt; 1 &amp; ['marital_status'] == 'living with parents and siblings', 'profile_flag' = 'Single dependant adult'
['age'] &lt;= 40 &amp; ['n_dependants'] &gt;= 1 &amp; ['marital_status'] == 'married', 'profile_flag']= 'Married young parent'
['age'] &gt; 40 &amp;['n_dependants'] &gt;= 1 &amp; ['marital_status'] == 'married', 'profile_flag' = 'Married mature parent'
['age'] &gt;= 18 &amp; ['n_dependants'] &lt; 1 &amp; ['marital_status'] == 'married', 'profile_flag' = 'Married adult, no kids'
['age'] &gt;= 18 &amp; ['n_dependants'] &gt;= 1 &amp; ['marital_status'] == 'living with parents and siblings', 'profile_flag' = 'Dependant adult parent'</t>
  </si>
  <si>
    <t>Married mature parent       15543917
Single independent adult     8097503
Married young parent         7212836
Dependant adult parent       1550603</t>
  </si>
  <si>
    <t>Proportion of High</t>
  </si>
  <si>
    <t>4A - loyalty_flag frequency</t>
  </si>
  <si>
    <t>5A - Spending by loyalty status</t>
  </si>
  <si>
    <r>
      <rPr>
        <b/>
        <sz val="14"/>
        <color theme="1"/>
        <rFont val="Calibri"/>
        <family val="2"/>
        <scheme val="minor"/>
      </rPr>
      <t>See visualization 5A</t>
    </r>
    <r>
      <rPr>
        <sz val="14"/>
        <color theme="1"/>
        <rFont val="Calibri"/>
        <family val="2"/>
        <scheme val="minor"/>
      </rPr>
      <t xml:space="preserve">
The highest proportionn of customers are regular customers (10-40 orders placed), and this catgeory also has the highest number of high spenders. I recommend focusing marketing efforts on regular customers to grow the number of high spenders</t>
    </r>
  </si>
  <si>
    <r>
      <rPr>
        <b/>
        <sz val="14"/>
        <color theme="1"/>
        <rFont val="Calibri"/>
        <family val="2"/>
        <scheme val="minor"/>
      </rPr>
      <t>See visualization 6A and 6B</t>
    </r>
    <r>
      <rPr>
        <sz val="14"/>
        <color theme="1"/>
        <rFont val="Calibri"/>
        <family val="2"/>
        <scheme val="minor"/>
      </rPr>
      <t xml:space="preserve">
The south has the highest number of shoppers and the highest number of high spenders (as shown in the visualatixations, as well as the crosstab below). All regions follow the same patterns of most popular departments, with produce being the most frequently shopped department by far.</t>
    </r>
  </si>
  <si>
    <r>
      <rPr>
        <b/>
        <sz val="14"/>
        <color theme="1"/>
        <rFont val="Calibri"/>
        <family val="2"/>
        <scheme val="minor"/>
      </rPr>
      <t>See visualization 4A</t>
    </r>
    <r>
      <rPr>
        <sz val="14"/>
        <color theme="1"/>
        <rFont val="Calibri"/>
        <family val="2"/>
        <scheme val="minor"/>
      </rPr>
      <t xml:space="preserve">
The majority of customers are Regular Customers (with 10-40 orders), followed by Lotal Customers and New Customers. The breakdown of customer counts can be seen in the visualization, as well as the list below
Loyal customers (more than 40 orders):   10284093
Regular customers (10-40 orders):             15876776
New customer (10 or fewer orders):          6243990</t>
    </r>
  </si>
  <si>
    <t>I would recommend the following price range groupings. Included in this list are the current frequencies of each price grouping.
Low-range product ($5 or less)                 10126321
Mid-Range product ($5-$15)                     21860860
High-range product (more than $15)      417678</t>
  </si>
  <si>
    <r>
      <rPr>
        <b/>
        <sz val="14"/>
        <color theme="1"/>
        <rFont val="Calibri"/>
        <family val="2"/>
        <scheme val="minor"/>
      </rPr>
      <t>See visualization 7A</t>
    </r>
    <r>
      <rPr>
        <sz val="14"/>
        <color theme="1"/>
        <rFont val="Calibri"/>
        <family val="2"/>
        <scheme val="minor"/>
      </rPr>
      <t xml:space="preserve">
Married parents over 40 shop the most in all departments, which can be seen especially in produce, dairy/eggs, snack, and beverages. These shoppers are focused on feeding families with older children and will order more from these departments</t>
    </r>
  </si>
  <si>
    <t>6A - Spending by region</t>
  </si>
  <si>
    <r>
      <rPr>
        <b/>
        <sz val="14"/>
        <color theme="1"/>
        <rFont val="Calibri"/>
        <family val="2"/>
        <scheme val="minor"/>
      </rPr>
      <t>See visualization 8A</t>
    </r>
    <r>
      <rPr>
        <sz val="14"/>
        <color theme="1"/>
        <rFont val="Calibri"/>
        <family val="2"/>
        <scheme val="minor"/>
      </rPr>
      <t xml:space="preserve">
The demographic information can be broken down into a few main cateogires: young, married parents (under 40 years old), mature married parents (40 years old or older), single adults with no children, and dependant adult parents living with parents and siblings. The distrubtion of these profiles can be seen in the visualization</t>
    </r>
  </si>
  <si>
    <t>8A - profile-flag frequency</t>
  </si>
  <si>
    <t>6B - Department by region</t>
  </si>
  <si>
    <t>7A - Departments by profile</t>
  </si>
  <si>
    <t>9A - Profiles by region</t>
  </si>
  <si>
    <t>9B - Profiles by spending</t>
  </si>
  <si>
    <t>9C - Profiles by loyalty</t>
  </si>
  <si>
    <r>
      <rPr>
        <b/>
        <sz val="14"/>
        <color theme="1"/>
        <rFont val="Calibri"/>
        <family val="2"/>
        <scheme val="minor"/>
      </rPr>
      <t>See visualizations 9A, 9B, and 9C</t>
    </r>
    <r>
      <rPr>
        <sz val="14"/>
        <color theme="1"/>
        <rFont val="Calibri"/>
        <family val="2"/>
        <scheme val="minor"/>
      </rPr>
      <t xml:space="preserve">
The proportions of demographic profiles in each region are consistent, with the highest number of total shoppers in the South, and the lowest number in the Northeast.
The visualozations show how the various demoraphic profiles are distributed by region and spending habits. We can see that married mature parents (over 40 years old) make up the largest proportion of low spenders by far. This should be considered when marketing to this demographic. 
The highest proportion of all profiles are Regular Customers (10-40 orders), with the second highest proportion of all profiles being Loyal Customers (over 40 orders)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</si>
</sst>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sz val="11"/>
      <color theme="2" tint="-0.499984740745262"/>
      <name val="Calibri"/>
      <family val="2"/>
      <scheme val="minor"/>
    </font>
    <font>
      <sz val="14"/>
      <color theme="2" tint="-0.499984740745262"/>
      <name val="Calibri"/>
      <family val="2"/>
      <scheme val="minor"/>
    </font>
    <font>
      <sz val="14"/>
      <color theme="1"/>
      <name val="Calibri"/>
      <family val="2"/>
      <scheme val="minor"/>
    </font>
    <font>
      <b/>
      <u/>
      <sz val="14"/>
      <color theme="2" tint="-0.499984740745262"/>
      <name val="Adobe Fan Heiti Std B"/>
      <family val="2"/>
      <charset val="128"/>
    </font>
    <font>
      <sz val="16"/>
      <color theme="2" tint="-0.499984740745262"/>
      <name val="Calibri"/>
      <family val="2"/>
      <scheme val="minor"/>
    </font>
    <font>
      <sz val="16"/>
      <color theme="1"/>
      <name val="Calibri"/>
      <family val="2"/>
      <scheme val="minor"/>
    </font>
    <font>
      <b/>
      <u/>
      <sz val="20"/>
      <color theme="2" tint="-0.499984740745262"/>
      <name val="Calibri"/>
      <family val="2"/>
      <scheme val="minor"/>
    </font>
    <font>
      <u/>
      <sz val="16"/>
      <color rgb="FF09AD0A"/>
      <name val="Calibri"/>
      <family val="2"/>
      <scheme val="minor"/>
    </font>
    <font>
      <b/>
      <sz val="18"/>
      <color theme="1"/>
      <name val="Calibri"/>
      <family val="2"/>
      <charset val="204"/>
      <scheme val="minor"/>
    </font>
    <font>
      <b/>
      <sz val="16"/>
      <color theme="0"/>
      <name val="Calibri"/>
      <family val="2"/>
      <scheme val="minor"/>
    </font>
    <font>
      <sz val="11"/>
      <color theme="1"/>
      <name val="Calibri"/>
      <family val="2"/>
      <scheme val="minor"/>
    </font>
    <font>
      <b/>
      <sz val="14"/>
      <color theme="1"/>
      <name val="Calibri"/>
      <family val="2"/>
      <scheme val="minor"/>
    </font>
    <font>
      <sz val="8"/>
      <name val="Calibri"/>
      <family val="2"/>
      <scheme val="minor"/>
    </font>
  </fonts>
  <fills count="4">
    <fill>
      <patternFill patternType="none"/>
    </fill>
    <fill>
      <patternFill patternType="gray125"/>
    </fill>
    <fill>
      <patternFill patternType="solid">
        <fgColor rgb="FF09AD0A"/>
        <bgColor indexed="64"/>
      </patternFill>
    </fill>
    <fill>
      <patternFill patternType="solid">
        <fgColor theme="2"/>
        <bgColor indexed="64"/>
      </patternFill>
    </fill>
  </fills>
  <borders count="4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14" fillId="0" borderId="0" applyFont="0" applyFill="0" applyBorder="0" applyAlignment="0" applyProtection="0"/>
  </cellStyleXfs>
  <cellXfs count="66">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6" fillId="0" borderId="8" xfId="0" applyFont="1" applyBorder="1"/>
    <xf numFmtId="0" fontId="6" fillId="0" borderId="9" xfId="0" applyFont="1" applyBorder="1"/>
    <xf numFmtId="0" fontId="6" fillId="0" borderId="9" xfId="0" quotePrefix="1" applyFont="1" applyBorder="1"/>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6" fillId="0" borderId="16" xfId="0" applyFont="1" applyBorder="1"/>
    <xf numFmtId="0" fontId="6" fillId="0" borderId="17" xfId="0" applyFont="1" applyBorder="1"/>
    <xf numFmtId="0" fontId="6" fillId="0" borderId="18" xfId="0" applyFont="1" applyBorder="1"/>
    <xf numFmtId="0" fontId="6" fillId="0" borderId="19" xfId="0" quotePrefix="1" applyFont="1" applyBorder="1"/>
    <xf numFmtId="0" fontId="6" fillId="0" borderId="20" xfId="0" applyFont="1" applyBorder="1"/>
    <xf numFmtId="0" fontId="6" fillId="0" borderId="21" xfId="0" applyFont="1" applyBorder="1"/>
    <xf numFmtId="0" fontId="6" fillId="0" borderId="26" xfId="0" applyFont="1" applyBorder="1"/>
    <xf numFmtId="0" fontId="6" fillId="0" borderId="24" xfId="0" applyFont="1" applyBorder="1"/>
    <xf numFmtId="0" fontId="6" fillId="0" borderId="25" xfId="0" applyFont="1" applyBorder="1"/>
    <xf numFmtId="0" fontId="6" fillId="0" borderId="1" xfId="0" quotePrefix="1" applyFont="1" applyBorder="1"/>
    <xf numFmtId="0" fontId="6" fillId="0" borderId="27" xfId="0" applyFont="1" applyBorder="1"/>
    <xf numFmtId="0" fontId="6" fillId="0" borderId="22" xfId="0" applyFont="1" applyBorder="1"/>
    <xf numFmtId="0" fontId="6" fillId="0" borderId="2" xfId="0" applyFont="1" applyBorder="1"/>
    <xf numFmtId="0" fontId="6" fillId="0" borderId="1" xfId="0" applyFont="1" applyBorder="1"/>
    <xf numFmtId="0" fontId="6" fillId="0" borderId="3" xfId="0" applyFont="1" applyBorder="1"/>
    <xf numFmtId="0" fontId="6" fillId="0" borderId="28" xfId="0" applyFont="1" applyBorder="1"/>
    <xf numFmtId="0" fontId="6" fillId="0" borderId="23" xfId="0" applyFont="1" applyBorder="1"/>
    <xf numFmtId="0" fontId="6" fillId="0" borderId="4" xfId="0" applyFont="1" applyBorder="1"/>
    <xf numFmtId="0" fontId="6" fillId="0" borderId="0" xfId="0" applyFont="1" applyAlignment="1">
      <alignment wrapText="1"/>
    </xf>
    <xf numFmtId="0" fontId="8" fillId="0" borderId="0" xfId="0" applyFont="1" applyAlignment="1">
      <alignment wrapText="1"/>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6" fillId="0" borderId="13" xfId="0" applyFont="1" applyBorder="1" applyAlignment="1">
      <alignment wrapText="1"/>
    </xf>
    <xf numFmtId="0" fontId="6" fillId="0" borderId="18" xfId="0" applyFont="1" applyBorder="1" applyAlignment="1">
      <alignment wrapText="1"/>
    </xf>
    <xf numFmtId="0" fontId="6" fillId="0" borderId="12" xfId="0" applyFont="1" applyBorder="1" applyAlignment="1">
      <alignment wrapText="1"/>
    </xf>
    <xf numFmtId="0" fontId="6" fillId="0" borderId="21" xfId="0" applyFont="1" applyBorder="1" applyAlignment="1">
      <alignment wrapText="1"/>
    </xf>
    <xf numFmtId="0" fontId="15" fillId="0" borderId="0" xfId="0" applyFont="1"/>
    <xf numFmtId="0" fontId="0" fillId="0" borderId="0" xfId="0" applyAlignment="1">
      <alignment wrapText="1"/>
    </xf>
    <xf numFmtId="0" fontId="6" fillId="0" borderId="29" xfId="0" applyFont="1" applyBorder="1" applyAlignment="1">
      <alignment wrapText="1"/>
    </xf>
    <xf numFmtId="0" fontId="6" fillId="0" borderId="30" xfId="0" applyFont="1" applyBorder="1"/>
    <xf numFmtId="0" fontId="6" fillId="0" borderId="31" xfId="0" applyFont="1" applyBorder="1" applyAlignment="1">
      <alignment wrapText="1"/>
    </xf>
    <xf numFmtId="0" fontId="12" fillId="0" borderId="29" xfId="0" applyFont="1" applyBorder="1"/>
    <xf numFmtId="0" fontId="12" fillId="0" borderId="30" xfId="0" applyFont="1" applyBorder="1"/>
    <xf numFmtId="0" fontId="12" fillId="0" borderId="31" xfId="0" applyFont="1" applyBorder="1"/>
    <xf numFmtId="0" fontId="6" fillId="0" borderId="33" xfId="0" applyFont="1" applyBorder="1" applyAlignment="1">
      <alignment wrapText="1"/>
    </xf>
    <xf numFmtId="0" fontId="12" fillId="0" borderId="0" xfId="0" applyFont="1"/>
    <xf numFmtId="0" fontId="6" fillId="0" borderId="36" xfId="0" applyFont="1" applyBorder="1"/>
    <xf numFmtId="0" fontId="15" fillId="3" borderId="0" xfId="0" applyFont="1" applyFill="1"/>
    <xf numFmtId="1" fontId="1" fillId="0" borderId="0" xfId="0" applyNumberFormat="1" applyFont="1"/>
    <xf numFmtId="9" fontId="0" fillId="0" borderId="0" xfId="1" applyFont="1"/>
    <xf numFmtId="0" fontId="6" fillId="0" borderId="32" xfId="0" applyFont="1" applyBorder="1" applyAlignment="1">
      <alignment wrapText="1"/>
    </xf>
    <xf numFmtId="0" fontId="6" fillId="0" borderId="34" xfId="0" applyFont="1" applyBorder="1"/>
    <xf numFmtId="0" fontId="6" fillId="0" borderId="35" xfId="0" applyFont="1" applyBorder="1" applyAlignment="1">
      <alignment wrapText="1"/>
    </xf>
    <xf numFmtId="0" fontId="6" fillId="0" borderId="38" xfId="0" applyFont="1" applyBorder="1" applyAlignment="1">
      <alignment wrapText="1"/>
    </xf>
    <xf numFmtId="0" fontId="6" fillId="0" borderId="39" xfId="0" applyFont="1" applyBorder="1"/>
    <xf numFmtId="0" fontId="6" fillId="0" borderId="37" xfId="0" applyFont="1" applyBorder="1"/>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7006"/>
      <color rgb="FF09AD0A"/>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 rows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br>
            <a:rPr lang="en-US" sz="1200">
              <a:solidFill>
                <a:schemeClr val="bg2">
                  <a:lumMod val="50000"/>
                </a:schemeClr>
              </a:solidFill>
            </a:rPr>
          </a:br>
          <a:r>
            <a:rPr lang="en-US" sz="1200">
              <a:solidFill>
                <a:schemeClr val="bg2">
                  <a:lumMod val="50000"/>
                </a:schemeClr>
              </a:solidFill>
            </a:rPr>
            <a:t>rows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32,434,489 rows</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rows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206,209 rows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rows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 rows</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br>
            <a:rPr lang="en-US" sz="1200" kern="1200">
              <a:solidFill>
                <a:schemeClr val="bg2">
                  <a:lumMod val="50000"/>
                </a:schemeClr>
              </a:solidFill>
            </a:rPr>
          </a:br>
          <a:r>
            <a:rPr lang="en-US" sz="1200" kern="1200">
              <a:solidFill>
                <a:schemeClr val="bg2">
                  <a:lumMod val="50000"/>
                </a:schemeClr>
              </a:solidFill>
            </a:rPr>
            <a:t>rows</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32,434,489 rows</a:t>
          </a:r>
          <a:r>
            <a:rPr lang="en-US" sz="1400" kern="1200">
              <a:solidFill>
                <a:schemeClr val="bg2">
                  <a:lumMod val="50000"/>
                </a:schemeClr>
              </a:solidFill>
            </a:rPr>
            <a:t>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rows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206,209 rows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image" Target="../media/image2.sv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2</xdr:col>
      <xdr:colOff>12700</xdr:colOff>
      <xdr:row>8</xdr:row>
      <xdr:rowOff>101600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47710"/>
          <a:ext cx="7042150" cy="877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50000"/>
                </a:schemeClr>
              </a:solidFill>
              <a:latin typeface="+mn-lt"/>
              <a:ea typeface="Adobe Fan Heiti Std B" panose="020B0700000000000000" pitchFamily="34" charset="-128"/>
            </a:rPr>
            <a:t>Project Name</a:t>
          </a:r>
          <a:r>
            <a:rPr lang="en-US" sz="1600">
              <a:solidFill>
                <a:schemeClr val="bg2">
                  <a:lumMod val="50000"/>
                </a:schemeClr>
              </a:solidFill>
              <a:latin typeface="+mn-lt"/>
              <a:ea typeface="Adobe Fan Heiti Std B" panose="020B0700000000000000" pitchFamily="34" charset="-128"/>
            </a:rPr>
            <a:t>:</a:t>
          </a:r>
          <a:r>
            <a:rPr lang="en-US" sz="1600" baseline="0">
              <a:solidFill>
                <a:schemeClr val="bg2">
                  <a:lumMod val="50000"/>
                </a:schemeClr>
              </a:solidFill>
              <a:latin typeface="+mn-lt"/>
              <a:ea typeface="Adobe Fan Heiti Std B" panose="020B0700000000000000" pitchFamily="34" charset="-128"/>
            </a:rPr>
            <a:t> Instacart Grocery Baskey Analysis</a:t>
          </a:r>
        </a:p>
        <a:p>
          <a:r>
            <a:rPr lang="en-US" sz="1600" b="1" baseline="0">
              <a:solidFill>
                <a:schemeClr val="bg2">
                  <a:lumMod val="50000"/>
                </a:schemeClr>
              </a:solidFill>
              <a:latin typeface="+mn-lt"/>
              <a:ea typeface="Adobe Fan Heiti Std B" panose="020B0700000000000000" pitchFamily="34" charset="-128"/>
            </a:rPr>
            <a:t>Date</a:t>
          </a:r>
          <a:r>
            <a:rPr lang="en-US" sz="1600" baseline="0">
              <a:solidFill>
                <a:schemeClr val="bg2">
                  <a:lumMod val="50000"/>
                </a:schemeClr>
              </a:solidFill>
              <a:latin typeface="+mn-lt"/>
              <a:ea typeface="Adobe Fan Heiti Std B" panose="020B0700000000000000" pitchFamily="34" charset="-128"/>
            </a:rPr>
            <a:t>: June 8, 2023</a:t>
          </a:r>
        </a:p>
        <a:p>
          <a:r>
            <a:rPr lang="en-US" sz="1600" b="1" baseline="0">
              <a:solidFill>
                <a:schemeClr val="bg2">
                  <a:lumMod val="50000"/>
                </a:schemeClr>
              </a:solidFill>
              <a:latin typeface="+mn-lt"/>
              <a:ea typeface="Adobe Fan Heiti Std B" panose="020B0700000000000000" pitchFamily="34" charset="-128"/>
            </a:rPr>
            <a:t>Analyst Name</a:t>
          </a:r>
          <a:r>
            <a:rPr lang="en-US" sz="1600" baseline="0">
              <a:solidFill>
                <a:schemeClr val="bg2">
                  <a:lumMod val="50000"/>
                </a:schemeClr>
              </a:solidFill>
              <a:latin typeface="+mn-lt"/>
              <a:ea typeface="Adobe Fan Heiti Std B" panose="020B0700000000000000" pitchFamily="34" charset="-128"/>
            </a:rPr>
            <a:t>: Maria Sampoga</a:t>
          </a:r>
        </a:p>
        <a:p>
          <a:endParaRPr lang="en-US" sz="1100" baseline="0">
            <a:latin typeface="+mn-lt"/>
          </a:endParaRPr>
        </a:p>
        <a:p>
          <a:endParaRPr lang="en-US" sz="1100">
            <a:latin typeface="+mn-lt"/>
          </a:endParaRPr>
        </a:p>
      </xdr:txBody>
    </xdr:sp>
    <xdr:clientData/>
  </xdr:twoCellAnchor>
  <xdr:twoCellAnchor editAs="oneCell">
    <xdr:from>
      <xdr:col>0</xdr:col>
      <xdr:colOff>177801</xdr:colOff>
      <xdr:row>1</xdr:row>
      <xdr:rowOff>55829</xdr:rowOff>
    </xdr:from>
    <xdr:to>
      <xdr:col>1</xdr:col>
      <xdr:colOff>1835151</xdr:colOff>
      <xdr:row>3</xdr:row>
      <xdr:rowOff>39408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177801" y="246329"/>
          <a:ext cx="2330450" cy="364579"/>
        </a:xfrm>
        <a:prstGeom prst="rect">
          <a:avLst/>
        </a:prstGeom>
      </xdr:spPr>
    </xdr:pic>
    <xdr:clientData/>
  </xdr:twoCellAnchor>
  <xdr:twoCellAnchor>
    <xdr:from>
      <xdr:col>1</xdr:col>
      <xdr:colOff>1993900</xdr:colOff>
      <xdr:row>0</xdr:row>
      <xdr:rowOff>120650</xdr:rowOff>
    </xdr:from>
    <xdr:to>
      <xdr:col>2</xdr:col>
      <xdr:colOff>12700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67000" y="120650"/>
          <a:ext cx="50546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2">
                  <a:lumMod val="50000"/>
                </a:schemeClr>
              </a:solidFill>
              <a:latin typeface="+mn-lt"/>
              <a:ea typeface="Adobe Fan Heiti Std B" panose="020B0700000000000000" pitchFamily="34" charset="-128"/>
              <a:cs typeface="Adobe Arabic" panose="02040503050201020203" pitchFamily="18" charset="-78"/>
            </a:rPr>
            <a:t>Instacart</a:t>
          </a:r>
          <a:r>
            <a:rPr lang="en-US" sz="1100" b="1">
              <a:solidFill>
                <a:schemeClr val="dk1"/>
              </a:solidFill>
              <a:effectLst/>
              <a:latin typeface="+mn-lt"/>
              <a:ea typeface="+mn-ea"/>
              <a:cs typeface="+mn-cs"/>
            </a:rPr>
            <a:t> </a:t>
          </a:r>
          <a:r>
            <a:rPr lang="en-US" sz="2800" b="1">
              <a:solidFill>
                <a:schemeClr val="bg2">
                  <a:lumMod val="50000"/>
                </a:schemeClr>
              </a:solidFill>
              <a:latin typeface="+mn-lt"/>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7156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7247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6158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91612"/>
          <a:ext cx="14432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32,434,489 rows</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0894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32,404,859 rows</a:t>
            </a: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734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200" kern="1200">
                <a:solidFill>
                  <a:schemeClr val="bg2">
                    <a:lumMod val="50000"/>
                  </a:schemeClr>
                </a:solidFill>
                <a:latin typeface="+mn-lt"/>
                <a:ea typeface="+mn-ea"/>
                <a:cs typeface="+mn-cs"/>
              </a:rPr>
              <a:t>32,404,859 rows</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700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4233</xdr:colOff>
      <xdr:row>0</xdr:row>
      <xdr:rowOff>120513</xdr:rowOff>
    </xdr:from>
    <xdr:to>
      <xdr:col>3</xdr:col>
      <xdr:colOff>543983</xdr:colOff>
      <xdr:row>1</xdr:row>
      <xdr:rowOff>144880</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rcRect/>
        <a:stretch/>
      </xdr:blipFill>
      <xdr:spPr>
        <a:xfrm>
          <a:off x="423333" y="120513"/>
          <a:ext cx="1860550" cy="291067"/>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Population</a:t>
          </a:r>
          <a:r>
            <a:rPr lang="en-US" sz="1800" b="1" baseline="0">
              <a:solidFill>
                <a:schemeClr val="bg2">
                  <a:lumMod val="50000"/>
                </a:schemeClr>
              </a:solidFill>
            </a:rPr>
            <a:t> flow</a:t>
          </a:r>
          <a:endParaRPr lang="en-US" sz="18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twoCellAnchor editAs="oneCell">
    <xdr:from>
      <xdr:col>1</xdr:col>
      <xdr:colOff>233552</xdr:colOff>
      <xdr:row>0</xdr:row>
      <xdr:rowOff>33513</xdr:rowOff>
    </xdr:from>
    <xdr:to>
      <xdr:col>2</xdr:col>
      <xdr:colOff>392302</xdr:colOff>
      <xdr:row>1</xdr:row>
      <xdr:rowOff>57880</xdr:rowOff>
    </xdr:to>
    <xdr:pic>
      <xdr:nvPicPr>
        <xdr:cNvPr id="5" name="Picture 29">
          <a:extLst>
            <a:ext uri="{FF2B5EF4-FFF2-40B4-BE49-F238E27FC236}">
              <a16:creationId xmlns:a16="http://schemas.microsoft.com/office/drawing/2014/main" id="{6C6B3C10-EFDD-5F43-8C5A-64F75FA6AA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589152" y="33513"/>
          <a:ext cx="1860550" cy="2910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twoCellAnchor editAs="oneCell">
    <xdr:from>
      <xdr:col>1</xdr:col>
      <xdr:colOff>277119</xdr:colOff>
      <xdr:row>0</xdr:row>
      <xdr:rowOff>35280</xdr:rowOff>
    </xdr:from>
    <xdr:to>
      <xdr:col>1</xdr:col>
      <xdr:colOff>2137669</xdr:colOff>
      <xdr:row>1</xdr:row>
      <xdr:rowOff>59647</xdr:rowOff>
    </xdr:to>
    <xdr:pic>
      <xdr:nvPicPr>
        <xdr:cNvPr id="5" name="Picture 29">
          <a:extLst>
            <a:ext uri="{FF2B5EF4-FFF2-40B4-BE49-F238E27FC236}">
              <a16:creationId xmlns:a16="http://schemas.microsoft.com/office/drawing/2014/main" id="{79970881-43B9-0849-BC47-AAC8A7D0F2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620019" y="35280"/>
          <a:ext cx="1860550" cy="2910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2637</xdr:colOff>
      <xdr:row>3</xdr:row>
      <xdr:rowOff>165100</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flipV="1">
          <a:off x="332837" y="812800"/>
          <a:ext cx="19682363" cy="6878"/>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editAs="oneCell">
    <xdr:from>
      <xdr:col>1</xdr:col>
      <xdr:colOff>298643</xdr:colOff>
      <xdr:row>0</xdr:row>
      <xdr:rowOff>42336</xdr:rowOff>
    </xdr:from>
    <xdr:to>
      <xdr:col>2</xdr:col>
      <xdr:colOff>228793</xdr:colOff>
      <xdr:row>1</xdr:row>
      <xdr:rowOff>66703</xdr:rowOff>
    </xdr:to>
    <xdr:pic>
      <xdr:nvPicPr>
        <xdr:cNvPr id="5" name="Picture 29">
          <a:extLst>
            <a:ext uri="{FF2B5EF4-FFF2-40B4-BE49-F238E27FC236}">
              <a16:creationId xmlns:a16="http://schemas.microsoft.com/office/drawing/2014/main" id="{7F787BEB-B19C-3D48-B35E-5BB6BF327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628843" y="42336"/>
          <a:ext cx="1860550" cy="2910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289992</xdr:colOff>
      <xdr:row>0</xdr:row>
      <xdr:rowOff>44450</xdr:rowOff>
    </xdr:from>
    <xdr:to>
      <xdr:col>3</xdr:col>
      <xdr:colOff>321742</xdr:colOff>
      <xdr:row>1</xdr:row>
      <xdr:rowOff>68817</xdr:rowOff>
    </xdr:to>
    <xdr:pic>
      <xdr:nvPicPr>
        <xdr:cNvPr id="3" name="Picture 29">
          <a:extLst>
            <a:ext uri="{FF2B5EF4-FFF2-40B4-BE49-F238E27FC236}">
              <a16:creationId xmlns:a16="http://schemas.microsoft.com/office/drawing/2014/main" id="{2D5703E3-86D4-C749-A867-5C6450B28F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594792" y="44450"/>
          <a:ext cx="1860550" cy="291067"/>
        </a:xfrm>
        <a:prstGeom prst="rect">
          <a:avLst/>
        </a:prstGeom>
      </xdr:spPr>
    </xdr:pic>
    <xdr:clientData/>
  </xdr:twoCellAnchor>
  <xdr:twoCellAnchor editAs="oneCell">
    <xdr:from>
      <xdr:col>4</xdr:col>
      <xdr:colOff>203200</xdr:colOff>
      <xdr:row>5</xdr:row>
      <xdr:rowOff>0</xdr:rowOff>
    </xdr:from>
    <xdr:to>
      <xdr:col>12</xdr:col>
      <xdr:colOff>660400</xdr:colOff>
      <xdr:row>27</xdr:row>
      <xdr:rowOff>139700</xdr:rowOff>
    </xdr:to>
    <xdr:pic>
      <xdr:nvPicPr>
        <xdr:cNvPr id="7" name="Picture 6">
          <a:extLst>
            <a:ext uri="{FF2B5EF4-FFF2-40B4-BE49-F238E27FC236}">
              <a16:creationId xmlns:a16="http://schemas.microsoft.com/office/drawing/2014/main" id="{FD2B594A-5925-AF46-765B-293E1FCAE59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3009900" y="1676400"/>
          <a:ext cx="5842000" cy="4381500"/>
        </a:xfrm>
        <a:prstGeom prst="rect">
          <a:avLst/>
        </a:prstGeom>
      </xdr:spPr>
    </xdr:pic>
    <xdr:clientData/>
  </xdr:twoCellAnchor>
  <xdr:twoCellAnchor editAs="oneCell">
    <xdr:from>
      <xdr:col>18</xdr:col>
      <xdr:colOff>0</xdr:colOff>
      <xdr:row>5</xdr:row>
      <xdr:rowOff>0</xdr:rowOff>
    </xdr:from>
    <xdr:to>
      <xdr:col>26</xdr:col>
      <xdr:colOff>457200</xdr:colOff>
      <xdr:row>27</xdr:row>
      <xdr:rowOff>139700</xdr:rowOff>
    </xdr:to>
    <xdr:pic>
      <xdr:nvPicPr>
        <xdr:cNvPr id="9" name="Picture 8">
          <a:extLst>
            <a:ext uri="{FF2B5EF4-FFF2-40B4-BE49-F238E27FC236}">
              <a16:creationId xmlns:a16="http://schemas.microsoft.com/office/drawing/2014/main" id="{FDBE1650-EA87-0DF2-9A8F-AAA90D6F24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85600" y="1790700"/>
          <a:ext cx="5842000" cy="4381500"/>
        </a:xfrm>
        <a:prstGeom prst="rect">
          <a:avLst/>
        </a:prstGeom>
      </xdr:spPr>
    </xdr:pic>
    <xdr:clientData/>
  </xdr:twoCellAnchor>
  <xdr:twoCellAnchor editAs="oneCell">
    <xdr:from>
      <xdr:col>4</xdr:col>
      <xdr:colOff>241300</xdr:colOff>
      <xdr:row>26</xdr:row>
      <xdr:rowOff>101600</xdr:rowOff>
    </xdr:from>
    <xdr:to>
      <xdr:col>13</xdr:col>
      <xdr:colOff>25400</xdr:colOff>
      <xdr:row>49</xdr:row>
      <xdr:rowOff>50800</xdr:rowOff>
    </xdr:to>
    <xdr:pic>
      <xdr:nvPicPr>
        <xdr:cNvPr id="11" name="Picture 10">
          <a:extLst>
            <a:ext uri="{FF2B5EF4-FFF2-40B4-BE49-F238E27FC236}">
              <a16:creationId xmlns:a16="http://schemas.microsoft.com/office/drawing/2014/main" id="{9AEC71ED-F4BE-3EFC-8457-430C1FC7DBD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48000" y="5943600"/>
          <a:ext cx="5842000" cy="4381500"/>
        </a:xfrm>
        <a:prstGeom prst="rect">
          <a:avLst/>
        </a:prstGeom>
      </xdr:spPr>
    </xdr:pic>
    <xdr:clientData/>
  </xdr:twoCellAnchor>
  <xdr:twoCellAnchor editAs="oneCell">
    <xdr:from>
      <xdr:col>4</xdr:col>
      <xdr:colOff>127000</xdr:colOff>
      <xdr:row>50</xdr:row>
      <xdr:rowOff>177800</xdr:rowOff>
    </xdr:from>
    <xdr:to>
      <xdr:col>12</xdr:col>
      <xdr:colOff>584200</xdr:colOff>
      <xdr:row>53</xdr:row>
      <xdr:rowOff>25400</xdr:rowOff>
    </xdr:to>
    <xdr:pic>
      <xdr:nvPicPr>
        <xdr:cNvPr id="13" name="Picture 12">
          <a:extLst>
            <a:ext uri="{FF2B5EF4-FFF2-40B4-BE49-F238E27FC236}">
              <a16:creationId xmlns:a16="http://schemas.microsoft.com/office/drawing/2014/main" id="{471F9033-CE1E-E2A8-2F47-7B0F2DBFC9E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933700" y="10642600"/>
          <a:ext cx="5842000" cy="4381500"/>
        </a:xfrm>
        <a:prstGeom prst="rect">
          <a:avLst/>
        </a:prstGeom>
      </xdr:spPr>
    </xdr:pic>
    <xdr:clientData/>
  </xdr:twoCellAnchor>
  <xdr:twoCellAnchor editAs="oneCell">
    <xdr:from>
      <xdr:col>5</xdr:col>
      <xdr:colOff>0</xdr:colOff>
      <xdr:row>78</xdr:row>
      <xdr:rowOff>0</xdr:rowOff>
    </xdr:from>
    <xdr:to>
      <xdr:col>13</xdr:col>
      <xdr:colOff>457200</xdr:colOff>
      <xdr:row>100</xdr:row>
      <xdr:rowOff>139700</xdr:rowOff>
    </xdr:to>
    <xdr:pic>
      <xdr:nvPicPr>
        <xdr:cNvPr id="15" name="Picture 14">
          <a:extLst>
            <a:ext uri="{FF2B5EF4-FFF2-40B4-BE49-F238E27FC236}">
              <a16:creationId xmlns:a16="http://schemas.microsoft.com/office/drawing/2014/main" id="{0F4AC823-F8DC-37C0-18A9-03B8442B590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79800" y="15570200"/>
          <a:ext cx="5842000" cy="4381500"/>
        </a:xfrm>
        <a:prstGeom prst="rect">
          <a:avLst/>
        </a:prstGeom>
      </xdr:spPr>
    </xdr:pic>
    <xdr:clientData/>
  </xdr:twoCellAnchor>
  <xdr:twoCellAnchor editAs="oneCell">
    <xdr:from>
      <xdr:col>4</xdr:col>
      <xdr:colOff>0</xdr:colOff>
      <xdr:row>102</xdr:row>
      <xdr:rowOff>0</xdr:rowOff>
    </xdr:from>
    <xdr:to>
      <xdr:col>12</xdr:col>
      <xdr:colOff>457200</xdr:colOff>
      <xdr:row>105</xdr:row>
      <xdr:rowOff>3759200</xdr:rowOff>
    </xdr:to>
    <xdr:pic>
      <xdr:nvPicPr>
        <xdr:cNvPr id="17" name="Picture 16">
          <a:extLst>
            <a:ext uri="{FF2B5EF4-FFF2-40B4-BE49-F238E27FC236}">
              <a16:creationId xmlns:a16="http://schemas.microsoft.com/office/drawing/2014/main" id="{F9AB4B33-02B2-D481-A7B2-52CDDA00A15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806700" y="20193000"/>
          <a:ext cx="5842000" cy="4381500"/>
        </a:xfrm>
        <a:prstGeom prst="rect">
          <a:avLst/>
        </a:prstGeom>
      </xdr:spPr>
    </xdr:pic>
    <xdr:clientData/>
  </xdr:twoCellAnchor>
  <xdr:twoCellAnchor editAs="oneCell">
    <xdr:from>
      <xdr:col>16</xdr:col>
      <xdr:colOff>342900</xdr:colOff>
      <xdr:row>102</xdr:row>
      <xdr:rowOff>165100</xdr:rowOff>
    </xdr:from>
    <xdr:to>
      <xdr:col>25</xdr:col>
      <xdr:colOff>127000</xdr:colOff>
      <xdr:row>105</xdr:row>
      <xdr:rowOff>3924300</xdr:rowOff>
    </xdr:to>
    <xdr:pic>
      <xdr:nvPicPr>
        <xdr:cNvPr id="19" name="Picture 18">
          <a:extLst>
            <a:ext uri="{FF2B5EF4-FFF2-40B4-BE49-F238E27FC236}">
              <a16:creationId xmlns:a16="http://schemas.microsoft.com/office/drawing/2014/main" id="{0D6E14EF-C7C1-9090-1173-C22CD396E66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823700" y="20358100"/>
          <a:ext cx="5842000" cy="4381500"/>
        </a:xfrm>
        <a:prstGeom prst="rect">
          <a:avLst/>
        </a:prstGeom>
      </xdr:spPr>
    </xdr:pic>
    <xdr:clientData/>
  </xdr:twoCellAnchor>
  <xdr:twoCellAnchor editAs="oneCell">
    <xdr:from>
      <xdr:col>4</xdr:col>
      <xdr:colOff>596900</xdr:colOff>
      <xdr:row>55</xdr:row>
      <xdr:rowOff>63501</xdr:rowOff>
    </xdr:from>
    <xdr:to>
      <xdr:col>14</xdr:col>
      <xdr:colOff>88900</xdr:colOff>
      <xdr:row>76</xdr:row>
      <xdr:rowOff>78369</xdr:rowOff>
    </xdr:to>
    <xdr:pic>
      <xdr:nvPicPr>
        <xdr:cNvPr id="24" name="Picture 23">
          <a:extLst>
            <a:ext uri="{FF2B5EF4-FFF2-40B4-BE49-F238E27FC236}">
              <a16:creationId xmlns:a16="http://schemas.microsoft.com/office/drawing/2014/main" id="{42EE89D9-CD7C-27C3-EB9F-5AB766F85642}"/>
            </a:ext>
          </a:extLst>
        </xdr:cNvPr>
        <xdr:cNvPicPr>
          <a:picLocks noChangeAspect="1"/>
        </xdr:cNvPicPr>
      </xdr:nvPicPr>
      <xdr:blipFill>
        <a:blip xmlns:r="http://schemas.openxmlformats.org/officeDocument/2006/relationships" r:embed="rId10"/>
        <a:stretch>
          <a:fillRect/>
        </a:stretch>
      </xdr:blipFill>
      <xdr:spPr>
        <a:xfrm>
          <a:off x="3403600" y="15494001"/>
          <a:ext cx="6261100" cy="4015368"/>
        </a:xfrm>
        <a:prstGeom prst="rect">
          <a:avLst/>
        </a:prstGeom>
      </xdr:spPr>
    </xdr:pic>
    <xdr:clientData/>
  </xdr:twoCellAnchor>
  <xdr:twoCellAnchor editAs="oneCell">
    <xdr:from>
      <xdr:col>4</xdr:col>
      <xdr:colOff>0</xdr:colOff>
      <xdr:row>108</xdr:row>
      <xdr:rowOff>0</xdr:rowOff>
    </xdr:from>
    <xdr:to>
      <xdr:col>12</xdr:col>
      <xdr:colOff>457200</xdr:colOff>
      <xdr:row>110</xdr:row>
      <xdr:rowOff>3949700</xdr:rowOff>
    </xdr:to>
    <xdr:pic>
      <xdr:nvPicPr>
        <xdr:cNvPr id="26" name="Picture 25">
          <a:extLst>
            <a:ext uri="{FF2B5EF4-FFF2-40B4-BE49-F238E27FC236}">
              <a16:creationId xmlns:a16="http://schemas.microsoft.com/office/drawing/2014/main" id="{CDB0FC6F-63EE-55C4-1214-82223F6498B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806700" y="29400500"/>
          <a:ext cx="5842000" cy="4381500"/>
        </a:xfrm>
        <a:prstGeom prst="rect">
          <a:avLst/>
        </a:prstGeom>
      </xdr:spPr>
    </xdr:pic>
    <xdr:clientData/>
  </xdr:twoCellAnchor>
  <xdr:twoCellAnchor editAs="oneCell">
    <xdr:from>
      <xdr:col>3</xdr:col>
      <xdr:colOff>520700</xdr:colOff>
      <xdr:row>111</xdr:row>
      <xdr:rowOff>101600</xdr:rowOff>
    </xdr:from>
    <xdr:to>
      <xdr:col>12</xdr:col>
      <xdr:colOff>156188</xdr:colOff>
      <xdr:row>142</xdr:row>
      <xdr:rowOff>0</xdr:rowOff>
    </xdr:to>
    <xdr:pic>
      <xdr:nvPicPr>
        <xdr:cNvPr id="29" name="Picture 28">
          <a:extLst>
            <a:ext uri="{FF2B5EF4-FFF2-40B4-BE49-F238E27FC236}">
              <a16:creationId xmlns:a16="http://schemas.microsoft.com/office/drawing/2014/main" id="{4027710B-1AF3-E376-E8C6-EE129B9B7D65}"/>
            </a:ext>
          </a:extLst>
        </xdr:cNvPr>
        <xdr:cNvPicPr>
          <a:picLocks noChangeAspect="1"/>
        </xdr:cNvPicPr>
      </xdr:nvPicPr>
      <xdr:blipFill>
        <a:blip xmlns:r="http://schemas.openxmlformats.org/officeDocument/2006/relationships" r:embed="rId12"/>
        <a:stretch>
          <a:fillRect/>
        </a:stretch>
      </xdr:blipFill>
      <xdr:spPr>
        <a:xfrm>
          <a:off x="2654300" y="33972500"/>
          <a:ext cx="5693388" cy="5854700"/>
        </a:xfrm>
        <a:prstGeom prst="rect">
          <a:avLst/>
        </a:prstGeom>
      </xdr:spPr>
    </xdr:pic>
    <xdr:clientData/>
  </xdr:twoCellAnchor>
  <xdr:twoCellAnchor editAs="oneCell">
    <xdr:from>
      <xdr:col>3</xdr:col>
      <xdr:colOff>368300</xdr:colOff>
      <xdr:row>145</xdr:row>
      <xdr:rowOff>63500</xdr:rowOff>
    </xdr:from>
    <xdr:to>
      <xdr:col>12</xdr:col>
      <xdr:colOff>152400</xdr:colOff>
      <xdr:row>168</xdr:row>
      <xdr:rowOff>12700</xdr:rowOff>
    </xdr:to>
    <xdr:pic>
      <xdr:nvPicPr>
        <xdr:cNvPr id="31" name="Picture 30">
          <a:extLst>
            <a:ext uri="{FF2B5EF4-FFF2-40B4-BE49-F238E27FC236}">
              <a16:creationId xmlns:a16="http://schemas.microsoft.com/office/drawing/2014/main" id="{BF279FF5-F18D-74CC-D82C-6495073AAEC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501900" y="40462200"/>
          <a:ext cx="5842000" cy="4381500"/>
        </a:xfrm>
        <a:prstGeom prst="rect">
          <a:avLst/>
        </a:prstGeom>
      </xdr:spPr>
    </xdr:pic>
    <xdr:clientData/>
  </xdr:twoCellAnchor>
  <xdr:twoCellAnchor editAs="oneCell">
    <xdr:from>
      <xdr:col>15</xdr:col>
      <xdr:colOff>0</xdr:colOff>
      <xdr:row>146</xdr:row>
      <xdr:rowOff>0</xdr:rowOff>
    </xdr:from>
    <xdr:to>
      <xdr:col>23</xdr:col>
      <xdr:colOff>457200</xdr:colOff>
      <xdr:row>169</xdr:row>
      <xdr:rowOff>0</xdr:rowOff>
    </xdr:to>
    <xdr:pic>
      <xdr:nvPicPr>
        <xdr:cNvPr id="33" name="Picture 32">
          <a:extLst>
            <a:ext uri="{FF2B5EF4-FFF2-40B4-BE49-F238E27FC236}">
              <a16:creationId xmlns:a16="http://schemas.microsoft.com/office/drawing/2014/main" id="{64894F50-2CAC-C1D1-54D1-A98CF761D28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807700" y="40640000"/>
          <a:ext cx="5842000" cy="4381500"/>
        </a:xfrm>
        <a:prstGeom prst="rect">
          <a:avLst/>
        </a:prstGeom>
      </xdr:spPr>
    </xdr:pic>
    <xdr:clientData/>
  </xdr:twoCellAnchor>
  <xdr:twoCellAnchor editAs="oneCell">
    <xdr:from>
      <xdr:col>3</xdr:col>
      <xdr:colOff>0</xdr:colOff>
      <xdr:row>171</xdr:row>
      <xdr:rowOff>0</xdr:rowOff>
    </xdr:from>
    <xdr:to>
      <xdr:col>11</xdr:col>
      <xdr:colOff>457200</xdr:colOff>
      <xdr:row>193</xdr:row>
      <xdr:rowOff>139700</xdr:rowOff>
    </xdr:to>
    <xdr:pic>
      <xdr:nvPicPr>
        <xdr:cNvPr id="35" name="Picture 34">
          <a:extLst>
            <a:ext uri="{FF2B5EF4-FFF2-40B4-BE49-F238E27FC236}">
              <a16:creationId xmlns:a16="http://schemas.microsoft.com/office/drawing/2014/main" id="{FF999330-3E5E-87CA-CDD3-AB7035A39BD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133600" y="45402500"/>
          <a:ext cx="5842000" cy="43815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348</xdr:colOff>
      <xdr:row>3</xdr:row>
      <xdr:rowOff>152400</xdr:rowOff>
    </xdr:from>
    <xdr:to>
      <xdr:col>4</xdr:col>
      <xdr:colOff>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flipV="1">
          <a:off x="305148" y="800100"/>
          <a:ext cx="11239152" cy="1869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302692</xdr:colOff>
      <xdr:row>0</xdr:row>
      <xdr:rowOff>44450</xdr:rowOff>
    </xdr:from>
    <xdr:to>
      <xdr:col>1</xdr:col>
      <xdr:colOff>1858442</xdr:colOff>
      <xdr:row>1</xdr:row>
      <xdr:rowOff>68817</xdr:rowOff>
    </xdr:to>
    <xdr:pic>
      <xdr:nvPicPr>
        <xdr:cNvPr id="7" name="Picture 29">
          <a:extLst>
            <a:ext uri="{FF2B5EF4-FFF2-40B4-BE49-F238E27FC236}">
              <a16:creationId xmlns:a16="http://schemas.microsoft.com/office/drawing/2014/main" id="{8400DBDC-94F2-BB45-AE1C-7186BC255C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302692" y="44450"/>
          <a:ext cx="1860550" cy="291067"/>
        </a:xfrm>
        <a:prstGeom prst="rect">
          <a:avLst/>
        </a:prstGeom>
      </xdr:spPr>
    </xdr:pic>
    <xdr:clientData/>
  </xdr:twoCellAnchor>
  <xdr:twoCellAnchor editAs="oneCell">
    <xdr:from>
      <xdr:col>3</xdr:col>
      <xdr:colOff>12700</xdr:colOff>
      <xdr:row>21</xdr:row>
      <xdr:rowOff>101600</xdr:rowOff>
    </xdr:from>
    <xdr:to>
      <xdr:col>3</xdr:col>
      <xdr:colOff>3009900</xdr:colOff>
      <xdr:row>26</xdr:row>
      <xdr:rowOff>114300</xdr:rowOff>
    </xdr:to>
    <xdr:pic>
      <xdr:nvPicPr>
        <xdr:cNvPr id="8" name="Picture 7">
          <a:extLst>
            <a:ext uri="{FF2B5EF4-FFF2-40B4-BE49-F238E27FC236}">
              <a16:creationId xmlns:a16="http://schemas.microsoft.com/office/drawing/2014/main" id="{FA238A57-262C-667A-DBAA-25E7B0C9F851}"/>
            </a:ext>
          </a:extLst>
        </xdr:cNvPr>
        <xdr:cNvPicPr>
          <a:picLocks noChangeAspect="1"/>
        </xdr:cNvPicPr>
      </xdr:nvPicPr>
      <xdr:blipFill>
        <a:blip xmlns:r="http://schemas.openxmlformats.org/officeDocument/2006/relationships" r:embed="rId3"/>
        <a:stretch>
          <a:fillRect/>
        </a:stretch>
      </xdr:blipFill>
      <xdr:spPr>
        <a:xfrm>
          <a:off x="6273800" y="9017000"/>
          <a:ext cx="2997200" cy="1219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1:D23"/>
  <sheetViews>
    <sheetView showGridLines="0" tabSelected="1" zoomScaleNormal="100" workbookViewId="0">
      <selection activeCell="B24" sqref="B24"/>
    </sheetView>
  </sheetViews>
  <sheetFormatPr baseColWidth="10" defaultColWidth="8.83203125" defaultRowHeight="15"/>
  <cols>
    <col min="2" max="2" width="92.33203125" customWidth="1"/>
  </cols>
  <sheetData>
    <row r="11" spans="2:4" ht="26">
      <c r="B11" s="8" t="s">
        <v>0</v>
      </c>
    </row>
    <row r="12" spans="2:4" ht="21">
      <c r="B12" s="9" t="s">
        <v>15</v>
      </c>
      <c r="C12" s="7"/>
      <c r="D12" s="7"/>
    </row>
    <row r="13" spans="2:4" ht="21">
      <c r="B13" s="9" t="s">
        <v>16</v>
      </c>
      <c r="C13" s="7"/>
      <c r="D13" s="7"/>
    </row>
    <row r="14" spans="2:4" ht="21">
      <c r="B14" s="9" t="s">
        <v>17</v>
      </c>
      <c r="C14" s="7"/>
      <c r="D14" s="7"/>
    </row>
    <row r="15" spans="2:4" ht="21">
      <c r="B15" s="9" t="s">
        <v>18</v>
      </c>
      <c r="C15" s="7"/>
      <c r="D15" s="7"/>
    </row>
    <row r="16" spans="2:4" ht="21">
      <c r="B16" s="9" t="s">
        <v>19</v>
      </c>
      <c r="C16" s="7"/>
      <c r="D16" s="7"/>
    </row>
    <row r="17" spans="2:4" ht="21">
      <c r="B17" s="9" t="s">
        <v>23</v>
      </c>
      <c r="C17" s="7"/>
      <c r="D17" s="7"/>
    </row>
    <row r="18" spans="2:4" ht="19">
      <c r="B18" s="4"/>
      <c r="C18" s="5"/>
    </row>
    <row r="19" spans="2:4">
      <c r="B19" s="3"/>
    </row>
    <row r="20" spans="2:4" ht="26">
      <c r="B20" s="8" t="s">
        <v>37</v>
      </c>
    </row>
    <row r="21" spans="2:4" ht="44">
      <c r="B21" s="38" t="s">
        <v>49</v>
      </c>
    </row>
    <row r="22" spans="2:4" ht="66">
      <c r="B22" s="38" t="s">
        <v>38</v>
      </c>
    </row>
    <row r="23" spans="2:4" ht="18">
      <c r="B23" s="6"/>
    </row>
  </sheetData>
  <hyperlinks>
    <hyperlink ref="B12" location="'2. Population Flow'!A1" display="Population Flow" xr:uid="{00000000-0004-0000-0000-000000000000}"/>
    <hyperlink ref="B13" location="'3. Consistency checks'!A1" display="Consistency checks" xr:uid="{00000000-0004-0000-0000-000001000000}"/>
    <hyperlink ref="B14" location="'4. Wrangling steps'!A1" display="Wrangling steps" xr:uid="{00000000-0004-0000-0000-000002000000}"/>
    <hyperlink ref="B15" location="'5. Column derivations'!A1" display="Column derivations" xr:uid="{00000000-0004-0000-0000-000003000000}"/>
    <hyperlink ref="B16" location="'6. Visualizations'!A1" display="Visualizations" xr:uid="{00000000-0004-0000-0000-000004000000}"/>
    <hyperlink ref="B17"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F1" zoomScaleNormal="100" workbookViewId="0">
      <selection activeCell="AC24" sqref="AC24"/>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21">
      <c r="Y1" s="9" t="s">
        <v>39</v>
      </c>
    </row>
    <row r="2" spans="25:25" ht="17">
      <c r="Y2" s="2"/>
    </row>
    <row r="6" spans="25:25" ht="8.5"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Normal="100" workbookViewId="0">
      <selection activeCell="D15" sqref="D15"/>
    </sheetView>
  </sheetViews>
  <sheetFormatPr baseColWidth="10" defaultColWidth="8.83203125" defaultRowHeight="15"/>
  <cols>
    <col min="1" max="1" width="4.6640625" customWidth="1"/>
    <col min="2" max="2" width="22.33203125" customWidth="1"/>
    <col min="3" max="3" width="49.6640625" bestFit="1" customWidth="1"/>
    <col min="4" max="4" width="90" bestFit="1" customWidth="1"/>
    <col min="5" max="5" width="38.6640625" bestFit="1" customWidth="1"/>
  </cols>
  <sheetData>
    <row r="1" spans="2:9" ht="21">
      <c r="I1" s="9" t="s">
        <v>39</v>
      </c>
    </row>
    <row r="5" spans="2:9" ht="16" thickBot="1"/>
    <row r="6" spans="2:9" ht="24.5" customHeight="1" thickTop="1" thickBot="1">
      <c r="B6" s="39" t="s">
        <v>6</v>
      </c>
      <c r="C6" s="40" t="s">
        <v>7</v>
      </c>
      <c r="D6" s="40" t="s">
        <v>8</v>
      </c>
      <c r="E6" s="41" t="s">
        <v>9</v>
      </c>
    </row>
    <row r="7" spans="2:9" ht="20" thickTop="1">
      <c r="B7" s="10" t="s">
        <v>10</v>
      </c>
      <c r="C7" s="11" t="s">
        <v>36</v>
      </c>
      <c r="D7" s="12" t="s">
        <v>50</v>
      </c>
      <c r="E7" s="13" t="s">
        <v>35</v>
      </c>
    </row>
    <row r="8" spans="2:9" ht="19">
      <c r="B8" s="14" t="s">
        <v>11</v>
      </c>
      <c r="C8" s="15" t="s">
        <v>30</v>
      </c>
      <c r="D8" s="15" t="s">
        <v>31</v>
      </c>
      <c r="E8" s="16" t="s">
        <v>32</v>
      </c>
    </row>
    <row r="9" spans="2:9" ht="19">
      <c r="B9" s="14" t="s">
        <v>12</v>
      </c>
      <c r="C9" s="15" t="s">
        <v>51</v>
      </c>
      <c r="D9" s="15"/>
      <c r="E9" s="16" t="s">
        <v>52</v>
      </c>
    </row>
    <row r="10" spans="2:9" ht="19">
      <c r="B10" s="14" t="s">
        <v>13</v>
      </c>
      <c r="C10" s="15" t="s">
        <v>51</v>
      </c>
      <c r="D10" s="15"/>
      <c r="E10" s="16" t="s">
        <v>52</v>
      </c>
    </row>
    <row r="11" spans="2:9" ht="19">
      <c r="B11" s="14"/>
      <c r="C11" s="15"/>
      <c r="D11" s="15"/>
      <c r="E11" s="16"/>
    </row>
    <row r="12" spans="2:9" ht="19">
      <c r="B12" s="14"/>
      <c r="C12" s="15"/>
      <c r="D12" s="15"/>
      <c r="E12" s="16"/>
    </row>
    <row r="13" spans="2:9" ht="19">
      <c r="B13" s="14"/>
      <c r="C13" s="15"/>
      <c r="D13" s="15"/>
      <c r="E13" s="16"/>
    </row>
    <row r="14" spans="2:9" ht="19">
      <c r="B14" s="14"/>
      <c r="C14" s="15"/>
      <c r="D14" s="15"/>
      <c r="E14" s="16"/>
    </row>
    <row r="15" spans="2:9" ht="19">
      <c r="B15" s="14"/>
      <c r="C15" s="15"/>
      <c r="D15" s="15"/>
      <c r="E15" s="16"/>
    </row>
    <row r="16" spans="2:9" ht="19">
      <c r="B16" s="14"/>
      <c r="C16" s="15"/>
      <c r="D16" s="15"/>
      <c r="E16" s="16"/>
    </row>
    <row r="17" spans="2:5" ht="19">
      <c r="B17" s="14"/>
      <c r="C17" s="15"/>
      <c r="D17" s="15"/>
      <c r="E17" s="16"/>
    </row>
    <row r="18" spans="2:5" ht="19">
      <c r="B18" s="14"/>
      <c r="C18" s="15"/>
      <c r="D18" s="15"/>
      <c r="E18" s="16"/>
    </row>
    <row r="19" spans="2:5" ht="19">
      <c r="B19" s="14"/>
      <c r="C19" s="15"/>
      <c r="D19" s="15"/>
      <c r="E19" s="16"/>
    </row>
    <row r="20" spans="2:5" ht="20" thickBot="1">
      <c r="B20" s="17"/>
      <c r="C20" s="18"/>
      <c r="D20" s="18"/>
      <c r="E20" s="19"/>
    </row>
    <row r="21" spans="2:5" ht="16" thickTop="1"/>
  </sheetData>
  <hyperlinks>
    <hyperlink ref="I1" location="'1. Title Page'!A1" display="Title page" xr:uid="{293AE2D0-633C-354B-B459-3B34D01AE4E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Normal="100" workbookViewId="0">
      <selection activeCell="I20" sqref="I20"/>
    </sheetView>
  </sheetViews>
  <sheetFormatPr baseColWidth="10" defaultColWidth="8.83203125" defaultRowHeight="15"/>
  <cols>
    <col min="1" max="1" width="4.5" customWidth="1"/>
    <col min="2" max="2" width="36.1640625" bestFit="1" customWidth="1"/>
    <col min="3" max="3" width="29.6640625" customWidth="1"/>
    <col min="4" max="4" width="28.1640625" bestFit="1" customWidth="1"/>
    <col min="5" max="5" width="45" bestFit="1" customWidth="1"/>
  </cols>
  <sheetData>
    <row r="1" spans="2:8" ht="21">
      <c r="H1" s="9" t="s">
        <v>39</v>
      </c>
    </row>
    <row r="5" spans="2:8" ht="16" thickBot="1"/>
    <row r="6" spans="2:8" ht="23" customHeight="1" thickTop="1" thickBot="1">
      <c r="B6" s="39" t="s">
        <v>1</v>
      </c>
      <c r="C6" s="40" t="s">
        <v>2</v>
      </c>
      <c r="D6" s="40" t="s">
        <v>3</v>
      </c>
      <c r="E6" s="41" t="s">
        <v>4</v>
      </c>
    </row>
    <row r="7" spans="2:8" ht="20" thickTop="1">
      <c r="B7" s="25" t="s">
        <v>53</v>
      </c>
      <c r="C7" s="26"/>
      <c r="D7" s="26"/>
      <c r="E7" s="27" t="s">
        <v>28</v>
      </c>
    </row>
    <row r="8" spans="2:8" ht="19">
      <c r="B8" s="28"/>
      <c r="C8" s="29" t="s">
        <v>54</v>
      </c>
      <c r="D8" s="30"/>
      <c r="E8" s="31" t="s">
        <v>24</v>
      </c>
    </row>
    <row r="9" spans="2:8" ht="19">
      <c r="B9" s="32"/>
      <c r="C9" s="29"/>
      <c r="D9" s="30" t="s">
        <v>25</v>
      </c>
      <c r="E9" s="31" t="s">
        <v>26</v>
      </c>
    </row>
    <row r="10" spans="2:8" ht="19">
      <c r="B10" s="32"/>
      <c r="C10" s="29"/>
      <c r="D10" s="30" t="s">
        <v>27</v>
      </c>
      <c r="E10" s="31" t="s">
        <v>26</v>
      </c>
    </row>
    <row r="11" spans="2:8" ht="19">
      <c r="B11" s="32"/>
      <c r="C11" s="29" t="s">
        <v>84</v>
      </c>
      <c r="D11" s="30"/>
      <c r="E11" s="31" t="s">
        <v>89</v>
      </c>
    </row>
    <row r="12" spans="2:8" ht="19">
      <c r="B12" s="32"/>
      <c r="C12" s="29" t="s">
        <v>85</v>
      </c>
      <c r="D12" s="30"/>
      <c r="E12" s="31" t="s">
        <v>90</v>
      </c>
    </row>
    <row r="13" spans="2:8" ht="19">
      <c r="B13" s="32"/>
      <c r="C13" s="29" t="s">
        <v>86</v>
      </c>
      <c r="D13" s="30"/>
      <c r="E13" s="31" t="s">
        <v>91</v>
      </c>
    </row>
    <row r="14" spans="2:8" ht="19">
      <c r="B14" s="32"/>
      <c r="C14" s="29" t="s">
        <v>87</v>
      </c>
      <c r="D14" s="30"/>
      <c r="E14" s="31" t="s">
        <v>92</v>
      </c>
    </row>
    <row r="15" spans="2:8" ht="19">
      <c r="B15" s="32"/>
      <c r="C15" s="29" t="s">
        <v>88</v>
      </c>
      <c r="D15" s="30"/>
      <c r="E15" s="31" t="s">
        <v>93</v>
      </c>
    </row>
    <row r="16" spans="2:8" ht="19">
      <c r="B16" s="32" t="s">
        <v>132</v>
      </c>
      <c r="C16" s="29"/>
      <c r="D16" s="30"/>
      <c r="E16" s="31" t="s">
        <v>133</v>
      </c>
    </row>
    <row r="17" spans="2:5" ht="19">
      <c r="B17" s="32" t="s">
        <v>134</v>
      </c>
      <c r="C17" s="29"/>
      <c r="D17" s="30"/>
      <c r="E17" s="31" t="s">
        <v>133</v>
      </c>
    </row>
    <row r="18" spans="2:5" ht="19">
      <c r="B18" s="32"/>
      <c r="C18" s="29"/>
      <c r="D18" s="30"/>
      <c r="E18" s="31"/>
    </row>
    <row r="19" spans="2:5" ht="19">
      <c r="B19" s="32"/>
      <c r="C19" s="29"/>
      <c r="D19" s="30"/>
      <c r="E19" s="31"/>
    </row>
    <row r="20" spans="2:5" ht="20" thickBot="1">
      <c r="B20" s="33"/>
      <c r="C20" s="34"/>
      <c r="D20" s="35"/>
      <c r="E20" s="36"/>
    </row>
    <row r="21" spans="2:5" ht="16" thickTop="1"/>
  </sheetData>
  <hyperlinks>
    <hyperlink ref="H1" location="'1. Title Page'!A1" display="Title page" xr:uid="{47C7FD6C-C314-9A4B-A961-F58BE3794642}"/>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Normal="100" workbookViewId="0">
      <selection activeCell="D30" sqref="D30"/>
    </sheetView>
  </sheetViews>
  <sheetFormatPr baseColWidth="10" defaultColWidth="8.83203125" defaultRowHeight="15"/>
  <cols>
    <col min="1" max="1" width="4.33203125" customWidth="1"/>
    <col min="2" max="2" width="25.33203125" bestFit="1" customWidth="1"/>
    <col min="3" max="3" width="32.5" bestFit="1" customWidth="1"/>
    <col min="4" max="4" width="36.1640625" bestFit="1" customWidth="1"/>
    <col min="5" max="5" width="134.33203125" customWidth="1"/>
    <col min="6" max="6" width="36.5" customWidth="1"/>
  </cols>
  <sheetData>
    <row r="1" spans="2:11" ht="21">
      <c r="K1" s="9" t="s">
        <v>39</v>
      </c>
    </row>
    <row r="5" spans="2:11" ht="16" thickBot="1"/>
    <row r="6" spans="2:11" ht="21.5" customHeight="1" thickTop="1" thickBot="1">
      <c r="B6" s="39" t="s">
        <v>6</v>
      </c>
      <c r="C6" s="40" t="s">
        <v>5</v>
      </c>
      <c r="D6" s="40" t="s">
        <v>14</v>
      </c>
      <c r="E6" s="41" t="s">
        <v>22</v>
      </c>
      <c r="F6" s="41" t="s">
        <v>78</v>
      </c>
    </row>
    <row r="7" spans="2:11" ht="21" thickTop="1">
      <c r="B7" s="20" t="s">
        <v>11</v>
      </c>
      <c r="C7" s="21" t="s">
        <v>33</v>
      </c>
      <c r="D7" s="21" t="s">
        <v>29</v>
      </c>
      <c r="E7" s="43" t="s">
        <v>34</v>
      </c>
      <c r="F7" s="22"/>
    </row>
    <row r="8" spans="2:11" ht="60">
      <c r="B8" s="20" t="s">
        <v>55</v>
      </c>
      <c r="C8" s="15" t="s">
        <v>56</v>
      </c>
      <c r="D8" s="15" t="s">
        <v>57</v>
      </c>
      <c r="E8" s="44" t="s">
        <v>60</v>
      </c>
      <c r="F8" s="42" t="s">
        <v>94</v>
      </c>
    </row>
    <row r="9" spans="2:11" ht="60">
      <c r="B9" s="20" t="s">
        <v>55</v>
      </c>
      <c r="C9" s="15" t="s">
        <v>58</v>
      </c>
      <c r="D9" s="15" t="s">
        <v>59</v>
      </c>
      <c r="E9" s="44" t="s">
        <v>61</v>
      </c>
      <c r="F9" s="42" t="s">
        <v>95</v>
      </c>
    </row>
    <row r="10" spans="2:11" ht="60">
      <c r="B10" s="20" t="s">
        <v>55</v>
      </c>
      <c r="C10" s="15" t="s">
        <v>62</v>
      </c>
      <c r="D10" s="15" t="s">
        <v>59</v>
      </c>
      <c r="E10" s="44" t="s">
        <v>63</v>
      </c>
      <c r="F10" s="42" t="s">
        <v>96</v>
      </c>
    </row>
    <row r="11" spans="2:11" ht="58" customHeight="1">
      <c r="B11" s="20" t="s">
        <v>55</v>
      </c>
      <c r="C11" s="15" t="s">
        <v>64</v>
      </c>
      <c r="D11" s="15" t="s">
        <v>65</v>
      </c>
      <c r="E11" s="44" t="s">
        <v>66</v>
      </c>
      <c r="F11" s="42" t="s">
        <v>97</v>
      </c>
    </row>
    <row r="12" spans="2:11" ht="20">
      <c r="B12" s="20" t="s">
        <v>55</v>
      </c>
      <c r="C12" s="15" t="s">
        <v>67</v>
      </c>
      <c r="D12" s="15" t="s">
        <v>68</v>
      </c>
      <c r="E12" s="44" t="s">
        <v>69</v>
      </c>
      <c r="F12" s="16"/>
    </row>
    <row r="13" spans="2:11" ht="60">
      <c r="B13" s="20" t="s">
        <v>55</v>
      </c>
      <c r="C13" s="15" t="s">
        <v>70</v>
      </c>
      <c r="D13" s="15" t="s">
        <v>67</v>
      </c>
      <c r="E13" s="44" t="s">
        <v>71</v>
      </c>
      <c r="F13" s="42" t="s">
        <v>98</v>
      </c>
    </row>
    <row r="14" spans="2:11" ht="20">
      <c r="B14" s="20" t="s">
        <v>55</v>
      </c>
      <c r="C14" s="15" t="s">
        <v>72</v>
      </c>
      <c r="D14" s="15" t="s">
        <v>73</v>
      </c>
      <c r="E14" s="44" t="s">
        <v>74</v>
      </c>
      <c r="F14" s="16"/>
    </row>
    <row r="15" spans="2:11" ht="40">
      <c r="B15" s="20" t="s">
        <v>55</v>
      </c>
      <c r="C15" s="15" t="s">
        <v>75</v>
      </c>
      <c r="D15" s="15" t="s">
        <v>72</v>
      </c>
      <c r="E15" s="44" t="s">
        <v>76</v>
      </c>
      <c r="F15" s="42" t="s">
        <v>99</v>
      </c>
    </row>
    <row r="16" spans="2:11" ht="20">
      <c r="B16" s="20" t="s">
        <v>55</v>
      </c>
      <c r="C16" s="15" t="s">
        <v>77</v>
      </c>
      <c r="D16" s="23" t="s">
        <v>79</v>
      </c>
      <c r="E16" s="44" t="s">
        <v>80</v>
      </c>
      <c r="F16" s="16"/>
    </row>
    <row r="17" spans="2:6" ht="80">
      <c r="B17" s="20" t="s">
        <v>55</v>
      </c>
      <c r="C17" s="15" t="s">
        <v>81</v>
      </c>
      <c r="D17" s="23" t="s">
        <v>82</v>
      </c>
      <c r="E17" s="44" t="s">
        <v>83</v>
      </c>
      <c r="F17" s="42" t="s">
        <v>100</v>
      </c>
    </row>
    <row r="18" spans="2:6" ht="135" customHeight="1">
      <c r="B18" s="14" t="s">
        <v>124</v>
      </c>
      <c r="C18" s="15" t="s">
        <v>117</v>
      </c>
      <c r="D18" s="23" t="s">
        <v>125</v>
      </c>
      <c r="E18" s="44" t="s">
        <v>126</v>
      </c>
      <c r="F18" s="42" t="s">
        <v>127</v>
      </c>
    </row>
    <row r="19" spans="2:6" ht="171" customHeight="1">
      <c r="B19" s="14" t="s">
        <v>124</v>
      </c>
      <c r="C19" s="15" t="s">
        <v>154</v>
      </c>
      <c r="D19" s="23" t="s">
        <v>177</v>
      </c>
      <c r="E19" s="44" t="s">
        <v>178</v>
      </c>
      <c r="F19" s="42" t="s">
        <v>179</v>
      </c>
    </row>
    <row r="20" spans="2:6" ht="20" thickBot="1">
      <c r="B20" s="17"/>
      <c r="C20" s="18"/>
      <c r="D20" s="24"/>
      <c r="E20" s="45"/>
      <c r="F20" s="19"/>
    </row>
    <row r="21" spans="2:6" ht="16" thickTop="1"/>
  </sheetData>
  <hyperlinks>
    <hyperlink ref="K1" location="'1. Title Page'!A1" display="Title page" xr:uid="{7A328BF0-3C5C-0747-819F-79FB3B721A8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172"/>
  <sheetViews>
    <sheetView showGridLines="0" zoomScaleNormal="100" workbookViewId="0">
      <selection activeCell="C14" sqref="C14"/>
    </sheetView>
  </sheetViews>
  <sheetFormatPr baseColWidth="10" defaultColWidth="8.83203125" defaultRowHeight="15"/>
  <cols>
    <col min="1" max="1" width="4" customWidth="1"/>
    <col min="2" max="2" width="15.1640625" customWidth="1"/>
    <col min="14" max="14" width="9.33203125" customWidth="1"/>
    <col min="15" max="15" width="16.1640625" customWidth="1"/>
  </cols>
  <sheetData>
    <row r="1" spans="2:17" ht="21">
      <c r="Q1" s="9" t="s">
        <v>39</v>
      </c>
    </row>
    <row r="6" spans="2:17" ht="19">
      <c r="B6" s="46" t="s">
        <v>101</v>
      </c>
      <c r="O6" s="46" t="s">
        <v>111</v>
      </c>
    </row>
    <row r="7" spans="2:17">
      <c r="B7" t="s">
        <v>102</v>
      </c>
    </row>
    <row r="8" spans="2:17">
      <c r="B8" t="s">
        <v>103</v>
      </c>
    </row>
    <row r="9" spans="2:17">
      <c r="B9" t="s">
        <v>104</v>
      </c>
    </row>
    <row r="10" spans="2:17">
      <c r="B10" t="s">
        <v>105</v>
      </c>
    </row>
    <row r="11" spans="2:17">
      <c r="B11" t="s">
        <v>106</v>
      </c>
    </row>
    <row r="12" spans="2:17">
      <c r="B12" t="s">
        <v>107</v>
      </c>
    </row>
    <row r="13" spans="2:17">
      <c r="B13" t="s">
        <v>108</v>
      </c>
    </row>
    <row r="29" spans="2:2" ht="19">
      <c r="B29" s="46" t="s">
        <v>110</v>
      </c>
    </row>
    <row r="52" spans="2:2" ht="19">
      <c r="B52" s="46" t="s">
        <v>114</v>
      </c>
    </row>
    <row r="53" spans="2:2" ht="323" customHeight="1">
      <c r="B53" s="47" t="s">
        <v>113</v>
      </c>
    </row>
    <row r="55" spans="2:2" ht="19">
      <c r="B55" s="46" t="s">
        <v>181</v>
      </c>
    </row>
    <row r="79" spans="2:2" ht="19">
      <c r="B79" s="46" t="s">
        <v>182</v>
      </c>
    </row>
    <row r="104" spans="2:15" ht="19">
      <c r="B104" s="46" t="s">
        <v>188</v>
      </c>
      <c r="O104" s="46" t="s">
        <v>191</v>
      </c>
    </row>
    <row r="106" spans="2:15" ht="312" customHeight="1">
      <c r="O106" s="47" t="s">
        <v>113</v>
      </c>
    </row>
    <row r="109" spans="2:15" ht="19">
      <c r="B109" s="46" t="s">
        <v>192</v>
      </c>
    </row>
    <row r="111" spans="2:15" ht="318" customHeight="1">
      <c r="B111" s="47" t="s">
        <v>113</v>
      </c>
    </row>
    <row r="113" spans="2:2" ht="19">
      <c r="B113" s="46" t="s">
        <v>190</v>
      </c>
    </row>
    <row r="146" spans="2:14" ht="19">
      <c r="B146" s="46" t="s">
        <v>193</v>
      </c>
      <c r="N146" s="46" t="s">
        <v>194</v>
      </c>
    </row>
    <row r="172" spans="2:2" ht="19">
      <c r="B172" s="46" t="s">
        <v>195</v>
      </c>
    </row>
  </sheetData>
  <hyperlinks>
    <hyperlink ref="Q1" location="'1. Title Page'!A1" display="Title page" xr:uid="{0FADFA35-391F-0249-80B2-7103BFF659FE}"/>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3"/>
  <sheetViews>
    <sheetView showGridLines="0" zoomScaleNormal="100" workbookViewId="0">
      <selection activeCell="E29" sqref="E29"/>
    </sheetView>
  </sheetViews>
  <sheetFormatPr baseColWidth="10" defaultColWidth="8.83203125" defaultRowHeight="15"/>
  <cols>
    <col min="1" max="1" width="4" customWidth="1"/>
    <col min="2" max="2" width="69.33203125" customWidth="1"/>
    <col min="4" max="4" width="69.33203125" customWidth="1"/>
  </cols>
  <sheetData>
    <row r="1" spans="2:17" ht="21">
      <c r="Q1" s="9" t="s">
        <v>39</v>
      </c>
    </row>
    <row r="6" spans="2:17" ht="24">
      <c r="B6" s="51" t="s">
        <v>20</v>
      </c>
      <c r="C6" s="52"/>
      <c r="D6" s="53" t="s">
        <v>21</v>
      </c>
    </row>
    <row r="7" spans="2:17" ht="24">
      <c r="B7" s="55"/>
      <c r="C7" s="55"/>
      <c r="D7" s="55"/>
    </row>
    <row r="8" spans="2:17" ht="100">
      <c r="B8" s="48" t="s">
        <v>40</v>
      </c>
      <c r="C8" s="49"/>
      <c r="D8" s="50" t="s">
        <v>109</v>
      </c>
    </row>
    <row r="9" spans="2:17" ht="19">
      <c r="B9" s="37"/>
      <c r="C9" s="5"/>
      <c r="D9" s="5"/>
    </row>
    <row r="10" spans="2:17" ht="80">
      <c r="B10" s="48" t="s">
        <v>41</v>
      </c>
      <c r="C10" s="49"/>
      <c r="D10" s="50" t="s">
        <v>112</v>
      </c>
    </row>
    <row r="11" spans="2:17" ht="19">
      <c r="B11" s="37"/>
      <c r="C11" s="5"/>
      <c r="D11" s="5"/>
    </row>
    <row r="12" spans="2:17" ht="120">
      <c r="B12" s="48" t="s">
        <v>42</v>
      </c>
      <c r="C12" s="49"/>
      <c r="D12" s="50" t="s">
        <v>186</v>
      </c>
    </row>
    <row r="13" spans="2:17" ht="19">
      <c r="B13" s="37"/>
      <c r="C13" s="5"/>
      <c r="D13" s="5"/>
    </row>
    <row r="14" spans="2:17" ht="80">
      <c r="B14" s="48" t="s">
        <v>43</v>
      </c>
      <c r="C14" s="49"/>
      <c r="D14" s="50" t="s">
        <v>115</v>
      </c>
    </row>
    <row r="15" spans="2:17" ht="19">
      <c r="B15" s="37"/>
      <c r="C15" s="5"/>
      <c r="D15" s="5"/>
    </row>
    <row r="16" spans="2:17" ht="154" customHeight="1">
      <c r="B16" s="48" t="s">
        <v>44</v>
      </c>
      <c r="C16" s="49"/>
      <c r="D16" s="50" t="s">
        <v>185</v>
      </c>
    </row>
    <row r="17" spans="2:4" ht="19">
      <c r="B17" s="37"/>
      <c r="C17" s="5"/>
      <c r="D17" s="5"/>
    </row>
    <row r="18" spans="2:4" ht="100">
      <c r="B18" s="48" t="s">
        <v>116</v>
      </c>
      <c r="C18" s="49"/>
      <c r="D18" s="50" t="s">
        <v>183</v>
      </c>
    </row>
    <row r="19" spans="2:4" ht="19">
      <c r="B19" s="37"/>
      <c r="C19" s="5"/>
      <c r="D19" s="5"/>
    </row>
    <row r="20" spans="2:4" ht="19">
      <c r="B20" s="37"/>
      <c r="C20" s="5"/>
      <c r="D20" s="5"/>
    </row>
    <row r="21" spans="2:4" ht="120">
      <c r="B21" s="60" t="s">
        <v>45</v>
      </c>
      <c r="C21" s="61"/>
      <c r="D21" s="62" t="s">
        <v>184</v>
      </c>
    </row>
    <row r="22" spans="2:4" ht="19">
      <c r="B22" s="63"/>
      <c r="C22" s="5"/>
      <c r="D22" s="64"/>
    </row>
    <row r="23" spans="2:4" ht="19">
      <c r="B23" s="63"/>
      <c r="C23" s="5"/>
      <c r="D23" s="64"/>
    </row>
    <row r="24" spans="2:4" ht="19">
      <c r="B24" s="63"/>
      <c r="C24" s="5"/>
      <c r="D24" s="64"/>
    </row>
    <row r="25" spans="2:4" ht="19">
      <c r="B25" s="63"/>
      <c r="C25" s="5"/>
      <c r="D25" s="64"/>
    </row>
    <row r="26" spans="2:4" ht="19">
      <c r="B26" s="63"/>
      <c r="C26" s="5"/>
      <c r="D26" s="64"/>
    </row>
    <row r="27" spans="2:4" ht="19">
      <c r="B27" s="54"/>
      <c r="C27" s="56"/>
      <c r="D27" s="65"/>
    </row>
    <row r="28" spans="2:4" ht="19">
      <c r="B28" s="37"/>
      <c r="C28" s="5"/>
      <c r="D28" s="5"/>
    </row>
    <row r="29" spans="2:4" ht="100">
      <c r="B29" s="48" t="s">
        <v>46</v>
      </c>
      <c r="C29" s="49"/>
      <c r="D29" s="50" t="s">
        <v>187</v>
      </c>
    </row>
    <row r="30" spans="2:4" ht="19">
      <c r="B30" s="37"/>
      <c r="C30" s="5"/>
      <c r="D30" s="5"/>
    </row>
    <row r="31" spans="2:4" ht="120">
      <c r="B31" s="48" t="s">
        <v>47</v>
      </c>
      <c r="C31" s="49"/>
      <c r="D31" s="50" t="s">
        <v>189</v>
      </c>
    </row>
    <row r="32" spans="2:4" ht="19">
      <c r="B32" s="37"/>
      <c r="C32" s="5"/>
      <c r="D32" s="5"/>
    </row>
    <row r="33" spans="2:4" ht="240">
      <c r="B33" s="48" t="s">
        <v>48</v>
      </c>
      <c r="C33" s="49"/>
      <c r="D33" s="50" t="s">
        <v>196</v>
      </c>
    </row>
  </sheetData>
  <hyperlinks>
    <hyperlink ref="Q1" location="'1. Title Page'!A1" display="Title page" xr:uid="{E448FC20-B4BF-C848-9BCD-3B673893C176}"/>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C2C2-000B-1E40-82D6-512503E4C768}">
  <dimension ref="A1:V25"/>
  <sheetViews>
    <sheetView workbookViewId="0">
      <selection activeCell="B15" sqref="B15"/>
    </sheetView>
  </sheetViews>
  <sheetFormatPr baseColWidth="10" defaultRowHeight="15"/>
  <cols>
    <col min="1" max="1" width="26.33203125" bestFit="1" customWidth="1"/>
    <col min="2" max="3" width="10.6640625" customWidth="1"/>
    <col min="6" max="6" width="12.6640625" customWidth="1"/>
    <col min="7" max="7" width="6.83203125" bestFit="1" customWidth="1"/>
    <col min="11" max="11" width="11.33203125" customWidth="1"/>
    <col min="12" max="12" width="19.1640625" bestFit="1" customWidth="1"/>
    <col min="13" max="13" width="19.33203125" bestFit="1" customWidth="1"/>
    <col min="14" max="14" width="12.33203125" bestFit="1" customWidth="1"/>
    <col min="15" max="15" width="15" bestFit="1" customWidth="1"/>
    <col min="16" max="16" width="19.83203125" bestFit="1" customWidth="1"/>
    <col min="17" max="17" width="15.6640625" bestFit="1" customWidth="1"/>
    <col min="18" max="18" width="16.5" bestFit="1" customWidth="1"/>
    <col min="19" max="19" width="12.1640625" bestFit="1" customWidth="1"/>
    <col min="20" max="20" width="12.33203125" bestFit="1" customWidth="1"/>
    <col min="21" max="21" width="9.1640625" bestFit="1" customWidth="1"/>
    <col min="22" max="22" width="13" bestFit="1" customWidth="1"/>
  </cols>
  <sheetData>
    <row r="1" spans="1:22" ht="19">
      <c r="A1" s="46" t="s">
        <v>117</v>
      </c>
      <c r="B1" s="57" t="s">
        <v>118</v>
      </c>
      <c r="C1" s="57" t="s">
        <v>119</v>
      </c>
      <c r="D1" t="s">
        <v>180</v>
      </c>
    </row>
    <row r="2" spans="1:22" ht="19">
      <c r="A2" s="57" t="s">
        <v>120</v>
      </c>
      <c r="B2" s="58">
        <v>155975</v>
      </c>
      <c r="C2" s="58">
        <v>7441350</v>
      </c>
      <c r="D2" s="59">
        <f>B2/SUM($B$2:$B$5)</f>
        <v>0.24592231708566878</v>
      </c>
      <c r="G2" t="s">
        <v>128</v>
      </c>
      <c r="H2" t="s">
        <v>129</v>
      </c>
      <c r="I2" t="s">
        <v>130</v>
      </c>
      <c r="J2" t="s">
        <v>131</v>
      </c>
      <c r="K2" t="s">
        <v>135</v>
      </c>
    </row>
    <row r="3" spans="1:22" ht="19">
      <c r="A3" s="57" t="s">
        <v>121</v>
      </c>
      <c r="B3" s="58">
        <v>108225</v>
      </c>
      <c r="C3" s="58">
        <v>5614511</v>
      </c>
      <c r="D3" s="59">
        <f t="shared" ref="D3:D5" si="0">B3/SUM($B$2:$B$5)</f>
        <v>0.17063595298346854</v>
      </c>
      <c r="F3" t="s">
        <v>140</v>
      </c>
      <c r="G3" t="s">
        <v>136</v>
      </c>
      <c r="I3" t="s">
        <v>137</v>
      </c>
      <c r="K3" t="s">
        <v>139</v>
      </c>
    </row>
    <row r="4" spans="1:22" ht="19">
      <c r="A4" s="57" t="s">
        <v>122</v>
      </c>
      <c r="B4" s="58">
        <v>209691</v>
      </c>
      <c r="C4" s="58">
        <v>10582194</v>
      </c>
      <c r="D4" s="59">
        <f t="shared" si="0"/>
        <v>0.33061514083674293</v>
      </c>
      <c r="F4" t="s">
        <v>148</v>
      </c>
      <c r="G4" t="s">
        <v>143</v>
      </c>
      <c r="I4" t="s">
        <v>138</v>
      </c>
      <c r="K4" t="s">
        <v>139</v>
      </c>
    </row>
    <row r="5" spans="1:22" ht="19">
      <c r="A5" s="57" t="s">
        <v>123</v>
      </c>
      <c r="B5" s="58">
        <v>160354</v>
      </c>
      <c r="C5" s="58">
        <v>8132559</v>
      </c>
      <c r="D5" s="59">
        <f t="shared" si="0"/>
        <v>0.25282658909411976</v>
      </c>
      <c r="F5" t="s">
        <v>141</v>
      </c>
      <c r="G5" t="s">
        <v>136</v>
      </c>
      <c r="I5" t="s">
        <v>137</v>
      </c>
      <c r="K5" t="s">
        <v>142</v>
      </c>
    </row>
    <row r="6" spans="1:22">
      <c r="F6" t="s">
        <v>149</v>
      </c>
      <c r="G6" t="s">
        <v>143</v>
      </c>
      <c r="I6" t="s">
        <v>138</v>
      </c>
      <c r="K6" t="s">
        <v>144</v>
      </c>
    </row>
    <row r="7" spans="1:22">
      <c r="F7" t="s">
        <v>150</v>
      </c>
      <c r="G7" t="s">
        <v>145</v>
      </c>
      <c r="I7" t="s">
        <v>138</v>
      </c>
      <c r="K7" t="s">
        <v>139</v>
      </c>
    </row>
    <row r="8" spans="1:22">
      <c r="F8" t="s">
        <v>151</v>
      </c>
      <c r="G8" t="s">
        <v>146</v>
      </c>
      <c r="I8" t="s">
        <v>147</v>
      </c>
      <c r="K8" t="s">
        <v>144</v>
      </c>
    </row>
    <row r="9" spans="1:22">
      <c r="F9" t="s">
        <v>152</v>
      </c>
      <c r="G9" t="s">
        <v>136</v>
      </c>
      <c r="I9" t="s">
        <v>137</v>
      </c>
      <c r="K9" t="s">
        <v>144</v>
      </c>
    </row>
    <row r="10" spans="1:22">
      <c r="F10" t="s">
        <v>153</v>
      </c>
      <c r="G10" t="s">
        <v>136</v>
      </c>
      <c r="I10" t="s">
        <v>138</v>
      </c>
      <c r="K10" t="s">
        <v>142</v>
      </c>
    </row>
    <row r="12" spans="1:22" ht="19">
      <c r="B12" s="57" t="s">
        <v>155</v>
      </c>
      <c r="C12" s="57" t="s">
        <v>156</v>
      </c>
      <c r="D12" s="57" t="s">
        <v>157</v>
      </c>
      <c r="E12" s="57" t="s">
        <v>158</v>
      </c>
      <c r="F12" s="57" t="s">
        <v>159</v>
      </c>
      <c r="G12" s="57" t="s">
        <v>160</v>
      </c>
      <c r="H12" s="57" t="s">
        <v>161</v>
      </c>
      <c r="I12" s="57" t="s">
        <v>162</v>
      </c>
      <c r="J12" s="57" t="s">
        <v>163</v>
      </c>
      <c r="K12" s="57" t="s">
        <v>164</v>
      </c>
      <c r="L12" s="57" t="s">
        <v>165</v>
      </c>
      <c r="M12" s="57" t="s">
        <v>166</v>
      </c>
      <c r="N12" s="57" t="s">
        <v>167</v>
      </c>
      <c r="O12" s="57" t="s">
        <v>168</v>
      </c>
      <c r="P12" s="57" t="s">
        <v>169</v>
      </c>
      <c r="Q12" s="57" t="s">
        <v>170</v>
      </c>
      <c r="R12" s="57" t="s">
        <v>171</v>
      </c>
      <c r="S12" s="57" t="s">
        <v>172</v>
      </c>
      <c r="T12" s="57" t="s">
        <v>173</v>
      </c>
      <c r="U12" s="57" t="s">
        <v>174</v>
      </c>
      <c r="V12" s="57" t="s">
        <v>175</v>
      </c>
    </row>
    <row r="13" spans="1:22" ht="19">
      <c r="A13" s="57" t="s">
        <v>154</v>
      </c>
      <c r="B13" s="57">
        <v>1</v>
      </c>
      <c r="C13" s="57">
        <v>2</v>
      </c>
      <c r="D13" s="57">
        <v>3</v>
      </c>
      <c r="E13" s="57">
        <v>4</v>
      </c>
      <c r="F13" s="57">
        <v>5</v>
      </c>
      <c r="G13" s="57">
        <v>6</v>
      </c>
      <c r="H13" s="57">
        <v>7</v>
      </c>
      <c r="I13" s="57">
        <v>8</v>
      </c>
      <c r="J13" s="57">
        <v>9</v>
      </c>
      <c r="K13" s="57">
        <v>10</v>
      </c>
      <c r="L13" s="57">
        <v>11</v>
      </c>
      <c r="M13" s="57">
        <v>12</v>
      </c>
      <c r="N13" s="57">
        <v>13</v>
      </c>
      <c r="O13" s="57">
        <v>14</v>
      </c>
      <c r="P13" s="57">
        <v>15</v>
      </c>
      <c r="Q13" s="57">
        <v>16</v>
      </c>
      <c r="R13" s="57">
        <v>17</v>
      </c>
      <c r="S13" s="57">
        <v>18</v>
      </c>
      <c r="T13" s="57">
        <v>19</v>
      </c>
      <c r="U13" s="57">
        <v>20</v>
      </c>
      <c r="V13" s="57">
        <v>21</v>
      </c>
    </row>
    <row r="14" spans="1:22" ht="19">
      <c r="A14" s="57" t="s">
        <v>153</v>
      </c>
      <c r="B14">
        <v>108533</v>
      </c>
      <c r="C14">
        <v>1911</v>
      </c>
      <c r="D14">
        <v>56142</v>
      </c>
      <c r="E14">
        <v>449628</v>
      </c>
      <c r="F14">
        <v>8896</v>
      </c>
      <c r="G14">
        <v>13074</v>
      </c>
      <c r="H14">
        <v>124629</v>
      </c>
      <c r="I14">
        <v>5620</v>
      </c>
      <c r="J14">
        <v>41702</v>
      </c>
      <c r="K14">
        <v>1674</v>
      </c>
      <c r="L14">
        <v>21312</v>
      </c>
      <c r="M14">
        <v>33981</v>
      </c>
      <c r="N14">
        <v>90272</v>
      </c>
      <c r="O14">
        <v>34731</v>
      </c>
      <c r="P14">
        <v>51190</v>
      </c>
      <c r="Q14">
        <v>260787</v>
      </c>
      <c r="R14">
        <v>35226</v>
      </c>
      <c r="S14">
        <v>20146</v>
      </c>
      <c r="T14">
        <v>137163</v>
      </c>
      <c r="U14">
        <v>50415</v>
      </c>
      <c r="V14">
        <v>3571</v>
      </c>
    </row>
    <row r="15" spans="1:22" ht="19">
      <c r="A15" s="57" t="s">
        <v>151</v>
      </c>
      <c r="B15">
        <v>1073363</v>
      </c>
      <c r="C15">
        <v>17276</v>
      </c>
      <c r="D15">
        <v>562279</v>
      </c>
      <c r="E15">
        <v>4540143</v>
      </c>
      <c r="F15">
        <v>71378</v>
      </c>
      <c r="G15">
        <v>128076</v>
      </c>
      <c r="H15">
        <v>1298698</v>
      </c>
      <c r="I15">
        <v>46738</v>
      </c>
      <c r="J15">
        <v>415987</v>
      </c>
      <c r="K15">
        <v>16747</v>
      </c>
      <c r="L15">
        <v>215561</v>
      </c>
      <c r="M15">
        <v>342972</v>
      </c>
      <c r="N15">
        <v>902691</v>
      </c>
      <c r="O15">
        <v>337229</v>
      </c>
      <c r="P15">
        <v>513176</v>
      </c>
      <c r="Q15">
        <v>2582145</v>
      </c>
      <c r="R15">
        <v>358755</v>
      </c>
      <c r="S15">
        <v>203416</v>
      </c>
      <c r="T15">
        <v>1381014</v>
      </c>
      <c r="U15">
        <v>502915</v>
      </c>
      <c r="V15">
        <v>33358</v>
      </c>
    </row>
    <row r="16" spans="1:22" ht="19">
      <c r="A16" s="57" t="s">
        <v>149</v>
      </c>
      <c r="B16">
        <v>495687</v>
      </c>
      <c r="C16">
        <v>7929</v>
      </c>
      <c r="D16">
        <v>259602</v>
      </c>
      <c r="E16">
        <v>2114075</v>
      </c>
      <c r="F16">
        <v>34304</v>
      </c>
      <c r="G16">
        <v>60390</v>
      </c>
      <c r="H16">
        <v>590354</v>
      </c>
      <c r="I16">
        <v>20775</v>
      </c>
      <c r="J16">
        <v>193676</v>
      </c>
      <c r="K16">
        <v>7874</v>
      </c>
      <c r="L16">
        <v>98693</v>
      </c>
      <c r="M16">
        <v>157890</v>
      </c>
      <c r="N16">
        <v>415649</v>
      </c>
      <c r="O16">
        <v>156496</v>
      </c>
      <c r="P16">
        <v>238854</v>
      </c>
      <c r="Q16">
        <v>1206453</v>
      </c>
      <c r="R16">
        <v>163912</v>
      </c>
      <c r="S16">
        <v>93746</v>
      </c>
      <c r="T16">
        <v>648575</v>
      </c>
      <c r="U16">
        <v>232774</v>
      </c>
      <c r="V16">
        <v>15128</v>
      </c>
    </row>
    <row r="17" spans="1:22" ht="19">
      <c r="A17" s="57" t="s">
        <v>140</v>
      </c>
      <c r="B17">
        <v>557160</v>
      </c>
      <c r="C17">
        <v>9175</v>
      </c>
      <c r="D17">
        <v>294405</v>
      </c>
      <c r="E17">
        <v>2375445</v>
      </c>
      <c r="F17">
        <v>39118</v>
      </c>
      <c r="G17">
        <v>67713</v>
      </c>
      <c r="H17">
        <v>674442</v>
      </c>
      <c r="I17">
        <v>24583</v>
      </c>
      <c r="J17">
        <v>215262</v>
      </c>
      <c r="K17">
        <v>8278</v>
      </c>
      <c r="L17">
        <v>112006</v>
      </c>
      <c r="M17">
        <v>174084</v>
      </c>
      <c r="N17">
        <v>466757</v>
      </c>
      <c r="O17">
        <v>174577</v>
      </c>
      <c r="P17">
        <v>264838</v>
      </c>
      <c r="Q17">
        <v>1349362</v>
      </c>
      <c r="R17">
        <v>180773</v>
      </c>
      <c r="S17">
        <v>106494</v>
      </c>
      <c r="T17">
        <v>720798</v>
      </c>
      <c r="U17">
        <v>265145</v>
      </c>
      <c r="V17">
        <v>17088</v>
      </c>
    </row>
    <row r="20" spans="1:22" ht="19">
      <c r="A20" s="46" t="s">
        <v>154</v>
      </c>
      <c r="B20" s="57" t="s">
        <v>120</v>
      </c>
      <c r="C20" s="57" t="s">
        <v>121</v>
      </c>
      <c r="D20" s="57" t="s">
        <v>122</v>
      </c>
      <c r="E20" s="57" t="s">
        <v>123</v>
      </c>
    </row>
    <row r="21" spans="1:22" ht="19">
      <c r="A21" s="57" t="s">
        <v>153</v>
      </c>
      <c r="B21">
        <v>366517</v>
      </c>
      <c r="C21">
        <v>268114</v>
      </c>
      <c r="D21">
        <v>529584</v>
      </c>
      <c r="E21">
        <v>386388</v>
      </c>
    </row>
    <row r="22" spans="1:22" ht="19">
      <c r="A22" s="57" t="s">
        <v>151</v>
      </c>
      <c r="B22">
        <v>3652772</v>
      </c>
      <c r="C22">
        <v>2771519</v>
      </c>
      <c r="D22">
        <v>5130925</v>
      </c>
      <c r="E22">
        <v>3988701</v>
      </c>
    </row>
    <row r="23" spans="1:22" ht="19">
      <c r="A23" s="57" t="s">
        <v>149</v>
      </c>
      <c r="B23">
        <v>1672836</v>
      </c>
      <c r="C23">
        <v>1264802</v>
      </c>
      <c r="D23">
        <v>2429717</v>
      </c>
      <c r="E23">
        <v>1845481</v>
      </c>
    </row>
    <row r="24" spans="1:22" ht="19">
      <c r="A24" s="57" t="s">
        <v>140</v>
      </c>
      <c r="B24">
        <v>1905200</v>
      </c>
      <c r="C24">
        <v>1418301</v>
      </c>
      <c r="D24">
        <v>2701659</v>
      </c>
      <c r="E24">
        <v>2072343</v>
      </c>
    </row>
    <row r="25" spans="1:22">
      <c r="H25" t="s">
        <v>176</v>
      </c>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Maria Sampogna</cp:lastModifiedBy>
  <dcterms:created xsi:type="dcterms:W3CDTF">2020-03-05T18:09:11Z</dcterms:created>
  <dcterms:modified xsi:type="dcterms:W3CDTF">2023-06-15T15:26:12Z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