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84D0A8C0-D2F4-47FC-9CE6-A9F8D40C62D5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1" i="8"/>
  <c r="D4" i="9" s="1"/>
  <c r="F21" i="8"/>
  <c r="D5" i="9" s="1"/>
  <c r="G21" i="8"/>
  <c r="D6" i="9" s="1"/>
  <c r="H21" i="8"/>
  <c r="D7" i="9" s="1"/>
  <c r="E25" i="1"/>
  <c r="C4" i="9" s="1"/>
  <c r="F25" i="1"/>
  <c r="C5" i="9" s="1"/>
  <c r="G25" i="1"/>
  <c r="C6" i="9" s="1"/>
  <c r="H25" i="1"/>
  <c r="C7" i="9" s="1"/>
  <c r="D21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<sst xmlns="http://schemas.openxmlformats.org/spreadsheetml/2006/main" count="326" uniqueCount="134">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</sst>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24"/>
    <tableColumn id="2" xr3:uid="{2C05DE00-293B-4F1C-9081-C8FBAEB06757}" name="FITUR" dataDxfId="98" totalsRowDxfId="23"/>
    <tableColumn id="3" xr3:uid="{52CE83E0-AB43-4FFD-991A-1B4A15094CF1}" name="UJI COBA" dataDxfId="97" totalsRowDxfId="22"/>
    <tableColumn id="10" xr3:uid="{17708C48-9DDA-47DF-8919-5E16F04F1A16}" name="STATUS" totalsRowFunction="custom" dataDxfId="96" totalsRowDxfId="21">
      <totalsRowFormula>COUNTIF(Admin[STATUS], "v") / ROWS(Admin[STATUS])</totalsRowFormula>
    </tableColumn>
    <tableColumn id="4" xr3:uid="{A17B1182-B49C-4DD5-B0B5-5B31BB7E906C}" name="LOKAL WEB" totalsRowFunction="custom" dataDxfId="95" totalsRowDxfId="20">
      <totalsRowFormula>COUNTIF(Admin[LOKAL WEB], "v") / ROWS(Admin[LOKAL WEB])</totalsRowFormula>
    </tableColumn>
    <tableColumn id="5" xr3:uid="{7A2E29E2-6D5C-40BE-87D8-A7FFB6B96262}" name="LOKAL MOBILE" totalsRowFunction="custom" dataDxfId="94" totalsRowDxfId="19">
      <totalsRowFormula>COUNTIF(Admin[LOKAL MOBILE], "v") / ROWS(Admin[LOKAL MOBILE])</totalsRowFormula>
    </tableColumn>
    <tableColumn id="6" xr3:uid="{BE3CCCE5-7F83-40BA-94AD-D11FE9765D7B}" name="HOSTING WEB" totalsRowFunction="custom" dataDxfId="93" totalsRowDxfId="18">
      <totalsRowFormula>COUNTIF(Admin[HOSTING WEB], "v") / ROWS(Admin[HOSTING WEB])</totalsRowFormula>
    </tableColumn>
    <tableColumn id="7" xr3:uid="{13A3FA70-03D9-40CC-8956-0269F5889D02}" name="HOSTING MOBILE" totalsRowFunction="custom" dataDxfId="92" totalsRowDxfId="17">
      <totalsRowFormula>COUNTIF(Admin[HOSTING MOBILE], "v") / ROWS(Admin[HOSTING MOBILE])</totalsRowFormula>
    </tableColumn>
    <tableColumn id="8" xr3:uid="{25D86C63-318C-4B06-885C-BD0FDE174436}" name="KETERANGAN" dataDxfId="91" totalsRowDxfId="16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68" dataDxfId="66" headerRowBorderDxfId="67" tableBorderDxfId="65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46" dataDxfId="44" headerRowBorderDxfId="45" tableBorderDxfId="43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0.65217391304347827</v>
      </c>
      <c r="D3" s="16">
        <f>Customer[[#Totals],[STATUS]]</f>
        <v>0.10526315789473684</v>
      </c>
      <c r="E3" s="16">
        <f>Pemilik_Alat[[#Totals],[STATUS]]</f>
        <v>0.6875</v>
      </c>
      <c r="F3" s="16">
        <f>Tempat_Olahraga[[#Totals],[STATUS]]</f>
        <v>0.75</v>
      </c>
      <c r="G3" s="17">
        <f>SUM(C3:F3) / 4</f>
        <v>0.5487342677345538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E15" sqref="E15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116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115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117</v>
      </c>
      <c r="C16" s="18" t="s">
        <v>118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114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110</v>
      </c>
      <c r="C19" s="6" t="s">
        <v>107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111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112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66</v>
      </c>
      <c r="B22" s="6" t="s">
        <v>68</v>
      </c>
      <c r="C22" s="6" t="s">
        <v>72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69</v>
      </c>
      <c r="C23" s="6" t="s">
        <v>73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70</v>
      </c>
      <c r="C24" s="6" t="s">
        <v>74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0.65217391304347827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6:H32 D2:H24">
    <cfRule type="cellIs" dxfId="15" priority="5" operator="equal">
      <formula>"?"</formula>
    </cfRule>
    <cfRule type="cellIs" dxfId="14" priority="6" operator="equal">
      <formula>"V"</formula>
    </cfRule>
    <cfRule type="cellIs" dxfId="13" priority="7" operator="equal">
      <formula>"x"</formula>
    </cfRule>
    <cfRule type="containsBlanks" dxfId="12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11" priority="5" operator="equal">
      <formula>"?"</formula>
    </cfRule>
    <cfRule type="cellIs" dxfId="10" priority="6" operator="equal">
      <formula>"V"</formula>
    </cfRule>
    <cfRule type="cellIs" dxfId="9" priority="7" operator="equal">
      <formula>"x"</formula>
    </cfRule>
    <cfRule type="containsBlanks" dxfId="8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4" activePane="bottomLeft" state="frozen"/>
      <selection pane="bottomLeft" activeCell="D14" sqref="D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133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133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114</v>
      </c>
      <c r="D17" s="5" t="s">
        <v>133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125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129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52</v>
      </c>
      <c r="C24" s="6" t="s">
        <v>63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76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119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127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123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122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66</v>
      </c>
      <c r="B30" s="6" t="s">
        <v>67</v>
      </c>
      <c r="C30" s="6" t="s">
        <v>71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68</v>
      </c>
      <c r="C31" s="6" t="s">
        <v>72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69</v>
      </c>
      <c r="C32" s="6" t="s">
        <v>73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70</v>
      </c>
      <c r="C33" s="6" t="s">
        <v>74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0.6875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7" priority="5" operator="equal">
      <formula>"?"</formula>
    </cfRule>
    <cfRule type="cellIs" dxfId="6" priority="6" operator="equal">
      <formula>"V"</formula>
    </cfRule>
    <cfRule type="cellIs" dxfId="5" priority="7" operator="equal">
      <formula>"x"</formula>
    </cfRule>
    <cfRule type="containsBlanks" dxfId="4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tabSelected="1" zoomScaleNormal="100" workbookViewId="0">
      <pane ySplit="1" topLeftCell="A2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130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114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133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133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119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127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124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53</v>
      </c>
      <c r="C28" s="6" t="s">
        <v>56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75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120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128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126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54</v>
      </c>
      <c r="C33" s="6" t="s">
        <v>122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123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79</v>
      </c>
      <c r="B35" s="6" t="s">
        <v>80</v>
      </c>
      <c r="C35" s="6" t="s">
        <v>81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82</v>
      </c>
      <c r="B36" s="6" t="s">
        <v>83</v>
      </c>
      <c r="C36" s="6" t="s">
        <v>121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84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66</v>
      </c>
      <c r="B38" s="6" t="s">
        <v>67</v>
      </c>
      <c r="C38" s="6" t="s">
        <v>71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68</v>
      </c>
      <c r="C39" s="6" t="s">
        <v>72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69</v>
      </c>
      <c r="C40" s="6" t="s">
        <v>73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70</v>
      </c>
      <c r="C41" s="6" t="s">
        <v>74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0.75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3" priority="5" operator="equal">
      <formula>"?"</formula>
    </cfRule>
    <cfRule type="cellIs" dxfId="2" priority="6" operator="equal">
      <formula>"V"</formula>
    </cfRule>
    <cfRule type="cellIs" dxfId="1" priority="7" operator="equal">
      <formula>"x"</formula>
    </cfRule>
    <cfRule type="containsBlanks" dxfId="0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2023-09-14T10:05:44Z</dcterms:modified>
</cp:coreProperties>
</file>