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483BA749-89AC-4A67-AD26-57F2A6005DE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<sst xmlns="http://schemas.openxmlformats.org/spreadsheetml/2006/main" count="94" uniqueCount="38">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</sst>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26"/>
    <tableColumn id="2" xr3:uid="{2C05DE00-293B-4F1C-9081-C8FBAEB06757}" name="FITUR" dataDxfId="98" totalsRowDxfId="25"/>
    <tableColumn id="3" xr3:uid="{52CE83E0-AB43-4FFD-991A-1B4A15094CF1}" name="UJI COBA" dataDxfId="97" totalsRowDxfId="24"/>
    <tableColumn id="10" xr3:uid="{17708C48-9DDA-47DF-8919-5E16F04F1A16}" name="STATUS" totalsRowFunction="custom" dataDxfId="96" totalsRowDxfId="23">
      <totalsRowFormula>COUNTIF(Admin[STATUS], "v") / ROWS(Admin[STATUS])</totalsRowFormula>
    </tableColumn>
    <tableColumn id="4" xr3:uid="{A17B1182-B49C-4DD5-B0B5-5B31BB7E906C}" name="LOKAL WEB" totalsRowFunction="custom" dataDxfId="95" totalsRowDxfId="22">
      <totalsRowFormula>COUNTIF(Admin[LOKAL WEB], "v") / ROWS(Admin[LOKAL WEB])</totalsRowFormula>
    </tableColumn>
    <tableColumn id="5" xr3:uid="{7A2E29E2-6D5C-40BE-87D8-A7FFB6B96262}" name="LOKAL MOBILE" totalsRowFunction="custom" dataDxfId="94" totalsRowDxfId="21">
      <totalsRowFormula>COUNTIF(Admin[LOKAL MOBILE], "v") / ROWS(Admin[LOKAL MOBILE])</totalsRowFormula>
    </tableColumn>
    <tableColumn id="6" xr3:uid="{BE3CCCE5-7F83-40BA-94AD-D11FE9765D7B}" name="HOSTING WEB" totalsRowFunction="custom" dataDxfId="93" totalsRowDxfId="20">
      <totalsRowFormula>COUNTIF(Admin[HOSTING WEB], "v") / ROWS(Admin[HOSTING WEB])</totalsRowFormula>
    </tableColumn>
    <tableColumn id="7" xr3:uid="{13A3FA70-03D9-40CC-8956-0269F5889D02}" name="HOSTING MOBILE" totalsRowFunction="custom" dataDxfId="92" totalsRowDxfId="19">
      <totalsRowFormula>COUNTIF(Admin[HOSTING MOBILE], "v") / ROWS(Admin[HOSTING MOBILE])</totalsRowFormula>
    </tableColumn>
    <tableColumn id="8" xr3:uid="{25D86C63-318C-4B06-885C-BD0FDE174436}" name="KETERANGAN" dataDxfId="91" totalsRowDxfId="1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68" dataDxfId="66" headerRowBorderDxfId="67" tableBorderDxfId="65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17"/>
    <tableColumn id="2" xr3:uid="{7B6C15A7-3C40-4BB3-9F3C-7DFE57D6E567}" name="FITUR" dataDxfId="63" totalsRowDxfId="16"/>
    <tableColumn id="3" xr3:uid="{112EC755-C154-4925-9D17-B7E181566E49}" name="UJI COBA" dataDxfId="62" totalsRowDxfId="15"/>
    <tableColumn id="9" xr3:uid="{A160A6EB-FC7C-4954-A0B8-E97B048223E0}" name="STATUS" totalsRowFunction="custom" dataDxfId="61" totalsRowDxfId="14">
      <totalsRowFormula>COUNTIF(Pemilik_Alat[STATUS], "v") / ROWS(Pemilik_Alat[STATUS])</totalsRowFormula>
    </tableColumn>
    <tableColumn id="4" xr3:uid="{9C02A588-16D3-46E9-82B7-CBE2953D1A6E}" name="LOKAL WEB" totalsRowFunction="custom" dataDxfId="60" totalsRowDxfId="13">
      <totalsRowFormula>COUNTIF(Pemilik_Alat[LOKAL WEB], "v") / ROWS(Pemilik_Alat[LOKAL WEB])</totalsRowFormula>
    </tableColumn>
    <tableColumn id="5" xr3:uid="{92D23465-FAC9-45DC-8C78-74066B7C9518}" name="LOKAL MOBILE" totalsRowFunction="custom" dataDxfId="59" totalsRowDxfId="12">
      <totalsRowFormula>COUNTIF(Pemilik_Alat[LOKAL MOBILE], "v") / ROWS(Pemilik_Alat[LOKAL MOBILE])</totalsRowFormula>
    </tableColumn>
    <tableColumn id="6" xr3:uid="{1636528F-4D39-45B8-9E7A-A5822F4CE031}" name="HOSTING WEB" totalsRowFunction="custom" dataDxfId="58" totalsRowDxfId="11">
      <totalsRowFormula>COUNTIF(Pemilik_Alat[HOSTING WEB], "v") / ROWS(Pemilik_Alat[HOSTING WEB])</totalsRowFormula>
    </tableColumn>
    <tableColumn id="7" xr3:uid="{5F5BAF72-883C-4E34-B009-BBDFB70FBB1F}" name="HOSTING MOBILE" totalsRowFunction="custom" dataDxfId="57" totalsRowDxfId="10">
      <totalsRowFormula>COUNTIF(Pemilik_Alat[HOSTING MOBILE], "v") / ROWS(Pemilik_Alat[HOSTING MOBILE])</totalsRowFormula>
    </tableColumn>
    <tableColumn id="8" xr3:uid="{AFEA982B-71DC-431F-8810-D242D9F5B9AB}" name="KETERANGAN" dataDxfId="56" totalsRowDxfId="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55" dataDxfId="53" headerRowBorderDxfId="54" tableBorderDxfId="52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8"/>
    <tableColumn id="2" xr3:uid="{973E9EB9-0200-462D-8423-5DC164D35977}" name="FITUR" dataDxfId="50" totalsRowDxfId="7"/>
    <tableColumn id="3" xr3:uid="{35525563-21C1-44C5-9AB1-FCB2E9CECC0E}" name="UJI COBA" dataDxfId="49" totalsRowDxfId="6"/>
    <tableColumn id="9" xr3:uid="{A160946F-38E3-49FE-82A8-B2F5D46372D1}" name="STATUS" totalsRowFunction="custom" dataDxfId="48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1">
      <totalsRowFormula>COUNTIF(Tempat_Olahraga[HOSTING MOBILE], "v") / ROWS(Tempat_Olahraga[HOSTING MOBILE])</totalsRowFormula>
    </tableColumn>
    <tableColumn id="8" xr3:uid="{F2C334FF-FD67-4E94-8545-D6F75EDF81B1}" name="KETERANGAN" dataDxfId="43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0.26315789473684209</v>
      </c>
      <c r="D3" s="16">
        <f>Customer[[#Totals],[STATUS]]</f>
        <v>5.2631578947368418E-2</v>
      </c>
      <c r="E3" s="16">
        <f>Pemilik_Alat[[#Totals],[STATUS]]</f>
        <v>0.31578947368421051</v>
      </c>
      <c r="F3" s="16">
        <f>Tempat_Olahraga[[#Totals],[STATUS]]</f>
        <v>5.2631578947368418E-2</v>
      </c>
      <c r="G3" s="17">
        <f>SUM(C3:F3) / 4</f>
        <v>0.17105263157894735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C7" sqref="C7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 t="s">
        <v>28</v>
      </c>
      <c r="B5" s="6" t="s">
        <v>31</v>
      </c>
      <c r="C5" s="6" t="s">
        <v>32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 t="s">
        <v>33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0.26315789473684209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42" priority="5" operator="equal">
      <formula>"?"</formula>
    </cfRule>
    <cfRule type="cellIs" dxfId="41" priority="6" operator="equal">
      <formula>"V"</formula>
    </cfRule>
    <cfRule type="cellIs" dxfId="40" priority="7" operator="equal">
      <formula>"x"</formula>
    </cfRule>
    <cfRule type="containsBlanks" dxfId="39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38" priority="5" operator="equal">
      <formula>"?"</formula>
    </cfRule>
    <cfRule type="cellIs" dxfId="37" priority="6" operator="equal">
      <formula>"V"</formula>
    </cfRule>
    <cfRule type="cellIs" dxfId="36" priority="7" operator="equal">
      <formula>"x"</formula>
    </cfRule>
    <cfRule type="containsBlanks" dxfId="35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29</v>
      </c>
      <c r="C5" s="6" t="s">
        <v>30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34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 t="s">
        <v>35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0.31578947368421051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34" priority="5" operator="equal">
      <formula>"?"</formula>
    </cfRule>
    <cfRule type="cellIs" dxfId="33" priority="6" operator="equal">
      <formula>"V"</formula>
    </cfRule>
    <cfRule type="cellIs" dxfId="32" priority="7" operator="equal">
      <formula>"x"</formula>
    </cfRule>
    <cfRule type="containsBlanks" dxfId="31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36</v>
      </c>
      <c r="C5" s="6" t="s">
        <v>37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5.2631578947368418E-2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30" priority="5" operator="equal">
      <formula>"?"</formula>
    </cfRule>
    <cfRule type="cellIs" dxfId="29" priority="6" operator="equal">
      <formula>"V"</formula>
    </cfRule>
    <cfRule type="cellIs" dxfId="28" priority="7" operator="equal">
      <formula>"x"</formula>
    </cfRule>
    <cfRule type="containsBlanks" dxfId="27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2023-08-29T11:14:00Z</dcterms:modified>
</cp:coreProperties>
</file>