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895762C1-0AE7-4723-8911-C3386B6CC3A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<sst xmlns="http://schemas.openxmlformats.org/spreadsheetml/2006/main" count="89" uniqueCount="35">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</sst>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17"/>
    <tableColumn id="2" xr3:uid="{2C05DE00-293B-4F1C-9081-C8FBAEB06757}" name="FITUR" dataDxfId="98" totalsRowDxfId="16"/>
    <tableColumn id="3" xr3:uid="{52CE83E0-AB43-4FFD-991A-1B4A15094CF1}" name="UJI COBA" dataDxfId="97" totalsRowDxfId="15"/>
    <tableColumn id="10" xr3:uid="{17708C48-9DDA-47DF-8919-5E16F04F1A16}" name="STATUS" totalsRowFunction="custom" dataDxfId="96" totalsRowDxfId="14">
      <totalsRowFormula>COUNTIF(Admin[STATUS], "v") / ROWS(Admin[STATUS])</totalsRowFormula>
    </tableColumn>
    <tableColumn id="4" xr3:uid="{A17B1182-B49C-4DD5-B0B5-5B31BB7E906C}" name="LOKAL WEB" totalsRowFunction="custom" dataDxfId="95" totalsRowDxfId="13">
      <totalsRowFormula>COUNTIF(Admin[LOKAL WEB], "v") / ROWS(Admin[LOKAL WEB])</totalsRowFormula>
    </tableColumn>
    <tableColumn id="5" xr3:uid="{7A2E29E2-6D5C-40BE-87D8-A7FFB6B96262}" name="LOKAL MOBILE" totalsRowFunction="custom" dataDxfId="94" totalsRowDxfId="12">
      <totalsRowFormula>COUNTIF(Admin[LOKAL MOBILE], "v") / ROWS(Admin[LOKAL MOBILE])</totalsRowFormula>
    </tableColumn>
    <tableColumn id="6" xr3:uid="{BE3CCCE5-7F83-40BA-94AD-D11FE9765D7B}" name="HOSTING WEB" totalsRowFunction="custom" dataDxfId="93" totalsRowDxfId="11">
      <totalsRowFormula>COUNTIF(Admin[HOSTING WEB], "v") / ROWS(Admin[HOSTING WEB])</totalsRowFormula>
    </tableColumn>
    <tableColumn id="7" xr3:uid="{13A3FA70-03D9-40CC-8956-0269F5889D02}" name="HOSTING MOBILE" totalsRowFunction="custom" dataDxfId="92" totalsRowDxfId="10">
      <totalsRowFormula>COUNTIF(Admin[HOSTING MOBILE], "v") / ROWS(Admin[HOSTING MOBILE])</totalsRowFormula>
    </tableColumn>
    <tableColumn id="8" xr3:uid="{25D86C63-318C-4B06-885C-BD0FDE174436}" name="KETERANGAN" dataDxfId="91" totalsRow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68" dataDxfId="66" headerRowBorderDxfId="67" tableBorderDxfId="65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8"/>
    <tableColumn id="2" xr3:uid="{7B6C15A7-3C40-4BB3-9F3C-7DFE57D6E567}" name="FITUR" dataDxfId="63" totalsRowDxfId="7"/>
    <tableColumn id="3" xr3:uid="{112EC755-C154-4925-9D17-B7E181566E49}" name="UJI COBA" dataDxfId="62" totalsRowDxfId="6"/>
    <tableColumn id="9" xr3:uid="{A160A6EB-FC7C-4954-A0B8-E97B048223E0}" name="STATUS" totalsRowFunction="custom" dataDxfId="61" totalsRowDxfId="5">
      <totalsRowFormula>COUNTIF(Pemilik_Alat[STATUS], "v") / ROWS(Pemilik_Alat[STATUS])</totalsRowFormula>
    </tableColumn>
    <tableColumn id="4" xr3:uid="{9C02A588-16D3-46E9-82B7-CBE2953D1A6E}" name="LOKAL WEB" totalsRowFunction="custom" dataDxfId="60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9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58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57" totalsRowDxfId="1">
      <totalsRowFormula>COUNTIF(Pemilik_Alat[HOSTING MOBILE], "v") / ROWS(Pemilik_Alat[HOSTING MOBILE])</totalsRowFormula>
    </tableColumn>
    <tableColumn id="8" xr3:uid="{AFEA982B-71DC-431F-8810-D242D9F5B9AB}" name="KETERANGAN" dataDxfId="56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55" dataDxfId="53" headerRowBorderDxfId="54" tableBorderDxfId="52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50"/>
    <tableColumn id="2" xr3:uid="{973E9EB9-0200-462D-8423-5DC164D35977}" name="FITUR" dataDxfId="49" totalsRowDxfId="48"/>
    <tableColumn id="3" xr3:uid="{35525563-21C1-44C5-9AB1-FCB2E9CECC0E}" name="UJI COBA" dataDxfId="47" totalsRowDxfId="46"/>
    <tableColumn id="9" xr3:uid="{A160946F-38E3-49FE-82A8-B2F5D46372D1}" name="STATUS" totalsRowFunction="custom" dataDxfId="45" totalsRowDxfId="44">
      <totalsRowFormula>COUNTIF(Tempat_Olahraga[STATUS], "v") / ROWS(Tempat_Olahraga[STATUS])</totalsRowFormula>
    </tableColumn>
    <tableColumn id="4" xr3:uid="{116D6469-A977-4C5C-9347-CC1663CC387C}" name="LOKAL WEB" totalsRowFunction="custom" dataDxfId="43" totalsRowDxfId="42">
      <totalsRowFormula>COUNTIF(Tempat_Olahraga[LOKAL WEB], "v") / ROWS(Tempat_Olahraga[LOKAL WEB])</totalsRowFormula>
    </tableColumn>
    <tableColumn id="5" xr3:uid="{5DE3A2FF-E7F4-4183-B727-BEE90008CD8F}" name="LOKAL MOBILE" totalsRowFunction="custom" dataDxfId="41" totalsRowDxfId="40">
      <totalsRowFormula>COUNTIF(Tempat_Olahraga[LOKAL MOBILE], "v") / ROWS(Tempat_Olahraga[LOKAL MOBILE])</totalsRowFormula>
    </tableColumn>
    <tableColumn id="6" xr3:uid="{D82E6B94-206F-4934-B92D-111B3AD84617}" name="HOSTING WEB" totalsRowFunction="custom" dataDxfId="39" totalsRowDxfId="38">
      <totalsRowFormula>COUNTIF(Tempat_Olahraga[HOSTING WEB], "v") / ROWS(Tempat_Olahraga[HOSTING WEB])</totalsRowFormula>
    </tableColumn>
    <tableColumn id="7" xr3:uid="{67704FA7-4E5D-42DB-86BA-F6EA64F358B0}" name="HOSTING MOBILE" totalsRowFunction="custom" dataDxfId="37" totalsRowDxfId="36">
      <totalsRowFormula>COUNTIF(Tempat_Olahraga[HOSTING MOBILE], "v") / ROWS(Tempat_Olahraga[HOSTING MOBILE])</totalsRowFormula>
    </tableColumn>
    <tableColumn id="8" xr3:uid="{F2C334FF-FD67-4E94-8545-D6F75EDF81B1}" name="KETERANGAN" dataDxfId="35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0.26315789473684209</v>
      </c>
      <c r="D3" s="16">
        <f>Customer[[#Totals],[STATUS]]</f>
        <v>5.2631578947368418E-2</v>
      </c>
      <c r="E3" s="16">
        <f>Pemilik_Alat[[#Totals],[STATUS]]</f>
        <v>0.26315789473684209</v>
      </c>
      <c r="F3" s="16">
        <f>Tempat_Olahraga[[#Totals],[STATUS]]</f>
        <v>5.2631578947368418E-2</v>
      </c>
      <c r="G3" s="17">
        <f>SUM(C3:F3) / 4</f>
        <v>0.15789473684210525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 t="s">
        <v>28</v>
      </c>
      <c r="B5" s="6" t="s">
        <v>31</v>
      </c>
      <c r="C5" s="6" t="s">
        <v>32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 t="s">
        <v>33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0.26315789473684209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29</v>
      </c>
      <c r="C5" s="6" t="s">
        <v>30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34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0.26315789473684209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5.2631578947368418E-2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2023-08-29T05:36:59Z</dcterms:modified>
</cp:coreProperties>
</file>