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6552CA0-FACB-4BA2-9288-502ED0FA2A3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21" i="11" l="1"/>
  <c r="F7" i="9" s="1"/>
  <c r="G21" i="11"/>
  <c r="F6" i="9" s="1"/>
  <c r="F21" i="11"/>
  <c r="F5" i="9" s="1"/>
  <c r="E21" i="11"/>
  <c r="F4" i="9" s="1"/>
  <c r="D21" i="11"/>
  <c r="F3" i="9" s="1"/>
  <c r="H21" i="10"/>
  <c r="E7" i="9" s="1"/>
  <c r="G21" i="10"/>
  <c r="E6" i="9" s="1"/>
  <c r="F21" i="10"/>
  <c r="E5" i="9" s="1"/>
  <c r="E21" i="10"/>
  <c r="E4" i="9" s="1"/>
  <c r="D21" i="10"/>
  <c r="E3" i="9" s="1"/>
  <c r="E21" i="8"/>
  <c r="D4" i="9" s="1"/>
  <c r="F21" i="8"/>
  <c r="D5" i="9" s="1"/>
  <c r="G21" i="8"/>
  <c r="D6" i="9" s="1"/>
  <c r="H21" i="8"/>
  <c r="D7" i="9" s="1"/>
  <c r="E21" i="1"/>
  <c r="C4" i="9" s="1"/>
  <c r="F21" i="1"/>
  <c r="C5" i="9" s="1"/>
  <c r="G21" i="1"/>
  <c r="C6" i="9" s="1"/>
  <c r="H21" i="1"/>
  <c r="C7" i="9" s="1"/>
  <c r="D21" i="8"/>
  <c r="D3" i="9" s="1"/>
  <c r="D2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<sst xmlns="http://schemas.openxmlformats.org/spreadsheetml/2006/main" count="91" uniqueCount="37">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</sst>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1" totalsRowCount="1" headerRowDxfId="101" dataDxfId="100">
  <autoFilter ref="A1:I2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1" totalsRowCount="1" headerRowDxfId="59" dataDxfId="57" headerRowBorderDxfId="58" tableBorderDxfId="56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21" totalsRowCount="1" headerRowDxfId="46" dataDxfId="44" headerRowBorderDxfId="45" tableBorderDxfId="43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0.26315789473684209</v>
      </c>
      <c r="D3" s="16">
        <f>Customer[[#Totals],[STATUS]]</f>
        <v>5.2631578947368418E-2</v>
      </c>
      <c r="E3" s="16">
        <f>Pemilik_Alat[[#Totals],[STATUS]]</f>
        <v>0.26315789473684209</v>
      </c>
      <c r="F3" s="16">
        <f>Tempat_Olahraga[[#Totals],[STATUS]]</f>
        <v>5.2631578947368418E-2</v>
      </c>
      <c r="G3" s="17">
        <f>SUM(C3:F3) / 4</f>
        <v>0.15789473684210525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ColWidth="12.6328125" defaultRowHeight="15.75" customHeight="1" x14ac:dyDescent="0.25"/>
  <cols>
    <col min="1" max="1" width="15" customWidth="1"/>
    <col min="2" max="2" width="21.45312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 t="s">
        <v>27</v>
      </c>
      <c r="B4" s="6" t="s">
        <v>15</v>
      </c>
      <c r="C4" s="6" t="s">
        <v>26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 t="s">
        <v>28</v>
      </c>
      <c r="B5" s="6" t="s">
        <v>31</v>
      </c>
      <c r="C5" s="6" t="s">
        <v>32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/>
      <c r="C6" s="6" t="s">
        <v>33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/>
      <c r="D21" s="12">
        <f>COUNTIF(Admin[STATUS], "v") / ROWS(Admin[STATUS])</f>
        <v>0.26315789473684209</v>
      </c>
      <c r="E21" s="12">
        <f>COUNTIF(Admin[LOKAL WEB], "v") / ROWS(Admin[LOKAL WEB])</f>
        <v>0</v>
      </c>
      <c r="F21" s="12">
        <f>COUNTIF(Admin[LOKAL MOBILE], "v") / ROWS(Admin[LOKAL MOBILE])</f>
        <v>0</v>
      </c>
      <c r="G21" s="12">
        <f>COUNTIF(Admin[HOSTING WEB], "v") / ROWS(Admin[HOSTING WEB])</f>
        <v>0</v>
      </c>
      <c r="H21" s="12">
        <f>COUNTIF(Admin[HOSTING MOBILE], "v") / ROWS(Admin[HOSTING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6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0 D22:H31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5.2631578947368418E-2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20 D22:H134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29</v>
      </c>
      <c r="C5" s="6" t="s">
        <v>30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34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 t="s">
        <v>35</v>
      </c>
      <c r="D7" s="5" t="s">
        <v>36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COUNTIF(Pemilik_Alat[STATUS], "v") / ROWS(Pemilik_Alat[STATUS])</f>
        <v>0.26315789473684209</v>
      </c>
      <c r="E21" s="12">
        <f>COUNTIF(Pemilik_Alat[LOKAL WEB], "v") / ROWS(Pemilik_Alat[LOKAL WEB])</f>
        <v>0</v>
      </c>
      <c r="F21" s="12">
        <f>COUNTIF(Pemilik_Alat[LOKAL MOBILE], "v") / ROWS(Pemilik_Alat[LOKAL MOBILE])</f>
        <v>0</v>
      </c>
      <c r="G21" s="12">
        <f>COUNTIF(Pemilik_Alat[HOSTING WEB], "v") / ROWS(Pemilik_Alat[HOSTING WEB])</f>
        <v>0</v>
      </c>
      <c r="H21" s="12">
        <f>COUNTIF(Pemilik_Alat[HOSTING MOBILE], "v") / ROWS(Pemilik_Alat[HOSTING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C24" sqref="C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COUNTIF(Tempat_Olahraga[STATUS], "v") / ROWS(Tempat_Olahraga[STATUS])</f>
        <v>5.2631578947368418E-2</v>
      </c>
      <c r="E21" s="12">
        <f>COUNTIF(Tempat_Olahraga[LOKAL WEB], "v") / ROWS(Tempat_Olahraga[LOKAL WEB])</f>
        <v>0</v>
      </c>
      <c r="F21" s="12">
        <f>COUNTIF(Tempat_Olahraga[LOKAL MOBILE], "v") / ROWS(Tempat_Olahraga[LOKAL MOBILE])</f>
        <v>0</v>
      </c>
      <c r="G21" s="12">
        <f>COUNTIF(Tempat_Olahraga[HOSTING WEB], "v") / ROWS(Tempat_Olahraga[HOSTING WEB])</f>
        <v>0</v>
      </c>
      <c r="H21" s="12">
        <f>COUNTIF(Tempat_Olahraga[HOSTING MOBILE], "v") / ROWS(Tempat_Olahraga[HOSTING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2023-08-29T08:59:55Z</dcterms:modified>
</cp:coreProperties>
</file>