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2C20D1BF-E6F6-4C15-8363-3E6AD069B22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1" i="8"/>
  <c r="D4" i="9" s="1"/>
  <c r="F21" i="8"/>
  <c r="D5" i="9" s="1"/>
  <c r="G21" i="8"/>
  <c r="D6" i="9" s="1"/>
  <c r="H21" i="8"/>
  <c r="D7" i="9" s="1"/>
  <c r="E25" i="1"/>
  <c r="C4" i="9" s="1"/>
  <c r="F25" i="1"/>
  <c r="C5" i="9" s="1"/>
  <c r="G25" i="1"/>
  <c r="C6" i="9" s="1"/>
  <c r="H25" i="1"/>
  <c r="C7" i="9" s="1"/>
  <c r="D21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<sst xmlns="http://schemas.openxmlformats.org/spreadsheetml/2006/main" count="323" uniqueCount="135">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</sst>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26"/>
    <tableColumn id="2" xr3:uid="{01DF50A6-3050-4DFE-85BD-09E09F7AD3A7}" name="FITUR" dataDxfId="76" totalsRowDxfId="25"/>
    <tableColumn id="3" xr3:uid="{7803D969-9E85-4539-8F8B-B6B79572FAAA}" name="UJI COBA" dataDxfId="75" totalsRowDxfId="24"/>
    <tableColumn id="9" xr3:uid="{B1CB7C17-0FC9-49AB-9C31-0341D2DB2041}" name="STATUS" totalsRowFunction="custom" dataDxfId="74" totalsRowDxfId="23">
      <totalsRowFormula>COUNTIF(Customer[STATUS], "v") / ROWS(Customer[STATUS])</totalsRowFormula>
    </tableColumn>
    <tableColumn id="4" xr3:uid="{D60BDC58-696B-4E7D-9C02-DE500DA99DBF}" name="LOKAL WEB" totalsRowFunction="custom" dataDxfId="73" totalsRowDxfId="22">
      <totalsRowFormula>COUNTIF(Customer[LOKAL WEB], "v") / ROWS(Customer[LOKAL WEB])</totalsRowFormula>
    </tableColumn>
    <tableColumn id="5" xr3:uid="{AFD41AF9-ED33-4248-A69E-1097C255C613}" name="LOKAL MOBILE" totalsRowFunction="custom" dataDxfId="72" totalsRowDxfId="21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20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9">
      <totalsRowFormula>COUNTIF(Customer[HOSTING MOBILE], "v") / ROWS(Customer[HOSTING MOBILE])</totalsRowFormula>
    </tableColumn>
    <tableColumn id="8" xr3:uid="{902FB9D4-FC4F-439F-806B-768330E75AFA}" name="KETERANGAN" dataDxfId="69" totalsRowDxfId="18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68" dataDxfId="66" headerRowBorderDxfId="67" tableBorderDxfId="65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8"/>
    <tableColumn id="2" xr3:uid="{7B6C15A7-3C40-4BB3-9F3C-7DFE57D6E567}" name="FITUR" dataDxfId="63" totalsRowDxfId="7"/>
    <tableColumn id="3" xr3:uid="{112EC755-C154-4925-9D17-B7E181566E49}" name="UJI COBA" dataDxfId="62" totalsRowDxfId="6"/>
    <tableColumn id="9" xr3:uid="{A160A6EB-FC7C-4954-A0B8-E97B048223E0}" name="STATUS" totalsRowFunction="custom" dataDxfId="61" totalsRowDxfId="5">
      <totalsRowFormula>COUNTIF(Pemilik_Alat[STATUS], "v") / ROWS(Pemilik_Alat[STATUS])</totalsRowFormula>
    </tableColumn>
    <tableColumn id="4" xr3:uid="{9C02A588-16D3-46E9-82B7-CBE2953D1A6E}" name="LOKAL WEB" totalsRowFunction="custom" dataDxfId="60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9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58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57" totalsRowDxfId="1">
      <totalsRowFormula>COUNTIF(Pemilik_Alat[HOSTING MOBILE], "v") / ROWS(Pemilik_Alat[HOSTING MOBILE])</totalsRowFormula>
    </tableColumn>
    <tableColumn id="8" xr3:uid="{AFEA982B-71DC-431F-8810-D242D9F5B9AB}" name="KETERANGAN" dataDxfId="56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55" dataDxfId="53" headerRowBorderDxfId="54" tableBorderDxfId="52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17"/>
    <tableColumn id="2" xr3:uid="{973E9EB9-0200-462D-8423-5DC164D35977}" name="FITUR" dataDxfId="50" totalsRowDxfId="16"/>
    <tableColumn id="3" xr3:uid="{35525563-21C1-44C5-9AB1-FCB2E9CECC0E}" name="UJI COBA" dataDxfId="49" totalsRowDxfId="15"/>
    <tableColumn id="9" xr3:uid="{A160946F-38E3-49FE-82A8-B2F5D46372D1}" name="STATUS" totalsRowFunction="custom" dataDxfId="48" totalsRowDxfId="14">
      <totalsRowFormula>COUNTIF(Tempat_Olahraga[STATUS], "v") / ROWS(Tempat_Olahraga[STATUS])</totalsRowFormula>
    </tableColumn>
    <tableColumn id="4" xr3:uid="{116D6469-A977-4C5C-9347-CC1663CC387C}" name="LOKAL WEB" totalsRowFunction="custom" dataDxfId="47" totalsRowDxfId="13">
      <totalsRowFormula>COUNTIF(Tempat_Olahraga[LOKAL WEB], "v") / ROWS(Tempat_Olahraga[LOKAL WEB])</totalsRowFormula>
    </tableColumn>
    <tableColumn id="5" xr3:uid="{5DE3A2FF-E7F4-4183-B727-BEE90008CD8F}" name="LOKAL MOBILE" totalsRowFunction="custom" dataDxfId="46" totalsRowDxfId="12">
      <totalsRowFormula>COUNTIF(Tempat_Olahraga[LOKAL MOBILE], "v") / ROWS(Tempat_Olahraga[LOKAL MOBILE])</totalsRowFormula>
    </tableColumn>
    <tableColumn id="6" xr3:uid="{D82E6B94-206F-4934-B92D-111B3AD84617}" name="HOSTING WEB" totalsRowFunction="custom" dataDxfId="45" totalsRowDxfId="11">
      <totalsRowFormula>COUNTIF(Tempat_Olahraga[HOSTING WEB], "v") / ROWS(Tempat_Olahraga[HOSTING WEB])</totalsRowFormula>
    </tableColumn>
    <tableColumn id="7" xr3:uid="{67704FA7-4E5D-42DB-86BA-F6EA64F358B0}" name="HOSTING MOBILE" totalsRowFunction="custom" dataDxfId="44" totalsRowDxfId="10">
      <totalsRowFormula>COUNTIF(Tempat_Olahraga[HOSTING MOBILE], "v") / ROWS(Tempat_Olahraga[HOSTING MOBILE])</totalsRowFormula>
    </tableColumn>
    <tableColumn id="8" xr3:uid="{F2C334FF-FD67-4E94-8545-D6F75EDF81B1}" name="KETERANGAN" dataDxfId="43" totalsRowDxfId="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0.56521739130434778</v>
      </c>
      <c r="D3" s="16">
        <f>Customer[[#Totals],[STATUS]]</f>
        <v>0.10526315789473684</v>
      </c>
      <c r="E3" s="16">
        <f>Pemilik_Alat[[#Totals],[STATUS]]</f>
        <v>0.65625</v>
      </c>
      <c r="F3" s="16">
        <f>Tempat_Olahraga[[#Totals],[STATUS]]</f>
        <v>0.75</v>
      </c>
      <c r="G3" s="17">
        <f>SUM(C3:F3) / 4</f>
        <v>0.51918263729977121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B24" sqref="B24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0.56521739130434778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42" priority="5" operator="equal">
      <formula>"?"</formula>
    </cfRule>
    <cfRule type="cellIs" dxfId="41" priority="6" operator="equal">
      <formula>"V"</formula>
    </cfRule>
    <cfRule type="cellIs" dxfId="40" priority="7" operator="equal">
      <formula>"x"</formula>
    </cfRule>
    <cfRule type="containsBlanks" dxfId="39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20"/>
      <c r="B6" s="20"/>
      <c r="C6" s="20" t="s">
        <v>133</v>
      </c>
      <c r="D6" s="5"/>
      <c r="E6" s="21"/>
      <c r="F6" s="21"/>
      <c r="G6" s="21"/>
      <c r="H6" s="21"/>
      <c r="I6" s="2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50</v>
      </c>
      <c r="B9" s="6" t="s">
        <v>15</v>
      </c>
      <c r="C9" s="6" t="s">
        <v>86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88</v>
      </c>
      <c r="C13" s="6" t="s">
        <v>89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101</v>
      </c>
      <c r="C14" s="6" t="s">
        <v>103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90</v>
      </c>
      <c r="B15" s="6" t="s">
        <v>91</v>
      </c>
      <c r="C15" s="6" t="s">
        <v>92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93</v>
      </c>
      <c r="B16" s="6" t="s">
        <v>15</v>
      </c>
      <c r="C16" s="6" t="s">
        <v>95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96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94</v>
      </c>
      <c r="B18" s="6" t="s">
        <v>15</v>
      </c>
      <c r="C18" s="6" t="s">
        <v>97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99</v>
      </c>
      <c r="B20" s="6" t="s">
        <v>102</v>
      </c>
      <c r="C20" s="6" t="s">
        <v>100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2:H138 D2:H20">
    <cfRule type="cellIs" dxfId="38" priority="5" operator="equal">
      <formula>"?"</formula>
    </cfRule>
    <cfRule type="cellIs" dxfId="37" priority="6" operator="equal">
      <formula>"V"</formula>
    </cfRule>
    <cfRule type="cellIs" dxfId="36" priority="7" operator="equal">
      <formula>"x"</formula>
    </cfRule>
    <cfRule type="containsBlanks" dxfId="35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tabSelected="1" zoomScaleNormal="100" workbookViewId="0">
      <pane ySplit="1" topLeftCell="A4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 t="s">
        <v>134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130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0.65625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34" priority="5" operator="equal">
      <formula>"?"</formula>
    </cfRule>
    <cfRule type="cellIs" dxfId="33" priority="6" operator="equal">
      <formula>"V"</formula>
    </cfRule>
    <cfRule type="cellIs" dxfId="32" priority="7" operator="equal">
      <formula>"x"</formula>
    </cfRule>
    <cfRule type="containsBlanks" dxfId="31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D21" sqref="D2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131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132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50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60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78</v>
      </c>
      <c r="C19" s="6" t="s">
        <v>79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115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61</v>
      </c>
      <c r="C21" s="6" t="s">
        <v>60</v>
      </c>
      <c r="D21" s="5" t="s">
        <v>134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52</v>
      </c>
      <c r="B23" s="6" t="s">
        <v>53</v>
      </c>
      <c r="C23" s="6" t="s">
        <v>58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59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125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57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121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55</v>
      </c>
      <c r="C33" s="6" t="s">
        <v>123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124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80</v>
      </c>
      <c r="B35" s="6" t="s">
        <v>81</v>
      </c>
      <c r="C35" s="6" t="s">
        <v>82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83</v>
      </c>
      <c r="B36" s="6" t="s">
        <v>84</v>
      </c>
      <c r="C36" s="6" t="s">
        <v>122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85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67</v>
      </c>
      <c r="B38" s="6" t="s">
        <v>68</v>
      </c>
      <c r="C38" s="6" t="s">
        <v>72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69</v>
      </c>
      <c r="C39" s="6" t="s">
        <v>73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70</v>
      </c>
      <c r="C40" s="6" t="s">
        <v>74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71</v>
      </c>
      <c r="C41" s="6" t="s">
        <v>75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0.75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30" priority="5" operator="equal">
      <formula>"?"</formula>
    </cfRule>
    <cfRule type="cellIs" dxfId="29" priority="6" operator="equal">
      <formula>"V"</formula>
    </cfRule>
    <cfRule type="cellIs" dxfId="28" priority="7" operator="equal">
      <formula>"x"</formula>
    </cfRule>
    <cfRule type="containsBlanks" dxfId="27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2023-09-14T06:16:04Z</dcterms:modified>
</cp:coreProperties>
</file>