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739A8E18-F642-448F-8C9B-B0172263E81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<sst xmlns="http://schemas.openxmlformats.org/spreadsheetml/2006/main" count="316" uniqueCount="133">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</sst>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17"/>
    <tableColumn id="2" xr3:uid="{2C05DE00-293B-4F1C-9081-C8FBAEB06757}" name="FITUR" dataDxfId="98" totalsRowDxfId="16"/>
    <tableColumn id="3" xr3:uid="{52CE83E0-AB43-4FFD-991A-1B4A15094CF1}" name="UJI COBA" dataDxfId="97" totalsRowDxfId="15"/>
    <tableColumn id="10" xr3:uid="{17708C48-9DDA-47DF-8919-5E16F04F1A16}" name="STATUS" totalsRowFunction="custom" dataDxfId="96" totalsRowDxfId="14">
      <totalsRowFormula>COUNTIF(Admin[STATUS], "v") / ROWS(Admin[STATUS])</totalsRowFormula>
    </tableColumn>
    <tableColumn id="4" xr3:uid="{A17B1182-B49C-4DD5-B0B5-5B31BB7E906C}" name="LOKAL WEB" totalsRowFunction="custom" dataDxfId="95" totalsRowDxfId="13">
      <totalsRowFormula>COUNTIF(Admin[LOKAL WEB], "v") / ROWS(Admin[LOKAL WEB])</totalsRowFormula>
    </tableColumn>
    <tableColumn id="5" xr3:uid="{7A2E29E2-6D5C-40BE-87D8-A7FFB6B96262}" name="LOKAL MOBILE" totalsRowFunction="custom" dataDxfId="94" totalsRowDxfId="12">
      <totalsRowFormula>COUNTIF(Admin[LOKAL MOBILE], "v") / ROWS(Admin[LOKAL MOBILE])</totalsRowFormula>
    </tableColumn>
    <tableColumn id="6" xr3:uid="{BE3CCCE5-7F83-40BA-94AD-D11FE9765D7B}" name="HOSTING WEB" totalsRowFunction="custom" dataDxfId="93" totalsRowDxfId="11">
      <totalsRowFormula>COUNTIF(Admin[HOSTING WEB], "v") / ROWS(Admin[HOSTING WEB])</totalsRowFormula>
    </tableColumn>
    <tableColumn id="7" xr3:uid="{13A3FA70-03D9-40CC-8956-0269F5889D02}" name="HOSTING MOBILE" totalsRowFunction="custom" dataDxfId="92" totalsRowDxfId="10">
      <totalsRowFormula>COUNTIF(Admin[HOSTING MOBILE], "v") / ROWS(Admin[HOSTING MOBILE])</totalsRowFormula>
    </tableColumn>
    <tableColumn id="8" xr3:uid="{25D86C63-318C-4B06-885C-BD0FDE174436}" name="KETERANGAN" dataDxfId="91" totalsRowDxfId="9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90" dataDxfId="88" headerRowBorderDxfId="89" tableBorderDxfId="87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"/>
    <tableColumn id="2" xr3:uid="{01DF50A6-3050-4DFE-85BD-09E09F7AD3A7}" name="FITUR" dataDxfId="85" totalsRowDxfId="7"/>
    <tableColumn id="3" xr3:uid="{7803D969-9E85-4539-8F8B-B6B79572FAAA}" name="UJI COBA" dataDxfId="84" totalsRowDxfId="6"/>
    <tableColumn id="9" xr3:uid="{B1CB7C17-0FC9-49AB-9C31-0341D2DB2041}" name="STATUS" totalsRowFunction="custom" dataDxfId="83" totalsRowDxfId="5">
      <totalsRowFormula>COUNTIF(Customer[STATUS], "v") / ROWS(Customer[STATUS])</totalsRowFormula>
    </tableColumn>
    <tableColumn id="4" xr3:uid="{D60BDC58-696B-4E7D-9C02-DE500DA99DBF}" name="LOKAL WEB" totalsRowFunction="custom" dataDxfId="82" totalsRowDxfId="4">
      <totalsRowFormula>COUNTIF(Customer[LOKAL WEB], "v") / ROWS(Customer[LOKAL WEB])</totalsRowFormula>
    </tableColumn>
    <tableColumn id="5" xr3:uid="{AFD41AF9-ED33-4248-A69E-1097C255C613}" name="LOKAL MOBILE" totalsRowFunction="custom" dataDxfId="81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80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9" totalsRowDxfId="1">
      <totalsRowFormula>COUNTIF(Customer[HOSTING MOBILE], "v") / ROWS(Customer[HOSTING MOBILE])</totalsRowFormula>
    </tableColumn>
    <tableColumn id="8" xr3:uid="{902FB9D4-FC4F-439F-806B-768330E75AFA}" name="KETERANGAN" dataDxfId="78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77" dataDxfId="75" headerRowBorderDxfId="76" tableBorderDxfId="74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73" totalsRowDxfId="72"/>
    <tableColumn id="2" xr3:uid="{7B6C15A7-3C40-4BB3-9F3C-7DFE57D6E567}" name="FITUR" dataDxfId="71" totalsRowDxfId="70"/>
    <tableColumn id="3" xr3:uid="{112EC755-C154-4925-9D17-B7E181566E49}" name="UJI COBA" dataDxfId="69" totalsRowDxfId="68"/>
    <tableColumn id="9" xr3:uid="{A160A6EB-FC7C-4954-A0B8-E97B048223E0}" name="STATUS" totalsRowFunction="custom" dataDxfId="67" totalsRowDxfId="66">
      <totalsRowFormula>COUNTIF(Pemilik_Alat[STATUS], "v") / ROWS(Pemilik_Alat[STATUS])</totalsRowFormula>
    </tableColumn>
    <tableColumn id="4" xr3:uid="{9C02A588-16D3-46E9-82B7-CBE2953D1A6E}" name="LOKAL WEB" totalsRowFunction="custom" dataDxfId="65" totalsRowDxfId="64">
      <totalsRowFormula>COUNTIF(Pemilik_Alat[LOKAL WEB], "v") / ROWS(Pemilik_Alat[LOKAL WEB])</totalsRowFormula>
    </tableColumn>
    <tableColumn id="5" xr3:uid="{92D23465-FAC9-45DC-8C78-74066B7C9518}" name="LOKAL MOBILE" totalsRowFunction="custom" dataDxfId="63" totalsRowDxfId="62">
      <totalsRowFormula>COUNTIF(Pemilik_Alat[LOKAL MOBILE], "v") / ROWS(Pemilik_Alat[LOKAL MOBILE])</totalsRowFormula>
    </tableColumn>
    <tableColumn id="6" xr3:uid="{1636528F-4D39-45B8-9E7A-A5822F4CE031}" name="HOSTING WEB" totalsRowFunction="custom" dataDxfId="61" totalsRowDxfId="60">
      <totalsRowFormula>COUNTIF(Pemilik_Alat[HOSTING WEB], "v") / ROWS(Pemilik_Alat[HOSTING WEB])</totalsRowFormula>
    </tableColumn>
    <tableColumn id="7" xr3:uid="{5F5BAF72-883C-4E34-B009-BBDFB70FBB1F}" name="HOSTING MOBILE" totalsRowFunction="custom" dataDxfId="59" totalsRowDxfId="58">
      <totalsRowFormula>COUNTIF(Pemilik_Alat[HOSTING MOBILE], "v") / ROWS(Pemilik_Alat[HOSTING MOBILE])</totalsRowFormula>
    </tableColumn>
    <tableColumn id="8" xr3:uid="{AFEA982B-71DC-431F-8810-D242D9F5B9AB}" name="KETERANGAN" dataDxfId="57" totalsRowDxfId="5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55" dataDxfId="53" headerRowBorderDxfId="54" tableBorderDxfId="52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50"/>
    <tableColumn id="2" xr3:uid="{973E9EB9-0200-462D-8423-5DC164D35977}" name="FITUR" dataDxfId="49" totalsRowDxfId="48"/>
    <tableColumn id="3" xr3:uid="{35525563-21C1-44C5-9AB1-FCB2E9CECC0E}" name="UJI COBA" dataDxfId="47" totalsRowDxfId="46"/>
    <tableColumn id="9" xr3:uid="{A160946F-38E3-49FE-82A8-B2F5D46372D1}" name="STATUS" totalsRowFunction="custom" dataDxfId="45" totalsRowDxfId="44">
      <totalsRowFormula>COUNTIF(Tempat_Olahraga[STATUS], "v") / ROWS(Tempat_Olahraga[STATUS])</totalsRowFormula>
    </tableColumn>
    <tableColumn id="4" xr3:uid="{116D6469-A977-4C5C-9347-CC1663CC387C}" name="LOKAL WEB" totalsRowFunction="custom" dataDxfId="43" totalsRowDxfId="42">
      <totalsRowFormula>COUNTIF(Tempat_Olahraga[LOKAL WEB], "v") / ROWS(Tempat_Olahraga[LOKAL WEB])</totalsRowFormula>
    </tableColumn>
    <tableColumn id="5" xr3:uid="{5DE3A2FF-E7F4-4183-B727-BEE90008CD8F}" name="LOKAL MOBILE" totalsRowFunction="custom" dataDxfId="41" totalsRowDxfId="40">
      <totalsRowFormula>COUNTIF(Tempat_Olahraga[LOKAL MOBILE], "v") / ROWS(Tempat_Olahraga[LOKAL MOBILE])</totalsRowFormula>
    </tableColumn>
    <tableColumn id="6" xr3:uid="{D82E6B94-206F-4934-B92D-111B3AD84617}" name="HOSTING WEB" totalsRowFunction="custom" dataDxfId="39" totalsRowDxfId="38">
      <totalsRowFormula>COUNTIF(Tempat_Olahraga[HOSTING WEB], "v") / ROWS(Tempat_Olahraga[HOSTING WEB])</totalsRowFormula>
    </tableColumn>
    <tableColumn id="7" xr3:uid="{67704FA7-4E5D-42DB-86BA-F6EA64F358B0}" name="HOSTING MOBILE" totalsRowFunction="custom" dataDxfId="37" totalsRowDxfId="36">
      <totalsRowFormula>COUNTIF(Tempat_Olahraga[HOSTING MOBILE], "v") / ROWS(Tempat_Olahraga[HOSTING MOBILE])</totalsRowFormula>
    </tableColumn>
    <tableColumn id="8" xr3:uid="{F2C334FF-FD67-4E94-8545-D6F75EDF81B1}" name="KETERANGAN" dataDxfId="35" totalsRowDxfId="3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0.56521739130434778</v>
      </c>
      <c r="D3" s="16">
        <f>Customer[[#Totals],[STATUS]]</f>
        <v>0.1111111111111111</v>
      </c>
      <c r="E3" s="16">
        <f>Pemilik_Alat[[#Totals],[STATUS]]</f>
        <v>0.65625</v>
      </c>
      <c r="F3" s="16">
        <f>Tempat_Olahraga[[#Totals],[STATUS]]</f>
        <v>0.7</v>
      </c>
      <c r="G3" s="17">
        <f>SUM(C3:F3) / 4</f>
        <v>0.50814462560386464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B24" sqref="B24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0.56521739130434778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E5" sqref="E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0.1111111111111111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tabSelected="1" zoomScaleNormal="100" workbookViewId="0">
      <pane ySplit="1" topLeftCell="A11" activePane="bottomLeft" state="frozen"/>
      <selection pane="bottomLeft" activeCell="E24" sqref="E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0.65625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zoomScaleNormal="100" workbookViewId="0">
      <pane ySplit="1" topLeftCell="A23" activePane="bottomLeft" state="frozen"/>
      <selection pane="bottomLeft" activeCell="D40" sqref="D4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131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132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60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78</v>
      </c>
      <c r="C19" s="6" t="s">
        <v>79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61</v>
      </c>
      <c r="C21" s="6" t="s">
        <v>60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52</v>
      </c>
      <c r="B23" s="6" t="s">
        <v>53</v>
      </c>
      <c r="C23" s="6" t="s">
        <v>58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59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125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57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121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55</v>
      </c>
      <c r="C33" s="6" t="s">
        <v>123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124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80</v>
      </c>
      <c r="B35" s="6" t="s">
        <v>81</v>
      </c>
      <c r="C35" s="6" t="s">
        <v>82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83</v>
      </c>
      <c r="B36" s="6" t="s">
        <v>84</v>
      </c>
      <c r="C36" s="6" t="s">
        <v>122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85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67</v>
      </c>
      <c r="B38" s="6" t="s">
        <v>68</v>
      </c>
      <c r="C38" s="6" t="s">
        <v>72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69</v>
      </c>
      <c r="C39" s="6" t="s">
        <v>73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70</v>
      </c>
      <c r="C40" s="6" t="s">
        <v>74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71</v>
      </c>
      <c r="C41" s="6" t="s">
        <v>75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0.7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2023-09-12T14:46:51Z</dcterms:modified>
</cp:coreProperties>
</file>