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260A4332-2D3A-453E-A0B5-C06FCDBA6F1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1" i="8"/>
  <c r="D4" i="9" s="1"/>
  <c r="F21" i="8"/>
  <c r="D5" i="9" s="1"/>
  <c r="G21" i="8"/>
  <c r="D6" i="9" s="1"/>
  <c r="H21" i="8"/>
  <c r="D7" i="9" s="1"/>
  <c r="E25" i="1"/>
  <c r="C4" i="9" s="1"/>
  <c r="F25" i="1"/>
  <c r="C5" i="9" s="1"/>
  <c r="G25" i="1"/>
  <c r="C6" i="9" s="1"/>
  <c r="H25" i="1"/>
  <c r="C7" i="9" s="1"/>
  <c r="D21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<sst xmlns="http://schemas.openxmlformats.org/spreadsheetml/2006/main" count="325" uniqueCount="135">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</sst>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46" dataDxfId="44" headerRowBorderDxfId="45" tableBorderDxfId="43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0.56521739130434778</v>
      </c>
      <c r="D3" s="16">
        <f>Customer[[#Totals],[STATUS]]</f>
        <v>0.10526315789473684</v>
      </c>
      <c r="E3" s="16">
        <f>Pemilik_Alat[[#Totals],[STATUS]]</f>
        <v>0.6875</v>
      </c>
      <c r="F3" s="16">
        <f>Tempat_Olahraga[[#Totals],[STATUS]]</f>
        <v>0.75</v>
      </c>
      <c r="G3" s="17">
        <f>SUM(C3:F3) / 4</f>
        <v>0.52699513729977121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B24" sqref="B24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0.56521739130434778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133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50</v>
      </c>
      <c r="B9" s="6" t="s">
        <v>15</v>
      </c>
      <c r="C9" s="6" t="s">
        <v>86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88</v>
      </c>
      <c r="C13" s="6" t="s">
        <v>89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101</v>
      </c>
      <c r="C14" s="6" t="s">
        <v>103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90</v>
      </c>
      <c r="B15" s="6" t="s">
        <v>91</v>
      </c>
      <c r="C15" s="6" t="s">
        <v>92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93</v>
      </c>
      <c r="B16" s="6" t="s">
        <v>15</v>
      </c>
      <c r="C16" s="6" t="s">
        <v>95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96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94</v>
      </c>
      <c r="B18" s="6" t="s">
        <v>15</v>
      </c>
      <c r="C18" s="6" t="s">
        <v>97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99</v>
      </c>
      <c r="B20" s="6" t="s">
        <v>102</v>
      </c>
      <c r="C20" s="6" t="s">
        <v>100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tabSelected="1" zoomScaleNormal="100" workbookViewId="0">
      <pane ySplit="1" topLeftCell="A4" activePane="bottomLeft" state="frozen"/>
      <selection pane="bottomLeft" activeCell="D14" sqref="D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 t="s">
        <v>134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 t="s">
        <v>134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0.6875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131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132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60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78</v>
      </c>
      <c r="C19" s="6" t="s">
        <v>79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115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61</v>
      </c>
      <c r="C21" s="6" t="s">
        <v>60</v>
      </c>
      <c r="D21" s="5" t="s">
        <v>134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52</v>
      </c>
      <c r="B23" s="6" t="s">
        <v>53</v>
      </c>
      <c r="C23" s="6" t="s">
        <v>58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59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125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57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121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55</v>
      </c>
      <c r="C33" s="6" t="s">
        <v>123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124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80</v>
      </c>
      <c r="B35" s="6" t="s">
        <v>81</v>
      </c>
      <c r="C35" s="6" t="s">
        <v>82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83</v>
      </c>
      <c r="B36" s="6" t="s">
        <v>84</v>
      </c>
      <c r="C36" s="6" t="s">
        <v>122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85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67</v>
      </c>
      <c r="B38" s="6" t="s">
        <v>68</v>
      </c>
      <c r="C38" s="6" t="s">
        <v>72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69</v>
      </c>
      <c r="C39" s="6" t="s">
        <v>73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70</v>
      </c>
      <c r="C40" s="6" t="s">
        <v>74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71</v>
      </c>
      <c r="C41" s="6" t="s">
        <v>75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0.75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2023-09-14T07:47:48Z</dcterms:modified>
</cp:coreProperties>
</file>