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Downloads/"/>
    </mc:Choice>
  </mc:AlternateContent>
  <xr:revisionPtr revIDLastSave="0" documentId="13_ncr:1_{65658E9F-F1DF-704B-B301-0AEADAA6C82B}" xr6:coauthVersionLast="47" xr6:coauthVersionMax="47" xr10:uidLastSave="{00000000-0000-0000-0000-000000000000}"/>
  <bookViews>
    <workbookView xWindow="22680" yWindow="500" windowWidth="23240" windowHeight="24120" xr2:uid="{F47672F5-354F-4795-B65D-A77F35C2885C}"/>
  </bookViews>
  <sheets>
    <sheet name="Sardina común" sheetId="1" r:id="rId1"/>
    <sheet name="Anchoveta" sheetId="2" r:id="rId2"/>
    <sheet name="Long-Pe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9" i="1" l="1"/>
  <c r="Q89" i="1"/>
  <c r="O90" i="1"/>
  <c r="L90" i="1"/>
  <c r="M90" i="1"/>
  <c r="K90" i="1"/>
  <c r="P88" i="1"/>
  <c r="N90" i="1" l="1"/>
  <c r="P90" i="1"/>
</calcChain>
</file>

<file path=xl/sharedStrings.xml><?xml version="1.0" encoding="utf-8"?>
<sst xmlns="http://schemas.openxmlformats.org/spreadsheetml/2006/main" count="624" uniqueCount="34">
  <si>
    <t>Abundancia Sardina común (millones de ejemplares)</t>
  </si>
  <si>
    <t>Talla</t>
  </si>
  <si>
    <t>Zona 1</t>
  </si>
  <si>
    <t>Zona 2</t>
  </si>
  <si>
    <t>Zona 3</t>
  </si>
  <si>
    <t>Zona 4</t>
  </si>
  <si>
    <t>Total</t>
  </si>
  <si>
    <t>Valpo-Maule</t>
  </si>
  <si>
    <t>Ñuble-BBio</t>
  </si>
  <si>
    <t>Arau-Rios</t>
  </si>
  <si>
    <t>TOTAL</t>
  </si>
  <si>
    <t/>
  </si>
  <si>
    <t>Reclutas</t>
  </si>
  <si>
    <t>% Reclutas</t>
  </si>
  <si>
    <t>Area (mn²)</t>
  </si>
  <si>
    <t>% Total</t>
  </si>
  <si>
    <t>Reclutas(&lt;11.5)</t>
  </si>
  <si>
    <t>Varianza de la Abundancia</t>
  </si>
  <si>
    <t>CV</t>
  </si>
  <si>
    <t>Error</t>
  </si>
  <si>
    <t>Varianza de la Biomasa</t>
  </si>
  <si>
    <t>Abundancia Anchoveta (millones de ejemplares)</t>
  </si>
  <si>
    <t>Reclutas(&lt;12 cm.)</t>
  </si>
  <si>
    <t>Biomasa Anchoveta (toneladas)</t>
  </si>
  <si>
    <t>α</t>
  </si>
  <si>
    <t>β</t>
  </si>
  <si>
    <r>
      <t>R</t>
    </r>
    <r>
      <rPr>
        <vertAlign val="superscript"/>
        <sz val="14"/>
        <color theme="1"/>
        <rFont val="Calibri"/>
        <family val="2"/>
        <scheme val="minor"/>
      </rPr>
      <t>2</t>
    </r>
  </si>
  <si>
    <t>n</t>
  </si>
  <si>
    <t>Factor</t>
  </si>
  <si>
    <t>Sardina común</t>
  </si>
  <si>
    <t>Anchoveta</t>
  </si>
  <si>
    <t>r (nº/mn²)</t>
  </si>
  <si>
    <t>Biomasa Sardina común (toneladas)</t>
  </si>
  <si>
    <t>r (t/mn²)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</si>
</sst>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_ ;_ * \-#,##0_ ;_ * &quot;-&quot;_ ;_ @_ "/>
    <numFmt numFmtId="165" formatCode="0.0"/>
    <numFmt numFmtId="166" formatCode="#,##0.0"/>
    <numFmt numFmtId="167" formatCode="0.0000E+00"/>
    <numFmt numFmtId="168" formatCode="###0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Symbol"/>
      <family val="1"/>
      <charset val="2"/>
    </font>
    <font>
      <sz val="10"/>
      <name val="Arial Narrow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vertAlign val="superscript"/>
      <sz val="14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b/>
      <sz val="11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92">
    <xf numFmtId="0" fontId="0" fillId="0" borderId="0" xfId="0"/>
    <xf numFmtId="0" fontId="10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164" fontId="10" fillId="0" borderId="2" xfId="1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3" fillId="0" borderId="0" xfId="0" applyFont="1"/>
    <xf numFmtId="0" fontId="4" fillId="2" borderId="0" xfId="0" applyFont="1" applyFill="1"/>
    <xf numFmtId="0" fontId="2" fillId="2" borderId="0" xfId="0" applyFont="1" applyFill="1"/>
    <xf numFmtId="4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0" fontId="14" fillId="0" borderId="0" xfId="0" applyFont="1"/>
    <xf numFmtId="166" fontId="2" fillId="0" borderId="1" xfId="0" applyNumberFormat="1" applyFont="1" applyBorder="1" applyAlignment="1">
      <alignment horizontal="center"/>
    </xf>
    <xf numFmtId="166" fontId="2" fillId="0" borderId="3" xfId="0" applyNumberFormat="1" applyFont="1" applyBorder="1"/>
    <xf numFmtId="166" fontId="2" fillId="0" borderId="0" xfId="0" applyNumberFormat="1" applyFont="1"/>
    <xf numFmtId="166" fontId="2" fillId="0" borderId="4" xfId="0" applyNumberFormat="1" applyFont="1" applyBorder="1"/>
    <xf numFmtId="4" fontId="2" fillId="0" borderId="1" xfId="0" applyNumberFormat="1" applyFont="1" applyBorder="1"/>
    <xf numFmtId="166" fontId="2" fillId="0" borderId="5" xfId="0" applyNumberFormat="1" applyFont="1" applyBorder="1"/>
    <xf numFmtId="166" fontId="2" fillId="0" borderId="6" xfId="0" applyNumberFormat="1" applyFont="1" applyBorder="1"/>
    <xf numFmtId="4" fontId="2" fillId="0" borderId="5" xfId="0" applyNumberFormat="1" applyFont="1" applyBorder="1"/>
    <xf numFmtId="166" fontId="2" fillId="0" borderId="4" xfId="0" applyNumberFormat="1" applyFont="1" applyBorder="1" applyAlignment="1">
      <alignment horizontal="center"/>
    </xf>
    <xf numFmtId="4" fontId="2" fillId="0" borderId="4" xfId="0" applyNumberFormat="1" applyFont="1" applyBorder="1"/>
    <xf numFmtId="4" fontId="2" fillId="0" borderId="3" xfId="0" applyNumberFormat="1" applyFont="1" applyBorder="1"/>
    <xf numFmtId="4" fontId="2" fillId="0" borderId="7" xfId="0" applyNumberFormat="1" applyFont="1" applyBorder="1" applyAlignment="1">
      <alignment horizontal="center"/>
    </xf>
    <xf numFmtId="4" fontId="2" fillId="0" borderId="8" xfId="0" applyNumberFormat="1" applyFont="1" applyBorder="1"/>
    <xf numFmtId="4" fontId="2" fillId="0" borderId="9" xfId="0" applyNumberFormat="1" applyFont="1" applyBorder="1"/>
    <xf numFmtId="4" fontId="2" fillId="0" borderId="7" xfId="0" applyNumberFormat="1" applyFont="1" applyBorder="1"/>
    <xf numFmtId="166" fontId="2" fillId="0" borderId="8" xfId="0" applyNumberFormat="1" applyFont="1" applyBorder="1"/>
    <xf numFmtId="166" fontId="3" fillId="0" borderId="4" xfId="0" applyNumberFormat="1" applyFont="1" applyBorder="1"/>
    <xf numFmtId="166" fontId="3" fillId="0" borderId="5" xfId="0" applyNumberFormat="1" applyFont="1" applyBorder="1"/>
    <xf numFmtId="4" fontId="5" fillId="0" borderId="4" xfId="0" applyNumberFormat="1" applyFont="1" applyBorder="1"/>
    <xf numFmtId="166" fontId="2" fillId="0" borderId="3" xfId="0" applyNumberFormat="1" applyFont="1" applyBorder="1" applyAlignment="1">
      <alignment horizontal="right"/>
    </xf>
    <xf numFmtId="4" fontId="6" fillId="0" borderId="4" xfId="0" applyNumberFormat="1" applyFont="1" applyBorder="1"/>
    <xf numFmtId="166" fontId="2" fillId="0" borderId="9" xfId="0" applyNumberFormat="1" applyFont="1" applyBorder="1"/>
    <xf numFmtId="166" fontId="2" fillId="0" borderId="7" xfId="0" applyNumberFormat="1" applyFont="1" applyBorder="1"/>
    <xf numFmtId="4" fontId="2" fillId="0" borderId="10" xfId="0" applyNumberFormat="1" applyFont="1" applyBorder="1"/>
    <xf numFmtId="4" fontId="3" fillId="0" borderId="0" xfId="0" applyNumberFormat="1" applyFont="1"/>
    <xf numFmtId="4" fontId="2" fillId="0" borderId="0" xfId="0" applyNumberFormat="1" applyFont="1"/>
    <xf numFmtId="0" fontId="15" fillId="0" borderId="0" xfId="0" applyFont="1"/>
    <xf numFmtId="4" fontId="2" fillId="0" borderId="11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167" fontId="2" fillId="0" borderId="3" xfId="0" applyNumberFormat="1" applyFont="1" applyBorder="1"/>
    <xf numFmtId="167" fontId="2" fillId="0" borderId="0" xfId="0" applyNumberFormat="1" applyFont="1"/>
    <xf numFmtId="11" fontId="2" fillId="0" borderId="5" xfId="0" applyNumberFormat="1" applyFont="1" applyBorder="1"/>
    <xf numFmtId="11" fontId="2" fillId="0" borderId="3" xfId="0" applyNumberFormat="1" applyFont="1" applyBorder="1"/>
    <xf numFmtId="4" fontId="7" fillId="0" borderId="2" xfId="0" applyNumberFormat="1" applyFont="1" applyBorder="1"/>
    <xf numFmtId="167" fontId="7" fillId="0" borderId="2" xfId="0" applyNumberFormat="1" applyFont="1" applyBorder="1"/>
    <xf numFmtId="2" fontId="7" fillId="0" borderId="2" xfId="0" applyNumberFormat="1" applyFont="1" applyBorder="1"/>
    <xf numFmtId="0" fontId="8" fillId="0" borderId="0" xfId="0" applyFont="1"/>
    <xf numFmtId="4" fontId="2" fillId="0" borderId="14" xfId="0" applyNumberFormat="1" applyFont="1" applyBorder="1" applyAlignment="1">
      <alignment horizontal="center"/>
    </xf>
    <xf numFmtId="4" fontId="2" fillId="0" borderId="15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4" fontId="2" fillId="0" borderId="16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4" fontId="2" fillId="0" borderId="18" xfId="0" applyNumberFormat="1" applyFont="1" applyBorder="1" applyAlignment="1">
      <alignment horizontal="center"/>
    </xf>
    <xf numFmtId="4" fontId="2" fillId="0" borderId="19" xfId="0" applyNumberFormat="1" applyFont="1" applyBorder="1" applyAlignment="1">
      <alignment horizontal="center"/>
    </xf>
    <xf numFmtId="4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166" fontId="2" fillId="0" borderId="13" xfId="0" applyNumberFormat="1" applyFont="1" applyBorder="1"/>
    <xf numFmtId="166" fontId="2" fillId="0" borderId="22" xfId="0" applyNumberFormat="1" applyFont="1" applyBorder="1"/>
    <xf numFmtId="4" fontId="2" fillId="0" borderId="22" xfId="0" applyNumberFormat="1" applyFont="1" applyBorder="1"/>
    <xf numFmtId="166" fontId="2" fillId="0" borderId="10" xfId="0" applyNumberFormat="1" applyFont="1" applyBorder="1"/>
    <xf numFmtId="4" fontId="2" fillId="0" borderId="23" xfId="0" applyNumberFormat="1" applyFont="1" applyBorder="1" applyAlignment="1">
      <alignment horizontal="center"/>
    </xf>
    <xf numFmtId="4" fontId="2" fillId="0" borderId="24" xfId="0" applyNumberFormat="1" applyFont="1" applyBorder="1"/>
    <xf numFmtId="4" fontId="2" fillId="0" borderId="25" xfId="0" applyNumberFormat="1" applyFont="1" applyBorder="1"/>
    <xf numFmtId="4" fontId="2" fillId="0" borderId="26" xfId="0" applyNumberFormat="1" applyFont="1" applyBorder="1"/>
    <xf numFmtId="4" fontId="2" fillId="0" borderId="27" xfId="0" applyNumberFormat="1" applyFont="1" applyBorder="1"/>
    <xf numFmtId="4" fontId="2" fillId="0" borderId="28" xfId="0" applyNumberFormat="1" applyFont="1" applyBorder="1"/>
    <xf numFmtId="4" fontId="2" fillId="0" borderId="29" xfId="0" applyNumberFormat="1" applyFont="1" applyBorder="1"/>
    <xf numFmtId="166" fontId="2" fillId="0" borderId="26" xfId="0" applyNumberFormat="1" applyFont="1" applyBorder="1"/>
    <xf numFmtId="166" fontId="2" fillId="0" borderId="25" xfId="0" applyNumberFormat="1" applyFont="1" applyBorder="1"/>
    <xf numFmtId="166" fontId="2" fillId="0" borderId="28" xfId="0" applyNumberFormat="1" applyFont="1" applyBorder="1"/>
    <xf numFmtId="4" fontId="2" fillId="0" borderId="21" xfId="0" applyNumberFormat="1" applyFont="1" applyBorder="1"/>
    <xf numFmtId="166" fontId="3" fillId="0" borderId="22" xfId="0" applyNumberFormat="1" applyFont="1" applyBorder="1"/>
    <xf numFmtId="166" fontId="2" fillId="0" borderId="30" xfId="0" applyNumberFormat="1" applyFont="1" applyBorder="1"/>
    <xf numFmtId="166" fontId="3" fillId="0" borderId="31" xfId="0" applyNumberFormat="1" applyFont="1" applyBorder="1"/>
    <xf numFmtId="4" fontId="5" fillId="0" borderId="21" xfId="0" applyNumberFormat="1" applyFont="1" applyBorder="1"/>
    <xf numFmtId="166" fontId="2" fillId="0" borderId="31" xfId="0" applyNumberFormat="1" applyFont="1" applyBorder="1"/>
    <xf numFmtId="166" fontId="2" fillId="0" borderId="31" xfId="0" applyNumberFormat="1" applyFont="1" applyBorder="1" applyAlignment="1">
      <alignment horizontal="right"/>
    </xf>
    <xf numFmtId="4" fontId="6" fillId="0" borderId="21" xfId="0" applyNumberFormat="1" applyFont="1" applyBorder="1"/>
    <xf numFmtId="4" fontId="2" fillId="0" borderId="23" xfId="0" applyNumberFormat="1" applyFont="1" applyBorder="1"/>
    <xf numFmtId="166" fontId="2" fillId="0" borderId="24" xfId="0" applyNumberFormat="1" applyFont="1" applyBorder="1"/>
    <xf numFmtId="166" fontId="2" fillId="0" borderId="32" xfId="0" applyNumberFormat="1" applyFont="1" applyBorder="1"/>
    <xf numFmtId="166" fontId="2" fillId="0" borderId="33" xfId="0" applyNumberFormat="1" applyFont="1" applyBorder="1"/>
    <xf numFmtId="168" fontId="3" fillId="0" borderId="5" xfId="0" applyNumberFormat="1" applyFont="1" applyBorder="1"/>
    <xf numFmtId="1" fontId="14" fillId="0" borderId="0" xfId="0" applyNumberFormat="1" applyFont="1"/>
    <xf numFmtId="2" fontId="13" fillId="0" borderId="0" xfId="0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2652668416447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'Sardina común'!$I$3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'Sardina común'!$A$4:$A$41</c:f>
              <c:numCache>
                <c:formatCode>#,##0.0</c:formatCode>
                <c:ptCount val="38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17.5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</c:numCache>
            </c:numRef>
          </c:xVal>
          <c:yVal>
            <c:numRef>
              <c:f>'Sardina común'!$I$4:$I$41</c:f>
              <c:numCache>
                <c:formatCode>#,##0.00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394.91976276708374</c:v>
                </c:pt>
                <c:pt idx="5">
                  <c:v>1251.6816670506944</c:v>
                </c:pt>
                <c:pt idx="6">
                  <c:v>2985.4980223663297</c:v>
                </c:pt>
                <c:pt idx="7">
                  <c:v>3049.3980318636713</c:v>
                </c:pt>
                <c:pt idx="8">
                  <c:v>2796.2845890041035</c:v>
                </c:pt>
                <c:pt idx="9">
                  <c:v>3282.2225838253107</c:v>
                </c:pt>
                <c:pt idx="10">
                  <c:v>6256.4558725729157</c:v>
                </c:pt>
                <c:pt idx="11">
                  <c:v>9651.8327673755011</c:v>
                </c:pt>
                <c:pt idx="12">
                  <c:v>11204.425339972411</c:v>
                </c:pt>
                <c:pt idx="13">
                  <c:v>15996.277499433532</c:v>
                </c:pt>
                <c:pt idx="14">
                  <c:v>10460.848635143015</c:v>
                </c:pt>
                <c:pt idx="15">
                  <c:v>6772.4915087259051</c:v>
                </c:pt>
                <c:pt idx="16">
                  <c:v>1903.1626827131627</c:v>
                </c:pt>
                <c:pt idx="17">
                  <c:v>1484.2720233819259</c:v>
                </c:pt>
                <c:pt idx="18">
                  <c:v>726.94679004607497</c:v>
                </c:pt>
                <c:pt idx="19">
                  <c:v>1587.8282027797864</c:v>
                </c:pt>
                <c:pt idx="20">
                  <c:v>2860.3219256261982</c:v>
                </c:pt>
                <c:pt idx="21">
                  <c:v>2065.3398997820336</c:v>
                </c:pt>
                <c:pt idx="22">
                  <c:v>5955.1280019364358</c:v>
                </c:pt>
                <c:pt idx="23">
                  <c:v>12974.040401763457</c:v>
                </c:pt>
                <c:pt idx="24">
                  <c:v>13988.438229732606</c:v>
                </c:pt>
                <c:pt idx="25">
                  <c:v>11364.017690573059</c:v>
                </c:pt>
                <c:pt idx="26">
                  <c:v>16048.822910123403</c:v>
                </c:pt>
                <c:pt idx="27">
                  <c:v>11814.282552427514</c:v>
                </c:pt>
                <c:pt idx="28">
                  <c:v>9047.950418705117</c:v>
                </c:pt>
                <c:pt idx="29">
                  <c:v>4022.8519223491244</c:v>
                </c:pt>
                <c:pt idx="30">
                  <c:v>581.22006576708884</c:v>
                </c:pt>
                <c:pt idx="31">
                  <c:v>121.51377315910271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1E4D-B7D4-C7E85A27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800688"/>
        <c:axId val="1672598320"/>
      </c:scatterChart>
      <c:valAx>
        <c:axId val="15738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72598320"/>
        <c:crosses val="autoZero"/>
        <c:crossBetween val="midCat"/>
      </c:valAx>
      <c:valAx>
        <c:axId val="16725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38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224692</xdr:colOff>
      <xdr:row>1</xdr:row>
      <xdr:rowOff>174381</xdr:rowOff>
    </xdr:from>
    <xdr:to>
      <xdr:col>15</xdr:col>
      <xdr:colOff>426426</xdr:colOff>
      <xdr:row>18</xdr:row>
      <xdr:rowOff>100135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16D5F1-CDBF-1B49-9EA0-E6A74A0C7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EA04-1201-460D-B078-1C5B75AF57E1}">
  <dimension ref="A1:Q302"/>
  <sheetViews>
    <sheetView tabSelected="1" topLeftCell="H44" zoomScale="130" zoomScaleNormal="130" workbookViewId="0">
      <selection activeCell="K90" sqref="K90:O90"/>
    </sheetView>
  </sheetViews>
  <sheetFormatPr baseColWidth="10" defaultColWidth="11.5" defaultRowHeight="13" x14ac:dyDescent="0.15"/>
  <cols>
    <col min="1" max="1" width="11.5" style="6"/>
    <col min="2" max="2" width="13.83203125" style="6" bestFit="1" customWidth="1"/>
    <col min="3" max="4" width="13.83203125" style="6" customWidth="1"/>
    <col min="5" max="5" width="13" style="6" customWidth="1"/>
    <col min="6" max="6" width="14.5" style="6" bestFit="1" customWidth="1"/>
    <col min="7" max="7" width="12" style="6" bestFit="1" customWidth="1"/>
    <col min="8" max="8" width="12.83203125" style="6" bestFit="1" customWidth="1"/>
    <col min="9" max="9" width="13" style="6" customWidth="1"/>
    <col min="10" max="16384" width="11.5" style="8"/>
  </cols>
  <sheetData>
    <row r="1" spans="1:9" ht="14" x14ac:dyDescent="0.15">
      <c r="A1" s="5" t="s">
        <v>0</v>
      </c>
      <c r="F1" s="7"/>
      <c r="G1" s="7"/>
      <c r="H1" s="7"/>
      <c r="I1" s="7"/>
    </row>
    <row r="2" spans="1:9" ht="14" x14ac:dyDescent="0.15">
      <c r="H2" s="9"/>
      <c r="I2" s="10"/>
    </row>
    <row r="3" spans="1:9" s="15" customFormat="1" x14ac:dyDescent="0.15">
      <c r="A3" s="11" t="s">
        <v>1</v>
      </c>
      <c r="B3" s="12" t="s">
        <v>2</v>
      </c>
      <c r="C3" s="13" t="s">
        <v>3</v>
      </c>
      <c r="D3" s="12" t="s">
        <v>4</v>
      </c>
      <c r="E3" s="12" t="s">
        <v>6</v>
      </c>
      <c r="F3" s="14" t="s">
        <v>7</v>
      </c>
      <c r="G3" s="14" t="s">
        <v>8</v>
      </c>
      <c r="H3" s="14" t="s">
        <v>9</v>
      </c>
      <c r="I3" s="12" t="s">
        <v>10</v>
      </c>
    </row>
    <row r="4" spans="1:9" x14ac:dyDescent="0.15">
      <c r="A4" s="16">
        <v>2</v>
      </c>
      <c r="B4" s="17" t="s">
        <v>11</v>
      </c>
      <c r="C4" s="18" t="s">
        <v>11</v>
      </c>
      <c r="D4" s="17" t="s">
        <v>11</v>
      </c>
      <c r="E4" s="19" t="s">
        <v>11</v>
      </c>
      <c r="F4" s="20" t="s">
        <v>11</v>
      </c>
      <c r="G4" s="21"/>
      <c r="H4" s="22"/>
      <c r="I4" s="23" t="s">
        <v>11</v>
      </c>
    </row>
    <row r="5" spans="1:9" x14ac:dyDescent="0.15">
      <c r="A5" s="24">
        <v>2.5</v>
      </c>
      <c r="B5" s="17" t="s">
        <v>11</v>
      </c>
      <c r="C5" s="18" t="s">
        <v>11</v>
      </c>
      <c r="D5" s="17" t="s">
        <v>11</v>
      </c>
      <c r="E5" s="19" t="s">
        <v>11</v>
      </c>
      <c r="F5" s="25" t="s">
        <v>11</v>
      </c>
      <c r="G5" s="17"/>
      <c r="H5" s="18"/>
      <c r="I5" s="26" t="s">
        <v>11</v>
      </c>
    </row>
    <row r="6" spans="1:9" x14ac:dyDescent="0.15">
      <c r="A6" s="24">
        <v>3</v>
      </c>
      <c r="B6" s="17" t="s">
        <v>11</v>
      </c>
      <c r="C6" s="18" t="s">
        <v>11</v>
      </c>
      <c r="D6" s="17" t="s">
        <v>11</v>
      </c>
      <c r="E6" s="19" t="s">
        <v>11</v>
      </c>
      <c r="F6" s="25" t="s">
        <v>11</v>
      </c>
      <c r="G6" s="17"/>
      <c r="H6" s="18"/>
      <c r="I6" s="26" t="s">
        <v>11</v>
      </c>
    </row>
    <row r="7" spans="1:9" x14ac:dyDescent="0.15">
      <c r="A7" s="24">
        <v>3.5</v>
      </c>
      <c r="B7" s="17" t="s">
        <v>11</v>
      </c>
      <c r="C7" s="18" t="s">
        <v>11</v>
      </c>
      <c r="D7" s="17" t="s">
        <v>11</v>
      </c>
      <c r="E7" s="19" t="s">
        <v>11</v>
      </c>
      <c r="F7" s="25" t="s">
        <v>11</v>
      </c>
      <c r="G7" s="17"/>
      <c r="H7" s="18"/>
      <c r="I7" s="26" t="s">
        <v>11</v>
      </c>
    </row>
    <row r="8" spans="1:9" x14ac:dyDescent="0.15">
      <c r="A8" s="24">
        <v>4</v>
      </c>
      <c r="B8" s="17" t="s">
        <v>11</v>
      </c>
      <c r="C8" s="18">
        <v>394.91976276708374</v>
      </c>
      <c r="D8" s="17" t="s">
        <v>11</v>
      </c>
      <c r="E8" s="19">
        <v>394.91976276708374</v>
      </c>
      <c r="F8" s="25" t="s">
        <v>11</v>
      </c>
      <c r="G8" s="17">
        <v>394.91976276708374</v>
      </c>
      <c r="H8" s="18"/>
      <c r="I8" s="26">
        <v>394.91976276708374</v>
      </c>
    </row>
    <row r="9" spans="1:9" x14ac:dyDescent="0.15">
      <c r="A9" s="24">
        <v>4.5</v>
      </c>
      <c r="B9" s="17">
        <v>6.165492169891996</v>
      </c>
      <c r="C9" s="18">
        <v>1245.5161748808023</v>
      </c>
      <c r="D9" s="17" t="s">
        <v>11</v>
      </c>
      <c r="E9" s="19">
        <v>1251.6816670506944</v>
      </c>
      <c r="F9" s="25">
        <v>6.165492169891996</v>
      </c>
      <c r="G9" s="17">
        <v>1245.5161748808023</v>
      </c>
      <c r="H9" s="18"/>
      <c r="I9" s="26">
        <v>1251.6816670506944</v>
      </c>
    </row>
    <row r="10" spans="1:9" x14ac:dyDescent="0.15">
      <c r="A10" s="24">
        <v>5</v>
      </c>
      <c r="B10" s="17">
        <v>160.30279641719187</v>
      </c>
      <c r="C10" s="18">
        <v>2825.1952259491377</v>
      </c>
      <c r="D10" s="17" t="s">
        <v>11</v>
      </c>
      <c r="E10" s="19">
        <v>2985.4980223663297</v>
      </c>
      <c r="F10" s="25">
        <v>160.30279641719187</v>
      </c>
      <c r="G10" s="17">
        <v>2825.1952259491377</v>
      </c>
      <c r="H10" s="18"/>
      <c r="I10" s="26">
        <v>2985.4980223663297</v>
      </c>
    </row>
    <row r="11" spans="1:9" x14ac:dyDescent="0.15">
      <c r="A11" s="24">
        <v>5.5</v>
      </c>
      <c r="B11" s="17">
        <v>376.09502236341172</v>
      </c>
      <c r="C11" s="18">
        <v>2673.3030095002596</v>
      </c>
      <c r="D11" s="17" t="s">
        <v>11</v>
      </c>
      <c r="E11" s="19">
        <v>3049.3980318636713</v>
      </c>
      <c r="F11" s="25">
        <v>376.09502236341172</v>
      </c>
      <c r="G11" s="17">
        <v>2673.3030095002596</v>
      </c>
      <c r="H11" s="18"/>
      <c r="I11" s="26">
        <v>3049.3980318636713</v>
      </c>
    </row>
    <row r="12" spans="1:9" x14ac:dyDescent="0.15">
      <c r="A12" s="24">
        <v>6</v>
      </c>
      <c r="B12" s="17">
        <v>517.90134227092744</v>
      </c>
      <c r="C12" s="18">
        <v>2278.3832467331758</v>
      </c>
      <c r="D12" s="17" t="s">
        <v>11</v>
      </c>
      <c r="E12" s="19">
        <v>2796.2845890041035</v>
      </c>
      <c r="F12" s="25">
        <v>517.90134227092744</v>
      </c>
      <c r="G12" s="17">
        <v>2278.3832467331758</v>
      </c>
      <c r="H12" s="18"/>
      <c r="I12" s="26">
        <v>2796.2845890041035</v>
      </c>
    </row>
    <row r="13" spans="1:9" x14ac:dyDescent="0.15">
      <c r="A13" s="24">
        <v>6.5</v>
      </c>
      <c r="B13" s="17">
        <v>468.57740491179158</v>
      </c>
      <c r="C13" s="18">
        <v>2673.3030095002596</v>
      </c>
      <c r="D13" s="17">
        <v>140.34216941325917</v>
      </c>
      <c r="E13" s="19">
        <v>3282.2225838253107</v>
      </c>
      <c r="F13" s="25">
        <v>468.57740491179158</v>
      </c>
      <c r="G13" s="17">
        <v>2691.6036283917488</v>
      </c>
      <c r="H13" s="18">
        <v>122.04155052177018</v>
      </c>
      <c r="I13" s="26">
        <v>3282.2225838253107</v>
      </c>
    </row>
    <row r="14" spans="1:9" x14ac:dyDescent="0.15">
      <c r="A14" s="24">
        <v>7</v>
      </c>
      <c r="B14" s="17">
        <v>382.26051453330371</v>
      </c>
      <c r="C14" s="18">
        <v>3979.5760709606138</v>
      </c>
      <c r="D14" s="17">
        <v>1894.6192870789987</v>
      </c>
      <c r="E14" s="19">
        <v>6256.4558725729166</v>
      </c>
      <c r="F14" s="25">
        <v>382.26051453330371</v>
      </c>
      <c r="G14" s="17">
        <v>4226.634425995715</v>
      </c>
      <c r="H14" s="18">
        <v>1647.5609320438973</v>
      </c>
      <c r="I14" s="26">
        <v>6256.4558725729157</v>
      </c>
    </row>
    <row r="15" spans="1:9" x14ac:dyDescent="0.15">
      <c r="A15" s="24">
        <v>7.5</v>
      </c>
      <c r="B15" s="17">
        <v>345.26756151395176</v>
      </c>
      <c r="C15" s="18">
        <v>5376.9844622902938</v>
      </c>
      <c r="D15" s="17">
        <v>3929.5807435712563</v>
      </c>
      <c r="E15" s="19">
        <v>9651.8327673755011</v>
      </c>
      <c r="F15" s="25">
        <v>345.26756151395176</v>
      </c>
      <c r="G15" s="17">
        <v>5889.4017912519857</v>
      </c>
      <c r="H15" s="18">
        <v>3417.1634146095648</v>
      </c>
      <c r="I15" s="26">
        <v>9651.8327673755011</v>
      </c>
    </row>
    <row r="16" spans="1:9" x14ac:dyDescent="0.15">
      <c r="A16" s="24">
        <v>8</v>
      </c>
      <c r="B16" s="17">
        <v>98.647874718271908</v>
      </c>
      <c r="C16" s="18">
        <v>4860.5509263641079</v>
      </c>
      <c r="D16" s="17">
        <v>6245.2265388900323</v>
      </c>
      <c r="E16" s="19">
        <v>11204.425339972411</v>
      </c>
      <c r="F16" s="25">
        <v>98.647874718271908</v>
      </c>
      <c r="G16" s="17">
        <v>5674.9284670353682</v>
      </c>
      <c r="H16" s="18">
        <v>5430.8489982187721</v>
      </c>
      <c r="I16" s="26">
        <v>11204.425339972411</v>
      </c>
    </row>
    <row r="17" spans="1:9" x14ac:dyDescent="0.15">
      <c r="A17" s="24">
        <v>8.5</v>
      </c>
      <c r="B17" s="17">
        <v>43.158445189243963</v>
      </c>
      <c r="C17" s="18">
        <v>6409.8515341426664</v>
      </c>
      <c r="D17" s="17">
        <v>9543.2675201016209</v>
      </c>
      <c r="E17" s="19">
        <v>15996.27749943353</v>
      </c>
      <c r="F17" s="25">
        <v>43.158445189243963</v>
      </c>
      <c r="G17" s="17">
        <v>7654.2936187639179</v>
      </c>
      <c r="H17" s="18">
        <v>8298.8254354803703</v>
      </c>
      <c r="I17" s="26">
        <v>15996.277499433532</v>
      </c>
    </row>
    <row r="18" spans="1:9" x14ac:dyDescent="0.15">
      <c r="A18" s="24">
        <v>9</v>
      </c>
      <c r="B18" s="17">
        <v>24.66196867956798</v>
      </c>
      <c r="C18" s="18">
        <v>3068.2227722673424</v>
      </c>
      <c r="D18" s="17">
        <v>7367.9638941961048</v>
      </c>
      <c r="E18" s="19">
        <v>10460.848635143015</v>
      </c>
      <c r="F18" s="25">
        <v>24.66196867956798</v>
      </c>
      <c r="G18" s="17">
        <v>4029.0052640705144</v>
      </c>
      <c r="H18" s="18">
        <v>6407.1814023929328</v>
      </c>
      <c r="I18" s="26">
        <v>10460.848635143015</v>
      </c>
    </row>
    <row r="19" spans="1:9" x14ac:dyDescent="0.15">
      <c r="A19" s="24">
        <v>9.5</v>
      </c>
      <c r="B19" s="17">
        <v>6.1654921698919942</v>
      </c>
      <c r="C19" s="18">
        <v>2977.0874423980158</v>
      </c>
      <c r="D19" s="17">
        <v>3789.2385741579974</v>
      </c>
      <c r="E19" s="19">
        <v>6772.4915087259051</v>
      </c>
      <c r="F19" s="25">
        <v>6.1654921698919942</v>
      </c>
      <c r="G19" s="17">
        <v>3471.2041524682186</v>
      </c>
      <c r="H19" s="18">
        <v>3295.1218640877946</v>
      </c>
      <c r="I19" s="26">
        <v>6772.4915087259051</v>
      </c>
    </row>
    <row r="20" spans="1:9" x14ac:dyDescent="0.15">
      <c r="A20" s="24">
        <v>10</v>
      </c>
      <c r="B20" s="17" t="s">
        <v>11</v>
      </c>
      <c r="C20" s="18">
        <v>850.59641211371888</v>
      </c>
      <c r="D20" s="17">
        <v>1052.5662705994439</v>
      </c>
      <c r="E20" s="19">
        <v>1903.1626827131627</v>
      </c>
      <c r="F20" s="25" t="s">
        <v>11</v>
      </c>
      <c r="G20" s="17">
        <v>987.85105379988636</v>
      </c>
      <c r="H20" s="18">
        <v>915.31162891327642</v>
      </c>
      <c r="I20" s="26">
        <v>1903.1626827131627</v>
      </c>
    </row>
    <row r="21" spans="1:9" x14ac:dyDescent="0.15">
      <c r="A21" s="24">
        <v>10.5</v>
      </c>
      <c r="B21" s="17" t="s">
        <v>11</v>
      </c>
      <c r="C21" s="18">
        <v>1063.2455151421484</v>
      </c>
      <c r="D21" s="17">
        <v>421.02650823977746</v>
      </c>
      <c r="E21" s="19">
        <v>1484.2720233819259</v>
      </c>
      <c r="F21" s="25" t="s">
        <v>11</v>
      </c>
      <c r="G21" s="17">
        <v>1118.1473718166153</v>
      </c>
      <c r="H21" s="18">
        <v>366.1246515653105</v>
      </c>
      <c r="I21" s="26">
        <v>1484.2720233819259</v>
      </c>
    </row>
    <row r="22" spans="1:9" x14ac:dyDescent="0.15">
      <c r="A22" s="24">
        <v>11</v>
      </c>
      <c r="B22" s="17" t="s">
        <v>11</v>
      </c>
      <c r="C22" s="18">
        <v>516.43353592618632</v>
      </c>
      <c r="D22" s="17">
        <v>210.51325411988873</v>
      </c>
      <c r="E22" s="19">
        <v>726.94679004607508</v>
      </c>
      <c r="F22" s="25" t="s">
        <v>11</v>
      </c>
      <c r="G22" s="17">
        <v>543.88446426341977</v>
      </c>
      <c r="H22" s="18">
        <v>183.06232578265525</v>
      </c>
      <c r="I22" s="26">
        <v>726.94679004607497</v>
      </c>
    </row>
    <row r="23" spans="1:9" x14ac:dyDescent="0.15">
      <c r="A23" s="24">
        <v>11.5</v>
      </c>
      <c r="B23" s="17" t="s">
        <v>11</v>
      </c>
      <c r="C23" s="18">
        <v>394.91976276708374</v>
      </c>
      <c r="D23" s="17">
        <v>1192.9084400127026</v>
      </c>
      <c r="E23" s="19">
        <v>1587.8282027797864</v>
      </c>
      <c r="F23" s="25" t="s">
        <v>11</v>
      </c>
      <c r="G23" s="17">
        <v>550.47502334474018</v>
      </c>
      <c r="H23" s="18">
        <v>1037.3531794350463</v>
      </c>
      <c r="I23" s="26">
        <v>1587.8282027797864</v>
      </c>
    </row>
    <row r="24" spans="1:9" x14ac:dyDescent="0.15">
      <c r="A24" s="24">
        <v>12</v>
      </c>
      <c r="B24" s="17" t="s">
        <v>11</v>
      </c>
      <c r="C24" s="18">
        <v>334.16287618753239</v>
      </c>
      <c r="D24" s="17">
        <v>2526.1590494386655</v>
      </c>
      <c r="E24" s="19">
        <v>2860.3219256261978</v>
      </c>
      <c r="F24" s="25" t="s">
        <v>11</v>
      </c>
      <c r="G24" s="17">
        <v>663.57401623433429</v>
      </c>
      <c r="H24" s="18">
        <v>2196.7479093918637</v>
      </c>
      <c r="I24" s="26">
        <v>2860.3219256261982</v>
      </c>
    </row>
    <row r="25" spans="1:9" x14ac:dyDescent="0.15">
      <c r="A25" s="24">
        <v>12.5</v>
      </c>
      <c r="B25" s="17" t="s">
        <v>11</v>
      </c>
      <c r="C25" s="18">
        <v>30.378443289775678</v>
      </c>
      <c r="D25" s="17">
        <v>2034.9614564922579</v>
      </c>
      <c r="E25" s="19">
        <v>2065.3398997820336</v>
      </c>
      <c r="F25" s="25" t="s">
        <v>11</v>
      </c>
      <c r="G25" s="17">
        <v>295.73741721636611</v>
      </c>
      <c r="H25" s="18">
        <v>1769.6024825656675</v>
      </c>
      <c r="I25" s="26">
        <v>2065.3398997820336</v>
      </c>
    </row>
    <row r="26" spans="1:9" x14ac:dyDescent="0.15">
      <c r="A26" s="24">
        <v>13</v>
      </c>
      <c r="B26" s="17" t="s">
        <v>11</v>
      </c>
      <c r="C26" s="18">
        <v>60.756886579551349</v>
      </c>
      <c r="D26" s="17">
        <v>5894.3711153568847</v>
      </c>
      <c r="E26" s="19">
        <v>5955.1280019364358</v>
      </c>
      <c r="F26" s="25" t="s">
        <v>11</v>
      </c>
      <c r="G26" s="17">
        <v>829.38288002208901</v>
      </c>
      <c r="H26" s="18">
        <v>5125.7451219143468</v>
      </c>
      <c r="I26" s="26">
        <v>5955.1280019364358</v>
      </c>
    </row>
    <row r="27" spans="1:9" x14ac:dyDescent="0.15">
      <c r="A27" s="24">
        <v>13.5</v>
      </c>
      <c r="B27" s="17">
        <v>18.496476509675983</v>
      </c>
      <c r="C27" s="18">
        <v>394.91976276708368</v>
      </c>
      <c r="D27" s="17">
        <v>12560.624162486696</v>
      </c>
      <c r="E27" s="19">
        <v>12974.040401763456</v>
      </c>
      <c r="F27" s="25">
        <v>18.496476509675983</v>
      </c>
      <c r="G27" s="17">
        <v>2032.8251535553488</v>
      </c>
      <c r="H27" s="18">
        <v>10922.718771698432</v>
      </c>
      <c r="I27" s="26">
        <v>12974.040401763457</v>
      </c>
    </row>
    <row r="28" spans="1:9" x14ac:dyDescent="0.15">
      <c r="A28" s="24">
        <v>14</v>
      </c>
      <c r="B28" s="17">
        <v>61.654921698919949</v>
      </c>
      <c r="C28" s="18">
        <v>2278.3832467331758</v>
      </c>
      <c r="D28" s="17">
        <v>11648.40006130051</v>
      </c>
      <c r="E28" s="19">
        <v>13988.438229732606</v>
      </c>
      <c r="F28" s="25">
        <v>61.654921698919949</v>
      </c>
      <c r="G28" s="17">
        <v>3797.3346147267621</v>
      </c>
      <c r="H28" s="18">
        <v>10129.448693306924</v>
      </c>
      <c r="I28" s="26">
        <v>13988.438229732606</v>
      </c>
    </row>
    <row r="29" spans="1:9" x14ac:dyDescent="0.15">
      <c r="A29" s="24">
        <v>14.5</v>
      </c>
      <c r="B29" s="17">
        <v>67.820413868811954</v>
      </c>
      <c r="C29" s="18">
        <v>3858.0622978015108</v>
      </c>
      <c r="D29" s="17">
        <v>7438.1349789027354</v>
      </c>
      <c r="E29" s="19">
        <v>11364.017690573059</v>
      </c>
      <c r="F29" s="25">
        <v>67.820413868811954</v>
      </c>
      <c r="G29" s="17">
        <v>4827.9950990504276</v>
      </c>
      <c r="H29" s="18">
        <v>6468.2021776538186</v>
      </c>
      <c r="I29" s="26">
        <v>11364.017690573059</v>
      </c>
    </row>
    <row r="30" spans="1:9" x14ac:dyDescent="0.15">
      <c r="A30" s="24">
        <v>15</v>
      </c>
      <c r="B30" s="17">
        <v>24.661968679567977</v>
      </c>
      <c r="C30" s="18">
        <v>5498.4982354493977</v>
      </c>
      <c r="D30" s="17">
        <v>10525.662705994437</v>
      </c>
      <c r="E30" s="19">
        <v>16048.822910123403</v>
      </c>
      <c r="F30" s="25">
        <v>24.661968679567977</v>
      </c>
      <c r="G30" s="17">
        <v>6871.0446523110722</v>
      </c>
      <c r="H30" s="18">
        <v>9153.1162891327622</v>
      </c>
      <c r="I30" s="26">
        <v>16048.822910123403</v>
      </c>
    </row>
    <row r="31" spans="1:9" x14ac:dyDescent="0.15">
      <c r="A31" s="24">
        <v>15.5</v>
      </c>
      <c r="B31" s="17">
        <v>12.33098433978399</v>
      </c>
      <c r="C31" s="18">
        <v>3311.2503185855485</v>
      </c>
      <c r="D31" s="17">
        <v>8490.7012495021809</v>
      </c>
      <c r="E31" s="19">
        <v>11814.282552427514</v>
      </c>
      <c r="F31" s="25">
        <v>12.33098433978399</v>
      </c>
      <c r="G31" s="17">
        <v>4418.4377615206331</v>
      </c>
      <c r="H31" s="18">
        <v>7383.5138065670972</v>
      </c>
      <c r="I31" s="26">
        <v>11814.282552427514</v>
      </c>
    </row>
    <row r="32" spans="1:9" x14ac:dyDescent="0.15">
      <c r="A32" s="24">
        <v>16</v>
      </c>
      <c r="B32" s="17">
        <v>6.1654921698919951</v>
      </c>
      <c r="C32" s="18">
        <v>972.11018527282147</v>
      </c>
      <c r="D32" s="17">
        <v>8069.6747412624027</v>
      </c>
      <c r="E32" s="19">
        <v>9047.950418705117</v>
      </c>
      <c r="F32" s="25">
        <v>6.1654921698919951</v>
      </c>
      <c r="G32" s="17">
        <v>2024.3957715334386</v>
      </c>
      <c r="H32" s="18">
        <v>7017.3891550017861</v>
      </c>
      <c r="I32" s="26">
        <v>9047.950418705117</v>
      </c>
    </row>
    <row r="33" spans="1:9" x14ac:dyDescent="0.15">
      <c r="A33" s="24">
        <v>16.5</v>
      </c>
      <c r="B33" s="17" t="s">
        <v>11</v>
      </c>
      <c r="C33" s="18">
        <v>303.78443289775674</v>
      </c>
      <c r="D33" s="17">
        <v>3719.0674894513672</v>
      </c>
      <c r="E33" s="19">
        <v>4022.8519223491239</v>
      </c>
      <c r="F33" s="25" t="s">
        <v>11</v>
      </c>
      <c r="G33" s="17">
        <v>788.75083352221498</v>
      </c>
      <c r="H33" s="18">
        <v>3234.1010888269093</v>
      </c>
      <c r="I33" s="26">
        <v>4022.8519223491244</v>
      </c>
    </row>
    <row r="34" spans="1:9" x14ac:dyDescent="0.15">
      <c r="A34" s="24">
        <v>17</v>
      </c>
      <c r="B34" s="17">
        <v>6.1654921698919942</v>
      </c>
      <c r="C34" s="18">
        <v>364.54131947730809</v>
      </c>
      <c r="D34" s="17">
        <v>210.51325411988876</v>
      </c>
      <c r="E34" s="19">
        <v>581.22006576708884</v>
      </c>
      <c r="F34" s="25">
        <v>6.1654921698919942</v>
      </c>
      <c r="G34" s="17">
        <v>391.9922478145416</v>
      </c>
      <c r="H34" s="18">
        <v>183.06232578265528</v>
      </c>
      <c r="I34" s="26">
        <v>581.22006576708884</v>
      </c>
    </row>
    <row r="35" spans="1:9" x14ac:dyDescent="0.15">
      <c r="A35" s="24">
        <v>17.5</v>
      </c>
      <c r="B35" s="17" t="s">
        <v>11</v>
      </c>
      <c r="C35" s="18">
        <v>121.51377315910271</v>
      </c>
      <c r="D35" s="17" t="s">
        <v>11</v>
      </c>
      <c r="E35" s="19">
        <v>121.51377315910271</v>
      </c>
      <c r="F35" s="25" t="s">
        <v>11</v>
      </c>
      <c r="G35" s="17">
        <v>121.51377315910271</v>
      </c>
      <c r="H35" s="18"/>
      <c r="I35" s="26">
        <v>121.51377315910271</v>
      </c>
    </row>
    <row r="36" spans="1:9" x14ac:dyDescent="0.15">
      <c r="A36" s="24">
        <v>18</v>
      </c>
      <c r="B36" s="17" t="s">
        <v>11</v>
      </c>
      <c r="C36" s="18" t="s">
        <v>11</v>
      </c>
      <c r="D36" s="17" t="s">
        <v>11</v>
      </c>
      <c r="E36" s="19" t="s">
        <v>11</v>
      </c>
      <c r="F36" s="25" t="s">
        <v>11</v>
      </c>
      <c r="G36" s="17"/>
      <c r="H36" s="18"/>
      <c r="I36" s="26" t="s">
        <v>11</v>
      </c>
    </row>
    <row r="37" spans="1:9" x14ac:dyDescent="0.15">
      <c r="A37" s="24">
        <v>18.5</v>
      </c>
      <c r="B37" s="17" t="s">
        <v>11</v>
      </c>
      <c r="C37" s="18" t="s">
        <v>11</v>
      </c>
      <c r="D37" s="17" t="s">
        <v>11</v>
      </c>
      <c r="E37" s="19" t="s">
        <v>11</v>
      </c>
      <c r="F37" s="25" t="s">
        <v>11</v>
      </c>
      <c r="G37" s="17"/>
      <c r="H37" s="18"/>
      <c r="I37" s="26" t="s">
        <v>11</v>
      </c>
    </row>
    <row r="38" spans="1:9" x14ac:dyDescent="0.15">
      <c r="A38" s="24">
        <v>19</v>
      </c>
      <c r="B38" s="17" t="s">
        <v>11</v>
      </c>
      <c r="C38" s="18" t="s">
        <v>11</v>
      </c>
      <c r="D38" s="17" t="s">
        <v>11</v>
      </c>
      <c r="E38" s="19" t="s">
        <v>11</v>
      </c>
      <c r="F38" s="25" t="s">
        <v>11</v>
      </c>
      <c r="G38" s="17"/>
      <c r="H38" s="18"/>
      <c r="I38" s="26" t="s">
        <v>11</v>
      </c>
    </row>
    <row r="39" spans="1:9" x14ac:dyDescent="0.15">
      <c r="A39" s="24">
        <v>19.5</v>
      </c>
      <c r="B39" s="17" t="s">
        <v>11</v>
      </c>
      <c r="C39" s="18" t="s">
        <v>11</v>
      </c>
      <c r="D39" s="17" t="s">
        <v>11</v>
      </c>
      <c r="E39" s="19" t="s">
        <v>11</v>
      </c>
      <c r="F39" s="25" t="s">
        <v>11</v>
      </c>
      <c r="G39" s="17"/>
      <c r="H39" s="18"/>
      <c r="I39" s="26" t="s">
        <v>11</v>
      </c>
    </row>
    <row r="40" spans="1:9" x14ac:dyDescent="0.15">
      <c r="A40" s="24">
        <v>20</v>
      </c>
      <c r="B40" s="17" t="s">
        <v>11</v>
      </c>
      <c r="C40" s="18" t="s">
        <v>11</v>
      </c>
      <c r="D40" s="17" t="s">
        <v>11</v>
      </c>
      <c r="E40" s="19" t="s">
        <v>11</v>
      </c>
      <c r="F40" s="25" t="s">
        <v>11</v>
      </c>
      <c r="G40" s="17"/>
      <c r="H40" s="18"/>
      <c r="I40" s="26" t="s">
        <v>11</v>
      </c>
    </row>
    <row r="41" spans="1:9" x14ac:dyDescent="0.15">
      <c r="A41" s="27"/>
      <c r="B41" s="28"/>
      <c r="C41" s="29"/>
      <c r="D41" s="28"/>
      <c r="E41" s="30"/>
      <c r="F41" s="28"/>
      <c r="G41" s="31"/>
      <c r="H41" s="31"/>
      <c r="I41" s="31"/>
    </row>
    <row r="42" spans="1:9" s="15" customFormat="1" x14ac:dyDescent="0.15">
      <c r="A42" s="25" t="s">
        <v>6</v>
      </c>
      <c r="B42" s="17">
        <v>2626.4996643739901</v>
      </c>
      <c r="C42" s="18">
        <v>59116.450641903459</v>
      </c>
      <c r="D42" s="17">
        <v>108905.52346468912</v>
      </c>
      <c r="E42" s="32">
        <v>170648.47377096658</v>
      </c>
      <c r="F42" s="21">
        <v>2626.4996643739901</v>
      </c>
      <c r="G42" s="22">
        <v>73317.730901698931</v>
      </c>
      <c r="H42" s="21">
        <v>94704.243204893632</v>
      </c>
      <c r="I42" s="33">
        <v>170648.47377096658</v>
      </c>
    </row>
    <row r="43" spans="1:9" s="15" customFormat="1" x14ac:dyDescent="0.15">
      <c r="A43" s="34" t="s">
        <v>12</v>
      </c>
      <c r="B43" s="17">
        <v>2429.2039149374459</v>
      </c>
      <c r="C43" s="18">
        <v>41193.169100935811</v>
      </c>
      <c r="D43" s="17">
        <v>34594.344760368382</v>
      </c>
      <c r="E43" s="19">
        <v>78216.71777624164</v>
      </c>
      <c r="F43" s="17">
        <v>2429.2039149374459</v>
      </c>
      <c r="G43" s="18">
        <v>45704.271657687852</v>
      </c>
      <c r="H43" s="17">
        <v>30083.242203616348</v>
      </c>
      <c r="I43" s="17">
        <v>78216.71777624164</v>
      </c>
    </row>
    <row r="44" spans="1:9" s="15" customFormat="1" x14ac:dyDescent="0.15">
      <c r="A44" s="25" t="s">
        <v>13</v>
      </c>
      <c r="B44" s="17">
        <v>92.488262910798113</v>
      </c>
      <c r="C44" s="18">
        <v>69.681397738951702</v>
      </c>
      <c r="D44" s="17">
        <v>31.765463917525771</v>
      </c>
      <c r="E44" s="19">
        <v>45.834994036465332</v>
      </c>
      <c r="F44" s="17">
        <v>92.488262910798113</v>
      </c>
      <c r="G44" s="18">
        <v>62.337269710332492</v>
      </c>
      <c r="H44" s="17">
        <v>31.765463917525778</v>
      </c>
      <c r="I44" s="17">
        <v>45.834994036465332</v>
      </c>
    </row>
    <row r="45" spans="1:9" s="15" customFormat="1" x14ac:dyDescent="0.15">
      <c r="A45" s="25" t="s">
        <v>14</v>
      </c>
      <c r="B45" s="17">
        <v>493</v>
      </c>
      <c r="C45" s="18">
        <v>649.20000000000005</v>
      </c>
      <c r="D45" s="17">
        <v>446.83150000000001</v>
      </c>
      <c r="E45" s="19">
        <v>1589.0315000000001</v>
      </c>
      <c r="F45" s="25">
        <v>493</v>
      </c>
      <c r="G45" s="17">
        <v>707.46682759999999</v>
      </c>
      <c r="H45" s="17">
        <v>388.56467240000001</v>
      </c>
      <c r="I45" s="35">
        <v>1589.0315000000001</v>
      </c>
    </row>
    <row r="46" spans="1:9" s="15" customFormat="1" x14ac:dyDescent="0.15">
      <c r="A46" s="36" t="s">
        <v>31</v>
      </c>
      <c r="B46" s="17">
        <v>5.3275855261135705</v>
      </c>
      <c r="C46" s="18">
        <v>91.060460015254861</v>
      </c>
      <c r="D46" s="17">
        <v>243.72839306246118</v>
      </c>
      <c r="E46" s="19">
        <v>107.39149838814811</v>
      </c>
      <c r="F46" s="17">
        <v>5.3275855261135705</v>
      </c>
      <c r="G46" s="18">
        <v>103.63416070039767</v>
      </c>
      <c r="H46" s="17">
        <v>243.72839306246109</v>
      </c>
      <c r="I46" s="17">
        <v>107.39149838814811</v>
      </c>
    </row>
    <row r="47" spans="1:9" x14ac:dyDescent="0.15">
      <c r="A47" s="30" t="s">
        <v>15</v>
      </c>
      <c r="B47" s="31">
        <v>1.5391287166734986</v>
      </c>
      <c r="C47" s="37">
        <v>34.642238125871408</v>
      </c>
      <c r="D47" s="31">
        <v>63.818633157455082</v>
      </c>
      <c r="E47" s="38">
        <v>99.999999999999986</v>
      </c>
      <c r="F47" s="31">
        <v>1.5391287166734986</v>
      </c>
      <c r="G47" s="37">
        <v>42.964187889603558</v>
      </c>
      <c r="H47" s="31">
        <v>55.496683393722925</v>
      </c>
      <c r="I47" s="31">
        <v>99.999999999999972</v>
      </c>
    </row>
    <row r="48" spans="1:9" x14ac:dyDescent="0.15">
      <c r="A48" s="39"/>
      <c r="B48" s="40"/>
      <c r="C48" s="40"/>
      <c r="D48" s="40"/>
      <c r="E48" s="40"/>
      <c r="F48" s="41"/>
      <c r="G48" s="41"/>
      <c r="H48" s="41"/>
      <c r="I48" s="41"/>
    </row>
    <row r="49" spans="1:9" ht="14" x14ac:dyDescent="0.15">
      <c r="A49" s="5" t="s">
        <v>32</v>
      </c>
      <c r="B49" s="41"/>
      <c r="C49" s="41"/>
      <c r="D49" s="41"/>
      <c r="E49" s="41"/>
      <c r="F49" s="40"/>
      <c r="G49" s="40"/>
      <c r="H49" s="40"/>
      <c r="I49" s="40"/>
    </row>
    <row r="50" spans="1:9" x14ac:dyDescent="0.15">
      <c r="B50" s="41"/>
      <c r="C50" s="41"/>
      <c r="D50" s="41"/>
      <c r="E50" s="41"/>
      <c r="F50" s="41"/>
      <c r="G50" s="41"/>
      <c r="H50" s="41"/>
      <c r="I50" s="41"/>
    </row>
    <row r="51" spans="1:9" s="15" customFormat="1" x14ac:dyDescent="0.15">
      <c r="A51" s="11" t="s">
        <v>1</v>
      </c>
      <c r="B51" s="12" t="s">
        <v>2</v>
      </c>
      <c r="C51" s="13" t="s">
        <v>3</v>
      </c>
      <c r="D51" s="12" t="s">
        <v>4</v>
      </c>
      <c r="E51" s="12" t="s">
        <v>6</v>
      </c>
      <c r="F51" s="14" t="s">
        <v>7</v>
      </c>
      <c r="G51" s="14" t="s">
        <v>8</v>
      </c>
      <c r="H51" s="14" t="s">
        <v>9</v>
      </c>
      <c r="I51" s="12" t="s">
        <v>10</v>
      </c>
    </row>
    <row r="52" spans="1:9" x14ac:dyDescent="0.15">
      <c r="A52" s="16">
        <v>2</v>
      </c>
      <c r="B52" s="17" t="s">
        <v>11</v>
      </c>
      <c r="C52" s="18" t="s">
        <v>11</v>
      </c>
      <c r="D52" s="17" t="s">
        <v>11</v>
      </c>
      <c r="E52" s="19" t="s">
        <v>11</v>
      </c>
      <c r="F52" s="20" t="s">
        <v>11</v>
      </c>
      <c r="G52" s="21"/>
      <c r="H52" s="22"/>
      <c r="I52" s="23" t="s">
        <v>11</v>
      </c>
    </row>
    <row r="53" spans="1:9" x14ac:dyDescent="0.15">
      <c r="A53" s="24">
        <v>2.5</v>
      </c>
      <c r="B53" s="17" t="s">
        <v>11</v>
      </c>
      <c r="C53" s="18" t="s">
        <v>11</v>
      </c>
      <c r="D53" s="17" t="s">
        <v>11</v>
      </c>
      <c r="E53" s="19" t="s">
        <v>11</v>
      </c>
      <c r="F53" s="25" t="s">
        <v>11</v>
      </c>
      <c r="G53" s="17"/>
      <c r="H53" s="18"/>
      <c r="I53" s="26" t="s">
        <v>11</v>
      </c>
    </row>
    <row r="54" spans="1:9" x14ac:dyDescent="0.15">
      <c r="A54" s="24">
        <v>3</v>
      </c>
      <c r="B54" s="17" t="s">
        <v>11</v>
      </c>
      <c r="C54" s="18" t="s">
        <v>11</v>
      </c>
      <c r="D54" s="17" t="s">
        <v>11</v>
      </c>
      <c r="E54" s="19" t="s">
        <v>11</v>
      </c>
      <c r="F54" s="25" t="s">
        <v>11</v>
      </c>
      <c r="G54" s="17"/>
      <c r="H54" s="18"/>
      <c r="I54" s="26" t="s">
        <v>11</v>
      </c>
    </row>
    <row r="55" spans="1:9" x14ac:dyDescent="0.15">
      <c r="A55" s="24">
        <v>3.5</v>
      </c>
      <c r="B55" s="17" t="s">
        <v>11</v>
      </c>
      <c r="C55" s="18" t="s">
        <v>11</v>
      </c>
      <c r="D55" s="17" t="s">
        <v>11</v>
      </c>
      <c r="E55" s="19" t="s">
        <v>11</v>
      </c>
      <c r="F55" s="25" t="s">
        <v>11</v>
      </c>
      <c r="G55" s="17"/>
      <c r="H55" s="18"/>
      <c r="I55" s="26" t="s">
        <v>11</v>
      </c>
    </row>
    <row r="56" spans="1:9" x14ac:dyDescent="0.15">
      <c r="A56" s="24">
        <v>4</v>
      </c>
      <c r="B56" s="17" t="s">
        <v>11</v>
      </c>
      <c r="C56" s="18">
        <v>142.91838895147424</v>
      </c>
      <c r="D56" s="17" t="s">
        <v>11</v>
      </c>
      <c r="E56" s="19">
        <v>142.91838895147424</v>
      </c>
      <c r="F56" s="25" t="s">
        <v>11</v>
      </c>
      <c r="G56" s="17">
        <v>142.91838895147424</v>
      </c>
      <c r="H56" s="18"/>
      <c r="I56" s="26">
        <v>142.91838895147424</v>
      </c>
    </row>
    <row r="57" spans="1:9" x14ac:dyDescent="0.15">
      <c r="A57" s="24">
        <v>4.5</v>
      </c>
      <c r="B57" s="17">
        <v>3.3443279206479475</v>
      </c>
      <c r="C57" s="18">
        <v>675.60129905176188</v>
      </c>
      <c r="D57" s="17" t="s">
        <v>11</v>
      </c>
      <c r="E57" s="19">
        <v>678.94562697240985</v>
      </c>
      <c r="F57" s="25">
        <v>3.3443279206479475</v>
      </c>
      <c r="G57" s="17">
        <v>675.60129905176188</v>
      </c>
      <c r="H57" s="18"/>
      <c r="I57" s="26">
        <v>678.94562697240985</v>
      </c>
    </row>
    <row r="58" spans="1:9" x14ac:dyDescent="0.15">
      <c r="A58" s="24">
        <v>5</v>
      </c>
      <c r="B58" s="17">
        <v>124.88392608863231</v>
      </c>
      <c r="C58" s="18">
        <v>2200.9689142612501</v>
      </c>
      <c r="D58" s="17" t="s">
        <v>11</v>
      </c>
      <c r="E58" s="19">
        <v>2325.8528403498826</v>
      </c>
      <c r="F58" s="25">
        <v>124.88392608863231</v>
      </c>
      <c r="G58" s="17">
        <v>2200.9689142612501</v>
      </c>
      <c r="H58" s="18"/>
      <c r="I58" s="26">
        <v>2325.8528403498826</v>
      </c>
    </row>
    <row r="59" spans="1:9" x14ac:dyDescent="0.15">
      <c r="A59" s="24">
        <v>5.5</v>
      </c>
      <c r="B59" s="17">
        <v>406.52732965762721</v>
      </c>
      <c r="C59" s="18">
        <v>2889.6174349463158</v>
      </c>
      <c r="D59" s="17" t="s">
        <v>11</v>
      </c>
      <c r="E59" s="19">
        <v>3296.1447646039433</v>
      </c>
      <c r="F59" s="25">
        <v>406.52732965762721</v>
      </c>
      <c r="G59" s="17">
        <v>2889.6174349463158</v>
      </c>
      <c r="H59" s="18"/>
      <c r="I59" s="26">
        <v>3296.1447646039433</v>
      </c>
    </row>
    <row r="60" spans="1:9" x14ac:dyDescent="0.15">
      <c r="A60" s="24">
        <v>6</v>
      </c>
      <c r="B60" s="17">
        <v>754.8871239412033</v>
      </c>
      <c r="C60" s="18">
        <v>3320.9455855445394</v>
      </c>
      <c r="D60" s="17" t="s">
        <v>11</v>
      </c>
      <c r="E60" s="19">
        <v>4075.8327094857427</v>
      </c>
      <c r="F60" s="25">
        <v>754.8871239412033</v>
      </c>
      <c r="G60" s="17">
        <v>3320.9455855445394</v>
      </c>
      <c r="H60" s="18"/>
      <c r="I60" s="26">
        <v>4075.8327094857427</v>
      </c>
    </row>
    <row r="61" spans="1:9" x14ac:dyDescent="0.15">
      <c r="A61" s="24">
        <v>6.5</v>
      </c>
      <c r="B61" s="17">
        <v>899.20795258780561</v>
      </c>
      <c r="C61" s="18">
        <v>5130.1136175613647</v>
      </c>
      <c r="D61" s="17">
        <v>269.31899297104167</v>
      </c>
      <c r="E61" s="19">
        <v>6298.6405631202115</v>
      </c>
      <c r="F61" s="25">
        <v>899.20795258780561</v>
      </c>
      <c r="G61" s="17">
        <v>5165.2328142447886</v>
      </c>
      <c r="H61" s="18">
        <v>234.19979628761786</v>
      </c>
      <c r="I61" s="26">
        <v>6298.6405631202115</v>
      </c>
    </row>
    <row r="62" spans="1:9" x14ac:dyDescent="0.15">
      <c r="A62" s="24">
        <v>7</v>
      </c>
      <c r="B62" s="17">
        <v>946.29367265887902</v>
      </c>
      <c r="C62" s="18">
        <v>9851.5214432031498</v>
      </c>
      <c r="D62" s="17">
        <v>4690.168550757111</v>
      </c>
      <c r="E62" s="19">
        <v>15487.98366661914</v>
      </c>
      <c r="F62" s="25">
        <v>946.29367265887902</v>
      </c>
      <c r="G62" s="17">
        <v>10463.119422221876</v>
      </c>
      <c r="H62" s="18">
        <v>4078.5705717383839</v>
      </c>
      <c r="I62" s="26">
        <v>15487.98366661914</v>
      </c>
    </row>
    <row r="63" spans="1:9" x14ac:dyDescent="0.15">
      <c r="A63" s="24">
        <v>7.5</v>
      </c>
      <c r="B63" s="17">
        <v>1083.3703841361978</v>
      </c>
      <c r="C63" s="18">
        <v>16871.743458501565</v>
      </c>
      <c r="D63" s="17">
        <v>12330.122705387634</v>
      </c>
      <c r="E63" s="19">
        <v>30285.236548025394</v>
      </c>
      <c r="F63" s="25">
        <v>1083.3703841361978</v>
      </c>
      <c r="G63" s="17">
        <v>18479.591459284115</v>
      </c>
      <c r="H63" s="18">
        <v>10722.274704605086</v>
      </c>
      <c r="I63" s="26">
        <v>30285.236548025397</v>
      </c>
    </row>
    <row r="64" spans="1:9" x14ac:dyDescent="0.15">
      <c r="A64" s="24">
        <v>8</v>
      </c>
      <c r="B64" s="17">
        <v>386.38173766923569</v>
      </c>
      <c r="C64" s="18">
        <v>19037.694611483832</v>
      </c>
      <c r="D64" s="17">
        <v>24461.160355717275</v>
      </c>
      <c r="E64" s="19">
        <v>43885.236704870345</v>
      </c>
      <c r="F64" s="25">
        <v>386.38173766923569</v>
      </c>
      <c r="G64" s="17">
        <v>22227.429921869363</v>
      </c>
      <c r="H64" s="18">
        <v>21271.425045331744</v>
      </c>
      <c r="I64" s="26">
        <v>43885.236704870345</v>
      </c>
    </row>
    <row r="65" spans="1:9" x14ac:dyDescent="0.15">
      <c r="A65" s="24">
        <v>8.5</v>
      </c>
      <c r="B65" s="17">
        <v>208.19092976132691</v>
      </c>
      <c r="C65" s="18">
        <v>30920.320337624431</v>
      </c>
      <c r="D65" s="17">
        <v>46035.526285969841</v>
      </c>
      <c r="E65" s="19">
        <v>77164.037553355593</v>
      </c>
      <c r="F65" s="25">
        <v>208.19092976132691</v>
      </c>
      <c r="G65" s="17">
        <v>36923.352965314902</v>
      </c>
      <c r="H65" s="18">
        <v>40032.493658279374</v>
      </c>
      <c r="I65" s="26">
        <v>77164.037553355593</v>
      </c>
    </row>
    <row r="66" spans="1:9" x14ac:dyDescent="0.15">
      <c r="A66" s="24">
        <v>9</v>
      </c>
      <c r="B66" s="17">
        <v>144.78329613735627</v>
      </c>
      <c r="C66" s="18">
        <v>18012.649842532548</v>
      </c>
      <c r="D66" s="17">
        <v>43255.188273210901</v>
      </c>
      <c r="E66" s="19">
        <v>61412.621411880806</v>
      </c>
      <c r="F66" s="25">
        <v>144.78329613735627</v>
      </c>
      <c r="G66" s="17">
        <v>23653.126393359249</v>
      </c>
      <c r="H66" s="18">
        <v>37614.7117223842</v>
      </c>
      <c r="I66" s="26">
        <v>61412.621411880806</v>
      </c>
    </row>
    <row r="67" spans="1:9" x14ac:dyDescent="0.15">
      <c r="A67" s="24">
        <v>9.5</v>
      </c>
      <c r="B67" s="17">
        <v>43.585329783589884</v>
      </c>
      <c r="C67" s="18">
        <v>21045.738830899325</v>
      </c>
      <c r="D67" s="17">
        <v>26787.028242429733</v>
      </c>
      <c r="E67" s="19">
        <v>47876.352403112644</v>
      </c>
      <c r="F67" s="25">
        <v>43.585329783589884</v>
      </c>
      <c r="G67" s="17">
        <v>24538.76731371216</v>
      </c>
      <c r="H67" s="18">
        <v>23293.999759616898</v>
      </c>
      <c r="I67" s="26">
        <v>47876.352403112644</v>
      </c>
    </row>
    <row r="68" spans="1:9" x14ac:dyDescent="0.15">
      <c r="A68" s="24">
        <v>10</v>
      </c>
      <c r="B68" s="17" t="s">
        <v>11</v>
      </c>
      <c r="C68" s="18">
        <v>7171.972326624682</v>
      </c>
      <c r="D68" s="17">
        <v>8874.9212401668483</v>
      </c>
      <c r="E68" s="19">
        <v>16046.89356679153</v>
      </c>
      <c r="F68" s="25" t="s">
        <v>11</v>
      </c>
      <c r="G68" s="17">
        <v>8329.2620563424389</v>
      </c>
      <c r="H68" s="18">
        <v>7717.6315104490914</v>
      </c>
      <c r="I68" s="26">
        <v>16046.89356679153</v>
      </c>
    </row>
    <row r="69" spans="1:9" x14ac:dyDescent="0.15">
      <c r="A69" s="24">
        <v>10.5</v>
      </c>
      <c r="B69" s="17" t="s">
        <v>11</v>
      </c>
      <c r="C69" s="18">
        <v>10601.218658345215</v>
      </c>
      <c r="D69" s="17">
        <v>4197.895980979275</v>
      </c>
      <c r="E69" s="19">
        <v>14799.114639324489</v>
      </c>
      <c r="F69" s="25" t="s">
        <v>11</v>
      </c>
      <c r="G69" s="17">
        <v>11148.624294264911</v>
      </c>
      <c r="H69" s="18">
        <v>3650.4903450595775</v>
      </c>
      <c r="I69" s="26">
        <v>14799.114639324489</v>
      </c>
    </row>
    <row r="70" spans="1:9" x14ac:dyDescent="0.15">
      <c r="A70" s="24">
        <v>11</v>
      </c>
      <c r="B70" s="17" t="s">
        <v>11</v>
      </c>
      <c r="C70" s="18">
        <v>6041.6590337317721</v>
      </c>
      <c r="D70" s="17">
        <v>2462.7550594535419</v>
      </c>
      <c r="E70" s="19">
        <v>8504.4140931853144</v>
      </c>
      <c r="F70" s="25" t="s">
        <v>11</v>
      </c>
      <c r="G70" s="17">
        <v>6362.8022934845139</v>
      </c>
      <c r="H70" s="18">
        <v>2141.6117997008</v>
      </c>
      <c r="I70" s="26">
        <v>8504.4140931853144</v>
      </c>
    </row>
    <row r="71" spans="1:9" x14ac:dyDescent="0.15">
      <c r="A71" s="24">
        <v>11.5</v>
      </c>
      <c r="B71" s="17" t="s">
        <v>11</v>
      </c>
      <c r="C71" s="18">
        <v>5382.4974469761828</v>
      </c>
      <c r="D71" s="17">
        <v>16258.559935962476</v>
      </c>
      <c r="E71" s="19">
        <v>21641.057382938659</v>
      </c>
      <c r="F71" s="25" t="s">
        <v>11</v>
      </c>
      <c r="G71" s="17">
        <v>7502.6136626256894</v>
      </c>
      <c r="H71" s="18">
        <v>14138.443720312969</v>
      </c>
      <c r="I71" s="26">
        <v>21641.057382938659</v>
      </c>
    </row>
    <row r="72" spans="1:9" x14ac:dyDescent="0.15">
      <c r="A72" s="24">
        <v>12</v>
      </c>
      <c r="B72" s="17" t="s">
        <v>11</v>
      </c>
      <c r="C72" s="18">
        <v>5271.6041960608482</v>
      </c>
      <c r="D72" s="17">
        <v>39851.556213756361</v>
      </c>
      <c r="E72" s="19">
        <v>45123.16040981721</v>
      </c>
      <c r="F72" s="25" t="s">
        <v>11</v>
      </c>
      <c r="G72" s="17">
        <v>10468.247126334678</v>
      </c>
      <c r="H72" s="18">
        <v>34654.913283482536</v>
      </c>
      <c r="I72" s="26">
        <v>45123.16040981721</v>
      </c>
    </row>
    <row r="73" spans="1:9" x14ac:dyDescent="0.15">
      <c r="A73" s="24">
        <v>12.5</v>
      </c>
      <c r="B73" s="17" t="s">
        <v>11</v>
      </c>
      <c r="C73" s="18">
        <v>551.40001598211097</v>
      </c>
      <c r="D73" s="17">
        <v>36936.645137786341</v>
      </c>
      <c r="E73" s="19">
        <v>37488.045153768449</v>
      </c>
      <c r="F73" s="25" t="s">
        <v>11</v>
      </c>
      <c r="G73" s="17">
        <v>5367.9385419494492</v>
      </c>
      <c r="H73" s="18">
        <v>32120.106611819003</v>
      </c>
      <c r="I73" s="26">
        <v>37488.045153768449</v>
      </c>
    </row>
    <row r="74" spans="1:9" x14ac:dyDescent="0.15">
      <c r="A74" s="24">
        <v>13</v>
      </c>
      <c r="B74" s="17" t="s">
        <v>11</v>
      </c>
      <c r="C74" s="18">
        <v>1261.8970373346865</v>
      </c>
      <c r="D74" s="17">
        <v>122423.80849586533</v>
      </c>
      <c r="E74" s="19">
        <v>123685.70553320002</v>
      </c>
      <c r="F74" s="25" t="s">
        <v>11</v>
      </c>
      <c r="G74" s="17">
        <v>17225.961665195526</v>
      </c>
      <c r="H74" s="18">
        <v>106459.7438680045</v>
      </c>
      <c r="I74" s="26">
        <v>123685.70553320003</v>
      </c>
    </row>
    <row r="75" spans="1:9" x14ac:dyDescent="0.15">
      <c r="A75" s="24">
        <v>13.5</v>
      </c>
      <c r="B75" s="17">
        <v>437.35637324498038</v>
      </c>
      <c r="C75" s="18">
        <v>9338.0312232021661</v>
      </c>
      <c r="D75" s="17">
        <v>297000.83832316258</v>
      </c>
      <c r="E75" s="19">
        <v>306776.22591960971</v>
      </c>
      <c r="F75" s="25">
        <v>437.35637324498038</v>
      </c>
      <c r="G75" s="17">
        <v>48066.940540542564</v>
      </c>
      <c r="H75" s="18">
        <v>258271.9290058222</v>
      </c>
      <c r="I75" s="26">
        <v>306776.22591960977</v>
      </c>
    </row>
    <row r="76" spans="1:9" x14ac:dyDescent="0.15">
      <c r="A76" s="24">
        <v>14</v>
      </c>
      <c r="B76" s="17">
        <v>1651.9004074899208</v>
      </c>
      <c r="C76" s="18">
        <v>61043.986594871836</v>
      </c>
      <c r="D76" s="17">
        <v>312091.82134449139</v>
      </c>
      <c r="E76" s="19">
        <v>374787.70834685315</v>
      </c>
      <c r="F76" s="25">
        <v>1651.9004074899208</v>
      </c>
      <c r="G76" s="17">
        <v>101740.76009819351</v>
      </c>
      <c r="H76" s="18">
        <v>271395.0478411697</v>
      </c>
      <c r="I76" s="26">
        <v>374787.70834685315</v>
      </c>
    </row>
    <row r="77" spans="1:9" x14ac:dyDescent="0.15">
      <c r="A77" s="24">
        <v>14.5</v>
      </c>
      <c r="B77" s="17">
        <v>2049.9421465986597</v>
      </c>
      <c r="C77" s="18">
        <v>116613.92281924053</v>
      </c>
      <c r="D77" s="17">
        <v>224825.32198692925</v>
      </c>
      <c r="E77" s="19">
        <v>343489.18695276848</v>
      </c>
      <c r="F77" s="25">
        <v>2049.9421465986597</v>
      </c>
      <c r="G77" s="17">
        <v>145931.14480633609</v>
      </c>
      <c r="H77" s="18">
        <v>195508.09999983368</v>
      </c>
      <c r="I77" s="26">
        <v>343489.18695276842</v>
      </c>
    </row>
    <row r="78" spans="1:9" x14ac:dyDescent="0.15">
      <c r="A78" s="24">
        <v>15</v>
      </c>
      <c r="B78" s="17">
        <v>837.52646097769093</v>
      </c>
      <c r="C78" s="18">
        <v>186730.33883313992</v>
      </c>
      <c r="D78" s="17">
        <v>357454.06825124612</v>
      </c>
      <c r="E78" s="19">
        <v>545021.93354536372</v>
      </c>
      <c r="F78" s="25">
        <v>837.52646097769093</v>
      </c>
      <c r="G78" s="17">
        <v>233342.34933310241</v>
      </c>
      <c r="H78" s="18">
        <v>310842.05775128363</v>
      </c>
      <c r="I78" s="26">
        <v>545021.93354536372</v>
      </c>
    </row>
    <row r="79" spans="1:9" x14ac:dyDescent="0.15">
      <c r="A79" s="24">
        <v>15.5</v>
      </c>
      <c r="B79" s="17">
        <v>468.70457131311633</v>
      </c>
      <c r="C79" s="18">
        <v>125861.66021440644</v>
      </c>
      <c r="D79" s="17">
        <v>322734.20998970914</v>
      </c>
      <c r="E79" s="19">
        <v>449064.57477542869</v>
      </c>
      <c r="F79" s="25">
        <v>468.70457131311633</v>
      </c>
      <c r="G79" s="17">
        <v>167946.20119706451</v>
      </c>
      <c r="H79" s="18">
        <v>280649.6690070511</v>
      </c>
      <c r="I79" s="26">
        <v>449064.57477542874</v>
      </c>
    </row>
    <row r="80" spans="1:9" x14ac:dyDescent="0.15">
      <c r="A80" s="24">
        <v>16</v>
      </c>
      <c r="B80" s="17">
        <v>261.36427330457872</v>
      </c>
      <c r="C80" s="18">
        <v>41209.179274695467</v>
      </c>
      <c r="D80" s="17">
        <v>342085.37071117701</v>
      </c>
      <c r="E80" s="19">
        <v>383555.91425917705</v>
      </c>
      <c r="F80" s="25">
        <v>261.36427330457872</v>
      </c>
      <c r="G80" s="17">
        <v>85817.11161543295</v>
      </c>
      <c r="H80" s="18">
        <v>297477.43837043951</v>
      </c>
      <c r="I80" s="26">
        <v>383555.91425917705</v>
      </c>
    </row>
    <row r="81" spans="1:17" x14ac:dyDescent="0.15">
      <c r="A81" s="24">
        <v>16.5</v>
      </c>
      <c r="B81" s="17" t="s">
        <v>11</v>
      </c>
      <c r="C81" s="18">
        <v>14314.066385706565</v>
      </c>
      <c r="D81" s="17">
        <v>175239.32490262578</v>
      </c>
      <c r="E81" s="19">
        <v>189553.39128833235</v>
      </c>
      <c r="F81" s="25" t="s">
        <v>11</v>
      </c>
      <c r="G81" s="17">
        <v>37165.274353008965</v>
      </c>
      <c r="H81" s="18">
        <v>152388.1169353234</v>
      </c>
      <c r="I81" s="26">
        <v>189553.39128833235</v>
      </c>
    </row>
    <row r="82" spans="1:17" x14ac:dyDescent="0.15">
      <c r="A82" s="24">
        <v>17</v>
      </c>
      <c r="B82" s="17">
        <v>321.89436810142371</v>
      </c>
      <c r="C82" s="18">
        <v>19032.348829025101</v>
      </c>
      <c r="D82" s="17">
        <v>10990.692883011654</v>
      </c>
      <c r="E82" s="19">
        <v>30344.936080138177</v>
      </c>
      <c r="F82" s="25">
        <v>321.89436810142371</v>
      </c>
      <c r="G82" s="17">
        <v>20465.535180969819</v>
      </c>
      <c r="H82" s="18">
        <v>9557.5065310669343</v>
      </c>
      <c r="I82" s="26">
        <v>30344.936080138177</v>
      </c>
    </row>
    <row r="83" spans="1:17" x14ac:dyDescent="0.15">
      <c r="A83" s="24">
        <v>17.5</v>
      </c>
      <c r="B83" s="17" t="s">
        <v>11</v>
      </c>
      <c r="C83" s="18">
        <v>7008.5442031349057</v>
      </c>
      <c r="D83" s="17" t="s">
        <v>11</v>
      </c>
      <c r="E83" s="19">
        <v>7008.5442031349057</v>
      </c>
      <c r="F83" s="25" t="s">
        <v>11</v>
      </c>
      <c r="G83" s="17">
        <v>7008.5442031349057</v>
      </c>
      <c r="H83" s="18"/>
      <c r="I83" s="26">
        <v>7008.5442031349057</v>
      </c>
    </row>
    <row r="84" spans="1:17" x14ac:dyDescent="0.15">
      <c r="A84" s="24">
        <v>18</v>
      </c>
      <c r="B84" s="17" t="s">
        <v>11</v>
      </c>
      <c r="C84" s="18" t="s">
        <v>11</v>
      </c>
      <c r="D84" s="17" t="s">
        <v>11</v>
      </c>
      <c r="E84" s="19" t="s">
        <v>11</v>
      </c>
      <c r="F84" s="25" t="s">
        <v>11</v>
      </c>
      <c r="G84" s="17"/>
      <c r="H84" s="18"/>
      <c r="I84" s="26" t="s">
        <v>11</v>
      </c>
    </row>
    <row r="85" spans="1:17" x14ac:dyDescent="0.15">
      <c r="A85" s="24">
        <v>18.5</v>
      </c>
      <c r="B85" s="17" t="s">
        <v>11</v>
      </c>
      <c r="C85" s="18" t="s">
        <v>11</v>
      </c>
      <c r="D85" s="17" t="s">
        <v>11</v>
      </c>
      <c r="E85" s="19" t="s">
        <v>11</v>
      </c>
      <c r="F85" s="25" t="s">
        <v>11</v>
      </c>
      <c r="G85" s="17"/>
      <c r="H85" s="18"/>
      <c r="I85" s="26" t="s">
        <v>11</v>
      </c>
    </row>
    <row r="86" spans="1:17" x14ac:dyDescent="0.15">
      <c r="A86" s="24">
        <v>19</v>
      </c>
      <c r="B86" s="17" t="s">
        <v>11</v>
      </c>
      <c r="C86" s="18" t="s">
        <v>11</v>
      </c>
      <c r="D86" s="17" t="s">
        <v>11</v>
      </c>
      <c r="E86" s="19" t="s">
        <v>11</v>
      </c>
      <c r="F86" s="25" t="s">
        <v>11</v>
      </c>
      <c r="G86" s="17"/>
      <c r="H86" s="18"/>
      <c r="I86" s="26" t="s">
        <v>11</v>
      </c>
    </row>
    <row r="87" spans="1:17" x14ac:dyDescent="0.15">
      <c r="A87" s="24">
        <v>19.5</v>
      </c>
      <c r="B87" s="17" t="s">
        <v>11</v>
      </c>
      <c r="C87" s="18" t="s">
        <v>11</v>
      </c>
      <c r="D87" s="17" t="s">
        <v>11</v>
      </c>
      <c r="E87" s="19" t="s">
        <v>11</v>
      </c>
      <c r="F87" s="25" t="s">
        <v>11</v>
      </c>
      <c r="G87" s="17"/>
      <c r="H87" s="18"/>
      <c r="I87" s="26" t="s">
        <v>11</v>
      </c>
    </row>
    <row r="88" spans="1:17" x14ac:dyDescent="0.15">
      <c r="A88" s="24">
        <v>20</v>
      </c>
      <c r="B88" s="17" t="s">
        <v>11</v>
      </c>
      <c r="C88" s="18" t="s">
        <v>11</v>
      </c>
      <c r="D88" s="17" t="s">
        <v>11</v>
      </c>
      <c r="E88" s="19" t="s">
        <v>11</v>
      </c>
      <c r="F88" s="25" t="s">
        <v>11</v>
      </c>
      <c r="G88" s="17"/>
      <c r="H88" s="18"/>
      <c r="I88" s="26" t="s">
        <v>11</v>
      </c>
      <c r="K88" s="8">
        <v>51464</v>
      </c>
      <c r="L88" s="8">
        <v>68920</v>
      </c>
      <c r="M88" s="8">
        <v>23801</v>
      </c>
      <c r="N88" s="8">
        <v>3352</v>
      </c>
      <c r="O88" s="8">
        <v>30</v>
      </c>
      <c r="P88" s="8">
        <f>+SUM(K88:O88)</f>
        <v>147567</v>
      </c>
    </row>
    <row r="89" spans="1:17" x14ac:dyDescent="0.15">
      <c r="A89" s="27"/>
      <c r="B89" s="28"/>
      <c r="C89" s="29"/>
      <c r="D89" s="28"/>
      <c r="E89" s="30"/>
      <c r="F89" s="28"/>
      <c r="G89" s="31"/>
      <c r="H89" s="31"/>
      <c r="I89" s="31"/>
      <c r="K89" s="91">
        <v>0.45</v>
      </c>
      <c r="L89" s="91">
        <v>0.4</v>
      </c>
      <c r="M89" s="91">
        <v>0.1</v>
      </c>
      <c r="N89" s="91">
        <f>1-(K89+L89+M89+O89)</f>
        <v>4.9989999999999979E-2</v>
      </c>
      <c r="O89" s="91">
        <v>1.0000000000000001E-5</v>
      </c>
      <c r="Q89" s="91">
        <f>+SUM(K89:O89)</f>
        <v>1</v>
      </c>
    </row>
    <row r="90" spans="1:17" s="15" customFormat="1" x14ac:dyDescent="0.15">
      <c r="A90" s="25" t="s">
        <v>6</v>
      </c>
      <c r="B90" s="17">
        <v>11030.144611372873</v>
      </c>
      <c r="C90" s="18">
        <v>747534.16085703997</v>
      </c>
      <c r="D90" s="17">
        <v>2431256.3038627668</v>
      </c>
      <c r="E90" s="32">
        <v>3189820.6093311789</v>
      </c>
      <c r="F90" s="21">
        <v>11030.144611372873</v>
      </c>
      <c r="G90" s="22">
        <v>1064569.9828807449</v>
      </c>
      <c r="H90" s="21">
        <v>2114220.4818390617</v>
      </c>
      <c r="I90" s="89">
        <v>3189820.6093311799</v>
      </c>
      <c r="K90" s="90">
        <f>+K89*$I$90</f>
        <v>1435419.2741990311</v>
      </c>
      <c r="L90" s="90">
        <f>+L89*$I$90</f>
        <v>1275928.243732472</v>
      </c>
      <c r="M90" s="90">
        <f t="shared" ref="L90:O90" si="0">+M89*$I$90</f>
        <v>318982.06093311799</v>
      </c>
      <c r="N90" s="90">
        <f t="shared" si="0"/>
        <v>159459.13226046562</v>
      </c>
      <c r="O90" s="90">
        <f>+O89*$I$90</f>
        <v>31.898206093311803</v>
      </c>
      <c r="P90" s="90">
        <f>+SUM(K90:O90)</f>
        <v>3189820.6093311799</v>
      </c>
    </row>
    <row r="91" spans="1:17" s="15" customFormat="1" x14ac:dyDescent="0.15">
      <c r="A91" s="34" t="s">
        <v>16</v>
      </c>
      <c r="B91" s="17">
        <v>5001.4560103425019</v>
      </c>
      <c r="C91" s="18">
        <v>153914.68378326323</v>
      </c>
      <c r="D91" s="17">
        <v>173364.0856870432</v>
      </c>
      <c r="E91" s="19">
        <v>332280.22548064898</v>
      </c>
      <c r="F91" s="17">
        <v>5001.4560103425019</v>
      </c>
      <c r="G91" s="18">
        <v>176521.36055685364</v>
      </c>
      <c r="H91" s="17">
        <v>150757.40891345273</v>
      </c>
      <c r="I91" s="17">
        <v>332280.22548064898</v>
      </c>
    </row>
    <row r="92" spans="1:17" s="15" customFormat="1" x14ac:dyDescent="0.15">
      <c r="A92" s="25" t="s">
        <v>13</v>
      </c>
      <c r="B92" s="17">
        <v>45.343521654155296</v>
      </c>
      <c r="C92" s="18">
        <v>20.5896521982088</v>
      </c>
      <c r="D92" s="17">
        <v>7.1306379920374212</v>
      </c>
      <c r="E92" s="19">
        <v>10.416893806147906</v>
      </c>
      <c r="F92" s="17">
        <v>45.343521654155296</v>
      </c>
      <c r="G92" s="18">
        <v>16.581470771811897</v>
      </c>
      <c r="H92" s="17">
        <v>7.1306379920374203</v>
      </c>
      <c r="I92" s="17">
        <v>10.416893806147906</v>
      </c>
    </row>
    <row r="93" spans="1:17" s="15" customFormat="1" x14ac:dyDescent="0.15">
      <c r="A93" s="25" t="s">
        <v>14</v>
      </c>
      <c r="B93" s="17">
        <v>493</v>
      </c>
      <c r="C93" s="18">
        <v>649.20000000000005</v>
      </c>
      <c r="D93" s="17">
        <v>446.83150000000001</v>
      </c>
      <c r="E93" s="19">
        <v>1589.0315000000001</v>
      </c>
      <c r="F93" s="25">
        <v>493</v>
      </c>
      <c r="G93" s="17">
        <v>707.46682759999999</v>
      </c>
      <c r="H93" s="17">
        <v>388.56467240000001</v>
      </c>
      <c r="I93" s="35">
        <v>1589.0315000000001</v>
      </c>
    </row>
    <row r="94" spans="1:17" s="15" customFormat="1" x14ac:dyDescent="0.15">
      <c r="A94" s="36" t="s">
        <v>33</v>
      </c>
      <c r="B94" s="17">
        <v>22.373518481486556</v>
      </c>
      <c r="C94" s="18">
        <v>1151.4697487015403</v>
      </c>
      <c r="D94" s="17">
        <v>5441.1031985497148</v>
      </c>
      <c r="E94" s="19">
        <v>2007.3992298649705</v>
      </c>
      <c r="F94" s="17">
        <v>22.373518481486556</v>
      </c>
      <c r="G94" s="18">
        <v>1504.7631088120079</v>
      </c>
      <c r="H94" s="17">
        <v>5441.1031985497139</v>
      </c>
      <c r="I94" s="17">
        <v>2007.3992298649705</v>
      </c>
    </row>
    <row r="95" spans="1:17" x14ac:dyDescent="0.15">
      <c r="A95" s="30" t="s">
        <v>15</v>
      </c>
      <c r="B95" s="31">
        <v>0.34579200407403482</v>
      </c>
      <c r="C95" s="37">
        <v>23.434990628321827</v>
      </c>
      <c r="D95" s="31">
        <v>76.219217367604159</v>
      </c>
      <c r="E95" s="38">
        <v>100.00000000000003</v>
      </c>
      <c r="F95" s="31">
        <v>0.34579200407403482</v>
      </c>
      <c r="G95" s="37">
        <v>33.373976573057412</v>
      </c>
      <c r="H95" s="31">
        <v>66.280231422868567</v>
      </c>
      <c r="I95" s="31">
        <v>100.00000000000001</v>
      </c>
    </row>
    <row r="96" spans="1:17" x14ac:dyDescent="0.15">
      <c r="A96" s="39"/>
      <c r="B96" s="40"/>
      <c r="C96" s="40"/>
      <c r="D96" s="40"/>
      <c r="E96" s="40"/>
      <c r="F96" s="41"/>
      <c r="G96" s="41"/>
      <c r="H96" s="41"/>
      <c r="I96" s="41"/>
    </row>
    <row r="97" spans="1:9" x14ac:dyDescent="0.15">
      <c r="F97" s="41"/>
      <c r="G97" s="41"/>
      <c r="H97" s="41"/>
      <c r="I97" s="41"/>
    </row>
    <row r="98" spans="1:9" s="42" customFormat="1" ht="14" x14ac:dyDescent="0.15">
      <c r="A98" s="5" t="s">
        <v>17</v>
      </c>
      <c r="B98" s="5"/>
      <c r="C98" s="5"/>
      <c r="D98" s="5"/>
      <c r="E98" s="5"/>
      <c r="F98" s="40"/>
      <c r="G98" s="40"/>
      <c r="H98" s="40"/>
      <c r="I98" s="40"/>
    </row>
    <row r="99" spans="1:9" x14ac:dyDescent="0.15">
      <c r="F99" s="41"/>
      <c r="G99" s="41"/>
      <c r="H99" s="41"/>
      <c r="I99" s="41"/>
    </row>
    <row r="100" spans="1:9" s="15" customFormat="1" x14ac:dyDescent="0.15">
      <c r="A100" s="43" t="s">
        <v>1</v>
      </c>
      <c r="B100" s="12" t="s">
        <v>2</v>
      </c>
      <c r="C100" s="44" t="s">
        <v>3</v>
      </c>
      <c r="D100" s="12" t="s">
        <v>4</v>
      </c>
      <c r="E100" s="12" t="s">
        <v>6</v>
      </c>
      <c r="F100" s="45"/>
      <c r="G100" s="45"/>
      <c r="H100" s="45"/>
      <c r="I100" s="45"/>
    </row>
    <row r="101" spans="1:9" x14ac:dyDescent="0.15">
      <c r="A101" s="19">
        <v>2</v>
      </c>
      <c r="B101" s="46" t="s">
        <v>11</v>
      </c>
      <c r="C101" s="47" t="s">
        <v>11</v>
      </c>
      <c r="D101" s="46" t="s">
        <v>11</v>
      </c>
      <c r="E101" s="48" t="s">
        <v>11</v>
      </c>
      <c r="F101" s="41"/>
      <c r="G101" s="41"/>
      <c r="H101" s="41"/>
      <c r="I101" s="41"/>
    </row>
    <row r="102" spans="1:9" x14ac:dyDescent="0.15">
      <c r="A102" s="19">
        <v>2.5</v>
      </c>
      <c r="B102" s="46" t="s">
        <v>11</v>
      </c>
      <c r="C102" s="47" t="s">
        <v>11</v>
      </c>
      <c r="D102" s="46" t="s">
        <v>11</v>
      </c>
      <c r="E102" s="49" t="s">
        <v>11</v>
      </c>
      <c r="F102" s="41"/>
      <c r="G102" s="41"/>
      <c r="H102" s="41"/>
      <c r="I102" s="41"/>
    </row>
    <row r="103" spans="1:9" x14ac:dyDescent="0.15">
      <c r="A103" s="19">
        <v>3</v>
      </c>
      <c r="B103" s="46" t="s">
        <v>11</v>
      </c>
      <c r="C103" s="47" t="s">
        <v>11</v>
      </c>
      <c r="D103" s="46" t="s">
        <v>11</v>
      </c>
      <c r="E103" s="49" t="s">
        <v>11</v>
      </c>
      <c r="F103" s="41"/>
      <c r="G103" s="41"/>
      <c r="H103" s="41"/>
      <c r="I103" s="41"/>
    </row>
    <row r="104" spans="1:9" x14ac:dyDescent="0.15">
      <c r="A104" s="19">
        <v>3.5</v>
      </c>
      <c r="B104" s="46" t="s">
        <v>11</v>
      </c>
      <c r="C104" s="47" t="s">
        <v>11</v>
      </c>
      <c r="D104" s="46" t="s">
        <v>11</v>
      </c>
      <c r="E104" s="49" t="s">
        <v>11</v>
      </c>
      <c r="F104" s="41"/>
      <c r="G104" s="41"/>
      <c r="H104" s="41"/>
      <c r="I104" s="41"/>
    </row>
    <row r="105" spans="1:9" x14ac:dyDescent="0.15">
      <c r="A105" s="19">
        <v>4</v>
      </c>
      <c r="B105" s="46">
        <v>0</v>
      </c>
      <c r="C105" s="47">
        <v>2.3509137795100205E+17</v>
      </c>
      <c r="D105" s="46" t="s">
        <v>11</v>
      </c>
      <c r="E105" s="49">
        <v>2.3509137795100205E+17</v>
      </c>
      <c r="F105" s="41"/>
      <c r="G105" s="41"/>
      <c r="H105" s="41"/>
      <c r="I105" s="41"/>
    </row>
    <row r="106" spans="1:9" x14ac:dyDescent="0.15">
      <c r="A106" s="19">
        <v>4.5</v>
      </c>
      <c r="B106" s="46">
        <v>10748007054260.777</v>
      </c>
      <c r="C106" s="47">
        <v>4.5733758988096134E+17</v>
      </c>
      <c r="D106" s="46" t="s">
        <v>11</v>
      </c>
      <c r="E106" s="49">
        <v>4.5734833788801562E+17</v>
      </c>
      <c r="F106" s="41"/>
      <c r="G106" s="41"/>
      <c r="H106" s="41"/>
      <c r="I106" s="41"/>
    </row>
    <row r="107" spans="1:9" x14ac:dyDescent="0.15">
      <c r="A107" s="19">
        <v>5</v>
      </c>
      <c r="B107" s="46">
        <v>1405110176547255.5</v>
      </c>
      <c r="C107" s="47">
        <v>5.4859394749381939E+17</v>
      </c>
      <c r="D107" s="46" t="s">
        <v>11</v>
      </c>
      <c r="E107" s="49">
        <v>5.4999905767036666E+17</v>
      </c>
      <c r="F107" s="41"/>
      <c r="G107" s="41"/>
      <c r="H107" s="41"/>
      <c r="I107" s="41"/>
    </row>
    <row r="108" spans="1:9" x14ac:dyDescent="0.15">
      <c r="A108" s="19">
        <v>5.5</v>
      </c>
      <c r="B108" s="46">
        <v>7135305206915246</v>
      </c>
      <c r="C108" s="47">
        <v>4.2724908975208083E+17</v>
      </c>
      <c r="D108" s="46" t="s">
        <v>11</v>
      </c>
      <c r="E108" s="49">
        <v>4.343843949589961E+17</v>
      </c>
      <c r="F108" s="41"/>
      <c r="G108" s="41"/>
      <c r="H108" s="41"/>
      <c r="I108" s="41"/>
    </row>
    <row r="109" spans="1:9" x14ac:dyDescent="0.15">
      <c r="A109" s="19">
        <v>6</v>
      </c>
      <c r="B109" s="46">
        <v>3.25534962374753E+16</v>
      </c>
      <c r="C109" s="47">
        <v>2.312379323368728E+17</v>
      </c>
      <c r="D109" s="46" t="s">
        <v>11</v>
      </c>
      <c r="E109" s="49">
        <v>2.637914285743481E+17</v>
      </c>
      <c r="F109" s="41"/>
      <c r="G109" s="41"/>
      <c r="H109" s="41"/>
      <c r="I109" s="41"/>
    </row>
    <row r="110" spans="1:9" x14ac:dyDescent="0.15">
      <c r="A110" s="19">
        <v>6.5</v>
      </c>
      <c r="B110" s="46">
        <v>3.0608903852745104E+16</v>
      </c>
      <c r="C110" s="47">
        <v>3.3197144572549338E+17</v>
      </c>
      <c r="D110" s="46">
        <v>5622571562227359</v>
      </c>
      <c r="E110" s="49">
        <v>3.6820292114046579E+17</v>
      </c>
      <c r="F110" s="41"/>
      <c r="G110" s="41"/>
      <c r="H110" s="41"/>
      <c r="I110" s="41"/>
    </row>
    <row r="111" spans="1:9" x14ac:dyDescent="0.15">
      <c r="A111" s="19">
        <v>7</v>
      </c>
      <c r="B111" s="46">
        <v>2.725429207279472E+16</v>
      </c>
      <c r="C111" s="47">
        <v>6.3857533845774272E+17</v>
      </c>
      <c r="D111" s="46">
        <v>1.8970506301290205E+17</v>
      </c>
      <c r="E111" s="49">
        <v>8.5553469354343949E+17</v>
      </c>
      <c r="F111" s="41"/>
      <c r="G111" s="41"/>
      <c r="H111" s="41"/>
      <c r="I111" s="41"/>
    </row>
    <row r="112" spans="1:9" x14ac:dyDescent="0.15">
      <c r="A112" s="19">
        <v>7.5</v>
      </c>
      <c r="B112" s="46">
        <v>7169470273089556</v>
      </c>
      <c r="C112" s="47">
        <v>1.1016271137645011E+18</v>
      </c>
      <c r="D112" s="46">
        <v>8.5570835387046618E+17</v>
      </c>
      <c r="E112" s="49">
        <v>1.9645049379080568E+18</v>
      </c>
      <c r="F112" s="41"/>
      <c r="G112" s="41"/>
      <c r="H112" s="41"/>
      <c r="I112" s="41"/>
    </row>
    <row r="113" spans="1:9" x14ac:dyDescent="0.15">
      <c r="A113" s="19">
        <v>8</v>
      </c>
      <c r="B113" s="46">
        <v>1081432019319437.2</v>
      </c>
      <c r="C113" s="47">
        <v>9.4359035991031219E+17</v>
      </c>
      <c r="D113" s="46">
        <v>1.7623736573438305E+18</v>
      </c>
      <c r="E113" s="49">
        <v>2.7070454492734623E+18</v>
      </c>
      <c r="F113" s="41"/>
      <c r="G113" s="41"/>
      <c r="H113" s="41"/>
      <c r="I113" s="41"/>
    </row>
    <row r="114" spans="1:9" x14ac:dyDescent="0.15">
      <c r="A114" s="19">
        <v>8.5</v>
      </c>
      <c r="B114" s="46">
        <v>452111333203516.75</v>
      </c>
      <c r="C114" s="47">
        <v>1.5716957979703539E+18</v>
      </c>
      <c r="D114" s="46">
        <v>3.6928210729751158E+18</v>
      </c>
      <c r="E114" s="49">
        <v>5.2649689822786734E+18</v>
      </c>
      <c r="F114" s="41"/>
      <c r="G114" s="41"/>
      <c r="H114" s="41"/>
      <c r="I114" s="41"/>
    </row>
    <row r="115" spans="1:9" x14ac:dyDescent="0.15">
      <c r="A115" s="19">
        <v>9</v>
      </c>
      <c r="B115" s="46">
        <v>81398339814264.453</v>
      </c>
      <c r="C115" s="47">
        <v>3.9919428583816352E+17</v>
      </c>
      <c r="D115" s="46">
        <v>2.339678107679956E+18</v>
      </c>
      <c r="E115" s="49">
        <v>2.7389537918579338E+18</v>
      </c>
      <c r="F115" s="41"/>
      <c r="G115" s="41"/>
      <c r="H115" s="41"/>
      <c r="I115" s="41"/>
    </row>
    <row r="116" spans="1:9" x14ac:dyDescent="0.15">
      <c r="A116" s="19">
        <v>9.5</v>
      </c>
      <c r="B116" s="46">
        <v>10801248963995.541</v>
      </c>
      <c r="C116" s="47">
        <v>4.0174069310880678E+17</v>
      </c>
      <c r="D116" s="46">
        <v>6.9079233678740826E+17</v>
      </c>
      <c r="E116" s="49">
        <v>1.092543831145179E+18</v>
      </c>
      <c r="F116" s="41"/>
      <c r="G116" s="41"/>
      <c r="H116" s="41"/>
      <c r="I116" s="41"/>
    </row>
    <row r="117" spans="1:9" x14ac:dyDescent="0.15">
      <c r="A117" s="19">
        <v>10</v>
      </c>
      <c r="B117" s="46" t="s">
        <v>11</v>
      </c>
      <c r="C117" s="47">
        <v>4.2585044870317072E+16</v>
      </c>
      <c r="D117" s="46">
        <v>1.1012284389893976E+17</v>
      </c>
      <c r="E117" s="49">
        <v>1.5270788876925683E+17</v>
      </c>
      <c r="F117" s="41"/>
      <c r="G117" s="41"/>
      <c r="H117" s="41"/>
      <c r="I117" s="41"/>
    </row>
    <row r="118" spans="1:9" x14ac:dyDescent="0.15">
      <c r="A118" s="19">
        <v>10.5</v>
      </c>
      <c r="B118" s="46" t="s">
        <v>11</v>
      </c>
      <c r="C118" s="47">
        <v>7.9965976901414832E+16</v>
      </c>
      <c r="D118" s="46">
        <v>2.554058826383338E+16</v>
      </c>
      <c r="E118" s="49">
        <v>1.0550656516524821E+17</v>
      </c>
      <c r="F118" s="41"/>
      <c r="G118" s="41"/>
      <c r="H118" s="41"/>
      <c r="I118" s="41"/>
    </row>
    <row r="119" spans="1:9" x14ac:dyDescent="0.15">
      <c r="A119" s="19">
        <v>11</v>
      </c>
      <c r="B119" s="46" t="s">
        <v>11</v>
      </c>
      <c r="C119" s="47">
        <v>1.7828233372044964E+16</v>
      </c>
      <c r="D119" s="46">
        <v>1.0585675311161008E+16</v>
      </c>
      <c r="E119" s="49">
        <v>2.8413908683205972E+16</v>
      </c>
      <c r="F119" s="41"/>
      <c r="G119" s="41"/>
      <c r="H119" s="41"/>
      <c r="I119" s="41"/>
    </row>
    <row r="120" spans="1:9" x14ac:dyDescent="0.15">
      <c r="A120" s="19">
        <v>11.5</v>
      </c>
      <c r="B120" s="46" t="s">
        <v>11</v>
      </c>
      <c r="C120" s="47">
        <v>3.321039473631312E+16</v>
      </c>
      <c r="D120" s="46">
        <v>1.0696273174346157E+17</v>
      </c>
      <c r="E120" s="49">
        <v>1.4017312647977469E+17</v>
      </c>
      <c r="F120" s="41"/>
      <c r="G120" s="41"/>
      <c r="H120" s="41"/>
      <c r="I120" s="41"/>
    </row>
    <row r="121" spans="1:9" x14ac:dyDescent="0.15">
      <c r="A121" s="19">
        <v>12</v>
      </c>
      <c r="B121" s="46" t="s">
        <v>11</v>
      </c>
      <c r="C121" s="47">
        <v>9215482656586856</v>
      </c>
      <c r="D121" s="46">
        <v>5.6438275635338131E+17</v>
      </c>
      <c r="E121" s="49">
        <v>5.7359823900996819E+17</v>
      </c>
      <c r="F121" s="41"/>
      <c r="G121" s="41"/>
      <c r="H121" s="41"/>
      <c r="I121" s="41"/>
    </row>
    <row r="122" spans="1:9" x14ac:dyDescent="0.15">
      <c r="A122" s="19">
        <v>12.5</v>
      </c>
      <c r="B122" s="46" t="s">
        <v>11</v>
      </c>
      <c r="C122" s="47">
        <v>484922504540754.94</v>
      </c>
      <c r="D122" s="46">
        <v>5.3370176025635386E+17</v>
      </c>
      <c r="E122" s="49">
        <v>5.3418668276089459E+17</v>
      </c>
      <c r="F122" s="41"/>
      <c r="G122" s="41"/>
      <c r="H122" s="41"/>
      <c r="I122" s="41"/>
    </row>
    <row r="123" spans="1:9" x14ac:dyDescent="0.15">
      <c r="A123" s="19">
        <v>13</v>
      </c>
      <c r="B123" s="46" t="s">
        <v>11</v>
      </c>
      <c r="C123" s="47">
        <v>2.22031541955537E+16</v>
      </c>
      <c r="D123" s="46">
        <v>2.1950030936924977E+18</v>
      </c>
      <c r="E123" s="49">
        <v>2.2172062478880515E+18</v>
      </c>
      <c r="F123" s="41"/>
      <c r="G123" s="41"/>
      <c r="H123" s="41"/>
      <c r="I123" s="41"/>
    </row>
    <row r="124" spans="1:9" x14ac:dyDescent="0.15">
      <c r="A124" s="19">
        <v>13.5</v>
      </c>
      <c r="B124" s="46">
        <v>74159820787573.469</v>
      </c>
      <c r="C124" s="47">
        <v>1.7804284905533582E+16</v>
      </c>
      <c r="D124" s="46">
        <v>1.0123269855250604E+19</v>
      </c>
      <c r="E124" s="49">
        <v>1.0141148299976925E+19</v>
      </c>
      <c r="F124" s="41"/>
      <c r="G124" s="41"/>
      <c r="H124" s="41"/>
      <c r="I124" s="41"/>
    </row>
    <row r="125" spans="1:9" x14ac:dyDescent="0.15">
      <c r="A125" s="19">
        <v>14</v>
      </c>
      <c r="B125" s="46">
        <v>420084843751529.44</v>
      </c>
      <c r="C125" s="47">
        <v>3.3849174585651546E+17</v>
      </c>
      <c r="D125" s="46">
        <v>8.6593803365141688E+18</v>
      </c>
      <c r="E125" s="49">
        <v>8.9982921672144364E+18</v>
      </c>
      <c r="F125" s="41"/>
      <c r="G125" s="41"/>
      <c r="H125" s="41"/>
      <c r="I125" s="41"/>
    </row>
    <row r="126" spans="1:9" x14ac:dyDescent="0.15">
      <c r="A126" s="19">
        <v>14.5</v>
      </c>
      <c r="B126" s="46">
        <v>514624871961132.69</v>
      </c>
      <c r="C126" s="47">
        <v>1.122306852887964E+18</v>
      </c>
      <c r="D126" s="46">
        <v>3.7733445405731169E+18</v>
      </c>
      <c r="E126" s="49">
        <v>4.8961660183330417E+18</v>
      </c>
      <c r="F126" s="41"/>
      <c r="G126" s="41"/>
      <c r="H126" s="41"/>
      <c r="I126" s="41"/>
    </row>
    <row r="127" spans="1:9" x14ac:dyDescent="0.15">
      <c r="A127" s="19">
        <v>15</v>
      </c>
      <c r="B127" s="46">
        <v>121004724169571</v>
      </c>
      <c r="C127" s="47">
        <v>2.6366402382349542E+18</v>
      </c>
      <c r="D127" s="46">
        <v>9.4963907453040067E+18</v>
      </c>
      <c r="E127" s="49">
        <v>1.2133151988263131E+19</v>
      </c>
      <c r="F127" s="41"/>
      <c r="G127" s="41"/>
      <c r="H127" s="41"/>
      <c r="I127" s="41"/>
    </row>
    <row r="128" spans="1:9" x14ac:dyDescent="0.15">
      <c r="A128" s="19">
        <v>15.5</v>
      </c>
      <c r="B128" s="46">
        <v>48424573536085.898</v>
      </c>
      <c r="C128" s="47">
        <v>1.1505405951671553E+18</v>
      </c>
      <c r="D128" s="46">
        <v>6.9916109800545444E+18</v>
      </c>
      <c r="E128" s="49">
        <v>8.1421999997952358E+18</v>
      </c>
      <c r="F128" s="41"/>
      <c r="G128" s="41"/>
      <c r="H128" s="41"/>
      <c r="I128" s="41"/>
    </row>
    <row r="129" spans="1:9" x14ac:dyDescent="0.15">
      <c r="A129" s="19">
        <v>16</v>
      </c>
      <c r="B129" s="46">
        <v>20704195439427.852</v>
      </c>
      <c r="C129" s="47">
        <v>1.6398556515735309E+17</v>
      </c>
      <c r="D129" s="46">
        <v>7.3100056135713362E+18</v>
      </c>
      <c r="E129" s="49">
        <v>7.4740118829241283E+18</v>
      </c>
      <c r="F129" s="41"/>
      <c r="G129" s="41"/>
      <c r="H129" s="41"/>
      <c r="I129" s="41"/>
    </row>
    <row r="130" spans="1:9" x14ac:dyDescent="0.15">
      <c r="A130" s="19">
        <v>16.5</v>
      </c>
      <c r="B130" s="46" t="s">
        <v>11</v>
      </c>
      <c r="C130" s="47">
        <v>4.0299266996934248E+16</v>
      </c>
      <c r="D130" s="46">
        <v>1.840605796799712E+18</v>
      </c>
      <c r="E130" s="49">
        <v>1.8809050637966461E+18</v>
      </c>
      <c r="F130" s="41"/>
      <c r="G130" s="41"/>
      <c r="H130" s="41"/>
      <c r="I130" s="41"/>
    </row>
    <row r="131" spans="1:9" x14ac:dyDescent="0.15">
      <c r="A131" s="19">
        <v>17</v>
      </c>
      <c r="B131" s="46">
        <v>21477363536194.457</v>
      </c>
      <c r="C131" s="47">
        <v>4.9499953702785352E+16</v>
      </c>
      <c r="D131" s="46">
        <v>1.4384512383714124E+16</v>
      </c>
      <c r="E131" s="49">
        <v>6.3905943450035664E+16</v>
      </c>
      <c r="F131" s="41"/>
      <c r="G131" s="41"/>
      <c r="H131" s="41"/>
      <c r="I131" s="41"/>
    </row>
    <row r="132" spans="1:9" x14ac:dyDescent="0.15">
      <c r="A132" s="19">
        <v>17.5</v>
      </c>
      <c r="B132" s="46" t="s">
        <v>11</v>
      </c>
      <c r="C132" s="47">
        <v>2.5288204359167188E+16</v>
      </c>
      <c r="D132" s="46" t="s">
        <v>11</v>
      </c>
      <c r="E132" s="49">
        <v>2.5288204359167188E+16</v>
      </c>
      <c r="F132" s="41"/>
      <c r="G132" s="41"/>
      <c r="H132" s="41"/>
      <c r="I132" s="41"/>
    </row>
    <row r="133" spans="1:9" x14ac:dyDescent="0.15">
      <c r="A133" s="19">
        <v>18</v>
      </c>
      <c r="B133" s="46" t="s">
        <v>11</v>
      </c>
      <c r="C133" s="47" t="s">
        <v>11</v>
      </c>
      <c r="D133" s="46" t="s">
        <v>11</v>
      </c>
      <c r="E133" s="49" t="s">
        <v>11</v>
      </c>
      <c r="F133" s="41"/>
      <c r="G133" s="41"/>
      <c r="H133" s="41"/>
      <c r="I133" s="41"/>
    </row>
    <row r="134" spans="1:9" x14ac:dyDescent="0.15">
      <c r="A134" s="19">
        <v>18.5</v>
      </c>
      <c r="B134" s="46" t="s">
        <v>11</v>
      </c>
      <c r="C134" s="47" t="s">
        <v>11</v>
      </c>
      <c r="D134" s="46" t="s">
        <v>11</v>
      </c>
      <c r="E134" s="49" t="s">
        <v>11</v>
      </c>
      <c r="F134" s="41"/>
      <c r="G134" s="41"/>
      <c r="H134" s="41"/>
      <c r="I134" s="41"/>
    </row>
    <row r="135" spans="1:9" x14ac:dyDescent="0.15">
      <c r="A135" s="19">
        <v>19</v>
      </c>
      <c r="B135" s="46" t="s">
        <v>11</v>
      </c>
      <c r="C135" s="47" t="s">
        <v>11</v>
      </c>
      <c r="D135" s="46" t="s">
        <v>11</v>
      </c>
      <c r="E135" s="49" t="s">
        <v>11</v>
      </c>
      <c r="F135" s="41"/>
      <c r="G135" s="41"/>
      <c r="H135" s="41"/>
      <c r="I135" s="41"/>
    </row>
    <row r="136" spans="1:9" x14ac:dyDescent="0.15">
      <c r="A136" s="19">
        <v>19.5</v>
      </c>
      <c r="B136" s="46" t="s">
        <v>11</v>
      </c>
      <c r="C136" s="47" t="s">
        <v>11</v>
      </c>
      <c r="D136" s="46" t="s">
        <v>11</v>
      </c>
      <c r="E136" s="49" t="s">
        <v>11</v>
      </c>
      <c r="F136" s="41"/>
      <c r="G136" s="41"/>
      <c r="H136" s="41"/>
      <c r="I136" s="41"/>
    </row>
    <row r="137" spans="1:9" x14ac:dyDescent="0.15">
      <c r="A137" s="19">
        <v>20</v>
      </c>
      <c r="B137" s="46" t="s">
        <v>11</v>
      </c>
      <c r="C137" s="47" t="s">
        <v>11</v>
      </c>
      <c r="D137" s="46" t="s">
        <v>11</v>
      </c>
      <c r="E137" s="49" t="s">
        <v>11</v>
      </c>
      <c r="F137" s="41"/>
      <c r="G137" s="41"/>
      <c r="H137" s="41"/>
      <c r="I137" s="41"/>
    </row>
    <row r="138" spans="1:9" x14ac:dyDescent="0.15">
      <c r="A138" s="25"/>
      <c r="B138" s="46"/>
      <c r="C138" s="47"/>
      <c r="D138" s="46"/>
      <c r="E138" s="46"/>
      <c r="F138" s="41"/>
      <c r="G138" s="41"/>
      <c r="H138" s="41"/>
      <c r="I138" s="41"/>
    </row>
    <row r="139" spans="1:9" s="15" customFormat="1" x14ac:dyDescent="0.15">
      <c r="A139" s="50" t="s">
        <v>6</v>
      </c>
      <c r="B139" s="51">
        <v>1.0898354916110418E+17</v>
      </c>
      <c r="C139" s="51">
        <v>1.3038254888695247E+19</v>
      </c>
      <c r="D139" s="51">
        <v>6.1291992993202741E+19</v>
      </c>
      <c r="E139" s="51">
        <v>7.4439231431059112E+19</v>
      </c>
      <c r="F139" s="40"/>
      <c r="G139" s="40"/>
      <c r="H139" s="40"/>
      <c r="I139" s="40"/>
    </row>
    <row r="140" spans="1:9" s="15" customFormat="1" x14ac:dyDescent="0.15">
      <c r="A140" s="50" t="s">
        <v>12</v>
      </c>
      <c r="B140" s="51">
        <v>1.0776306876792267E+17</v>
      </c>
      <c r="C140" s="51">
        <v>7.428284227333888E+18</v>
      </c>
      <c r="D140" s="51">
        <v>9.6829502707058401E+18</v>
      </c>
      <c r="E140" s="51">
        <v>1.7218997566807652E+19</v>
      </c>
      <c r="F140" s="40"/>
      <c r="G140" s="40"/>
      <c r="H140" s="40"/>
      <c r="I140" s="40"/>
    </row>
    <row r="141" spans="1:9" s="15" customFormat="1" x14ac:dyDescent="0.15">
      <c r="A141" s="50" t="s">
        <v>18</v>
      </c>
      <c r="B141" s="52">
        <v>0.12569069390908261</v>
      </c>
      <c r="C141" s="52">
        <v>6.1080331072336423E-2</v>
      </c>
      <c r="D141" s="52">
        <v>7.1887265644820245E-2</v>
      </c>
      <c r="E141" s="52">
        <v>5.0559006555027451E-2</v>
      </c>
      <c r="F141" s="40"/>
      <c r="G141" s="40"/>
      <c r="H141" s="40"/>
      <c r="I141" s="40"/>
    </row>
    <row r="142" spans="1:9" x14ac:dyDescent="0.15">
      <c r="A142" s="50" t="s">
        <v>19</v>
      </c>
      <c r="B142" s="52">
        <v>20.676119148044091</v>
      </c>
      <c r="C142" s="52">
        <v>10.047714461399341</v>
      </c>
      <c r="D142" s="52">
        <v>11.82545519857293</v>
      </c>
      <c r="E142" s="52">
        <v>8.3169565783020172</v>
      </c>
      <c r="F142" s="41"/>
      <c r="G142" s="41"/>
      <c r="H142" s="41"/>
      <c r="I142" s="41"/>
    </row>
    <row r="143" spans="1:9" x14ac:dyDescent="0.15">
      <c r="F143" s="41"/>
      <c r="G143" s="41"/>
      <c r="H143" s="41"/>
      <c r="I143" s="41"/>
    </row>
    <row r="144" spans="1:9" x14ac:dyDescent="0.15">
      <c r="F144" s="40"/>
      <c r="G144" s="40"/>
      <c r="H144" s="40"/>
      <c r="I144" s="40"/>
    </row>
    <row r="145" spans="1:9" ht="16" x14ac:dyDescent="0.2">
      <c r="A145" s="53" t="s">
        <v>20</v>
      </c>
      <c r="B145" s="5"/>
      <c r="C145" s="5"/>
      <c r="D145" s="5"/>
      <c r="E145" s="5"/>
      <c r="F145" s="41"/>
      <c r="G145" s="41"/>
      <c r="H145" s="41"/>
      <c r="I145" s="41"/>
    </row>
    <row r="146" spans="1:9" x14ac:dyDescent="0.15">
      <c r="F146" s="45"/>
      <c r="G146" s="45"/>
      <c r="H146" s="45"/>
      <c r="I146" s="45"/>
    </row>
    <row r="147" spans="1:9" s="15" customFormat="1" x14ac:dyDescent="0.15">
      <c r="A147" s="43" t="s">
        <v>1</v>
      </c>
      <c r="B147" s="12" t="s">
        <v>2</v>
      </c>
      <c r="C147" s="44" t="s">
        <v>3</v>
      </c>
      <c r="D147" s="12" t="s">
        <v>4</v>
      </c>
      <c r="E147" s="12" t="s">
        <v>6</v>
      </c>
      <c r="F147" s="41"/>
      <c r="G147" s="41"/>
      <c r="H147" s="41"/>
      <c r="I147" s="41"/>
    </row>
    <row r="148" spans="1:9" x14ac:dyDescent="0.15">
      <c r="A148" s="19">
        <v>2</v>
      </c>
      <c r="B148" s="46" t="s">
        <v>11</v>
      </c>
      <c r="C148" s="47" t="s">
        <v>11</v>
      </c>
      <c r="D148" s="46" t="s">
        <v>11</v>
      </c>
      <c r="E148" s="48" t="s">
        <v>11</v>
      </c>
      <c r="F148" s="41"/>
      <c r="G148" s="41"/>
      <c r="H148" s="41"/>
      <c r="I148" s="41"/>
    </row>
    <row r="149" spans="1:9" x14ac:dyDescent="0.15">
      <c r="A149" s="19">
        <v>2.5</v>
      </c>
      <c r="B149" s="46" t="s">
        <v>11</v>
      </c>
      <c r="C149" s="47" t="s">
        <v>11</v>
      </c>
      <c r="D149" s="46" t="s">
        <v>11</v>
      </c>
      <c r="E149" s="49" t="s">
        <v>11</v>
      </c>
      <c r="F149" s="41"/>
      <c r="G149" s="41"/>
      <c r="H149" s="41"/>
      <c r="I149" s="41"/>
    </row>
    <row r="150" spans="1:9" x14ac:dyDescent="0.15">
      <c r="A150" s="19">
        <v>3</v>
      </c>
      <c r="B150" s="46" t="s">
        <v>11</v>
      </c>
      <c r="C150" s="47" t="s">
        <v>11</v>
      </c>
      <c r="D150" s="46" t="s">
        <v>11</v>
      </c>
      <c r="E150" s="49" t="s">
        <v>11</v>
      </c>
      <c r="F150" s="41"/>
      <c r="G150" s="41"/>
      <c r="H150" s="41"/>
      <c r="I150" s="41"/>
    </row>
    <row r="151" spans="1:9" x14ac:dyDescent="0.15">
      <c r="A151" s="19">
        <v>3.5</v>
      </c>
      <c r="B151" s="46" t="s">
        <v>11</v>
      </c>
      <c r="C151" s="47" t="s">
        <v>11</v>
      </c>
      <c r="D151" s="46" t="s">
        <v>11</v>
      </c>
      <c r="E151" s="49" t="s">
        <v>11</v>
      </c>
      <c r="F151" s="41"/>
      <c r="G151" s="41"/>
      <c r="H151" s="41"/>
      <c r="I151" s="41"/>
    </row>
    <row r="152" spans="1:9" x14ac:dyDescent="0.15">
      <c r="A152" s="19">
        <v>4</v>
      </c>
      <c r="B152" s="46">
        <v>0</v>
      </c>
      <c r="C152" s="47">
        <v>30788.972134051462</v>
      </c>
      <c r="D152" s="46" t="s">
        <v>11</v>
      </c>
      <c r="E152" s="49">
        <v>30788.972134051462</v>
      </c>
      <c r="F152" s="41"/>
      <c r="G152" s="41"/>
      <c r="H152" s="41"/>
      <c r="I152" s="41"/>
    </row>
    <row r="153" spans="1:9" x14ac:dyDescent="0.15">
      <c r="A153" s="19">
        <v>4.5</v>
      </c>
      <c r="B153" s="46">
        <v>3.1623515746141777</v>
      </c>
      <c r="C153" s="47">
        <v>134560.96932100327</v>
      </c>
      <c r="D153" s="46" t="s">
        <v>11</v>
      </c>
      <c r="E153" s="49">
        <v>134564.13167257787</v>
      </c>
      <c r="F153" s="41"/>
      <c r="G153" s="41"/>
      <c r="H153" s="41"/>
      <c r="I153" s="41"/>
    </row>
    <row r="154" spans="1:9" x14ac:dyDescent="0.15">
      <c r="A154" s="19">
        <v>5</v>
      </c>
      <c r="B154" s="46">
        <v>831.77862800810487</v>
      </c>
      <c r="C154" s="47">
        <v>324749.4243484828</v>
      </c>
      <c r="D154" s="46" t="s">
        <v>11</v>
      </c>
      <c r="E154" s="49">
        <v>325581.20297649089</v>
      </c>
      <c r="F154" s="41"/>
      <c r="G154" s="41"/>
      <c r="H154" s="41"/>
      <c r="I154" s="41"/>
    </row>
    <row r="155" spans="1:9" x14ac:dyDescent="0.15">
      <c r="A155" s="19">
        <v>5.5</v>
      </c>
      <c r="B155" s="46">
        <v>8184.2300458037844</v>
      </c>
      <c r="C155" s="47">
        <v>490056.80009346094</v>
      </c>
      <c r="D155" s="46" t="s">
        <v>11</v>
      </c>
      <c r="E155" s="49">
        <v>498241.03013926471</v>
      </c>
      <c r="F155" s="41"/>
      <c r="G155" s="41"/>
      <c r="H155" s="41"/>
      <c r="I155" s="41"/>
    </row>
    <row r="156" spans="1:9" x14ac:dyDescent="0.15">
      <c r="A156" s="19">
        <v>6</v>
      </c>
      <c r="B156" s="46">
        <v>68404.761112277294</v>
      </c>
      <c r="C156" s="47">
        <v>485900.97377601889</v>
      </c>
      <c r="D156" s="46" t="s">
        <v>11</v>
      </c>
      <c r="E156" s="49">
        <v>554305.73488829623</v>
      </c>
      <c r="F156" s="41"/>
      <c r="G156" s="41"/>
      <c r="H156" s="41"/>
      <c r="I156" s="41"/>
    </row>
    <row r="157" spans="1:9" x14ac:dyDescent="0.15">
      <c r="A157" s="19">
        <v>6.5</v>
      </c>
      <c r="B157" s="46">
        <v>111056.6482649721</v>
      </c>
      <c r="C157" s="47">
        <v>1204474.2359714366</v>
      </c>
      <c r="D157" s="46">
        <v>20400.07559025619</v>
      </c>
      <c r="E157" s="49">
        <v>1335930.9598266648</v>
      </c>
      <c r="F157" s="41"/>
      <c r="G157" s="41"/>
      <c r="H157" s="41"/>
      <c r="I157" s="41"/>
    </row>
    <row r="158" spans="1:9" x14ac:dyDescent="0.15">
      <c r="A158" s="19">
        <v>7</v>
      </c>
      <c r="B158" s="46">
        <v>164897.39159786489</v>
      </c>
      <c r="C158" s="47">
        <v>3863589.9024338219</v>
      </c>
      <c r="D158" s="46">
        <v>1147777.7511222614</v>
      </c>
      <c r="E158" s="49">
        <v>5176265.0451539475</v>
      </c>
      <c r="F158" s="41"/>
      <c r="G158" s="41"/>
      <c r="H158" s="41"/>
      <c r="I158" s="41"/>
    </row>
    <row r="159" spans="1:9" x14ac:dyDescent="0.15">
      <c r="A159" s="19">
        <v>7.5</v>
      </c>
      <c r="B159" s="46">
        <v>69276.035622856914</v>
      </c>
      <c r="C159" s="47">
        <v>10644630.114824556</v>
      </c>
      <c r="D159" s="46">
        <v>8268404.7980524739</v>
      </c>
      <c r="E159" s="49">
        <v>18982310.948499888</v>
      </c>
      <c r="F159" s="41"/>
      <c r="G159" s="41"/>
      <c r="H159" s="41"/>
      <c r="I159" s="41"/>
    </row>
    <row r="160" spans="1:9" x14ac:dyDescent="0.15">
      <c r="A160" s="19">
        <v>8</v>
      </c>
      <c r="B160" s="46">
        <v>16137.368772680369</v>
      </c>
      <c r="C160" s="47">
        <v>14080464.917072084</v>
      </c>
      <c r="D160" s="46">
        <v>26298531.128866617</v>
      </c>
      <c r="E160" s="49">
        <v>40395133.414711379</v>
      </c>
      <c r="F160" s="41"/>
      <c r="G160" s="41"/>
      <c r="H160" s="41"/>
      <c r="I160" s="41"/>
    </row>
    <row r="161" spans="1:9" x14ac:dyDescent="0.15">
      <c r="A161" s="19">
        <v>8.5</v>
      </c>
      <c r="B161" s="46">
        <v>10323.508780285914</v>
      </c>
      <c r="C161" s="47">
        <v>35888096.9767427</v>
      </c>
      <c r="D161" s="46">
        <v>84321864.928206712</v>
      </c>
      <c r="E161" s="49">
        <v>120220285.4137297</v>
      </c>
      <c r="F161" s="41"/>
      <c r="G161" s="41"/>
      <c r="H161" s="41"/>
      <c r="I161" s="41"/>
    </row>
    <row r="162" spans="1:9" x14ac:dyDescent="0.15">
      <c r="A162" s="19">
        <v>9</v>
      </c>
      <c r="B162" s="46">
        <v>2758.1791467514167</v>
      </c>
      <c r="C162" s="47">
        <v>13526680.731005525</v>
      </c>
      <c r="D162" s="46">
        <v>79279889.263595581</v>
      </c>
      <c r="E162" s="49">
        <v>92809328.173747852</v>
      </c>
      <c r="F162" s="41"/>
      <c r="G162" s="41"/>
      <c r="H162" s="41"/>
      <c r="I162" s="41"/>
    </row>
    <row r="163" spans="1:9" x14ac:dyDescent="0.15">
      <c r="A163" s="19">
        <v>9.5</v>
      </c>
      <c r="B163" s="46">
        <v>533.07116405659974</v>
      </c>
      <c r="C163" s="47">
        <v>19827001.454954628</v>
      </c>
      <c r="D163" s="46">
        <v>34092490.259247251</v>
      </c>
      <c r="E163" s="49">
        <v>53920024.785365939</v>
      </c>
      <c r="F163" s="41"/>
      <c r="G163" s="41"/>
      <c r="H163" s="41"/>
      <c r="I163" s="41"/>
    </row>
    <row r="164" spans="1:9" x14ac:dyDescent="0.15">
      <c r="A164" s="19">
        <v>10</v>
      </c>
      <c r="B164" s="46" t="s">
        <v>11</v>
      </c>
      <c r="C164" s="47">
        <v>2991506.6679846658</v>
      </c>
      <c r="D164" s="46">
        <v>7735889.9779088683</v>
      </c>
      <c r="E164" s="49">
        <v>10727396.645893535</v>
      </c>
      <c r="F164" s="41"/>
      <c r="G164" s="41"/>
      <c r="H164" s="41"/>
      <c r="I164" s="41"/>
    </row>
    <row r="165" spans="1:9" x14ac:dyDescent="0.15">
      <c r="A165" s="19">
        <v>10.5</v>
      </c>
      <c r="B165" s="46" t="s">
        <v>11</v>
      </c>
      <c r="C165" s="47">
        <v>7866968.9355282998</v>
      </c>
      <c r="D165" s="46">
        <v>2512656.2852398003</v>
      </c>
      <c r="E165" s="49">
        <v>10379625.2207681</v>
      </c>
      <c r="F165" s="41"/>
      <c r="G165" s="41"/>
      <c r="H165" s="41"/>
      <c r="I165" s="41"/>
    </row>
    <row r="166" spans="1:9" x14ac:dyDescent="0.15">
      <c r="A166" s="19">
        <v>11</v>
      </c>
      <c r="B166" s="46" t="s">
        <v>11</v>
      </c>
      <c r="C166" s="47">
        <v>2418374.4861697466</v>
      </c>
      <c r="D166" s="46">
        <v>1435931.7918469608</v>
      </c>
      <c r="E166" s="49">
        <v>3854306.2780167074</v>
      </c>
      <c r="F166" s="41"/>
      <c r="G166" s="41"/>
      <c r="H166" s="41"/>
      <c r="I166" s="41"/>
    </row>
    <row r="167" spans="1:9" x14ac:dyDescent="0.15">
      <c r="A167" s="19">
        <v>11.5</v>
      </c>
      <c r="B167" s="46" t="s">
        <v>11</v>
      </c>
      <c r="C167" s="47">
        <v>6125887.1360048996</v>
      </c>
      <c r="D167" s="46">
        <v>19730016.087487072</v>
      </c>
      <c r="E167" s="49">
        <v>25855903.22349197</v>
      </c>
      <c r="F167" s="41"/>
      <c r="G167" s="41"/>
      <c r="H167" s="41"/>
      <c r="I167" s="41"/>
    </row>
    <row r="168" spans="1:9" x14ac:dyDescent="0.15">
      <c r="A168" s="19">
        <v>12</v>
      </c>
      <c r="B168" s="46" t="s">
        <v>11</v>
      </c>
      <c r="C168" s="47">
        <v>2276128.1167065762</v>
      </c>
      <c r="D168" s="46">
        <v>139396655.41034845</v>
      </c>
      <c r="E168" s="49">
        <v>141672783.52705503</v>
      </c>
      <c r="F168" s="41"/>
      <c r="G168" s="41"/>
      <c r="H168" s="41"/>
      <c r="I168" s="41"/>
    </row>
    <row r="169" spans="1:9" x14ac:dyDescent="0.15">
      <c r="A169" s="19">
        <v>12.5</v>
      </c>
      <c r="B169" s="46" t="s">
        <v>11</v>
      </c>
      <c r="C169" s="47">
        <v>158611.07566903575</v>
      </c>
      <c r="D169" s="46">
        <v>174566058.46926063</v>
      </c>
      <c r="E169" s="49">
        <v>174724669.54492968</v>
      </c>
      <c r="F169" s="41"/>
      <c r="G169" s="41"/>
      <c r="H169" s="41"/>
      <c r="I169" s="41"/>
    </row>
    <row r="170" spans="1:9" x14ac:dyDescent="0.15">
      <c r="A170" s="19">
        <v>13</v>
      </c>
      <c r="B170" s="46" t="s">
        <v>11</v>
      </c>
      <c r="C170" s="47">
        <v>9492570.1408663224</v>
      </c>
      <c r="D170" s="46">
        <v>938435171.99327028</v>
      </c>
      <c r="E170" s="49">
        <v>947927742.13413656</v>
      </c>
      <c r="F170" s="41"/>
      <c r="G170" s="41"/>
      <c r="H170" s="41"/>
      <c r="I170" s="41"/>
    </row>
    <row r="171" spans="1:9" x14ac:dyDescent="0.15">
      <c r="A171" s="19">
        <v>13.5</v>
      </c>
      <c r="B171" s="46">
        <v>41191.805337527207</v>
      </c>
      <c r="C171" s="47">
        <v>9889325.9208836071</v>
      </c>
      <c r="D171" s="46">
        <v>5622933777.7289209</v>
      </c>
      <c r="E171" s="49">
        <v>5632864295.455142</v>
      </c>
      <c r="F171" s="41"/>
      <c r="G171" s="41"/>
      <c r="H171" s="41"/>
      <c r="I171" s="41"/>
    </row>
    <row r="172" spans="1:9" x14ac:dyDescent="0.15">
      <c r="A172" s="19">
        <v>14</v>
      </c>
      <c r="B172" s="46">
        <v>298723.20735472441</v>
      </c>
      <c r="C172" s="47">
        <v>240702185.49748954</v>
      </c>
      <c r="D172" s="46">
        <v>6157703393.2652798</v>
      </c>
      <c r="E172" s="49">
        <v>6398704301.9701242</v>
      </c>
      <c r="F172" s="41"/>
      <c r="G172" s="41"/>
      <c r="H172" s="41"/>
      <c r="I172" s="41"/>
    </row>
    <row r="173" spans="1:9" x14ac:dyDescent="0.15">
      <c r="A173" s="19">
        <v>14.5</v>
      </c>
      <c r="B173" s="46">
        <v>466803.75918698561</v>
      </c>
      <c r="C173" s="47">
        <v>1018017368.4434761</v>
      </c>
      <c r="D173" s="46">
        <v>3422709457.3468733</v>
      </c>
      <c r="E173" s="49">
        <v>4441193629.5495367</v>
      </c>
      <c r="F173" s="41"/>
      <c r="G173" s="41"/>
      <c r="H173" s="41"/>
      <c r="I173" s="41"/>
    </row>
    <row r="174" spans="1:9" x14ac:dyDescent="0.15">
      <c r="A174" s="19">
        <v>15</v>
      </c>
      <c r="B174" s="46">
        <v>138676.97327070174</v>
      </c>
      <c r="C174" s="47">
        <v>3021710849.3201118</v>
      </c>
      <c r="D174" s="46">
        <v>10883300090.905758</v>
      </c>
      <c r="E174" s="49">
        <v>13905149617.199141</v>
      </c>
      <c r="F174" s="41"/>
      <c r="G174" s="41"/>
      <c r="H174" s="41"/>
      <c r="I174" s="41"/>
    </row>
    <row r="175" spans="1:9" x14ac:dyDescent="0.15">
      <c r="A175" s="19">
        <v>15.5</v>
      </c>
      <c r="B175" s="46">
        <v>69714.555024268382</v>
      </c>
      <c r="C175" s="47">
        <v>1656378565.1032126</v>
      </c>
      <c r="D175" s="46">
        <v>10065489745.90518</v>
      </c>
      <c r="E175" s="49">
        <v>11721938025.563417</v>
      </c>
      <c r="F175" s="41"/>
      <c r="G175" s="41"/>
      <c r="H175" s="41"/>
      <c r="I175" s="41"/>
    </row>
    <row r="176" spans="1:9" x14ac:dyDescent="0.15">
      <c r="A176" s="19">
        <v>16</v>
      </c>
      <c r="B176" s="46">
        <v>37089.992592731287</v>
      </c>
      <c r="C176" s="47">
        <v>293767676.93269193</v>
      </c>
      <c r="D176" s="46">
        <v>13095319489.878399</v>
      </c>
      <c r="E176" s="49">
        <v>13389124256.803684</v>
      </c>
      <c r="F176" s="41"/>
      <c r="G176" s="41"/>
      <c r="H176" s="41"/>
      <c r="I176" s="41"/>
    </row>
    <row r="177" spans="1:9" x14ac:dyDescent="0.15">
      <c r="A177" s="19">
        <v>16.5</v>
      </c>
      <c r="B177" s="46" t="s">
        <v>11</v>
      </c>
      <c r="C177" s="47">
        <v>88802142.049614653</v>
      </c>
      <c r="D177" s="46">
        <v>4055898521.3600292</v>
      </c>
      <c r="E177" s="49">
        <v>4144700663.4096437</v>
      </c>
      <c r="F177" s="41"/>
      <c r="G177" s="41"/>
      <c r="H177" s="41"/>
      <c r="I177" s="41"/>
    </row>
    <row r="178" spans="1:9" x14ac:dyDescent="0.15">
      <c r="A178" s="19">
        <v>17</v>
      </c>
      <c r="B178" s="46">
        <v>58102.944707889423</v>
      </c>
      <c r="C178" s="47">
        <v>133912762.06640279</v>
      </c>
      <c r="D178" s="46">
        <v>38914577.493294686</v>
      </c>
      <c r="E178" s="49">
        <v>172885442.50440538</v>
      </c>
      <c r="F178" s="41"/>
      <c r="G178" s="41"/>
      <c r="H178" s="41"/>
      <c r="I178" s="41"/>
    </row>
    <row r="179" spans="1:9" x14ac:dyDescent="0.15">
      <c r="A179" s="19">
        <v>17.5</v>
      </c>
      <c r="B179" s="46" t="s">
        <v>11</v>
      </c>
      <c r="C179" s="47">
        <v>84124522.687904313</v>
      </c>
      <c r="D179" s="46" t="s">
        <v>11</v>
      </c>
      <c r="E179" s="49">
        <v>84124522.687904313</v>
      </c>
      <c r="F179" s="41"/>
      <c r="G179" s="41"/>
      <c r="H179" s="41"/>
      <c r="I179" s="41"/>
    </row>
    <row r="180" spans="1:9" x14ac:dyDescent="0.15">
      <c r="A180" s="19">
        <v>18</v>
      </c>
      <c r="B180" s="46" t="s">
        <v>11</v>
      </c>
      <c r="C180" s="47" t="s">
        <v>11</v>
      </c>
      <c r="D180" s="46" t="s">
        <v>11</v>
      </c>
      <c r="E180" s="49" t="s">
        <v>11</v>
      </c>
      <c r="F180" s="41"/>
      <c r="G180" s="41"/>
      <c r="H180" s="41"/>
      <c r="I180" s="41"/>
    </row>
    <row r="181" spans="1:9" x14ac:dyDescent="0.15">
      <c r="A181" s="19">
        <v>18.5</v>
      </c>
      <c r="B181" s="46" t="s">
        <v>11</v>
      </c>
      <c r="C181" s="47" t="s">
        <v>11</v>
      </c>
      <c r="D181" s="46" t="s">
        <v>11</v>
      </c>
      <c r="E181" s="49" t="s">
        <v>11</v>
      </c>
      <c r="F181" s="41"/>
      <c r="G181" s="41"/>
      <c r="H181" s="41"/>
      <c r="I181" s="41"/>
    </row>
    <row r="182" spans="1:9" x14ac:dyDescent="0.15">
      <c r="A182" s="19">
        <v>19</v>
      </c>
      <c r="B182" s="46" t="s">
        <v>11</v>
      </c>
      <c r="C182" s="47" t="s">
        <v>11</v>
      </c>
      <c r="D182" s="46" t="s">
        <v>11</v>
      </c>
      <c r="E182" s="49" t="s">
        <v>11</v>
      </c>
      <c r="F182" s="41"/>
      <c r="G182" s="41"/>
      <c r="H182" s="41"/>
      <c r="I182" s="41"/>
    </row>
    <row r="183" spans="1:9" x14ac:dyDescent="0.15">
      <c r="A183" s="19">
        <v>19.5</v>
      </c>
      <c r="B183" s="46" t="s">
        <v>11</v>
      </c>
      <c r="C183" s="47" t="s">
        <v>11</v>
      </c>
      <c r="D183" s="46" t="s">
        <v>11</v>
      </c>
      <c r="E183" s="49" t="s">
        <v>11</v>
      </c>
      <c r="F183" s="41"/>
      <c r="G183" s="41"/>
      <c r="H183" s="41"/>
      <c r="I183" s="41"/>
    </row>
    <row r="184" spans="1:9" x14ac:dyDescent="0.15">
      <c r="A184" s="19">
        <v>20</v>
      </c>
      <c r="B184" s="46" t="s">
        <v>11</v>
      </c>
      <c r="C184" s="47" t="s">
        <v>11</v>
      </c>
      <c r="D184" s="46" t="s">
        <v>11</v>
      </c>
      <c r="E184" s="49" t="s">
        <v>11</v>
      </c>
      <c r="F184" s="41"/>
      <c r="G184" s="41"/>
      <c r="H184" s="41"/>
      <c r="I184" s="41"/>
    </row>
    <row r="185" spans="1:9" x14ac:dyDescent="0.15">
      <c r="A185" s="25"/>
      <c r="B185" s="46"/>
      <c r="C185" s="47"/>
      <c r="D185" s="46"/>
      <c r="E185" s="46"/>
      <c r="F185" s="40"/>
      <c r="G185" s="40"/>
      <c r="H185" s="40"/>
      <c r="I185" s="40"/>
    </row>
    <row r="186" spans="1:9" s="15" customFormat="1" x14ac:dyDescent="0.15">
      <c r="A186" s="50" t="s">
        <v>6</v>
      </c>
      <c r="B186" s="51">
        <v>1562709.3729619598</v>
      </c>
      <c r="C186" s="51">
        <v>6679136440.0533934</v>
      </c>
      <c r="D186" s="51">
        <v>54859510792.103783</v>
      </c>
      <c r="E186" s="51">
        <v>61540209941.530128</v>
      </c>
      <c r="F186" s="40"/>
      <c r="G186" s="40"/>
      <c r="H186" s="40"/>
      <c r="I186" s="40"/>
    </row>
    <row r="187" spans="1:9" s="15" customFormat="1" x14ac:dyDescent="0.15">
      <c r="A187" s="50" t="s">
        <v>12</v>
      </c>
      <c r="B187" s="51">
        <v>452406.13548713195</v>
      </c>
      <c r="C187" s="51">
        <v>113777845.56236047</v>
      </c>
      <c r="D187" s="51">
        <v>245113836.25967678</v>
      </c>
      <c r="E187" s="51">
        <v>359344087.95752436</v>
      </c>
      <c r="F187" s="40"/>
      <c r="G187" s="40"/>
      <c r="H187" s="40"/>
      <c r="I187" s="40"/>
    </row>
    <row r="188" spans="1:9" s="15" customFormat="1" x14ac:dyDescent="0.15">
      <c r="A188" s="50" t="s">
        <v>18</v>
      </c>
      <c r="B188" s="52">
        <v>0.11333339592759964</v>
      </c>
      <c r="C188" s="52">
        <v>0.10932742361843155</v>
      </c>
      <c r="D188" s="52">
        <v>9.6337466397311958E-2</v>
      </c>
      <c r="E188" s="52">
        <v>7.7770202012848497E-2</v>
      </c>
      <c r="F188" s="41"/>
      <c r="G188" s="41"/>
      <c r="H188" s="41"/>
      <c r="I188" s="41"/>
    </row>
    <row r="189" spans="1:9" x14ac:dyDescent="0.15">
      <c r="A189" s="50" t="s">
        <v>19</v>
      </c>
      <c r="B189" s="52">
        <v>18.64334363009014</v>
      </c>
      <c r="C189" s="52">
        <v>17.98436118523199</v>
      </c>
      <c r="D189" s="52">
        <v>15.847513222357817</v>
      </c>
      <c r="E189" s="52">
        <v>12.793198231113578</v>
      </c>
      <c r="F189" s="41"/>
      <c r="G189" s="41"/>
      <c r="H189" s="41"/>
      <c r="I189" s="41"/>
    </row>
    <row r="190" spans="1:9" x14ac:dyDescent="0.15">
      <c r="F190" s="41"/>
      <c r="G190" s="41"/>
      <c r="H190" s="41"/>
      <c r="I190" s="41"/>
    </row>
    <row r="191" spans="1:9" x14ac:dyDescent="0.15">
      <c r="F191" s="41"/>
      <c r="G191" s="41"/>
      <c r="H191" s="41"/>
      <c r="I191" s="41"/>
    </row>
    <row r="192" spans="1:9" x14ac:dyDescent="0.15">
      <c r="F192" s="41"/>
      <c r="G192" s="41"/>
      <c r="H192" s="41"/>
      <c r="I192" s="41"/>
    </row>
    <row r="193" spans="6:9" x14ac:dyDescent="0.15">
      <c r="F193" s="40"/>
      <c r="G193" s="40"/>
      <c r="H193" s="40"/>
      <c r="I193" s="40"/>
    </row>
    <row r="194" spans="6:9" x14ac:dyDescent="0.15">
      <c r="F194" s="41"/>
      <c r="G194" s="41"/>
      <c r="H194" s="41"/>
      <c r="I194" s="41"/>
    </row>
    <row r="195" spans="6:9" x14ac:dyDescent="0.15">
      <c r="F195" s="45"/>
      <c r="G195" s="45"/>
      <c r="H195" s="45"/>
      <c r="I195" s="45"/>
    </row>
    <row r="196" spans="6:9" x14ac:dyDescent="0.15">
      <c r="F196" s="41"/>
      <c r="G196" s="41"/>
      <c r="H196" s="41"/>
      <c r="I196" s="41"/>
    </row>
    <row r="197" spans="6:9" x14ac:dyDescent="0.15">
      <c r="F197" s="41"/>
      <c r="G197" s="41"/>
      <c r="H197" s="41"/>
      <c r="I197" s="41"/>
    </row>
    <row r="198" spans="6:9" x14ac:dyDescent="0.15">
      <c r="F198" s="41"/>
      <c r="G198" s="41"/>
      <c r="H198" s="41"/>
      <c r="I198" s="41"/>
    </row>
    <row r="199" spans="6:9" x14ac:dyDescent="0.15">
      <c r="F199" s="41"/>
      <c r="G199" s="41"/>
      <c r="H199" s="41"/>
      <c r="I199" s="41"/>
    </row>
    <row r="200" spans="6:9" x14ac:dyDescent="0.15">
      <c r="F200" s="41"/>
      <c r="G200" s="41"/>
      <c r="H200" s="41"/>
      <c r="I200" s="41"/>
    </row>
    <row r="201" spans="6:9" x14ac:dyDescent="0.15">
      <c r="F201" s="41"/>
      <c r="G201" s="41"/>
      <c r="H201" s="41"/>
      <c r="I201" s="41"/>
    </row>
    <row r="202" spans="6:9" x14ac:dyDescent="0.15">
      <c r="F202" s="41"/>
      <c r="G202" s="41"/>
      <c r="H202" s="41"/>
      <c r="I202" s="41"/>
    </row>
    <row r="203" spans="6:9" x14ac:dyDescent="0.15">
      <c r="F203" s="41"/>
      <c r="G203" s="41"/>
      <c r="H203" s="41"/>
      <c r="I203" s="41"/>
    </row>
    <row r="204" spans="6:9" x14ac:dyDescent="0.15">
      <c r="F204" s="41"/>
      <c r="G204" s="41"/>
      <c r="H204" s="41"/>
      <c r="I204" s="41"/>
    </row>
    <row r="205" spans="6:9" x14ac:dyDescent="0.15">
      <c r="F205" s="41"/>
      <c r="G205" s="41"/>
      <c r="H205" s="41"/>
      <c r="I205" s="41"/>
    </row>
    <row r="206" spans="6:9" x14ac:dyDescent="0.15">
      <c r="F206" s="41"/>
      <c r="G206" s="41"/>
      <c r="H206" s="41"/>
      <c r="I206" s="41"/>
    </row>
    <row r="207" spans="6:9" x14ac:dyDescent="0.15">
      <c r="F207" s="41"/>
      <c r="G207" s="41"/>
      <c r="H207" s="41"/>
      <c r="I207" s="41"/>
    </row>
    <row r="208" spans="6:9" x14ac:dyDescent="0.15">
      <c r="F208" s="41"/>
      <c r="G208" s="41"/>
      <c r="H208" s="41"/>
      <c r="I208" s="41"/>
    </row>
    <row r="209" spans="6:9" x14ac:dyDescent="0.15">
      <c r="F209" s="41"/>
      <c r="G209" s="41"/>
      <c r="H209" s="41"/>
      <c r="I209" s="41"/>
    </row>
    <row r="210" spans="6:9" x14ac:dyDescent="0.15">
      <c r="F210" s="41"/>
      <c r="G210" s="41"/>
      <c r="H210" s="41"/>
      <c r="I210" s="41"/>
    </row>
    <row r="211" spans="6:9" x14ac:dyDescent="0.15">
      <c r="F211" s="41"/>
      <c r="G211" s="41"/>
      <c r="H211" s="41"/>
      <c r="I211" s="41"/>
    </row>
    <row r="212" spans="6:9" x14ac:dyDescent="0.15">
      <c r="F212" s="41"/>
      <c r="G212" s="41"/>
      <c r="H212" s="41"/>
      <c r="I212" s="41"/>
    </row>
    <row r="213" spans="6:9" x14ac:dyDescent="0.15">
      <c r="F213" s="41"/>
      <c r="G213" s="41"/>
      <c r="H213" s="41"/>
      <c r="I213" s="41"/>
    </row>
    <row r="214" spans="6:9" x14ac:dyDescent="0.15">
      <c r="F214" s="41"/>
      <c r="G214" s="41"/>
      <c r="H214" s="41"/>
      <c r="I214" s="41"/>
    </row>
    <row r="215" spans="6:9" x14ac:dyDescent="0.15">
      <c r="F215" s="41"/>
      <c r="G215" s="41"/>
      <c r="H215" s="41"/>
      <c r="I215" s="41"/>
    </row>
    <row r="216" spans="6:9" x14ac:dyDescent="0.15">
      <c r="F216" s="41"/>
      <c r="G216" s="41"/>
      <c r="H216" s="41"/>
      <c r="I216" s="41"/>
    </row>
    <row r="217" spans="6:9" x14ac:dyDescent="0.15">
      <c r="F217" s="41"/>
      <c r="G217" s="41"/>
      <c r="H217" s="41"/>
      <c r="I217" s="41"/>
    </row>
    <row r="218" spans="6:9" x14ac:dyDescent="0.15">
      <c r="F218" s="41"/>
      <c r="G218" s="41"/>
      <c r="H218" s="41"/>
      <c r="I218" s="41"/>
    </row>
    <row r="219" spans="6:9" x14ac:dyDescent="0.15">
      <c r="F219" s="41"/>
      <c r="G219" s="41"/>
      <c r="H219" s="41"/>
      <c r="I219" s="41"/>
    </row>
    <row r="220" spans="6:9" x14ac:dyDescent="0.15">
      <c r="F220" s="41"/>
      <c r="G220" s="41"/>
      <c r="H220" s="41"/>
      <c r="I220" s="41"/>
    </row>
    <row r="221" spans="6:9" x14ac:dyDescent="0.15">
      <c r="F221" s="41"/>
      <c r="G221" s="41"/>
      <c r="H221" s="41"/>
      <c r="I221" s="41"/>
    </row>
    <row r="222" spans="6:9" x14ac:dyDescent="0.15">
      <c r="F222" s="41"/>
      <c r="G222" s="41"/>
      <c r="H222" s="41"/>
      <c r="I222" s="41"/>
    </row>
    <row r="223" spans="6:9" x14ac:dyDescent="0.15">
      <c r="F223" s="41"/>
      <c r="G223" s="41"/>
      <c r="H223" s="41"/>
      <c r="I223" s="41"/>
    </row>
    <row r="224" spans="6:9" x14ac:dyDescent="0.15">
      <c r="F224" s="41"/>
      <c r="G224" s="41"/>
      <c r="H224" s="41"/>
      <c r="I224" s="41"/>
    </row>
    <row r="225" spans="6:9" x14ac:dyDescent="0.15">
      <c r="F225" s="41"/>
      <c r="G225" s="41"/>
      <c r="H225" s="41"/>
      <c r="I225" s="41"/>
    </row>
    <row r="226" spans="6:9" x14ac:dyDescent="0.15">
      <c r="F226" s="41"/>
      <c r="G226" s="41"/>
      <c r="H226" s="41"/>
      <c r="I226" s="41"/>
    </row>
    <row r="227" spans="6:9" x14ac:dyDescent="0.15">
      <c r="F227" s="41"/>
      <c r="G227" s="41"/>
      <c r="H227" s="41"/>
      <c r="I227" s="41"/>
    </row>
    <row r="228" spans="6:9" x14ac:dyDescent="0.15">
      <c r="F228" s="41"/>
      <c r="G228" s="41"/>
      <c r="H228" s="41"/>
      <c r="I228" s="41"/>
    </row>
    <row r="229" spans="6:9" x14ac:dyDescent="0.15">
      <c r="F229" s="41"/>
      <c r="G229" s="41"/>
      <c r="H229" s="41"/>
      <c r="I229" s="41"/>
    </row>
    <row r="230" spans="6:9" x14ac:dyDescent="0.15">
      <c r="F230" s="41"/>
      <c r="G230" s="41"/>
      <c r="H230" s="41"/>
      <c r="I230" s="41"/>
    </row>
    <row r="231" spans="6:9" x14ac:dyDescent="0.15">
      <c r="F231" s="41"/>
      <c r="G231" s="41"/>
      <c r="H231" s="41"/>
      <c r="I231" s="41"/>
    </row>
    <row r="232" spans="6:9" x14ac:dyDescent="0.15">
      <c r="F232" s="41"/>
      <c r="G232" s="41"/>
      <c r="H232" s="41"/>
      <c r="I232" s="41"/>
    </row>
    <row r="233" spans="6:9" x14ac:dyDescent="0.15">
      <c r="F233" s="41"/>
      <c r="G233" s="41"/>
      <c r="H233" s="41"/>
      <c r="I233" s="41"/>
    </row>
    <row r="234" spans="6:9" x14ac:dyDescent="0.15">
      <c r="F234" s="41"/>
      <c r="G234" s="41"/>
      <c r="H234" s="41"/>
      <c r="I234" s="41"/>
    </row>
    <row r="235" spans="6:9" x14ac:dyDescent="0.15">
      <c r="F235" s="41"/>
      <c r="G235" s="41"/>
      <c r="H235" s="41"/>
      <c r="I235" s="41"/>
    </row>
    <row r="236" spans="6:9" x14ac:dyDescent="0.15">
      <c r="F236" s="41"/>
      <c r="G236" s="41"/>
      <c r="H236" s="41"/>
      <c r="I236" s="41"/>
    </row>
    <row r="237" spans="6:9" x14ac:dyDescent="0.15">
      <c r="F237" s="41"/>
      <c r="G237" s="41"/>
      <c r="H237" s="41"/>
      <c r="I237" s="41"/>
    </row>
    <row r="238" spans="6:9" x14ac:dyDescent="0.15">
      <c r="F238" s="41"/>
      <c r="G238" s="41"/>
      <c r="H238" s="41"/>
      <c r="I238" s="41"/>
    </row>
    <row r="239" spans="6:9" x14ac:dyDescent="0.15">
      <c r="F239" s="41"/>
      <c r="G239" s="41"/>
      <c r="H239" s="41"/>
      <c r="I239" s="41"/>
    </row>
    <row r="240" spans="6:9" x14ac:dyDescent="0.15">
      <c r="F240" s="41"/>
      <c r="G240" s="41"/>
      <c r="H240" s="41"/>
      <c r="I240" s="41"/>
    </row>
    <row r="241" spans="6:9" x14ac:dyDescent="0.15">
      <c r="F241" s="41"/>
      <c r="G241" s="41"/>
      <c r="H241" s="41"/>
      <c r="I241" s="41"/>
    </row>
    <row r="242" spans="6:9" x14ac:dyDescent="0.15">
      <c r="F242" s="40"/>
      <c r="G242" s="40"/>
      <c r="H242" s="40"/>
      <c r="I242" s="40"/>
    </row>
    <row r="243" spans="6:9" x14ac:dyDescent="0.15">
      <c r="F243" s="40"/>
      <c r="G243" s="40"/>
      <c r="H243" s="40"/>
      <c r="I243" s="40"/>
    </row>
    <row r="244" spans="6:9" x14ac:dyDescent="0.15">
      <c r="F244" s="40"/>
      <c r="G244" s="40"/>
      <c r="H244" s="40"/>
      <c r="I244" s="40"/>
    </row>
    <row r="245" spans="6:9" x14ac:dyDescent="0.15">
      <c r="F245" s="40"/>
      <c r="G245" s="41"/>
      <c r="H245" s="41"/>
      <c r="I245" s="41"/>
    </row>
    <row r="246" spans="6:9" x14ac:dyDescent="0.15">
      <c r="F246" s="41"/>
      <c r="G246" s="41"/>
      <c r="H246" s="41"/>
      <c r="I246" s="41"/>
    </row>
    <row r="247" spans="6:9" x14ac:dyDescent="0.15">
      <c r="F247" s="41"/>
      <c r="G247" s="41"/>
      <c r="H247" s="41"/>
      <c r="I247" s="41"/>
    </row>
    <row r="248" spans="6:9" x14ac:dyDescent="0.15">
      <c r="F248" s="41"/>
      <c r="G248" s="41"/>
      <c r="H248" s="41"/>
      <c r="I248" s="41"/>
    </row>
    <row r="249" spans="6:9" x14ac:dyDescent="0.15">
      <c r="F249" s="41"/>
      <c r="G249" s="41"/>
      <c r="H249" s="41"/>
      <c r="I249" s="41"/>
    </row>
    <row r="250" spans="6:9" x14ac:dyDescent="0.15">
      <c r="F250" s="41"/>
      <c r="G250" s="41"/>
      <c r="H250" s="41"/>
      <c r="I250" s="41"/>
    </row>
    <row r="251" spans="6:9" x14ac:dyDescent="0.15">
      <c r="F251" s="45"/>
      <c r="G251" s="45"/>
      <c r="H251" s="45"/>
      <c r="I251" s="45"/>
    </row>
    <row r="252" spans="6:9" x14ac:dyDescent="0.15">
      <c r="F252" s="41"/>
      <c r="G252" s="41"/>
      <c r="H252" s="41"/>
      <c r="I252" s="41"/>
    </row>
    <row r="253" spans="6:9" x14ac:dyDescent="0.15">
      <c r="F253" s="41"/>
      <c r="G253" s="41"/>
      <c r="H253" s="41"/>
      <c r="I253" s="41"/>
    </row>
    <row r="254" spans="6:9" x14ac:dyDescent="0.15">
      <c r="F254" s="41"/>
      <c r="G254" s="41"/>
      <c r="H254" s="41"/>
      <c r="I254" s="41"/>
    </row>
    <row r="255" spans="6:9" x14ac:dyDescent="0.15">
      <c r="F255" s="41"/>
      <c r="G255" s="41"/>
      <c r="H255" s="41"/>
      <c r="I255" s="41"/>
    </row>
    <row r="256" spans="6:9" x14ac:dyDescent="0.15">
      <c r="F256" s="41"/>
      <c r="G256" s="41"/>
      <c r="H256" s="41"/>
      <c r="I256" s="41"/>
    </row>
    <row r="257" spans="6:9" x14ac:dyDescent="0.15">
      <c r="F257" s="41"/>
      <c r="G257" s="41"/>
      <c r="H257" s="41"/>
      <c r="I257" s="41"/>
    </row>
    <row r="258" spans="6:9" x14ac:dyDescent="0.15">
      <c r="F258" s="41"/>
      <c r="G258" s="41"/>
      <c r="H258" s="41"/>
      <c r="I258" s="41"/>
    </row>
    <row r="259" spans="6:9" x14ac:dyDescent="0.15">
      <c r="F259" s="41"/>
      <c r="G259" s="41"/>
      <c r="H259" s="41"/>
      <c r="I259" s="41"/>
    </row>
    <row r="260" spans="6:9" x14ac:dyDescent="0.15">
      <c r="F260" s="41"/>
      <c r="G260" s="41"/>
      <c r="H260" s="41"/>
      <c r="I260" s="41"/>
    </row>
    <row r="261" spans="6:9" x14ac:dyDescent="0.15">
      <c r="F261" s="41"/>
      <c r="G261" s="41"/>
      <c r="H261" s="41"/>
      <c r="I261" s="41"/>
    </row>
    <row r="262" spans="6:9" x14ac:dyDescent="0.15">
      <c r="F262" s="41"/>
      <c r="G262" s="41"/>
      <c r="H262" s="41"/>
      <c r="I262" s="41"/>
    </row>
    <row r="263" spans="6:9" x14ac:dyDescent="0.15">
      <c r="F263" s="41"/>
      <c r="G263" s="41"/>
      <c r="H263" s="41"/>
      <c r="I263" s="41"/>
    </row>
    <row r="264" spans="6:9" x14ac:dyDescent="0.15">
      <c r="F264" s="41"/>
      <c r="G264" s="41"/>
      <c r="H264" s="41"/>
      <c r="I264" s="41"/>
    </row>
    <row r="265" spans="6:9" x14ac:dyDescent="0.15">
      <c r="F265" s="41"/>
      <c r="G265" s="41"/>
      <c r="H265" s="41"/>
      <c r="I265" s="41"/>
    </row>
    <row r="266" spans="6:9" x14ac:dyDescent="0.15">
      <c r="F266" s="41"/>
      <c r="G266" s="41"/>
      <c r="H266" s="41"/>
      <c r="I266" s="41"/>
    </row>
    <row r="267" spans="6:9" x14ac:dyDescent="0.15">
      <c r="F267" s="41"/>
      <c r="G267" s="41"/>
      <c r="H267" s="41"/>
      <c r="I267" s="41"/>
    </row>
    <row r="268" spans="6:9" x14ac:dyDescent="0.15">
      <c r="F268" s="41"/>
      <c r="G268" s="41"/>
      <c r="H268" s="41"/>
      <c r="I268" s="41"/>
    </row>
    <row r="269" spans="6:9" x14ac:dyDescent="0.15">
      <c r="F269" s="41"/>
      <c r="G269" s="41"/>
      <c r="H269" s="41"/>
      <c r="I269" s="41"/>
    </row>
    <row r="270" spans="6:9" x14ac:dyDescent="0.15">
      <c r="F270" s="41"/>
      <c r="G270" s="41"/>
      <c r="H270" s="41"/>
      <c r="I270" s="41"/>
    </row>
    <row r="271" spans="6:9" x14ac:dyDescent="0.15">
      <c r="F271" s="41"/>
      <c r="G271" s="41"/>
      <c r="H271" s="41"/>
      <c r="I271" s="41"/>
    </row>
    <row r="272" spans="6:9" x14ac:dyDescent="0.15">
      <c r="F272" s="41"/>
      <c r="G272" s="41"/>
      <c r="H272" s="41"/>
      <c r="I272" s="41"/>
    </row>
    <row r="273" spans="6:9" x14ac:dyDescent="0.15">
      <c r="F273" s="41"/>
      <c r="G273" s="41"/>
      <c r="H273" s="41"/>
      <c r="I273" s="41"/>
    </row>
    <row r="274" spans="6:9" x14ac:dyDescent="0.15">
      <c r="F274" s="41"/>
      <c r="G274" s="41"/>
      <c r="H274" s="41"/>
      <c r="I274" s="41"/>
    </row>
    <row r="275" spans="6:9" x14ac:dyDescent="0.15">
      <c r="F275" s="41"/>
      <c r="G275" s="41"/>
      <c r="H275" s="41"/>
      <c r="I275" s="41"/>
    </row>
    <row r="276" spans="6:9" x14ac:dyDescent="0.15">
      <c r="F276" s="41"/>
      <c r="G276" s="41"/>
      <c r="H276" s="41"/>
      <c r="I276" s="41"/>
    </row>
    <row r="277" spans="6:9" x14ac:dyDescent="0.15">
      <c r="F277" s="41"/>
      <c r="G277" s="41"/>
      <c r="H277" s="41"/>
      <c r="I277" s="41"/>
    </row>
    <row r="278" spans="6:9" x14ac:dyDescent="0.15">
      <c r="F278" s="41"/>
      <c r="G278" s="41"/>
      <c r="H278" s="41"/>
      <c r="I278" s="41"/>
    </row>
    <row r="279" spans="6:9" x14ac:dyDescent="0.15">
      <c r="F279" s="41"/>
      <c r="G279" s="41"/>
      <c r="H279" s="41"/>
      <c r="I279" s="41"/>
    </row>
    <row r="280" spans="6:9" x14ac:dyDescent="0.15">
      <c r="F280" s="41"/>
      <c r="G280" s="41"/>
      <c r="H280" s="41"/>
      <c r="I280" s="41"/>
    </row>
    <row r="281" spans="6:9" x14ac:dyDescent="0.15">
      <c r="F281" s="41"/>
      <c r="G281" s="41"/>
      <c r="H281" s="41"/>
      <c r="I281" s="41"/>
    </row>
    <row r="282" spans="6:9" x14ac:dyDescent="0.15">
      <c r="F282" s="41"/>
      <c r="G282" s="41"/>
      <c r="H282" s="41"/>
      <c r="I282" s="41"/>
    </row>
    <row r="283" spans="6:9" x14ac:dyDescent="0.15">
      <c r="F283" s="41"/>
      <c r="G283" s="41"/>
      <c r="H283" s="41"/>
      <c r="I283" s="41"/>
    </row>
    <row r="284" spans="6:9" x14ac:dyDescent="0.15">
      <c r="F284" s="41"/>
      <c r="G284" s="41"/>
      <c r="H284" s="41"/>
      <c r="I284" s="41"/>
    </row>
    <row r="285" spans="6:9" x14ac:dyDescent="0.15">
      <c r="F285" s="41"/>
      <c r="G285" s="41"/>
      <c r="H285" s="41"/>
      <c r="I285" s="41"/>
    </row>
    <row r="286" spans="6:9" x14ac:dyDescent="0.15">
      <c r="F286" s="41"/>
      <c r="G286" s="41"/>
      <c r="H286" s="41"/>
      <c r="I286" s="41"/>
    </row>
    <row r="287" spans="6:9" x14ac:dyDescent="0.15">
      <c r="F287" s="41"/>
      <c r="G287" s="41"/>
      <c r="H287" s="41"/>
      <c r="I287" s="41"/>
    </row>
    <row r="288" spans="6:9" x14ac:dyDescent="0.15">
      <c r="F288" s="41"/>
      <c r="G288" s="41"/>
      <c r="H288" s="41"/>
      <c r="I288" s="41"/>
    </row>
    <row r="289" spans="6:9" x14ac:dyDescent="0.15">
      <c r="F289" s="41"/>
      <c r="G289" s="41"/>
      <c r="H289" s="41"/>
      <c r="I289" s="41"/>
    </row>
    <row r="290" spans="6:9" x14ac:dyDescent="0.15">
      <c r="F290" s="41"/>
      <c r="G290" s="41"/>
      <c r="H290" s="41"/>
      <c r="I290" s="41"/>
    </row>
    <row r="291" spans="6:9" x14ac:dyDescent="0.15">
      <c r="F291" s="41"/>
      <c r="G291" s="41"/>
      <c r="H291" s="41"/>
      <c r="I291" s="41"/>
    </row>
    <row r="292" spans="6:9" x14ac:dyDescent="0.15">
      <c r="F292" s="41"/>
      <c r="G292" s="41"/>
      <c r="H292" s="41"/>
      <c r="I292" s="41"/>
    </row>
    <row r="293" spans="6:9" x14ac:dyDescent="0.15">
      <c r="F293" s="41"/>
      <c r="G293" s="41"/>
      <c r="H293" s="41"/>
      <c r="I293" s="41"/>
    </row>
    <row r="294" spans="6:9" x14ac:dyDescent="0.15">
      <c r="F294" s="41"/>
      <c r="G294" s="41"/>
      <c r="H294" s="41"/>
      <c r="I294" s="41"/>
    </row>
    <row r="295" spans="6:9" x14ac:dyDescent="0.15">
      <c r="F295" s="41"/>
      <c r="G295" s="41"/>
      <c r="H295" s="41"/>
      <c r="I295" s="41"/>
    </row>
    <row r="296" spans="6:9" x14ac:dyDescent="0.15">
      <c r="F296" s="41"/>
      <c r="G296" s="41"/>
      <c r="H296" s="41"/>
      <c r="I296" s="41"/>
    </row>
    <row r="297" spans="6:9" x14ac:dyDescent="0.15">
      <c r="F297" s="41"/>
      <c r="G297" s="41"/>
      <c r="H297" s="41"/>
      <c r="I297" s="41"/>
    </row>
    <row r="298" spans="6:9" x14ac:dyDescent="0.15">
      <c r="F298" s="40"/>
      <c r="G298" s="40"/>
      <c r="H298" s="40"/>
      <c r="I298" s="40"/>
    </row>
    <row r="299" spans="6:9" x14ac:dyDescent="0.15">
      <c r="F299" s="40"/>
      <c r="G299" s="40"/>
      <c r="H299" s="40"/>
      <c r="I299" s="40"/>
    </row>
    <row r="300" spans="6:9" x14ac:dyDescent="0.15">
      <c r="F300" s="40"/>
      <c r="G300" s="40"/>
      <c r="H300" s="40"/>
      <c r="I300" s="40"/>
    </row>
    <row r="301" spans="6:9" x14ac:dyDescent="0.15">
      <c r="F301" s="41"/>
      <c r="G301" s="41"/>
      <c r="H301" s="41"/>
      <c r="I301" s="41"/>
    </row>
    <row r="302" spans="6:9" x14ac:dyDescent="0.15">
      <c r="F302" s="41"/>
      <c r="G302" s="41"/>
      <c r="H302" s="41"/>
      <c r="I302" s="4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63C-6611-4C7A-9E28-66D33BC03B11}">
  <dimension ref="A1:J302"/>
  <sheetViews>
    <sheetView topLeftCell="A48" workbookViewId="0">
      <selection activeCell="M100" sqref="M100"/>
    </sheetView>
  </sheetViews>
  <sheetFormatPr baseColWidth="10" defaultColWidth="11.5" defaultRowHeight="13" x14ac:dyDescent="0.15"/>
  <cols>
    <col min="1" max="1" width="11.5" style="6"/>
    <col min="2" max="2" width="13.83203125" style="6" bestFit="1" customWidth="1"/>
    <col min="3" max="5" width="13.83203125" style="6" customWidth="1"/>
    <col min="6" max="6" width="13" style="6" customWidth="1"/>
    <col min="7" max="7" width="13.5" style="6" customWidth="1"/>
    <col min="8" max="9" width="12.5" style="6" customWidth="1"/>
    <col min="10" max="10" width="13" style="6" customWidth="1"/>
    <col min="11" max="16384" width="11.5" style="6"/>
  </cols>
  <sheetData>
    <row r="1" spans="1:10" ht="14" x14ac:dyDescent="0.15">
      <c r="A1" s="5" t="s">
        <v>21</v>
      </c>
      <c r="G1" s="7"/>
      <c r="H1" s="7"/>
      <c r="I1" s="7"/>
      <c r="J1" s="7"/>
    </row>
    <row r="2" spans="1:10" ht="15" thickBot="1" x14ac:dyDescent="0.2">
      <c r="I2" s="9"/>
      <c r="J2" s="10"/>
    </row>
    <row r="3" spans="1:10" s="7" customFormat="1" ht="14" thickBot="1" x14ac:dyDescent="0.2">
      <c r="A3" s="54" t="s">
        <v>1</v>
      </c>
      <c r="B3" s="55" t="s">
        <v>2</v>
      </c>
      <c r="C3" s="56" t="s">
        <v>3</v>
      </c>
      <c r="D3" s="57" t="s">
        <v>4</v>
      </c>
      <c r="E3" s="58" t="s">
        <v>5</v>
      </c>
      <c r="F3" s="59" t="s">
        <v>6</v>
      </c>
      <c r="G3" s="60" t="s">
        <v>7</v>
      </c>
      <c r="H3" s="57" t="s">
        <v>8</v>
      </c>
      <c r="I3" s="61" t="s">
        <v>9</v>
      </c>
      <c r="J3" s="58" t="s">
        <v>10</v>
      </c>
    </row>
    <row r="4" spans="1:10" x14ac:dyDescent="0.15">
      <c r="A4" s="62">
        <v>2</v>
      </c>
      <c r="B4" s="63" t="s">
        <v>11</v>
      </c>
      <c r="C4" s="18" t="s">
        <v>11</v>
      </c>
      <c r="D4" s="17" t="s">
        <v>11</v>
      </c>
      <c r="E4" s="19" t="s">
        <v>11</v>
      </c>
      <c r="F4" s="64" t="s">
        <v>11</v>
      </c>
      <c r="G4" s="39"/>
      <c r="H4" s="17"/>
      <c r="I4" s="18"/>
      <c r="J4" s="65" t="s">
        <v>11</v>
      </c>
    </row>
    <row r="5" spans="1:10" x14ac:dyDescent="0.15">
      <c r="A5" s="62">
        <v>2.5</v>
      </c>
      <c r="B5" s="63" t="s">
        <v>11</v>
      </c>
      <c r="C5" s="18" t="s">
        <v>11</v>
      </c>
      <c r="D5" s="17" t="s">
        <v>11</v>
      </c>
      <c r="E5" s="19" t="s">
        <v>11</v>
      </c>
      <c r="F5" s="64" t="s">
        <v>11</v>
      </c>
      <c r="G5" s="39"/>
      <c r="H5" s="17"/>
      <c r="I5" s="18"/>
      <c r="J5" s="65" t="s">
        <v>11</v>
      </c>
    </row>
    <row r="6" spans="1:10" x14ac:dyDescent="0.15">
      <c r="A6" s="62">
        <v>3</v>
      </c>
      <c r="B6" s="63" t="s">
        <v>11</v>
      </c>
      <c r="C6" s="18" t="s">
        <v>11</v>
      </c>
      <c r="D6" s="17" t="s">
        <v>11</v>
      </c>
      <c r="E6" s="19" t="s">
        <v>11</v>
      </c>
      <c r="F6" s="64" t="s">
        <v>11</v>
      </c>
      <c r="G6" s="39"/>
      <c r="H6" s="17"/>
      <c r="I6" s="18"/>
      <c r="J6" s="65" t="s">
        <v>11</v>
      </c>
    </row>
    <row r="7" spans="1:10" x14ac:dyDescent="0.15">
      <c r="A7" s="62">
        <v>3.5</v>
      </c>
      <c r="B7" s="63" t="s">
        <v>11</v>
      </c>
      <c r="C7" s="18" t="s">
        <v>11</v>
      </c>
      <c r="D7" s="17" t="s">
        <v>11</v>
      </c>
      <c r="E7" s="19" t="s">
        <v>11</v>
      </c>
      <c r="F7" s="64" t="s">
        <v>11</v>
      </c>
      <c r="G7" s="39"/>
      <c r="H7" s="17"/>
      <c r="I7" s="18"/>
      <c r="J7" s="65" t="s">
        <v>11</v>
      </c>
    </row>
    <row r="8" spans="1:10" x14ac:dyDescent="0.15">
      <c r="A8" s="62">
        <v>4</v>
      </c>
      <c r="B8" s="63">
        <v>2.3903396752076622</v>
      </c>
      <c r="C8" s="18" t="s">
        <v>11</v>
      </c>
      <c r="D8" s="17" t="s">
        <v>11</v>
      </c>
      <c r="E8" s="19" t="s">
        <v>11</v>
      </c>
      <c r="F8" s="64">
        <v>2.3903396752076622</v>
      </c>
      <c r="G8" s="66">
        <v>2.3903396752076622</v>
      </c>
      <c r="H8" s="17"/>
      <c r="I8" s="18"/>
      <c r="J8" s="64">
        <v>2.3903396752076622</v>
      </c>
    </row>
    <row r="9" spans="1:10" x14ac:dyDescent="0.15">
      <c r="A9" s="62">
        <v>4.5</v>
      </c>
      <c r="B9" s="63">
        <v>4.7806793504153244</v>
      </c>
      <c r="C9" s="18" t="s">
        <v>11</v>
      </c>
      <c r="D9" s="17" t="s">
        <v>11</v>
      </c>
      <c r="E9" s="19" t="s">
        <v>11</v>
      </c>
      <c r="F9" s="64">
        <v>4.7806793504153244</v>
      </c>
      <c r="G9" s="66">
        <v>4.7806793504153244</v>
      </c>
      <c r="H9" s="17"/>
      <c r="I9" s="18"/>
      <c r="J9" s="64">
        <v>4.7806793504153244</v>
      </c>
    </row>
    <row r="10" spans="1:10" x14ac:dyDescent="0.15">
      <c r="A10" s="62">
        <v>5</v>
      </c>
      <c r="B10" s="63">
        <v>26.293736427284294</v>
      </c>
      <c r="C10" s="18" t="s">
        <v>11</v>
      </c>
      <c r="D10" s="17" t="s">
        <v>11</v>
      </c>
      <c r="E10" s="19" t="s">
        <v>11</v>
      </c>
      <c r="F10" s="64">
        <v>26.293736427284294</v>
      </c>
      <c r="G10" s="66">
        <v>26.293736427284294</v>
      </c>
      <c r="H10" s="17"/>
      <c r="I10" s="18"/>
      <c r="J10" s="64">
        <v>26.293736427284294</v>
      </c>
    </row>
    <row r="11" spans="1:10" x14ac:dyDescent="0.15">
      <c r="A11" s="62">
        <v>5.5</v>
      </c>
      <c r="B11" s="63">
        <v>9.5613587008306489</v>
      </c>
      <c r="C11" s="18" t="s">
        <v>11</v>
      </c>
      <c r="D11" s="17" t="s">
        <v>11</v>
      </c>
      <c r="E11" s="19" t="s">
        <v>11</v>
      </c>
      <c r="F11" s="64">
        <v>9.5613587008306489</v>
      </c>
      <c r="G11" s="66">
        <v>9.5613587008306489</v>
      </c>
      <c r="H11" s="17"/>
      <c r="I11" s="18"/>
      <c r="J11" s="64">
        <v>9.5613587008306489</v>
      </c>
    </row>
    <row r="12" spans="1:10" x14ac:dyDescent="0.15">
      <c r="A12" s="62">
        <v>6</v>
      </c>
      <c r="B12" s="63">
        <v>16.732377726453635</v>
      </c>
      <c r="C12" s="18" t="s">
        <v>11</v>
      </c>
      <c r="D12" s="17" t="s">
        <v>11</v>
      </c>
      <c r="E12" s="19" t="s">
        <v>11</v>
      </c>
      <c r="F12" s="64">
        <v>16.732377726453635</v>
      </c>
      <c r="G12" s="66">
        <v>16.732377726453635</v>
      </c>
      <c r="H12" s="17"/>
      <c r="I12" s="18"/>
      <c r="J12" s="64">
        <v>16.732377726453635</v>
      </c>
    </row>
    <row r="13" spans="1:10" x14ac:dyDescent="0.15">
      <c r="A13" s="62">
        <v>6.5</v>
      </c>
      <c r="B13" s="63">
        <v>26.293736427284294</v>
      </c>
      <c r="C13" s="18" t="s">
        <v>11</v>
      </c>
      <c r="D13" s="17" t="s">
        <v>11</v>
      </c>
      <c r="E13" s="19" t="s">
        <v>11</v>
      </c>
      <c r="F13" s="64">
        <v>26.293736427284294</v>
      </c>
      <c r="G13" s="66">
        <v>26.293736427284294</v>
      </c>
      <c r="H13" s="17"/>
      <c r="I13" s="18"/>
      <c r="J13" s="64">
        <v>26.293736427284294</v>
      </c>
    </row>
    <row r="14" spans="1:10" x14ac:dyDescent="0.15">
      <c r="A14" s="62">
        <v>7</v>
      </c>
      <c r="B14" s="63">
        <v>107.56528538434478</v>
      </c>
      <c r="C14" s="18" t="s">
        <v>11</v>
      </c>
      <c r="D14" s="17" t="s">
        <v>11</v>
      </c>
      <c r="E14" s="19" t="s">
        <v>11</v>
      </c>
      <c r="F14" s="64">
        <v>107.56528538434478</v>
      </c>
      <c r="G14" s="66">
        <v>107.56528538434478</v>
      </c>
      <c r="H14" s="17"/>
      <c r="I14" s="18"/>
      <c r="J14" s="64">
        <v>107.56528538434478</v>
      </c>
    </row>
    <row r="15" spans="1:10" x14ac:dyDescent="0.15">
      <c r="A15" s="62">
        <v>7.5</v>
      </c>
      <c r="B15" s="63">
        <v>172.10445661495169</v>
      </c>
      <c r="C15" s="18" t="s">
        <v>11</v>
      </c>
      <c r="D15" s="17" t="s">
        <v>11</v>
      </c>
      <c r="E15" s="19" t="s">
        <v>11</v>
      </c>
      <c r="F15" s="64">
        <v>172.10445661495169</v>
      </c>
      <c r="G15" s="66">
        <v>172.10445661495169</v>
      </c>
      <c r="H15" s="17"/>
      <c r="I15" s="18"/>
      <c r="J15" s="64">
        <v>172.10445661495169</v>
      </c>
    </row>
    <row r="16" spans="1:10" x14ac:dyDescent="0.15">
      <c r="A16" s="62">
        <v>8</v>
      </c>
      <c r="B16" s="63">
        <v>191.22717401661296</v>
      </c>
      <c r="C16" s="18">
        <v>4.6281342899902755</v>
      </c>
      <c r="D16" s="17">
        <v>30.715448836802317</v>
      </c>
      <c r="E16" s="19" t="s">
        <v>11</v>
      </c>
      <c r="F16" s="64">
        <v>226.57075714340556</v>
      </c>
      <c r="G16" s="66">
        <v>195.85530830660323</v>
      </c>
      <c r="H16" s="17">
        <v>30.715448836802317</v>
      </c>
      <c r="I16" s="18"/>
      <c r="J16" s="64">
        <v>226.57075714340556</v>
      </c>
    </row>
    <row r="17" spans="1:10" x14ac:dyDescent="0.15">
      <c r="A17" s="62">
        <v>8.5</v>
      </c>
      <c r="B17" s="63">
        <v>332.25721485386509</v>
      </c>
      <c r="C17" s="18" t="s">
        <v>11</v>
      </c>
      <c r="D17" s="17">
        <v>30.715448836802327</v>
      </c>
      <c r="E17" s="19" t="s">
        <v>11</v>
      </c>
      <c r="F17" s="64">
        <v>362.97266369066745</v>
      </c>
      <c r="G17" s="66">
        <v>332.25721485386509</v>
      </c>
      <c r="H17" s="17">
        <v>30.715448836802327</v>
      </c>
      <c r="I17" s="18"/>
      <c r="J17" s="64">
        <v>362.97266369066745</v>
      </c>
    </row>
    <row r="18" spans="1:10" x14ac:dyDescent="0.15">
      <c r="A18" s="62">
        <v>9</v>
      </c>
      <c r="B18" s="63">
        <v>358.55095128114937</v>
      </c>
      <c r="C18" s="18">
        <v>9.2562685799805511</v>
      </c>
      <c r="D18" s="17">
        <v>61.430897673604662</v>
      </c>
      <c r="E18" s="19" t="s">
        <v>11</v>
      </c>
      <c r="F18" s="64">
        <v>429.23811753473456</v>
      </c>
      <c r="G18" s="66">
        <v>367.80721986112991</v>
      </c>
      <c r="H18" s="17">
        <v>61.430897673604662</v>
      </c>
      <c r="I18" s="18"/>
      <c r="J18" s="64">
        <v>429.23811753473456</v>
      </c>
    </row>
    <row r="19" spans="1:10" x14ac:dyDescent="0.15">
      <c r="A19" s="62">
        <v>9.5</v>
      </c>
      <c r="B19" s="63">
        <v>277.27940232408884</v>
      </c>
      <c r="C19" s="18">
        <v>4.6281342899902747</v>
      </c>
      <c r="D19" s="17">
        <v>194.53117596641468</v>
      </c>
      <c r="E19" s="19">
        <v>24.078143661437508</v>
      </c>
      <c r="F19" s="64">
        <v>500.51685624193124</v>
      </c>
      <c r="G19" s="66">
        <v>281.90753661407911</v>
      </c>
      <c r="H19" s="17">
        <v>194.85863872021022</v>
      </c>
      <c r="I19" s="18">
        <v>23.750680907641961</v>
      </c>
      <c r="J19" s="64">
        <v>500.51685624193124</v>
      </c>
    </row>
    <row r="20" spans="1:10" x14ac:dyDescent="0.15">
      <c r="A20" s="62">
        <v>10</v>
      </c>
      <c r="B20" s="63">
        <v>320.30551647782676</v>
      </c>
      <c r="C20" s="18">
        <v>9.2562685799805529</v>
      </c>
      <c r="D20" s="17">
        <v>286.67752247682165</v>
      </c>
      <c r="E20" s="19">
        <v>24.078143661437505</v>
      </c>
      <c r="F20" s="64">
        <v>640.31745119606649</v>
      </c>
      <c r="G20" s="66">
        <v>329.5617850578073</v>
      </c>
      <c r="H20" s="17">
        <v>287.00498523061719</v>
      </c>
      <c r="I20" s="18">
        <v>23.750680907641957</v>
      </c>
      <c r="J20" s="64">
        <v>640.31745119606649</v>
      </c>
    </row>
    <row r="21" spans="1:10" x14ac:dyDescent="0.15">
      <c r="A21" s="62">
        <v>10.5</v>
      </c>
      <c r="B21" s="63">
        <v>308.35381810178853</v>
      </c>
      <c r="C21" s="18">
        <v>18.512537159961106</v>
      </c>
      <c r="D21" s="17">
        <v>327.63145425922477</v>
      </c>
      <c r="E21" s="19">
        <v>120.3907183071875</v>
      </c>
      <c r="F21" s="64">
        <v>774.88852782816195</v>
      </c>
      <c r="G21" s="66">
        <v>326.86635526174962</v>
      </c>
      <c r="H21" s="17">
        <v>329.26876802820254</v>
      </c>
      <c r="I21" s="18">
        <v>118.75340453820975</v>
      </c>
      <c r="J21" s="64">
        <v>774.88852782816195</v>
      </c>
    </row>
    <row r="22" spans="1:10" x14ac:dyDescent="0.15">
      <c r="A22" s="62">
        <v>11</v>
      </c>
      <c r="B22" s="63">
        <v>243.81464687118154</v>
      </c>
      <c r="C22" s="18">
        <v>46.281342899902754</v>
      </c>
      <c r="D22" s="17">
        <v>348.10842015042635</v>
      </c>
      <c r="E22" s="19">
        <v>48.156287322875009</v>
      </c>
      <c r="F22" s="64">
        <v>686.36069724438562</v>
      </c>
      <c r="G22" s="66">
        <v>290.09598977108431</v>
      </c>
      <c r="H22" s="17">
        <v>348.76334565801744</v>
      </c>
      <c r="I22" s="18">
        <v>47.501361815283914</v>
      </c>
      <c r="J22" s="64">
        <v>686.36069724438562</v>
      </c>
    </row>
    <row r="23" spans="1:10" x14ac:dyDescent="0.15">
      <c r="A23" s="62">
        <v>11.5</v>
      </c>
      <c r="B23" s="63">
        <v>258.15668492242753</v>
      </c>
      <c r="C23" s="18">
        <v>18.512537159961102</v>
      </c>
      <c r="D23" s="17">
        <v>317.39297131362395</v>
      </c>
      <c r="E23" s="19">
        <v>120.39071830718748</v>
      </c>
      <c r="F23" s="64">
        <v>714.45291170320013</v>
      </c>
      <c r="G23" s="66">
        <v>276.66922208238861</v>
      </c>
      <c r="H23" s="17">
        <v>319.03028508260172</v>
      </c>
      <c r="I23" s="18">
        <v>118.75340453820974</v>
      </c>
      <c r="J23" s="64">
        <v>714.45291170320002</v>
      </c>
    </row>
    <row r="24" spans="1:10" x14ac:dyDescent="0.15">
      <c r="A24" s="62">
        <v>12</v>
      </c>
      <c r="B24" s="63">
        <v>253.37600557201219</v>
      </c>
      <c r="C24" s="18">
        <v>69.422014349854138</v>
      </c>
      <c r="D24" s="17">
        <v>225.24662480321706</v>
      </c>
      <c r="E24" s="19">
        <v>1131.6727520875622</v>
      </c>
      <c r="F24" s="64">
        <v>1679.7173968126456</v>
      </c>
      <c r="G24" s="66">
        <v>322.79801992186634</v>
      </c>
      <c r="H24" s="17">
        <v>240.63737423160791</v>
      </c>
      <c r="I24" s="18">
        <v>1116.2820026591714</v>
      </c>
      <c r="J24" s="64">
        <v>1679.7173968126458</v>
      </c>
    </row>
    <row r="25" spans="1:10" x14ac:dyDescent="0.15">
      <c r="A25" s="62">
        <v>12.5</v>
      </c>
      <c r="B25" s="63">
        <v>363.33163063156468</v>
      </c>
      <c r="C25" s="18">
        <v>97.190820089795778</v>
      </c>
      <c r="D25" s="17">
        <v>174.05421007521318</v>
      </c>
      <c r="E25" s="19">
        <v>626.03173519737504</v>
      </c>
      <c r="F25" s="64">
        <v>1260.6083959939488</v>
      </c>
      <c r="G25" s="66">
        <v>460.52245072136043</v>
      </c>
      <c r="H25" s="17">
        <v>182.56824167389749</v>
      </c>
      <c r="I25" s="18">
        <v>617.51770359869079</v>
      </c>
      <c r="J25" s="64">
        <v>1260.6083959939488</v>
      </c>
    </row>
    <row r="26" spans="1:10" x14ac:dyDescent="0.15">
      <c r="A26" s="62">
        <v>13</v>
      </c>
      <c r="B26" s="63">
        <v>255.7663452472199</v>
      </c>
      <c r="C26" s="18">
        <v>106.44708866977632</v>
      </c>
      <c r="D26" s="17">
        <v>138.21951976561044</v>
      </c>
      <c r="E26" s="19">
        <v>650.10987885881264</v>
      </c>
      <c r="F26" s="64">
        <v>1150.5428325414193</v>
      </c>
      <c r="G26" s="66">
        <v>362.21343391699622</v>
      </c>
      <c r="H26" s="17">
        <v>147.0610141180903</v>
      </c>
      <c r="I26" s="18">
        <v>641.26838450633284</v>
      </c>
      <c r="J26" s="64">
        <v>1150.5428325414193</v>
      </c>
    </row>
    <row r="27" spans="1:10" x14ac:dyDescent="0.15">
      <c r="A27" s="62">
        <v>13.5</v>
      </c>
      <c r="B27" s="63">
        <v>141.03004083725207</v>
      </c>
      <c r="C27" s="18">
        <v>171.24096872964023</v>
      </c>
      <c r="D27" s="17">
        <v>112.62331240160852</v>
      </c>
      <c r="E27" s="19">
        <v>240.78143661437505</v>
      </c>
      <c r="F27" s="64">
        <v>665.67575858287591</v>
      </c>
      <c r="G27" s="66">
        <v>312.2710095668923</v>
      </c>
      <c r="H27" s="17">
        <v>115.89793993956401</v>
      </c>
      <c r="I27" s="18">
        <v>237.50680907641956</v>
      </c>
      <c r="J27" s="64">
        <v>665.67575858287591</v>
      </c>
    </row>
    <row r="28" spans="1:10" x14ac:dyDescent="0.15">
      <c r="A28" s="62">
        <v>14</v>
      </c>
      <c r="B28" s="63">
        <v>88.442567982683514</v>
      </c>
      <c r="C28" s="18">
        <v>175.86910301963044</v>
      </c>
      <c r="D28" s="17">
        <v>163.81572712961238</v>
      </c>
      <c r="E28" s="19">
        <v>385.25029858300007</v>
      </c>
      <c r="F28" s="64">
        <v>813.37769671492651</v>
      </c>
      <c r="G28" s="66">
        <v>264.31167100231397</v>
      </c>
      <c r="H28" s="17">
        <v>169.05513119034117</v>
      </c>
      <c r="I28" s="18">
        <v>380.01089452227131</v>
      </c>
      <c r="J28" s="64">
        <v>813.37769671492651</v>
      </c>
    </row>
    <row r="29" spans="1:10" x14ac:dyDescent="0.15">
      <c r="A29" s="62">
        <v>14.5</v>
      </c>
      <c r="B29" s="63">
        <v>155.37207888849804</v>
      </c>
      <c r="C29" s="18">
        <v>194.38164017959153</v>
      </c>
      <c r="D29" s="17">
        <v>215.00814185761629</v>
      </c>
      <c r="E29" s="19">
        <v>722.34430984312485</v>
      </c>
      <c r="F29" s="64">
        <v>1287.1061707688307</v>
      </c>
      <c r="G29" s="66">
        <v>349.75371906808959</v>
      </c>
      <c r="H29" s="17">
        <v>224.83202447148278</v>
      </c>
      <c r="I29" s="18">
        <v>712.52042722925842</v>
      </c>
      <c r="J29" s="64">
        <v>1287.1061707688309</v>
      </c>
    </row>
    <row r="30" spans="1:10" x14ac:dyDescent="0.15">
      <c r="A30" s="62">
        <v>15</v>
      </c>
      <c r="B30" s="63">
        <v>131.46868213642142</v>
      </c>
      <c r="C30" s="18">
        <v>199.00977446958186</v>
      </c>
      <c r="D30" s="17">
        <v>204.7696589120155</v>
      </c>
      <c r="E30" s="19">
        <v>1035.3601774418123</v>
      </c>
      <c r="F30" s="64">
        <v>1570.608292959831</v>
      </c>
      <c r="G30" s="66">
        <v>330.47845660600331</v>
      </c>
      <c r="H30" s="17">
        <v>218.85055732522414</v>
      </c>
      <c r="I30" s="18">
        <v>1021.2792790286037</v>
      </c>
      <c r="J30" s="64">
        <v>1570.608292959831</v>
      </c>
    </row>
    <row r="31" spans="1:10" x14ac:dyDescent="0.15">
      <c r="A31" s="62">
        <v>15.5</v>
      </c>
      <c r="B31" s="63">
        <v>198.39819304223596</v>
      </c>
      <c r="C31" s="18">
        <v>180.49723730962071</v>
      </c>
      <c r="D31" s="17">
        <v>619.42821820884683</v>
      </c>
      <c r="E31" s="19">
        <v>1348.3760450405002</v>
      </c>
      <c r="F31" s="64">
        <v>2346.6996936012038</v>
      </c>
      <c r="G31" s="66">
        <v>378.8954303518567</v>
      </c>
      <c r="H31" s="17">
        <v>637.76613242139763</v>
      </c>
      <c r="I31" s="18">
        <v>1330.0381308279495</v>
      </c>
      <c r="J31" s="64">
        <v>2346.6996936012038</v>
      </c>
    </row>
    <row r="32" spans="1:10" x14ac:dyDescent="0.15">
      <c r="A32" s="62">
        <v>16</v>
      </c>
      <c r="B32" s="63">
        <v>210.34989141827432</v>
      </c>
      <c r="C32" s="18">
        <v>263.80365452944568</v>
      </c>
      <c r="D32" s="17">
        <v>1177.4255387440887</v>
      </c>
      <c r="E32" s="19">
        <v>2191.1110731908125</v>
      </c>
      <c r="F32" s="64">
        <v>3842.690157882621</v>
      </c>
      <c r="G32" s="66">
        <v>474.15354594771998</v>
      </c>
      <c r="H32" s="17">
        <v>1207.2246493394837</v>
      </c>
      <c r="I32" s="18">
        <v>2161.3119625954178</v>
      </c>
      <c r="J32" s="64">
        <v>3842.6901578826214</v>
      </c>
    </row>
    <row r="33" spans="1:10" x14ac:dyDescent="0.15">
      <c r="A33" s="62">
        <v>16.5</v>
      </c>
      <c r="B33" s="63">
        <v>329.86687517865749</v>
      </c>
      <c r="C33" s="18">
        <v>226.77858020952343</v>
      </c>
      <c r="D33" s="17">
        <v>2257.5854895049706</v>
      </c>
      <c r="E33" s="19">
        <v>1805.8607746078126</v>
      </c>
      <c r="F33" s="64">
        <v>4620.0917195009642</v>
      </c>
      <c r="G33" s="66">
        <v>556.64545538818095</v>
      </c>
      <c r="H33" s="17">
        <v>2282.1451960396371</v>
      </c>
      <c r="I33" s="18">
        <v>1781.3010680731463</v>
      </c>
      <c r="J33" s="64">
        <v>4620.0917195009642</v>
      </c>
    </row>
    <row r="34" spans="1:10" x14ac:dyDescent="0.15">
      <c r="A34" s="62">
        <v>17</v>
      </c>
      <c r="B34" s="63">
        <v>363.33163063156468</v>
      </c>
      <c r="C34" s="18">
        <v>384.13514606919284</v>
      </c>
      <c r="D34" s="17">
        <v>2943.5638468602228</v>
      </c>
      <c r="E34" s="19">
        <v>1035.3601774418125</v>
      </c>
      <c r="F34" s="64">
        <v>4726.3908010027935</v>
      </c>
      <c r="G34" s="66">
        <v>747.46677670075746</v>
      </c>
      <c r="H34" s="17">
        <v>2957.6447452734315</v>
      </c>
      <c r="I34" s="18">
        <v>1021.2792790286039</v>
      </c>
      <c r="J34" s="64">
        <v>4726.3908010027926</v>
      </c>
    </row>
    <row r="35" spans="1:10" x14ac:dyDescent="0.15">
      <c r="A35" s="62">
        <v>17.5</v>
      </c>
      <c r="B35" s="63">
        <v>482.84861439194782</v>
      </c>
      <c r="C35" s="18">
        <v>388.76328035918317</v>
      </c>
      <c r="D35" s="17">
        <v>3076.6641251530332</v>
      </c>
      <c r="E35" s="19">
        <v>120.3907183071875</v>
      </c>
      <c r="F35" s="64">
        <v>4068.6667382113515</v>
      </c>
      <c r="G35" s="66">
        <v>871.61189475113099</v>
      </c>
      <c r="H35" s="17">
        <v>3078.3014389220111</v>
      </c>
      <c r="I35" s="18">
        <v>118.75340453820975</v>
      </c>
      <c r="J35" s="64">
        <v>4068.6667382113519</v>
      </c>
    </row>
    <row r="36" spans="1:10" x14ac:dyDescent="0.15">
      <c r="A36" s="62">
        <v>18</v>
      </c>
      <c r="B36" s="63">
        <v>265.3277039480505</v>
      </c>
      <c r="C36" s="18">
        <v>393.39141464917338</v>
      </c>
      <c r="D36" s="17">
        <v>1740.5421007521315</v>
      </c>
      <c r="E36" s="19" t="s">
        <v>11</v>
      </c>
      <c r="F36" s="64">
        <v>2399.2612193493555</v>
      </c>
      <c r="G36" s="66">
        <v>658.71911859722388</v>
      </c>
      <c r="H36" s="17">
        <v>1740.5421007521315</v>
      </c>
      <c r="I36" s="18"/>
      <c r="J36" s="64">
        <v>2399.2612193493555</v>
      </c>
    </row>
    <row r="37" spans="1:10" x14ac:dyDescent="0.15">
      <c r="A37" s="62">
        <v>18.5</v>
      </c>
      <c r="B37" s="63">
        <v>186.44649466619765</v>
      </c>
      <c r="C37" s="18">
        <v>245.2911173694846</v>
      </c>
      <c r="D37" s="17">
        <v>1013.6098116144766</v>
      </c>
      <c r="E37" s="19" t="s">
        <v>11</v>
      </c>
      <c r="F37" s="64">
        <v>1445.3474236501588</v>
      </c>
      <c r="G37" s="66">
        <v>431.73761203568222</v>
      </c>
      <c r="H37" s="17">
        <v>1013.6098116144766</v>
      </c>
      <c r="I37" s="18"/>
      <c r="J37" s="64">
        <v>1445.3474236501588</v>
      </c>
    </row>
    <row r="38" spans="1:10" x14ac:dyDescent="0.15">
      <c r="A38" s="62">
        <v>19</v>
      </c>
      <c r="B38" s="63">
        <v>35.855095128114947</v>
      </c>
      <c r="C38" s="18">
        <v>92.562685799805507</v>
      </c>
      <c r="D38" s="17">
        <v>322.51221278642441</v>
      </c>
      <c r="E38" s="19" t="s">
        <v>11</v>
      </c>
      <c r="F38" s="64">
        <v>450.92999371434485</v>
      </c>
      <c r="G38" s="66">
        <v>128.41778092792046</v>
      </c>
      <c r="H38" s="17">
        <v>322.51221278642441</v>
      </c>
      <c r="I38" s="18"/>
      <c r="J38" s="64">
        <v>450.92999371434485</v>
      </c>
    </row>
    <row r="39" spans="1:10" x14ac:dyDescent="0.15">
      <c r="A39" s="62">
        <v>19.5</v>
      </c>
      <c r="B39" s="63">
        <v>2.3903396752076622</v>
      </c>
      <c r="C39" s="18" t="s">
        <v>11</v>
      </c>
      <c r="D39" s="17">
        <v>15.357724418401162</v>
      </c>
      <c r="E39" s="19" t="s">
        <v>11</v>
      </c>
      <c r="F39" s="64">
        <v>17.748064093608825</v>
      </c>
      <c r="G39" s="66">
        <v>2.3903396752076622</v>
      </c>
      <c r="H39" s="17">
        <v>15.357724418401162</v>
      </c>
      <c r="I39" s="18"/>
      <c r="J39" s="64">
        <v>17.748064093608825</v>
      </c>
    </row>
    <row r="40" spans="1:10" x14ac:dyDescent="0.15">
      <c r="A40" s="62">
        <v>20</v>
      </c>
      <c r="B40" s="63" t="s">
        <v>11</v>
      </c>
      <c r="C40" s="18" t="s">
        <v>11</v>
      </c>
      <c r="D40" s="17" t="s">
        <v>11</v>
      </c>
      <c r="E40" s="19" t="s">
        <v>11</v>
      </c>
      <c r="F40" s="64" t="s">
        <v>11</v>
      </c>
      <c r="G40" s="39"/>
      <c r="H40" s="17"/>
      <c r="I40" s="18"/>
      <c r="J40" s="65" t="s">
        <v>11</v>
      </c>
    </row>
    <row r="41" spans="1:10" ht="14" thickBot="1" x14ac:dyDescent="0.2">
      <c r="A41" s="67"/>
      <c r="B41" s="68"/>
      <c r="C41" s="69"/>
      <c r="D41" s="70"/>
      <c r="E41" s="71"/>
      <c r="F41" s="72" t="s">
        <v>11</v>
      </c>
      <c r="G41" s="73"/>
      <c r="H41" s="74"/>
      <c r="I41" s="75"/>
      <c r="J41" s="76"/>
    </row>
    <row r="42" spans="1:10" s="7" customFormat="1" x14ac:dyDescent="0.15">
      <c r="A42" s="77" t="s">
        <v>6</v>
      </c>
      <c r="B42" s="63">
        <v>6119.2695685316166</v>
      </c>
      <c r="C42" s="18">
        <v>3299.8597487630664</v>
      </c>
      <c r="D42" s="17">
        <v>15997.629602501211</v>
      </c>
      <c r="E42" s="17">
        <v>11629.743388474313</v>
      </c>
      <c r="F42" s="78">
        <v>37046.502308270203</v>
      </c>
      <c r="G42" s="79">
        <v>9419.1293172946844</v>
      </c>
      <c r="H42" s="18">
        <v>16155.794112584463</v>
      </c>
      <c r="I42" s="17">
        <v>11471.578878391061</v>
      </c>
      <c r="J42" s="80">
        <v>37046.502308270203</v>
      </c>
    </row>
    <row r="43" spans="1:10" s="7" customFormat="1" x14ac:dyDescent="0.15">
      <c r="A43" s="81" t="s">
        <v>22</v>
      </c>
      <c r="B43" s="63">
        <v>2655.6673791557132</v>
      </c>
      <c r="C43" s="18">
        <v>111.07522295976661</v>
      </c>
      <c r="D43" s="17">
        <v>1597.2033395137207</v>
      </c>
      <c r="E43" s="17">
        <v>337.09401126012506</v>
      </c>
      <c r="F43" s="64">
        <v>4701.0399528893249</v>
      </c>
      <c r="G43" s="79">
        <v>2766.7426021154797</v>
      </c>
      <c r="H43" s="18">
        <v>1601.7878180668583</v>
      </c>
      <c r="I43" s="17">
        <v>332.50953270698733</v>
      </c>
      <c r="J43" s="82">
        <v>4701.0399528893249</v>
      </c>
    </row>
    <row r="44" spans="1:10" s="7" customFormat="1" x14ac:dyDescent="0.15">
      <c r="A44" s="77" t="s">
        <v>13</v>
      </c>
      <c r="B44" s="63">
        <v>43.3984375</v>
      </c>
      <c r="C44" s="18">
        <v>3.366058906030855</v>
      </c>
      <c r="D44" s="17">
        <v>9.9839999999999982</v>
      </c>
      <c r="E44" s="17">
        <v>2.8985507246376812</v>
      </c>
      <c r="F44" s="64">
        <v>12.689564898114206</v>
      </c>
      <c r="G44" s="79">
        <v>29.373655556840042</v>
      </c>
      <c r="H44" s="41">
        <v>9.9146337648556386</v>
      </c>
      <c r="I44" s="17">
        <v>2.8985507246376812</v>
      </c>
      <c r="J44" s="82">
        <v>12.689564898114206</v>
      </c>
    </row>
    <row r="45" spans="1:10" s="7" customFormat="1" x14ac:dyDescent="0.15">
      <c r="A45" s="77" t="s">
        <v>14</v>
      </c>
      <c r="B45" s="63">
        <v>621.61599999999999</v>
      </c>
      <c r="C45" s="18">
        <v>238.88560000000001</v>
      </c>
      <c r="D45" s="17">
        <v>808.13149999999996</v>
      </c>
      <c r="E45" s="17">
        <v>292.08100000000002</v>
      </c>
      <c r="F45" s="64">
        <v>1960.7141000000001</v>
      </c>
      <c r="G45" s="39">
        <v>860.50160000000005</v>
      </c>
      <c r="H45" s="17">
        <v>812.1038016</v>
      </c>
      <c r="I45" s="17">
        <v>288.10869840000004</v>
      </c>
      <c r="J45" s="83">
        <v>1960.7141000000001</v>
      </c>
    </row>
    <row r="46" spans="1:10" s="7" customFormat="1" x14ac:dyDescent="0.15">
      <c r="A46" s="84" t="s">
        <v>31</v>
      </c>
      <c r="B46" s="63">
        <v>9.8441313745650323</v>
      </c>
      <c r="C46" s="18">
        <v>13.813556567507904</v>
      </c>
      <c r="D46" s="17">
        <v>19.795824816259746</v>
      </c>
      <c r="E46" s="17">
        <v>39.816843233467132</v>
      </c>
      <c r="F46" s="64">
        <v>18.89439276652838</v>
      </c>
      <c r="G46" s="79">
        <v>10.946091578789259</v>
      </c>
      <c r="H46" s="18">
        <v>19.893755060319204</v>
      </c>
      <c r="I46" s="17">
        <v>39.816843233467118</v>
      </c>
      <c r="J46" s="82">
        <v>18.89439276652838</v>
      </c>
    </row>
    <row r="47" spans="1:10" ht="14" thickBot="1" x14ac:dyDescent="0.2">
      <c r="A47" s="85" t="s">
        <v>15</v>
      </c>
      <c r="B47" s="86">
        <v>16.51780650602894</v>
      </c>
      <c r="C47" s="75">
        <v>8.9073449398930453</v>
      </c>
      <c r="D47" s="74">
        <v>43.182564090348485</v>
      </c>
      <c r="E47" s="74">
        <v>31.392284463729542</v>
      </c>
      <c r="F47" s="76">
        <v>100</v>
      </c>
      <c r="G47" s="87">
        <v>25.425151445921991</v>
      </c>
      <c r="H47" s="75">
        <v>43.609499159055211</v>
      </c>
      <c r="I47" s="74">
        <v>30.965349395022816</v>
      </c>
      <c r="J47" s="88">
        <v>100.00000000000001</v>
      </c>
    </row>
    <row r="48" spans="1:10" x14ac:dyDescent="0.15">
      <c r="A48" s="39"/>
      <c r="B48" s="40"/>
      <c r="C48" s="40"/>
      <c r="D48" s="40"/>
      <c r="E48" s="40"/>
      <c r="F48" s="40"/>
      <c r="G48" s="41"/>
      <c r="H48" s="41"/>
      <c r="I48" s="41"/>
      <c r="J48" s="41"/>
    </row>
    <row r="49" spans="1:10" ht="14" x14ac:dyDescent="0.15">
      <c r="A49" s="5" t="s">
        <v>23</v>
      </c>
      <c r="B49" s="41"/>
      <c r="C49" s="41"/>
      <c r="D49" s="41"/>
      <c r="E49" s="41"/>
      <c r="F49" s="41"/>
      <c r="G49" s="40"/>
      <c r="H49" s="40"/>
      <c r="I49" s="40"/>
      <c r="J49" s="40"/>
    </row>
    <row r="50" spans="1:10" ht="14" thickBot="1" x14ac:dyDescent="0.2">
      <c r="B50" s="41"/>
      <c r="C50" s="41"/>
      <c r="D50" s="41"/>
      <c r="E50" s="41"/>
      <c r="F50" s="41"/>
      <c r="G50" s="41"/>
      <c r="H50" s="41"/>
      <c r="I50" s="41"/>
      <c r="J50" s="41"/>
    </row>
    <row r="51" spans="1:10" s="7" customFormat="1" ht="14" thickBot="1" x14ac:dyDescent="0.2">
      <c r="A51" s="54" t="s">
        <v>1</v>
      </c>
      <c r="B51" s="55" t="s">
        <v>2</v>
      </c>
      <c r="C51" s="56" t="s">
        <v>3</v>
      </c>
      <c r="D51" s="57" t="s">
        <v>4</v>
      </c>
      <c r="E51" s="58" t="s">
        <v>5</v>
      </c>
      <c r="F51" s="59" t="s">
        <v>6</v>
      </c>
      <c r="G51" s="60" t="s">
        <v>7</v>
      </c>
      <c r="H51" s="57" t="s">
        <v>8</v>
      </c>
      <c r="I51" s="61" t="s">
        <v>9</v>
      </c>
      <c r="J51" s="58" t="s">
        <v>10</v>
      </c>
    </row>
    <row r="52" spans="1:10" x14ac:dyDescent="0.15">
      <c r="A52" s="62">
        <v>2</v>
      </c>
      <c r="B52" s="63" t="s">
        <v>11</v>
      </c>
      <c r="C52" s="18" t="s">
        <v>11</v>
      </c>
      <c r="D52" s="17" t="s">
        <v>11</v>
      </c>
      <c r="E52" s="19" t="s">
        <v>11</v>
      </c>
      <c r="F52" s="64" t="s">
        <v>11</v>
      </c>
      <c r="G52" s="39"/>
      <c r="H52" s="17"/>
      <c r="I52" s="18"/>
      <c r="J52" s="65" t="s">
        <v>11</v>
      </c>
    </row>
    <row r="53" spans="1:10" x14ac:dyDescent="0.15">
      <c r="A53" s="62">
        <v>2.5</v>
      </c>
      <c r="B53" s="63" t="s">
        <v>11</v>
      </c>
      <c r="C53" s="18" t="s">
        <v>11</v>
      </c>
      <c r="D53" s="17" t="s">
        <v>11</v>
      </c>
      <c r="E53" s="19" t="s">
        <v>11</v>
      </c>
      <c r="F53" s="64" t="s">
        <v>11</v>
      </c>
      <c r="G53" s="39"/>
      <c r="H53" s="17"/>
      <c r="I53" s="18"/>
      <c r="J53" s="65" t="s">
        <v>11</v>
      </c>
    </row>
    <row r="54" spans="1:10" x14ac:dyDescent="0.15">
      <c r="A54" s="62">
        <v>3</v>
      </c>
      <c r="B54" s="63" t="s">
        <v>11</v>
      </c>
      <c r="C54" s="18" t="s">
        <v>11</v>
      </c>
      <c r="D54" s="17" t="s">
        <v>11</v>
      </c>
      <c r="E54" s="19" t="s">
        <v>11</v>
      </c>
      <c r="F54" s="64" t="s">
        <v>11</v>
      </c>
      <c r="G54" s="39"/>
      <c r="H54" s="17"/>
      <c r="I54" s="18"/>
      <c r="J54" s="65" t="s">
        <v>11</v>
      </c>
    </row>
    <row r="55" spans="1:10" x14ac:dyDescent="0.15">
      <c r="A55" s="62">
        <v>3.5</v>
      </c>
      <c r="B55" s="63" t="s">
        <v>11</v>
      </c>
      <c r="C55" s="18" t="s">
        <v>11</v>
      </c>
      <c r="D55" s="17" t="s">
        <v>11</v>
      </c>
      <c r="E55" s="19" t="s">
        <v>11</v>
      </c>
      <c r="F55" s="64" t="s">
        <v>11</v>
      </c>
      <c r="G55" s="39"/>
      <c r="H55" s="17"/>
      <c r="I55" s="18"/>
      <c r="J55" s="65" t="s">
        <v>11</v>
      </c>
    </row>
    <row r="56" spans="1:10" x14ac:dyDescent="0.15">
      <c r="A56" s="62">
        <v>4</v>
      </c>
      <c r="B56" s="63">
        <v>0.68255106566602353</v>
      </c>
      <c r="C56" s="18" t="s">
        <v>11</v>
      </c>
      <c r="D56" s="17" t="s">
        <v>11</v>
      </c>
      <c r="E56" s="19" t="s">
        <v>11</v>
      </c>
      <c r="F56" s="64">
        <v>0.68255106566602353</v>
      </c>
      <c r="G56" s="66">
        <v>0.68255106566602353</v>
      </c>
      <c r="H56" s="17"/>
      <c r="I56" s="18"/>
      <c r="J56" s="64">
        <v>0.68255106566602353</v>
      </c>
    </row>
    <row r="57" spans="1:10" x14ac:dyDescent="0.15">
      <c r="A57" s="62">
        <v>4.5</v>
      </c>
      <c r="B57" s="63">
        <v>2.0329338682549811</v>
      </c>
      <c r="C57" s="18" t="s">
        <v>11</v>
      </c>
      <c r="D57" s="17" t="s">
        <v>11</v>
      </c>
      <c r="E57" s="19" t="s">
        <v>11</v>
      </c>
      <c r="F57" s="64">
        <v>2.0329338682549811</v>
      </c>
      <c r="G57" s="66">
        <v>2.0329338682549811</v>
      </c>
      <c r="H57" s="17"/>
      <c r="I57" s="18"/>
      <c r="J57" s="64">
        <v>2.0329338682549811</v>
      </c>
    </row>
    <row r="58" spans="1:10" x14ac:dyDescent="0.15">
      <c r="A58" s="62">
        <v>5</v>
      </c>
      <c r="B58" s="63">
        <v>15.966224773949593</v>
      </c>
      <c r="C58" s="18" t="s">
        <v>11</v>
      </c>
      <c r="D58" s="17" t="s">
        <v>11</v>
      </c>
      <c r="E58" s="19" t="s">
        <v>11</v>
      </c>
      <c r="F58" s="64">
        <v>15.966224773949593</v>
      </c>
      <c r="G58" s="66">
        <v>15.966224773949593</v>
      </c>
      <c r="H58" s="17"/>
      <c r="I58" s="18"/>
      <c r="J58" s="64">
        <v>15.966224773949593</v>
      </c>
    </row>
    <row r="59" spans="1:10" x14ac:dyDescent="0.15">
      <c r="A59" s="62">
        <v>5.5</v>
      </c>
      <c r="B59" s="63">
        <v>8.0135963196390225</v>
      </c>
      <c r="C59" s="18" t="s">
        <v>11</v>
      </c>
      <c r="D59" s="17" t="s">
        <v>11</v>
      </c>
      <c r="E59" s="19" t="s">
        <v>11</v>
      </c>
      <c r="F59" s="64">
        <v>8.0135963196390225</v>
      </c>
      <c r="G59" s="66">
        <v>8.0135963196390225</v>
      </c>
      <c r="H59" s="17"/>
      <c r="I59" s="18"/>
      <c r="J59" s="64">
        <v>8.0135963196390225</v>
      </c>
    </row>
    <row r="60" spans="1:10" x14ac:dyDescent="0.15">
      <c r="A60" s="62">
        <v>6</v>
      </c>
      <c r="B60" s="63">
        <v>18.820756537437422</v>
      </c>
      <c r="C60" s="18" t="s">
        <v>11</v>
      </c>
      <c r="D60" s="17" t="s">
        <v>11</v>
      </c>
      <c r="E60" s="19" t="s">
        <v>11</v>
      </c>
      <c r="F60" s="64">
        <v>18.820756537437422</v>
      </c>
      <c r="G60" s="66">
        <v>18.820756537437422</v>
      </c>
      <c r="H60" s="17"/>
      <c r="I60" s="18"/>
      <c r="J60" s="64">
        <v>18.820756537437422</v>
      </c>
    </row>
    <row r="61" spans="1:10" x14ac:dyDescent="0.15">
      <c r="A61" s="62">
        <v>6.5</v>
      </c>
      <c r="B61" s="63">
        <v>38.76771190517416</v>
      </c>
      <c r="C61" s="18" t="s">
        <v>11</v>
      </c>
      <c r="D61" s="17" t="s">
        <v>11</v>
      </c>
      <c r="E61" s="19" t="s">
        <v>11</v>
      </c>
      <c r="F61" s="64">
        <v>38.76771190517416</v>
      </c>
      <c r="G61" s="66">
        <v>38.76771190517416</v>
      </c>
      <c r="H61" s="17"/>
      <c r="I61" s="18"/>
      <c r="J61" s="64">
        <v>38.76771190517416</v>
      </c>
    </row>
    <row r="62" spans="1:10" x14ac:dyDescent="0.15">
      <c r="A62" s="62">
        <v>7</v>
      </c>
      <c r="B62" s="63">
        <v>203.75749978340752</v>
      </c>
      <c r="C62" s="18" t="s">
        <v>11</v>
      </c>
      <c r="D62" s="17" t="s">
        <v>11</v>
      </c>
      <c r="E62" s="19" t="s">
        <v>11</v>
      </c>
      <c r="F62" s="64">
        <v>203.75749978340752</v>
      </c>
      <c r="G62" s="66">
        <v>203.75749978340752</v>
      </c>
      <c r="H62" s="17"/>
      <c r="I62" s="18"/>
      <c r="J62" s="64">
        <v>203.75749978340752</v>
      </c>
    </row>
    <row r="63" spans="1:10" x14ac:dyDescent="0.15">
      <c r="A63" s="62">
        <v>7.5</v>
      </c>
      <c r="B63" s="63">
        <v>411.66688952344276</v>
      </c>
      <c r="C63" s="18" t="s">
        <v>11</v>
      </c>
      <c r="D63" s="17" t="s">
        <v>11</v>
      </c>
      <c r="E63" s="19" t="s">
        <v>11</v>
      </c>
      <c r="F63" s="64">
        <v>411.66688952344276</v>
      </c>
      <c r="G63" s="66">
        <v>411.66688952344276</v>
      </c>
      <c r="H63" s="17"/>
      <c r="I63" s="18"/>
      <c r="J63" s="64">
        <v>411.66688952344276</v>
      </c>
    </row>
    <row r="64" spans="1:10" x14ac:dyDescent="0.15">
      <c r="A64" s="62">
        <v>8</v>
      </c>
      <c r="B64" s="63">
        <v>568.9509212562549</v>
      </c>
      <c r="C64" s="18">
        <v>13.769911528153795</v>
      </c>
      <c r="D64" s="17">
        <v>91.386504048738601</v>
      </c>
      <c r="E64" s="19" t="s">
        <v>11</v>
      </c>
      <c r="F64" s="64">
        <v>674.10733683314731</v>
      </c>
      <c r="G64" s="66">
        <v>582.72083278440869</v>
      </c>
      <c r="H64" s="17">
        <v>91.386504048738601</v>
      </c>
      <c r="I64" s="18"/>
      <c r="J64" s="64">
        <v>674.10733683314731</v>
      </c>
    </row>
    <row r="65" spans="1:10" x14ac:dyDescent="0.15">
      <c r="A65" s="62">
        <v>8.5</v>
      </c>
      <c r="B65" s="63">
        <v>1213.4549070781566</v>
      </c>
      <c r="C65" s="18" t="s">
        <v>11</v>
      </c>
      <c r="D65" s="17">
        <v>112.17758546046592</v>
      </c>
      <c r="E65" s="19" t="s">
        <v>11</v>
      </c>
      <c r="F65" s="64">
        <v>1325.6324925386225</v>
      </c>
      <c r="G65" s="66">
        <v>1213.4549070781566</v>
      </c>
      <c r="H65" s="17">
        <v>112.17758546046592</v>
      </c>
      <c r="I65" s="18"/>
      <c r="J65" s="64">
        <v>1325.6324925386225</v>
      </c>
    </row>
    <row r="66" spans="1:10" x14ac:dyDescent="0.15">
      <c r="A66" s="62">
        <v>9</v>
      </c>
      <c r="B66" s="63">
        <v>1588.6717887017385</v>
      </c>
      <c r="C66" s="18">
        <v>41.012784122083353</v>
      </c>
      <c r="D66" s="17">
        <v>272.18874678749154</v>
      </c>
      <c r="E66" s="19" t="s">
        <v>11</v>
      </c>
      <c r="F66" s="64">
        <v>1901.8733196113133</v>
      </c>
      <c r="G66" s="66">
        <v>1629.6845728238218</v>
      </c>
      <c r="H66" s="17">
        <v>272.18874678749154</v>
      </c>
      <c r="I66" s="18"/>
      <c r="J66" s="64">
        <v>1901.8733196113133</v>
      </c>
    </row>
    <row r="67" spans="1:10" x14ac:dyDescent="0.15">
      <c r="A67" s="62">
        <v>9.5</v>
      </c>
      <c r="B67" s="63">
        <v>1475.0126491959536</v>
      </c>
      <c r="C67" s="18">
        <v>24.61977544200775</v>
      </c>
      <c r="D67" s="17">
        <v>1034.8260375938419</v>
      </c>
      <c r="E67" s="19">
        <v>128.08584471870185</v>
      </c>
      <c r="F67" s="64">
        <v>2662.5443069505054</v>
      </c>
      <c r="G67" s="66">
        <v>1499.6324246379613</v>
      </c>
      <c r="H67" s="17">
        <v>1036.5680050820163</v>
      </c>
      <c r="I67" s="18">
        <v>126.34387723052751</v>
      </c>
      <c r="J67" s="64">
        <v>2662.544306950505</v>
      </c>
    </row>
    <row r="68" spans="1:10" x14ac:dyDescent="0.15">
      <c r="A68" s="62">
        <v>10</v>
      </c>
      <c r="B68" s="63">
        <v>2026.5812543083093</v>
      </c>
      <c r="C68" s="18">
        <v>58.564649760973289</v>
      </c>
      <c r="D68" s="17">
        <v>1813.8160699561163</v>
      </c>
      <c r="E68" s="19">
        <v>152.34303523520373</v>
      </c>
      <c r="F68" s="64">
        <v>4051.3050092606027</v>
      </c>
      <c r="G68" s="66">
        <v>2085.1459040692826</v>
      </c>
      <c r="H68" s="17">
        <v>1815.8879352353151</v>
      </c>
      <c r="I68" s="18">
        <v>150.27116995600497</v>
      </c>
      <c r="J68" s="64">
        <v>4051.3050092606027</v>
      </c>
    </row>
    <row r="69" spans="1:10" x14ac:dyDescent="0.15">
      <c r="A69" s="62">
        <v>10.5</v>
      </c>
      <c r="B69" s="63">
        <v>2300.8838044320146</v>
      </c>
      <c r="C69" s="18">
        <v>138.13740719188871</v>
      </c>
      <c r="D69" s="17">
        <v>2444.7302503603605</v>
      </c>
      <c r="E69" s="19">
        <v>898.33508682387821</v>
      </c>
      <c r="F69" s="64">
        <v>5782.0865488081427</v>
      </c>
      <c r="G69" s="66">
        <v>2439.0212116239031</v>
      </c>
      <c r="H69" s="17">
        <v>2456.9476075411653</v>
      </c>
      <c r="I69" s="18">
        <v>886.11772964307352</v>
      </c>
      <c r="J69" s="64">
        <v>5782.0865488081417</v>
      </c>
    </row>
    <row r="70" spans="1:10" x14ac:dyDescent="0.15">
      <c r="A70" s="62">
        <v>11</v>
      </c>
      <c r="B70" s="63">
        <v>2129.2041828168585</v>
      </c>
      <c r="C70" s="18">
        <v>404.16943835584556</v>
      </c>
      <c r="D70" s="17">
        <v>3039.9892449843792</v>
      </c>
      <c r="E70" s="19">
        <v>420.54310400379529</v>
      </c>
      <c r="F70" s="64">
        <v>5993.9059701608794</v>
      </c>
      <c r="G70" s="66">
        <v>2533.3736211727041</v>
      </c>
      <c r="H70" s="17">
        <v>3045.708631198831</v>
      </c>
      <c r="I70" s="18">
        <v>414.82371778934368</v>
      </c>
      <c r="J70" s="64">
        <v>5993.9059701608785</v>
      </c>
    </row>
    <row r="71" spans="1:10" x14ac:dyDescent="0.15">
      <c r="A71" s="62">
        <v>11.5</v>
      </c>
      <c r="B71" s="63">
        <v>2620.0883562051613</v>
      </c>
      <c r="C71" s="18">
        <v>187.88776696293712</v>
      </c>
      <c r="D71" s="17">
        <v>3221.2903134004387</v>
      </c>
      <c r="E71" s="19">
        <v>1221.8715906063833</v>
      </c>
      <c r="F71" s="64">
        <v>7251.1380271749213</v>
      </c>
      <c r="G71" s="66">
        <v>2807.9761231680986</v>
      </c>
      <c r="H71" s="17">
        <v>3237.9077670326856</v>
      </c>
      <c r="I71" s="18">
        <v>1205.2541369741366</v>
      </c>
      <c r="J71" s="64">
        <v>7251.1380271749213</v>
      </c>
    </row>
    <row r="72" spans="1:10" x14ac:dyDescent="0.15">
      <c r="A72" s="62">
        <v>12</v>
      </c>
      <c r="B72" s="63">
        <v>2969.5768638941831</v>
      </c>
      <c r="C72" s="18">
        <v>813.6287695942292</v>
      </c>
      <c r="D72" s="17">
        <v>2639.8994023756609</v>
      </c>
      <c r="E72" s="19">
        <v>13263.249669249233</v>
      </c>
      <c r="F72" s="64">
        <v>19686.354705113306</v>
      </c>
      <c r="G72" s="66">
        <v>3783.2056334884123</v>
      </c>
      <c r="H72" s="17">
        <v>2820.2795978774502</v>
      </c>
      <c r="I72" s="18">
        <v>13082.869473747445</v>
      </c>
      <c r="J72" s="64">
        <v>19686.354705113306</v>
      </c>
    </row>
    <row r="73" spans="1:10" x14ac:dyDescent="0.15">
      <c r="A73" s="62">
        <v>12.5</v>
      </c>
      <c r="B73" s="63">
        <v>4888.5179650043847</v>
      </c>
      <c r="C73" s="18">
        <v>1307.6732934498311</v>
      </c>
      <c r="D73" s="17">
        <v>2341.8471201042939</v>
      </c>
      <c r="E73" s="19">
        <v>8423.0689710541392</v>
      </c>
      <c r="F73" s="64">
        <v>16961.107349612648</v>
      </c>
      <c r="G73" s="66">
        <v>6196.191258454216</v>
      </c>
      <c r="H73" s="17">
        <v>2456.40085811063</v>
      </c>
      <c r="I73" s="18">
        <v>8308.5152330478031</v>
      </c>
      <c r="J73" s="64">
        <v>16961.107349612648</v>
      </c>
    </row>
    <row r="74" spans="1:10" x14ac:dyDescent="0.15">
      <c r="A74" s="62">
        <v>13</v>
      </c>
      <c r="B74" s="63">
        <v>3929.2614816129217</v>
      </c>
      <c r="C74" s="18">
        <v>1635.3146264638729</v>
      </c>
      <c r="D74" s="17">
        <v>2123.4249349620104</v>
      </c>
      <c r="E74" s="19">
        <v>9987.4426533595761</v>
      </c>
      <c r="F74" s="64">
        <v>17675.443696398383</v>
      </c>
      <c r="G74" s="66">
        <v>5564.5761080767943</v>
      </c>
      <c r="H74" s="17">
        <v>2259.2541550477008</v>
      </c>
      <c r="I74" s="18">
        <v>9851.6134332738857</v>
      </c>
      <c r="J74" s="64">
        <v>17675.443696398383</v>
      </c>
    </row>
    <row r="75" spans="1:10" x14ac:dyDescent="0.15">
      <c r="A75" s="62">
        <v>13.5</v>
      </c>
      <c r="B75" s="63">
        <v>2461.4942396582442</v>
      </c>
      <c r="C75" s="18">
        <v>2988.7863296297683</v>
      </c>
      <c r="D75" s="17">
        <v>1965.6920829208477</v>
      </c>
      <c r="E75" s="19">
        <v>4202.5239142267064</v>
      </c>
      <c r="F75" s="64">
        <v>11618.496566435566</v>
      </c>
      <c r="G75" s="66">
        <v>5450.280569288012</v>
      </c>
      <c r="H75" s="17">
        <v>2022.8464081543309</v>
      </c>
      <c r="I75" s="18">
        <v>4145.3695889932233</v>
      </c>
      <c r="J75" s="64">
        <v>11618.496566435566</v>
      </c>
    </row>
    <row r="76" spans="1:10" x14ac:dyDescent="0.15">
      <c r="A76" s="62">
        <v>14</v>
      </c>
      <c r="B76" s="63">
        <v>1745.6311462759859</v>
      </c>
      <c r="C76" s="18">
        <v>3471.2083886889859</v>
      </c>
      <c r="D76" s="17">
        <v>3233.3054325524431</v>
      </c>
      <c r="E76" s="19">
        <v>7603.8601734210197</v>
      </c>
      <c r="F76" s="64">
        <v>16054.005140938436</v>
      </c>
      <c r="G76" s="66">
        <v>5216.8395349649718</v>
      </c>
      <c r="H76" s="17">
        <v>3336.7179309109688</v>
      </c>
      <c r="I76" s="18">
        <v>7500.4476750624945</v>
      </c>
      <c r="J76" s="64">
        <v>16054.005140938434</v>
      </c>
    </row>
    <row r="77" spans="1:10" x14ac:dyDescent="0.15">
      <c r="A77" s="62">
        <v>14.5</v>
      </c>
      <c r="B77" s="63">
        <v>3452.9782793310324</v>
      </c>
      <c r="C77" s="18">
        <v>4319.9240574141368</v>
      </c>
      <c r="D77" s="17">
        <v>4778.3259966964024</v>
      </c>
      <c r="E77" s="19">
        <v>16053.329722624443</v>
      </c>
      <c r="F77" s="64">
        <v>28604.558056066016</v>
      </c>
      <c r="G77" s="66">
        <v>7772.9023367451691</v>
      </c>
      <c r="H77" s="17">
        <v>4996.6512809240949</v>
      </c>
      <c r="I77" s="18">
        <v>15835.004438396752</v>
      </c>
      <c r="J77" s="64">
        <v>28604.558056066016</v>
      </c>
    </row>
    <row r="78" spans="1:10" x14ac:dyDescent="0.15">
      <c r="A78" s="62">
        <v>15</v>
      </c>
      <c r="B78" s="63">
        <v>3276.6179039140779</v>
      </c>
      <c r="C78" s="18">
        <v>4959.9568466373639</v>
      </c>
      <c r="D78" s="17">
        <v>5103.5114954089267</v>
      </c>
      <c r="E78" s="19">
        <v>25804.470230295734</v>
      </c>
      <c r="F78" s="64">
        <v>39144.556476256097</v>
      </c>
      <c r="G78" s="66">
        <v>8236.574750551441</v>
      </c>
      <c r="H78" s="17">
        <v>5454.4522905409485</v>
      </c>
      <c r="I78" s="18">
        <v>25453.529435163713</v>
      </c>
      <c r="J78" s="64">
        <v>39144.556476256104</v>
      </c>
    </row>
    <row r="79" spans="1:10" x14ac:dyDescent="0.15">
      <c r="A79" s="62">
        <v>15.5</v>
      </c>
      <c r="B79" s="63">
        <v>5524.4787702016301</v>
      </c>
      <c r="C79" s="18">
        <v>5026.0193417425253</v>
      </c>
      <c r="D79" s="17">
        <v>17248.23189508637</v>
      </c>
      <c r="E79" s="19">
        <v>37546.082052717516</v>
      </c>
      <c r="F79" s="64">
        <v>65344.812059748045</v>
      </c>
      <c r="G79" s="66">
        <v>10550.498111944155</v>
      </c>
      <c r="H79" s="17">
        <v>17758.858611003328</v>
      </c>
      <c r="I79" s="18">
        <v>37035.455336800558</v>
      </c>
      <c r="J79" s="64">
        <v>65344.812059748045</v>
      </c>
    </row>
    <row r="80" spans="1:10" x14ac:dyDescent="0.15">
      <c r="A80" s="62">
        <v>16</v>
      </c>
      <c r="B80" s="63">
        <v>6521.0444278392979</v>
      </c>
      <c r="C80" s="18">
        <v>8178.1613473342377</v>
      </c>
      <c r="D80" s="17">
        <v>36501.298844767487</v>
      </c>
      <c r="E80" s="19">
        <v>67926.503590135064</v>
      </c>
      <c r="F80" s="64">
        <v>119127.00821007608</v>
      </c>
      <c r="G80" s="66">
        <v>14699.205775173536</v>
      </c>
      <c r="H80" s="17">
        <v>37425.099293593325</v>
      </c>
      <c r="I80" s="18">
        <v>67002.703141309234</v>
      </c>
      <c r="J80" s="64">
        <v>119127.00821007609</v>
      </c>
    </row>
    <row r="81" spans="1:10" x14ac:dyDescent="0.15">
      <c r="A81" s="62">
        <v>16.5</v>
      </c>
      <c r="B81" s="63">
        <v>11347.49795128302</v>
      </c>
      <c r="C81" s="18">
        <v>7801.236401589852</v>
      </c>
      <c r="D81" s="17">
        <v>77661.470867995216</v>
      </c>
      <c r="E81" s="19">
        <v>62122.034620984457</v>
      </c>
      <c r="F81" s="64">
        <v>158932.23984185254</v>
      </c>
      <c r="G81" s="66">
        <v>19148.734352872871</v>
      </c>
      <c r="H81" s="17">
        <v>78506.330538840601</v>
      </c>
      <c r="I81" s="18">
        <v>61277.174950139073</v>
      </c>
      <c r="J81" s="64">
        <v>158932.23984185254</v>
      </c>
    </row>
    <row r="82" spans="1:10" x14ac:dyDescent="0.15">
      <c r="A82" s="62">
        <v>17</v>
      </c>
      <c r="B82" s="63">
        <v>13826.176571284877</v>
      </c>
      <c r="C82" s="18">
        <v>14617.830953932809</v>
      </c>
      <c r="D82" s="17">
        <v>112014.01162017164</v>
      </c>
      <c r="E82" s="19">
        <v>39399.467102008239</v>
      </c>
      <c r="F82" s="64">
        <v>179857.48624739755</v>
      </c>
      <c r="G82" s="66">
        <v>28444.007525217687</v>
      </c>
      <c r="H82" s="17">
        <v>112549.84437275896</v>
      </c>
      <c r="I82" s="18">
        <v>38863.634349420929</v>
      </c>
      <c r="J82" s="64">
        <v>179857.48624739758</v>
      </c>
    </row>
    <row r="83" spans="1:10" x14ac:dyDescent="0.15">
      <c r="A83" s="62">
        <v>17.5</v>
      </c>
      <c r="B83" s="63">
        <v>20266.396371365583</v>
      </c>
      <c r="C83" s="18">
        <v>16317.393277214553</v>
      </c>
      <c r="D83" s="17">
        <v>129135.49465277688</v>
      </c>
      <c r="E83" s="19">
        <v>5053.1076281940541</v>
      </c>
      <c r="F83" s="64">
        <v>170772.39192955106</v>
      </c>
      <c r="G83" s="66">
        <v>36583.789648580132</v>
      </c>
      <c r="H83" s="17">
        <v>129204.21691652032</v>
      </c>
      <c r="I83" s="18">
        <v>4984.3853644506153</v>
      </c>
      <c r="J83" s="64">
        <v>170772.39192955106</v>
      </c>
    </row>
    <row r="84" spans="1:10" x14ac:dyDescent="0.15">
      <c r="A84" s="62">
        <v>18</v>
      </c>
      <c r="B84" s="63">
        <v>12249.421310450383</v>
      </c>
      <c r="C84" s="18">
        <v>18161.756598531836</v>
      </c>
      <c r="D84" s="17">
        <v>80355.851211314468</v>
      </c>
      <c r="E84" s="19" t="s">
        <v>11</v>
      </c>
      <c r="F84" s="64">
        <v>110767.02912029669</v>
      </c>
      <c r="G84" s="66">
        <v>30411.177908982219</v>
      </c>
      <c r="H84" s="17">
        <v>80355.851211314468</v>
      </c>
      <c r="I84" s="18"/>
      <c r="J84" s="64">
        <v>110767.02912029669</v>
      </c>
    </row>
    <row r="85" spans="1:10" x14ac:dyDescent="0.15">
      <c r="A85" s="62">
        <v>18.5</v>
      </c>
      <c r="B85" s="63">
        <v>9443.2421970399137</v>
      </c>
      <c r="C85" s="18">
        <v>12423.636251513475</v>
      </c>
      <c r="D85" s="17">
        <v>51337.854120069132</v>
      </c>
      <c r="E85" s="19" t="s">
        <v>11</v>
      </c>
      <c r="F85" s="64">
        <v>73204.732568622523</v>
      </c>
      <c r="G85" s="66">
        <v>21866.878448553391</v>
      </c>
      <c r="H85" s="17">
        <v>51337.854120069132</v>
      </c>
      <c r="I85" s="18"/>
      <c r="J85" s="64">
        <v>73204.732568622523</v>
      </c>
    </row>
    <row r="86" spans="1:10" x14ac:dyDescent="0.15">
      <c r="A86" s="62">
        <v>19</v>
      </c>
      <c r="B86" s="63">
        <v>1987.3697882613085</v>
      </c>
      <c r="C86" s="18">
        <v>5130.5479631711369</v>
      </c>
      <c r="D86" s="17">
        <v>17876.149142732447</v>
      </c>
      <c r="E86" s="19" t="s">
        <v>11</v>
      </c>
      <c r="F86" s="64">
        <v>24994.066894164891</v>
      </c>
      <c r="G86" s="66">
        <v>7117.9177514324456</v>
      </c>
      <c r="H86" s="17">
        <v>17876.149142732447</v>
      </c>
      <c r="I86" s="18"/>
      <c r="J86" s="64">
        <v>24994.066894164891</v>
      </c>
    </row>
    <row r="87" spans="1:10" x14ac:dyDescent="0.15">
      <c r="A87" s="62">
        <v>19.5</v>
      </c>
      <c r="B87" s="63">
        <v>144.65419769855563</v>
      </c>
      <c r="C87" s="18" t="s">
        <v>11</v>
      </c>
      <c r="D87" s="17">
        <v>929.39063316444253</v>
      </c>
      <c r="E87" s="19" t="s">
        <v>11</v>
      </c>
      <c r="F87" s="64">
        <v>1074.0448308629982</v>
      </c>
      <c r="G87" s="66">
        <v>144.65419769855563</v>
      </c>
      <c r="H87" s="17">
        <v>929.39063316444253</v>
      </c>
      <c r="I87" s="18"/>
      <c r="J87" s="64">
        <v>1074.0448308629982</v>
      </c>
    </row>
    <row r="88" spans="1:10" x14ac:dyDescent="0.15">
      <c r="A88" s="62">
        <v>20</v>
      </c>
      <c r="B88" s="63" t="s">
        <v>11</v>
      </c>
      <c r="C88" s="18" t="s">
        <v>11</v>
      </c>
      <c r="D88" s="17" t="s">
        <v>11</v>
      </c>
      <c r="E88" s="19" t="s">
        <v>11</v>
      </c>
      <c r="F88" s="64" t="s">
        <v>11</v>
      </c>
      <c r="G88" s="39"/>
      <c r="H88" s="17"/>
      <c r="I88" s="18"/>
      <c r="J88" s="65" t="s">
        <v>11</v>
      </c>
    </row>
    <row r="89" spans="1:10" ht="14" thickBot="1" x14ac:dyDescent="0.2">
      <c r="A89" s="67"/>
      <c r="B89" s="68"/>
      <c r="C89" s="69"/>
      <c r="D89" s="70"/>
      <c r="E89" s="71"/>
      <c r="F89" s="72" t="s">
        <v>11</v>
      </c>
      <c r="G89" s="73"/>
      <c r="H89" s="74"/>
      <c r="I89" s="75"/>
      <c r="J89" s="76"/>
    </row>
    <row r="90" spans="1:10" s="7" customFormat="1" x14ac:dyDescent="0.15">
      <c r="A90" s="77" t="s">
        <v>6</v>
      </c>
      <c r="B90" s="63">
        <v>118656.91549288682</v>
      </c>
      <c r="C90" s="18">
        <v>108021.23618027249</v>
      </c>
      <c r="D90" s="17">
        <v>557276.16420569061</v>
      </c>
      <c r="E90" s="17">
        <v>300206.31898965809</v>
      </c>
      <c r="F90" s="78">
        <v>1084160.6348685077</v>
      </c>
      <c r="G90" s="79">
        <v>226678.1516731593</v>
      </c>
      <c r="H90" s="18">
        <v>561358.97014394996</v>
      </c>
      <c r="I90" s="17">
        <v>296123.5130513988</v>
      </c>
      <c r="J90" s="80">
        <v>1084160.6348685077</v>
      </c>
    </row>
    <row r="91" spans="1:10" s="7" customFormat="1" x14ac:dyDescent="0.15">
      <c r="A91" s="81" t="s">
        <v>22</v>
      </c>
      <c r="B91" s="63">
        <v>14622.556027771418</v>
      </c>
      <c r="C91" s="18">
        <v>868.16173336388965</v>
      </c>
      <c r="D91" s="17">
        <v>12030.404752591834</v>
      </c>
      <c r="E91" s="17">
        <v>2821.1786613879622</v>
      </c>
      <c r="F91" s="64">
        <v>30342.301175115106</v>
      </c>
      <c r="G91" s="79">
        <v>15490.717761135309</v>
      </c>
      <c r="H91" s="18">
        <v>12068.77278238671</v>
      </c>
      <c r="I91" s="17">
        <v>2782.8106315930863</v>
      </c>
      <c r="J91" s="82">
        <v>30342.301175115106</v>
      </c>
    </row>
    <row r="92" spans="1:10" s="7" customFormat="1" x14ac:dyDescent="0.15">
      <c r="A92" s="77" t="s">
        <v>13</v>
      </c>
      <c r="B92" s="63">
        <v>12.323391322815906</v>
      </c>
      <c r="C92" s="18">
        <v>0.80369542514311532</v>
      </c>
      <c r="D92" s="17">
        <v>2.1587868861642918</v>
      </c>
      <c r="E92" s="17">
        <v>0.93974659523577508</v>
      </c>
      <c r="F92" s="64">
        <v>2.7986905444869956</v>
      </c>
      <c r="G92" s="79">
        <v>6.8337939262319942</v>
      </c>
      <c r="H92" s="41">
        <v>2.1499207145994119</v>
      </c>
      <c r="I92" s="17">
        <v>0.93974659523577508</v>
      </c>
      <c r="J92" s="82">
        <v>2.7986905444869956</v>
      </c>
    </row>
    <row r="93" spans="1:10" s="7" customFormat="1" x14ac:dyDescent="0.15">
      <c r="A93" s="77" t="s">
        <v>14</v>
      </c>
      <c r="B93" s="63">
        <v>621.61599999999999</v>
      </c>
      <c r="C93" s="18">
        <v>238.88560000000001</v>
      </c>
      <c r="D93" s="17">
        <v>808.13149999999996</v>
      </c>
      <c r="E93" s="17">
        <v>292.08100000000002</v>
      </c>
      <c r="F93" s="64">
        <v>1960.7141000000001</v>
      </c>
      <c r="G93" s="39">
        <v>860.50160000000005</v>
      </c>
      <c r="H93" s="17">
        <v>812.1038016</v>
      </c>
      <c r="I93" s="17">
        <v>288.10869840000004</v>
      </c>
      <c r="J93" s="83">
        <v>1960.7141000000001</v>
      </c>
    </row>
    <row r="94" spans="1:10" s="7" customFormat="1" x14ac:dyDescent="0.15">
      <c r="A94" s="84" t="s">
        <v>31</v>
      </c>
      <c r="B94" s="63">
        <v>190.8845903144173</v>
      </c>
      <c r="C94" s="18">
        <v>452.18814436815148</v>
      </c>
      <c r="D94" s="17">
        <v>689.58599461311758</v>
      </c>
      <c r="E94" s="17">
        <v>1027.8187180599152</v>
      </c>
      <c r="F94" s="64">
        <v>552.94172407313624</v>
      </c>
      <c r="G94" s="79">
        <v>263.42560161789271</v>
      </c>
      <c r="H94" s="18">
        <v>691.24041660433716</v>
      </c>
      <c r="I94" s="17">
        <v>1027.8187180599152</v>
      </c>
      <c r="J94" s="82">
        <v>552.94172407313624</v>
      </c>
    </row>
    <row r="95" spans="1:10" ht="14" thickBot="1" x14ac:dyDescent="0.2">
      <c r="A95" s="85" t="s">
        <v>15</v>
      </c>
      <c r="B95" s="86">
        <v>10.944588069025224</v>
      </c>
      <c r="C95" s="75">
        <v>9.9635822133842584</v>
      </c>
      <c r="D95" s="74">
        <v>51.40162318043209</v>
      </c>
      <c r="E95" s="74">
        <v>27.690206537158453</v>
      </c>
      <c r="F95" s="76">
        <v>100.00000000000003</v>
      </c>
      <c r="G95" s="87">
        <v>20.908170282409479</v>
      </c>
      <c r="H95" s="75">
        <v>51.778209989337441</v>
      </c>
      <c r="I95" s="74">
        <v>27.313619728253101</v>
      </c>
      <c r="J95" s="88">
        <v>100.00000000000001</v>
      </c>
    </row>
    <row r="96" spans="1:10" x14ac:dyDescent="0.15">
      <c r="A96" s="39"/>
      <c r="B96" s="40"/>
      <c r="C96" s="40"/>
      <c r="D96" s="40"/>
      <c r="E96" s="40"/>
      <c r="F96" s="40"/>
      <c r="G96" s="41"/>
      <c r="H96" s="41"/>
      <c r="I96" s="41"/>
      <c r="J96" s="41"/>
    </row>
    <row r="97" spans="1:10" x14ac:dyDescent="0.15">
      <c r="G97" s="41"/>
      <c r="H97" s="41"/>
      <c r="I97" s="41"/>
      <c r="J97" s="41"/>
    </row>
    <row r="98" spans="1:10" s="5" customFormat="1" ht="14" x14ac:dyDescent="0.15">
      <c r="A98" s="5" t="s">
        <v>17</v>
      </c>
      <c r="G98" s="40"/>
      <c r="H98" s="40"/>
      <c r="I98" s="40"/>
      <c r="J98" s="40"/>
    </row>
    <row r="99" spans="1:10" x14ac:dyDescent="0.15">
      <c r="G99" s="41"/>
      <c r="H99" s="41"/>
      <c r="I99" s="41"/>
      <c r="J99" s="41"/>
    </row>
    <row r="100" spans="1:10" s="7" customFormat="1" x14ac:dyDescent="0.15">
      <c r="A100" s="43" t="s">
        <v>1</v>
      </c>
      <c r="B100" s="12" t="s">
        <v>2</v>
      </c>
      <c r="C100" s="44" t="s">
        <v>3</v>
      </c>
      <c r="D100" s="12" t="s">
        <v>4</v>
      </c>
      <c r="E100" s="12" t="s">
        <v>5</v>
      </c>
      <c r="F100" s="12" t="s">
        <v>6</v>
      </c>
      <c r="G100" s="45"/>
      <c r="H100" s="45"/>
      <c r="I100" s="45"/>
      <c r="J100" s="45"/>
    </row>
    <row r="101" spans="1:10" x14ac:dyDescent="0.15">
      <c r="A101" s="19">
        <v>2</v>
      </c>
      <c r="B101" s="46" t="s">
        <v>11</v>
      </c>
      <c r="C101" s="47" t="s">
        <v>11</v>
      </c>
      <c r="D101" s="46" t="s">
        <v>11</v>
      </c>
      <c r="E101" s="46" t="s">
        <v>11</v>
      </c>
      <c r="F101" s="48" t="s">
        <v>11</v>
      </c>
      <c r="G101" s="41"/>
      <c r="H101" s="41"/>
      <c r="I101" s="41"/>
      <c r="J101" s="41"/>
    </row>
    <row r="102" spans="1:10" x14ac:dyDescent="0.15">
      <c r="A102" s="19">
        <v>2.5</v>
      </c>
      <c r="B102" s="46" t="s">
        <v>11</v>
      </c>
      <c r="C102" s="47" t="s">
        <v>11</v>
      </c>
      <c r="D102" s="46" t="s">
        <v>11</v>
      </c>
      <c r="E102" s="46" t="s">
        <v>11</v>
      </c>
      <c r="F102" s="49" t="s">
        <v>11</v>
      </c>
      <c r="G102" s="41"/>
      <c r="H102" s="41"/>
      <c r="I102" s="41"/>
      <c r="J102" s="41"/>
    </row>
    <row r="103" spans="1:10" x14ac:dyDescent="0.15">
      <c r="A103" s="19">
        <v>3</v>
      </c>
      <c r="B103" s="46" t="s">
        <v>11</v>
      </c>
      <c r="C103" s="47" t="s">
        <v>11</v>
      </c>
      <c r="D103" s="46" t="s">
        <v>11</v>
      </c>
      <c r="E103" s="46" t="s">
        <v>11</v>
      </c>
      <c r="F103" s="49" t="s">
        <v>11</v>
      </c>
      <c r="G103" s="41"/>
      <c r="H103" s="41"/>
      <c r="I103" s="41"/>
      <c r="J103" s="41"/>
    </row>
    <row r="104" spans="1:10" x14ac:dyDescent="0.15">
      <c r="A104" s="19">
        <v>3.5</v>
      </c>
      <c r="B104" s="46" t="s">
        <v>11</v>
      </c>
      <c r="C104" s="47" t="s">
        <v>11</v>
      </c>
      <c r="D104" s="46" t="s">
        <v>11</v>
      </c>
      <c r="E104" s="46" t="s">
        <v>11</v>
      </c>
      <c r="F104" s="49" t="s">
        <v>11</v>
      </c>
      <c r="G104" s="41"/>
      <c r="H104" s="41"/>
      <c r="I104" s="41"/>
      <c r="J104" s="41"/>
    </row>
    <row r="105" spans="1:10" x14ac:dyDescent="0.15">
      <c r="A105" s="19">
        <v>4</v>
      </c>
      <c r="B105" s="46">
        <v>3494065551448.1694</v>
      </c>
      <c r="C105" s="47" t="s">
        <v>11</v>
      </c>
      <c r="D105" s="46" t="s">
        <v>11</v>
      </c>
      <c r="E105" s="46" t="s">
        <v>11</v>
      </c>
      <c r="F105" s="49">
        <v>3494065551448.1694</v>
      </c>
      <c r="G105" s="41"/>
      <c r="H105" s="41"/>
      <c r="I105" s="41"/>
      <c r="J105" s="41"/>
    </row>
    <row r="106" spans="1:10" x14ac:dyDescent="0.15">
      <c r="A106" s="19">
        <v>4.5</v>
      </c>
      <c r="B106" s="46">
        <v>7012752294241.2373</v>
      </c>
      <c r="C106" s="47" t="s">
        <v>11</v>
      </c>
      <c r="D106" s="46" t="s">
        <v>11</v>
      </c>
      <c r="E106" s="46" t="s">
        <v>11</v>
      </c>
      <c r="F106" s="49">
        <v>7012752294241.2373</v>
      </c>
      <c r="G106" s="41"/>
      <c r="H106" s="41"/>
      <c r="I106" s="41"/>
      <c r="J106" s="41"/>
    </row>
    <row r="107" spans="1:10" x14ac:dyDescent="0.15">
      <c r="A107" s="19">
        <v>5</v>
      </c>
      <c r="B107" s="46">
        <v>39802628146944.25</v>
      </c>
      <c r="C107" s="47" t="s">
        <v>11</v>
      </c>
      <c r="D107" s="46" t="s">
        <v>11</v>
      </c>
      <c r="E107" s="46" t="s">
        <v>11</v>
      </c>
      <c r="F107" s="49">
        <v>39802628146944.25</v>
      </c>
      <c r="G107" s="41"/>
      <c r="H107" s="41"/>
      <c r="I107" s="41"/>
      <c r="J107" s="41"/>
    </row>
    <row r="108" spans="1:10" x14ac:dyDescent="0.15">
      <c r="A108" s="19">
        <v>5.5</v>
      </c>
      <c r="B108" s="46">
        <v>14125246868808.932</v>
      </c>
      <c r="C108" s="47" t="s">
        <v>11</v>
      </c>
      <c r="D108" s="46" t="s">
        <v>11</v>
      </c>
      <c r="E108" s="46" t="s">
        <v>11</v>
      </c>
      <c r="F108" s="49">
        <v>14125246868808.932</v>
      </c>
      <c r="G108" s="41"/>
      <c r="H108" s="41"/>
      <c r="I108" s="41"/>
      <c r="J108" s="41"/>
    </row>
    <row r="109" spans="1:10" x14ac:dyDescent="0.15">
      <c r="A109" s="19">
        <v>6</v>
      </c>
      <c r="B109" s="46">
        <v>25578916150249.91</v>
      </c>
      <c r="C109" s="47" t="s">
        <v>11</v>
      </c>
      <c r="D109" s="46" t="s">
        <v>11</v>
      </c>
      <c r="E109" s="46" t="s">
        <v>11</v>
      </c>
      <c r="F109" s="49">
        <v>25578916150249.91</v>
      </c>
      <c r="G109" s="41"/>
      <c r="H109" s="41"/>
      <c r="I109" s="41"/>
      <c r="J109" s="41"/>
    </row>
    <row r="110" spans="1:10" x14ac:dyDescent="0.15">
      <c r="A110" s="19">
        <v>6.5</v>
      </c>
      <c r="B110" s="46">
        <v>42103230763241.656</v>
      </c>
      <c r="C110" s="47" t="s">
        <v>11</v>
      </c>
      <c r="D110" s="46" t="s">
        <v>11</v>
      </c>
      <c r="E110" s="46" t="s">
        <v>11</v>
      </c>
      <c r="F110" s="49">
        <v>42103230763241.656</v>
      </c>
      <c r="G110" s="41"/>
      <c r="H110" s="41"/>
      <c r="I110" s="41"/>
      <c r="J110" s="41"/>
    </row>
    <row r="111" spans="1:10" x14ac:dyDescent="0.15">
      <c r="A111" s="19">
        <v>7</v>
      </c>
      <c r="B111" s="46">
        <v>202792632123715.62</v>
      </c>
      <c r="C111" s="47" t="s">
        <v>11</v>
      </c>
      <c r="D111" s="46" t="s">
        <v>11</v>
      </c>
      <c r="E111" s="46" t="s">
        <v>11</v>
      </c>
      <c r="F111" s="49">
        <v>202792632123715.62</v>
      </c>
      <c r="G111" s="41"/>
      <c r="H111" s="41"/>
      <c r="I111" s="41"/>
      <c r="J111" s="41"/>
    </row>
    <row r="112" spans="1:10" x14ac:dyDescent="0.15">
      <c r="A112" s="19">
        <v>7.5</v>
      </c>
      <c r="B112" s="46">
        <v>376897137373088.19</v>
      </c>
      <c r="C112" s="47" t="s">
        <v>11</v>
      </c>
      <c r="D112" s="46" t="s">
        <v>11</v>
      </c>
      <c r="E112" s="46" t="s">
        <v>11</v>
      </c>
      <c r="F112" s="49">
        <v>376897137373088.19</v>
      </c>
      <c r="G112" s="41"/>
      <c r="H112" s="41"/>
      <c r="I112" s="41"/>
      <c r="J112" s="41"/>
    </row>
    <row r="113" spans="1:10" x14ac:dyDescent="0.15">
      <c r="A113" s="19">
        <v>8</v>
      </c>
      <c r="B113" s="46">
        <v>468683025952145.12</v>
      </c>
      <c r="C113" s="47">
        <v>21961366979065.801</v>
      </c>
      <c r="D113" s="46">
        <v>175105834392945.09</v>
      </c>
      <c r="E113" s="46" t="s">
        <v>11</v>
      </c>
      <c r="F113" s="49">
        <v>665750227324156</v>
      </c>
      <c r="G113" s="41"/>
      <c r="H113" s="41"/>
      <c r="I113" s="41"/>
      <c r="J113" s="41"/>
    </row>
    <row r="114" spans="1:10" x14ac:dyDescent="0.15">
      <c r="A114" s="19">
        <v>8.5</v>
      </c>
      <c r="B114" s="46">
        <v>2765245291756254</v>
      </c>
      <c r="C114" s="47" t="s">
        <v>11</v>
      </c>
      <c r="D114" s="46">
        <v>193213058634343.5</v>
      </c>
      <c r="E114" s="46" t="s">
        <v>11</v>
      </c>
      <c r="F114" s="49">
        <v>2958458350390597.5</v>
      </c>
      <c r="G114" s="41"/>
      <c r="H114" s="41"/>
      <c r="I114" s="41"/>
      <c r="J114" s="41"/>
    </row>
    <row r="115" spans="1:10" x14ac:dyDescent="0.15">
      <c r="A115" s="19">
        <v>9</v>
      </c>
      <c r="B115" s="46">
        <v>3771204719112911</v>
      </c>
      <c r="C115" s="47">
        <v>52316362416481.953</v>
      </c>
      <c r="D115" s="46">
        <v>396472625711565.38</v>
      </c>
      <c r="E115" s="46" t="s">
        <v>11</v>
      </c>
      <c r="F115" s="49">
        <v>4219993707240958.5</v>
      </c>
      <c r="G115" s="41"/>
      <c r="H115" s="41"/>
      <c r="I115" s="41"/>
      <c r="J115" s="41"/>
    </row>
    <row r="116" spans="1:10" x14ac:dyDescent="0.15">
      <c r="A116" s="19">
        <v>9.5</v>
      </c>
      <c r="B116" s="46">
        <v>2626751725944812</v>
      </c>
      <c r="C116" s="47">
        <v>21960616594808.379</v>
      </c>
      <c r="D116" s="46">
        <v>1948200471957749</v>
      </c>
      <c r="E116" s="46">
        <v>1959419800936793.8</v>
      </c>
      <c r="F116" s="49">
        <v>6556332615434164</v>
      </c>
      <c r="G116" s="41"/>
      <c r="H116" s="41"/>
      <c r="I116" s="41"/>
      <c r="J116" s="41"/>
    </row>
    <row r="117" spans="1:10" x14ac:dyDescent="0.15">
      <c r="A117" s="19">
        <v>10</v>
      </c>
      <c r="B117" s="46">
        <v>2377541758423653</v>
      </c>
      <c r="C117" s="47">
        <v>52368580138801.422</v>
      </c>
      <c r="D117" s="46">
        <v>4502521731402326</v>
      </c>
      <c r="E117" s="46">
        <v>1958743326445959.2</v>
      </c>
      <c r="F117" s="49">
        <v>8891175396410739</v>
      </c>
      <c r="G117" s="41"/>
      <c r="H117" s="41"/>
      <c r="I117" s="41"/>
      <c r="J117" s="41"/>
    </row>
    <row r="118" spans="1:10" x14ac:dyDescent="0.15">
      <c r="A118" s="19">
        <v>10.5</v>
      </c>
      <c r="B118" s="46">
        <v>2902032790585890</v>
      </c>
      <c r="C118" s="47">
        <v>138713779106046.17</v>
      </c>
      <c r="D118" s="46">
        <v>5203008998000547</v>
      </c>
      <c r="E118" s="46">
        <v>9187284992492630</v>
      </c>
      <c r="F118" s="49">
        <v>1.7431040560185112E+16</v>
      </c>
      <c r="G118" s="41"/>
      <c r="H118" s="41"/>
      <c r="I118" s="41"/>
      <c r="J118" s="41"/>
    </row>
    <row r="119" spans="1:10" x14ac:dyDescent="0.15">
      <c r="A119" s="19">
        <v>11</v>
      </c>
      <c r="B119" s="46">
        <v>2629423702615067.5</v>
      </c>
      <c r="C119" s="47">
        <v>603629560851662</v>
      </c>
      <c r="D119" s="46">
        <v>6816867325969407</v>
      </c>
      <c r="E119" s="46">
        <v>3853132438115871.5</v>
      </c>
      <c r="F119" s="49">
        <v>1.3903053027552008E+16</v>
      </c>
      <c r="G119" s="41"/>
      <c r="H119" s="41"/>
      <c r="I119" s="41"/>
      <c r="J119" s="41"/>
    </row>
    <row r="120" spans="1:10" x14ac:dyDescent="0.15">
      <c r="A120" s="19">
        <v>11.5</v>
      </c>
      <c r="B120" s="46">
        <v>2199309069991693.2</v>
      </c>
      <c r="C120" s="47">
        <v>138929348150497</v>
      </c>
      <c r="D120" s="46">
        <v>6873686441302882</v>
      </c>
      <c r="E120" s="46">
        <v>4.9483884557784184E+16</v>
      </c>
      <c r="F120" s="49">
        <v>5.8695809417229256E+16</v>
      </c>
      <c r="G120" s="41"/>
      <c r="H120" s="41"/>
      <c r="I120" s="41"/>
      <c r="J120" s="41"/>
    </row>
    <row r="121" spans="1:10" x14ac:dyDescent="0.15">
      <c r="A121" s="19">
        <v>12</v>
      </c>
      <c r="B121" s="46">
        <v>1698596679171618</v>
      </c>
      <c r="C121" s="47">
        <v>1228209988479219.5</v>
      </c>
      <c r="D121" s="46">
        <v>4391125122845645</v>
      </c>
      <c r="E121" s="46">
        <v>1.1963374192160699E+17</v>
      </c>
      <c r="F121" s="49">
        <v>1.2695167371210347E+17</v>
      </c>
      <c r="G121" s="41"/>
      <c r="H121" s="41"/>
      <c r="I121" s="41"/>
      <c r="J121" s="41"/>
    </row>
    <row r="122" spans="1:10" x14ac:dyDescent="0.15">
      <c r="A122" s="19">
        <v>12.5</v>
      </c>
      <c r="B122" s="46">
        <v>2048186935175102.2</v>
      </c>
      <c r="C122" s="47">
        <v>2280077907561776.5</v>
      </c>
      <c r="D122" s="46">
        <v>3348538424662876.5</v>
      </c>
      <c r="E122" s="46">
        <v>3.5141968820574952E+16</v>
      </c>
      <c r="F122" s="49">
        <v>4.2818772087974704E+16</v>
      </c>
      <c r="G122" s="41"/>
      <c r="H122" s="41"/>
      <c r="I122" s="41"/>
      <c r="J122" s="41"/>
    </row>
    <row r="123" spans="1:10" x14ac:dyDescent="0.15">
      <c r="A123" s="19">
        <v>13</v>
      </c>
      <c r="B123" s="46">
        <v>1344906267171708</v>
      </c>
      <c r="C123" s="47">
        <v>2713032280115183.5</v>
      </c>
      <c r="D123" s="46">
        <v>2746526570476513</v>
      </c>
      <c r="E123" s="46">
        <v>8.1253242024669264E+16</v>
      </c>
      <c r="F123" s="49">
        <v>8.8057707142432672E+16</v>
      </c>
      <c r="G123" s="41"/>
      <c r="H123" s="41"/>
      <c r="I123" s="41"/>
      <c r="J123" s="41"/>
    </row>
    <row r="124" spans="1:10" x14ac:dyDescent="0.15">
      <c r="A124" s="19">
        <v>13.5</v>
      </c>
      <c r="B124" s="46">
        <v>668792741918365.12</v>
      </c>
      <c r="C124" s="47">
        <v>6783143415080124</v>
      </c>
      <c r="D124" s="46">
        <v>2170191199336851.2</v>
      </c>
      <c r="E124" s="46">
        <v>9611571538231236</v>
      </c>
      <c r="F124" s="49">
        <v>1.9233698894566576E+16</v>
      </c>
      <c r="G124" s="41"/>
      <c r="H124" s="41"/>
      <c r="I124" s="41"/>
      <c r="J124" s="41"/>
    </row>
    <row r="125" spans="1:10" x14ac:dyDescent="0.15">
      <c r="A125" s="19">
        <v>14</v>
      </c>
      <c r="B125" s="46">
        <v>340702065013341.31</v>
      </c>
      <c r="C125" s="47">
        <v>7155977862301769</v>
      </c>
      <c r="D125" s="46">
        <v>2750615338791183</v>
      </c>
      <c r="E125" s="46">
        <v>2.9736979766292036E+16</v>
      </c>
      <c r="F125" s="49">
        <v>3.9984275032398328E+16</v>
      </c>
      <c r="G125" s="41"/>
      <c r="H125" s="41"/>
      <c r="I125" s="41"/>
      <c r="J125" s="41"/>
    </row>
    <row r="126" spans="1:10" x14ac:dyDescent="0.15">
      <c r="A126" s="19">
        <v>14.5</v>
      </c>
      <c r="B126" s="46">
        <v>916986229705914.75</v>
      </c>
      <c r="C126" s="47">
        <v>8795179569003301</v>
      </c>
      <c r="D126" s="46">
        <v>3278047528006192</v>
      </c>
      <c r="E126" s="46">
        <v>6.9006556024013256E+16</v>
      </c>
      <c r="F126" s="49">
        <v>8.1996769350728672E+16</v>
      </c>
      <c r="G126" s="41"/>
      <c r="H126" s="41"/>
      <c r="I126" s="41"/>
      <c r="J126" s="41"/>
    </row>
    <row r="127" spans="1:10" x14ac:dyDescent="0.15">
      <c r="A127" s="19">
        <v>15</v>
      </c>
      <c r="B127" s="46">
        <v>921965460060365.5</v>
      </c>
      <c r="C127" s="47">
        <v>9625549423993020</v>
      </c>
      <c r="D127" s="46">
        <v>3857869993607714</v>
      </c>
      <c r="E127" s="46">
        <v>1.2676018630912222E+17</v>
      </c>
      <c r="F127" s="49">
        <v>1.4116557118678333E+17</v>
      </c>
      <c r="G127" s="41"/>
      <c r="H127" s="41"/>
      <c r="I127" s="41"/>
      <c r="J127" s="41"/>
    </row>
    <row r="128" spans="1:10" x14ac:dyDescent="0.15">
      <c r="A128" s="19">
        <v>15.5</v>
      </c>
      <c r="B128" s="46">
        <v>2232935825738584.2</v>
      </c>
      <c r="C128" s="47">
        <v>8199729213644592</v>
      </c>
      <c r="D128" s="46">
        <v>2.973954796626208E+16</v>
      </c>
      <c r="E128" s="46">
        <v>1.7628838870896685E+17</v>
      </c>
      <c r="F128" s="49">
        <v>2.164606017146121E+17</v>
      </c>
      <c r="G128" s="41"/>
      <c r="H128" s="41"/>
      <c r="I128" s="41"/>
      <c r="J128" s="41"/>
    </row>
    <row r="129" spans="1:10" x14ac:dyDescent="0.15">
      <c r="A129" s="19">
        <v>16</v>
      </c>
      <c r="B129" s="46">
        <v>2955872712254660</v>
      </c>
      <c r="C129" s="47">
        <v>1.7677681395036222E+16</v>
      </c>
      <c r="D129" s="46">
        <v>1.1693008960065976E+17</v>
      </c>
      <c r="E129" s="46">
        <v>4.6648471717688218E+17</v>
      </c>
      <c r="F129" s="49">
        <v>6.0404836088483277E+17</v>
      </c>
      <c r="G129" s="41"/>
      <c r="H129" s="41"/>
      <c r="I129" s="41"/>
      <c r="J129" s="41"/>
    </row>
    <row r="130" spans="1:10" x14ac:dyDescent="0.15">
      <c r="A130" s="19">
        <v>16.5</v>
      </c>
      <c r="B130" s="46">
        <v>8303987211888053</v>
      </c>
      <c r="C130" s="47">
        <v>1.3725375798583798E+16</v>
      </c>
      <c r="D130" s="46">
        <v>4.8493891139617939E+17</v>
      </c>
      <c r="E130" s="46">
        <v>3.4638566819642938E+17</v>
      </c>
      <c r="F130" s="49">
        <v>8.533539426030807E+17</v>
      </c>
      <c r="G130" s="41"/>
      <c r="H130" s="41"/>
      <c r="I130" s="41"/>
      <c r="J130" s="41"/>
    </row>
    <row r="131" spans="1:10" x14ac:dyDescent="0.15">
      <c r="A131" s="19">
        <v>17</v>
      </c>
      <c r="B131" s="46">
        <v>1.21862064110831E+16</v>
      </c>
      <c r="C131" s="47">
        <v>4.0383429692159432E+16</v>
      </c>
      <c r="D131" s="46">
        <v>9.5883260046440346E+17</v>
      </c>
      <c r="E131" s="46">
        <v>1.3250234468600466E+17</v>
      </c>
      <c r="F131" s="49">
        <v>1.1439045812536506E+18</v>
      </c>
      <c r="G131" s="41"/>
      <c r="H131" s="41"/>
      <c r="I131" s="41"/>
      <c r="J131" s="41"/>
    </row>
    <row r="132" spans="1:10" x14ac:dyDescent="0.15">
      <c r="A132" s="19">
        <v>17.5</v>
      </c>
      <c r="B132" s="46">
        <v>2.5923645801441656E+16</v>
      </c>
      <c r="C132" s="47">
        <v>4.375130205183816E+16</v>
      </c>
      <c r="D132" s="46">
        <v>1.2349491130366474E+18</v>
      </c>
      <c r="E132" s="46">
        <v>2.7963442304363768E+16</v>
      </c>
      <c r="F132" s="49">
        <v>1.3325875031942909E+18</v>
      </c>
      <c r="G132" s="41"/>
      <c r="H132" s="41"/>
      <c r="I132" s="41"/>
      <c r="J132" s="41"/>
    </row>
    <row r="133" spans="1:10" x14ac:dyDescent="0.15">
      <c r="A133" s="19">
        <v>18</v>
      </c>
      <c r="B133" s="46">
        <v>9852573919750470</v>
      </c>
      <c r="C133" s="47">
        <v>4.7853272579712504E+16</v>
      </c>
      <c r="D133" s="46">
        <v>4.7265111107349914E+17</v>
      </c>
      <c r="E133" s="46" t="s">
        <v>11</v>
      </c>
      <c r="F133" s="49">
        <v>5.3035695757296211E+17</v>
      </c>
      <c r="G133" s="41"/>
      <c r="H133" s="41"/>
      <c r="I133" s="41"/>
      <c r="J133" s="41"/>
    </row>
    <row r="134" spans="1:10" x14ac:dyDescent="0.15">
      <c r="A134" s="19">
        <v>18.5</v>
      </c>
      <c r="B134" s="46">
        <v>6060971716918832</v>
      </c>
      <c r="C134" s="47">
        <v>2.0327028552199E+16</v>
      </c>
      <c r="D134" s="46">
        <v>1.9272541266170198E+17</v>
      </c>
      <c r="E134" s="46" t="s">
        <v>11</v>
      </c>
      <c r="F134" s="49">
        <v>2.1911341293081981E+17</v>
      </c>
      <c r="G134" s="41"/>
      <c r="H134" s="41"/>
      <c r="I134" s="41"/>
      <c r="J134" s="41"/>
    </row>
    <row r="135" spans="1:10" x14ac:dyDescent="0.15">
      <c r="A135" s="19">
        <v>19</v>
      </c>
      <c r="B135" s="46">
        <v>330837222655510.69</v>
      </c>
      <c r="C135" s="47">
        <v>3319889460237580.5</v>
      </c>
      <c r="D135" s="46">
        <v>2.4097571467338764E+16</v>
      </c>
      <c r="E135" s="46" t="s">
        <v>11</v>
      </c>
      <c r="F135" s="49">
        <v>2.7748298150231856E+16</v>
      </c>
      <c r="G135" s="41"/>
      <c r="H135" s="41"/>
      <c r="I135" s="41"/>
      <c r="J135" s="41"/>
    </row>
    <row r="136" spans="1:10" x14ac:dyDescent="0.15">
      <c r="A136" s="19">
        <v>19.5</v>
      </c>
      <c r="B136" s="46">
        <v>6181302136104.5625</v>
      </c>
      <c r="C136" s="47" t="s">
        <v>11</v>
      </c>
      <c r="D136" s="46">
        <v>108793569262118.86</v>
      </c>
      <c r="E136" s="46" t="s">
        <v>11</v>
      </c>
      <c r="F136" s="49">
        <v>114974871398223.42</v>
      </c>
      <c r="G136" s="41"/>
      <c r="H136" s="41"/>
      <c r="I136" s="41"/>
      <c r="J136" s="41"/>
    </row>
    <row r="137" spans="1:10" x14ac:dyDescent="0.15">
      <c r="A137" s="19">
        <v>20</v>
      </c>
      <c r="B137" s="46" t="s">
        <v>11</v>
      </c>
      <c r="C137" s="47" t="s">
        <v>11</v>
      </c>
      <c r="D137" s="46" t="s">
        <v>11</v>
      </c>
      <c r="E137" s="46" t="s">
        <v>11</v>
      </c>
      <c r="F137" s="49" t="s">
        <v>11</v>
      </c>
      <c r="G137" s="41"/>
      <c r="H137" s="41"/>
      <c r="I137" s="41"/>
      <c r="J137" s="41"/>
    </row>
    <row r="138" spans="1:10" x14ac:dyDescent="0.15">
      <c r="A138" s="25"/>
      <c r="B138" s="46"/>
      <c r="C138" s="47"/>
      <c r="D138" s="46"/>
      <c r="E138" s="46"/>
      <c r="F138" s="46" t="s">
        <v>11</v>
      </c>
      <c r="G138" s="41"/>
      <c r="H138" s="41"/>
      <c r="I138" s="41"/>
      <c r="J138" s="41"/>
    </row>
    <row r="139" spans="1:10" s="7" customFormat="1" x14ac:dyDescent="0.15">
      <c r="A139" s="50" t="s">
        <v>6</v>
      </c>
      <c r="B139" s="51">
        <v>9.6245347195737552E+16</v>
      </c>
      <c r="C139" s="51">
        <v>2.3484875880418307E+17</v>
      </c>
      <c r="D139" s="51">
        <v>3.5636251419010529E+18</v>
      </c>
      <c r="E139" s="51">
        <v>1.6872112725929321E+18</v>
      </c>
      <c r="F139" s="51">
        <v>5.5819305204939059E+18</v>
      </c>
      <c r="G139" s="40"/>
      <c r="H139" s="40"/>
      <c r="I139" s="40"/>
      <c r="J139" s="40"/>
    </row>
    <row r="140" spans="1:10" s="7" customFormat="1" x14ac:dyDescent="0.15">
      <c r="A140" s="50" t="s">
        <v>12</v>
      </c>
      <c r="B140" s="51">
        <v>2.045199869365416E+16</v>
      </c>
      <c r="C140" s="51">
        <v>1029879614237362.8</v>
      </c>
      <c r="D140" s="51">
        <v>2.6109076487371768E+16</v>
      </c>
      <c r="E140" s="51">
        <v>6.644246511577544E+16</v>
      </c>
      <c r="F140" s="51">
        <v>1.1403341991103872E+17</v>
      </c>
      <c r="G140" s="40"/>
      <c r="H140" s="40"/>
      <c r="I140" s="40"/>
      <c r="J140" s="40"/>
    </row>
    <row r="141" spans="1:10" s="7" customFormat="1" x14ac:dyDescent="0.15">
      <c r="A141" s="50" t="s">
        <v>18</v>
      </c>
      <c r="B141" s="52">
        <v>5.069793688800453E-2</v>
      </c>
      <c r="C141" s="52">
        <v>0.14685835282362958</v>
      </c>
      <c r="D141" s="52">
        <v>0.11800227218432961</v>
      </c>
      <c r="E141" s="52">
        <v>0.11169008002181592</v>
      </c>
      <c r="F141" s="52">
        <v>6.37741974789722E-2</v>
      </c>
      <c r="G141" s="40"/>
      <c r="H141" s="40"/>
      <c r="I141" s="40"/>
      <c r="J141" s="40"/>
    </row>
    <row r="142" spans="1:10" x14ac:dyDescent="0.15">
      <c r="A142" s="50" t="s">
        <v>19</v>
      </c>
      <c r="B142" s="52">
        <v>8.3398106180767453</v>
      </c>
      <c r="C142" s="52">
        <v>24.158199039487066</v>
      </c>
      <c r="D142" s="52">
        <v>19.411373774322222</v>
      </c>
      <c r="E142" s="52">
        <v>18.373018163588721</v>
      </c>
      <c r="F142" s="52">
        <v>10.490855485290927</v>
      </c>
      <c r="G142" s="41"/>
      <c r="H142" s="41"/>
      <c r="I142" s="41"/>
      <c r="J142" s="41"/>
    </row>
    <row r="143" spans="1:10" x14ac:dyDescent="0.15">
      <c r="G143" s="41"/>
      <c r="H143" s="41"/>
      <c r="I143" s="41"/>
      <c r="J143" s="41"/>
    </row>
    <row r="144" spans="1:10" x14ac:dyDescent="0.15">
      <c r="G144" s="40"/>
      <c r="H144" s="40"/>
      <c r="I144" s="40"/>
      <c r="J144" s="40"/>
    </row>
    <row r="145" spans="1:10" ht="16" x14ac:dyDescent="0.2">
      <c r="A145" s="53" t="s">
        <v>20</v>
      </c>
      <c r="B145" s="5"/>
      <c r="C145" s="5"/>
      <c r="D145" s="5"/>
      <c r="E145" s="5"/>
      <c r="F145" s="5"/>
      <c r="G145" s="41"/>
      <c r="H145" s="41"/>
      <c r="I145" s="41"/>
      <c r="J145" s="41"/>
    </row>
    <row r="146" spans="1:10" x14ac:dyDescent="0.15">
      <c r="G146" s="45"/>
      <c r="H146" s="45"/>
      <c r="I146" s="45"/>
      <c r="J146" s="45"/>
    </row>
    <row r="147" spans="1:10" s="7" customFormat="1" x14ac:dyDescent="0.15">
      <c r="A147" s="43" t="s">
        <v>1</v>
      </c>
      <c r="B147" s="12" t="s">
        <v>2</v>
      </c>
      <c r="C147" s="44" t="s">
        <v>3</v>
      </c>
      <c r="D147" s="12" t="s">
        <v>4</v>
      </c>
      <c r="E147" s="12" t="s">
        <v>5</v>
      </c>
      <c r="F147" s="12" t="s">
        <v>6</v>
      </c>
      <c r="G147" s="41"/>
      <c r="H147" s="41"/>
      <c r="I147" s="41"/>
      <c r="J147" s="41"/>
    </row>
    <row r="148" spans="1:10" x14ac:dyDescent="0.15">
      <c r="A148" s="19">
        <v>2</v>
      </c>
      <c r="B148" s="46" t="s">
        <v>11</v>
      </c>
      <c r="C148" s="47" t="s">
        <v>11</v>
      </c>
      <c r="D148" s="46" t="s">
        <v>11</v>
      </c>
      <c r="E148" s="46" t="s">
        <v>11</v>
      </c>
      <c r="F148" s="48" t="s">
        <v>11</v>
      </c>
      <c r="G148" s="41"/>
      <c r="H148" s="41"/>
      <c r="I148" s="41"/>
      <c r="J148" s="41"/>
    </row>
    <row r="149" spans="1:10" x14ac:dyDescent="0.15">
      <c r="A149" s="19">
        <v>2.5</v>
      </c>
      <c r="B149" s="46" t="s">
        <v>11</v>
      </c>
      <c r="C149" s="47" t="s">
        <v>11</v>
      </c>
      <c r="D149" s="46" t="s">
        <v>11</v>
      </c>
      <c r="E149" s="46" t="s">
        <v>11</v>
      </c>
      <c r="F149" s="49" t="s">
        <v>11</v>
      </c>
      <c r="G149" s="41"/>
      <c r="H149" s="41"/>
      <c r="I149" s="41"/>
      <c r="J149" s="41"/>
    </row>
    <row r="150" spans="1:10" x14ac:dyDescent="0.15">
      <c r="A150" s="19">
        <v>3</v>
      </c>
      <c r="B150" s="46" t="s">
        <v>11</v>
      </c>
      <c r="C150" s="47" t="s">
        <v>11</v>
      </c>
      <c r="D150" s="46" t="s">
        <v>11</v>
      </c>
      <c r="E150" s="46" t="s">
        <v>11</v>
      </c>
      <c r="F150" s="49" t="s">
        <v>11</v>
      </c>
      <c r="G150" s="41"/>
      <c r="H150" s="41"/>
      <c r="I150" s="41"/>
      <c r="J150" s="41"/>
    </row>
    <row r="151" spans="1:10" x14ac:dyDescent="0.15">
      <c r="A151" s="19">
        <v>3.5</v>
      </c>
      <c r="B151" s="46" t="s">
        <v>11</v>
      </c>
      <c r="C151" s="47" t="s">
        <v>11</v>
      </c>
      <c r="D151" s="46" t="s">
        <v>11</v>
      </c>
      <c r="E151" s="46" t="s">
        <v>11</v>
      </c>
      <c r="F151" s="49" t="s">
        <v>11</v>
      </c>
      <c r="G151" s="41"/>
      <c r="H151" s="41"/>
      <c r="I151" s="41"/>
      <c r="J151" s="41"/>
    </row>
    <row r="152" spans="1:10" x14ac:dyDescent="0.15">
      <c r="A152" s="19">
        <v>4</v>
      </c>
      <c r="B152" s="46">
        <v>0.28489321517854083</v>
      </c>
      <c r="C152" s="47" t="s">
        <v>11</v>
      </c>
      <c r="D152" s="46" t="s">
        <v>11</v>
      </c>
      <c r="E152" s="46" t="s">
        <v>11</v>
      </c>
      <c r="F152" s="49">
        <v>0.28489321517854083</v>
      </c>
      <c r="G152" s="41"/>
      <c r="H152" s="41"/>
      <c r="I152" s="41"/>
      <c r="J152" s="41"/>
    </row>
    <row r="153" spans="1:10" x14ac:dyDescent="0.15">
      <c r="A153" s="19">
        <v>4.5</v>
      </c>
      <c r="B153" s="46">
        <v>1.2681066205606604</v>
      </c>
      <c r="C153" s="47" t="s">
        <v>11</v>
      </c>
      <c r="D153" s="46" t="s">
        <v>11</v>
      </c>
      <c r="E153" s="46" t="s">
        <v>11</v>
      </c>
      <c r="F153" s="49">
        <v>1.2681066205606604</v>
      </c>
      <c r="G153" s="41"/>
      <c r="H153" s="41"/>
      <c r="I153" s="41"/>
      <c r="J153" s="41"/>
    </row>
    <row r="154" spans="1:10" x14ac:dyDescent="0.15">
      <c r="A154" s="19">
        <v>5</v>
      </c>
      <c r="B154" s="46">
        <v>14.676132260170526</v>
      </c>
      <c r="C154" s="47" t="s">
        <v>11</v>
      </c>
      <c r="D154" s="46" t="s">
        <v>11</v>
      </c>
      <c r="E154" s="46" t="s">
        <v>11</v>
      </c>
      <c r="F154" s="49">
        <v>14.676132260170526</v>
      </c>
      <c r="G154" s="41"/>
      <c r="H154" s="41"/>
      <c r="I154" s="41"/>
      <c r="J154" s="41"/>
    </row>
    <row r="155" spans="1:10" x14ac:dyDescent="0.15">
      <c r="A155" s="19">
        <v>5.5</v>
      </c>
      <c r="B155" s="46">
        <v>9.9222861305493293</v>
      </c>
      <c r="C155" s="47" t="s">
        <v>11</v>
      </c>
      <c r="D155" s="46" t="s">
        <v>11</v>
      </c>
      <c r="E155" s="46" t="s">
        <v>11</v>
      </c>
      <c r="F155" s="49">
        <v>9.9222861305493293</v>
      </c>
      <c r="G155" s="41"/>
      <c r="H155" s="41"/>
      <c r="I155" s="41"/>
      <c r="J155" s="41"/>
    </row>
    <row r="156" spans="1:10" x14ac:dyDescent="0.15">
      <c r="A156" s="19">
        <v>6</v>
      </c>
      <c r="B156" s="46">
        <v>31.992945415006965</v>
      </c>
      <c r="C156" s="47" t="s">
        <v>11</v>
      </c>
      <c r="D156" s="46" t="s">
        <v>11</v>
      </c>
      <c r="E156" s="46" t="s">
        <v>11</v>
      </c>
      <c r="F156" s="49">
        <v>31.992945415006965</v>
      </c>
      <c r="G156" s="41"/>
      <c r="H156" s="41"/>
      <c r="I156" s="41"/>
      <c r="J156" s="41"/>
    </row>
    <row r="157" spans="1:10" x14ac:dyDescent="0.15">
      <c r="A157" s="19">
        <v>6.5</v>
      </c>
      <c r="B157" s="46">
        <v>89.727476936863539</v>
      </c>
      <c r="C157" s="47" t="s">
        <v>11</v>
      </c>
      <c r="D157" s="46" t="s">
        <v>11</v>
      </c>
      <c r="E157" s="46" t="s">
        <v>11</v>
      </c>
      <c r="F157" s="49">
        <v>89.727476936863539</v>
      </c>
      <c r="G157" s="41"/>
      <c r="H157" s="41"/>
      <c r="I157" s="41"/>
      <c r="J157" s="41"/>
    </row>
    <row r="158" spans="1:10" x14ac:dyDescent="0.15">
      <c r="A158" s="19">
        <v>7</v>
      </c>
      <c r="B158" s="46">
        <v>717.13331445759479</v>
      </c>
      <c r="C158" s="47" t="s">
        <v>11</v>
      </c>
      <c r="D158" s="46" t="s">
        <v>11</v>
      </c>
      <c r="E158" s="46" t="s">
        <v>11</v>
      </c>
      <c r="F158" s="49">
        <v>717.13331445759479</v>
      </c>
      <c r="G158" s="41"/>
      <c r="H158" s="41"/>
      <c r="I158" s="41"/>
      <c r="J158" s="41"/>
    </row>
    <row r="159" spans="1:10" x14ac:dyDescent="0.15">
      <c r="A159" s="19">
        <v>7.5</v>
      </c>
      <c r="B159" s="46">
        <v>2125.7624063650878</v>
      </c>
      <c r="C159" s="47" t="s">
        <v>11</v>
      </c>
      <c r="D159" s="46" t="s">
        <v>11</v>
      </c>
      <c r="E159" s="46" t="s">
        <v>11</v>
      </c>
      <c r="F159" s="49">
        <v>2125.7624063650878</v>
      </c>
      <c r="G159" s="41"/>
      <c r="H159" s="41"/>
      <c r="I159" s="41"/>
      <c r="J159" s="41"/>
    </row>
    <row r="160" spans="1:10" x14ac:dyDescent="0.15">
      <c r="A160" s="19">
        <v>8</v>
      </c>
      <c r="B160" s="46">
        <v>4091.0240764951</v>
      </c>
      <c r="C160" s="47">
        <v>191.6956153500177</v>
      </c>
      <c r="D160" s="46">
        <v>1528.457709728772</v>
      </c>
      <c r="E160" s="46" t="s">
        <v>11</v>
      </c>
      <c r="F160" s="49">
        <v>5811.1774015738893</v>
      </c>
      <c r="G160" s="41"/>
      <c r="H160" s="41"/>
      <c r="I160" s="41"/>
      <c r="J160" s="41"/>
    </row>
    <row r="161" spans="1:10" x14ac:dyDescent="0.15">
      <c r="A161" s="19">
        <v>8.5</v>
      </c>
      <c r="B161" s="46">
        <v>36518.254689283778</v>
      </c>
      <c r="C161" s="47" t="s">
        <v>11</v>
      </c>
      <c r="D161" s="46">
        <v>2551.6013734972289</v>
      </c>
      <c r="E161" s="46" t="s">
        <v>11</v>
      </c>
      <c r="F161" s="49">
        <v>39069.856062781007</v>
      </c>
      <c r="G161" s="41"/>
      <c r="H161" s="41"/>
      <c r="I161" s="41"/>
      <c r="J161" s="41"/>
    </row>
    <row r="162" spans="1:10" x14ac:dyDescent="0.15">
      <c r="A162" s="19">
        <v>9</v>
      </c>
      <c r="B162" s="46">
        <v>73111.439506684925</v>
      </c>
      <c r="C162" s="47">
        <v>1014.2447442950221</v>
      </c>
      <c r="D162" s="46">
        <v>7686.3195052368019</v>
      </c>
      <c r="E162" s="46" t="s">
        <v>11</v>
      </c>
      <c r="F162" s="49">
        <v>81812.003756216742</v>
      </c>
      <c r="G162" s="41"/>
      <c r="H162" s="41"/>
      <c r="I162" s="41"/>
      <c r="J162" s="41"/>
    </row>
    <row r="163" spans="1:10" x14ac:dyDescent="0.15">
      <c r="A163" s="19">
        <v>9.5</v>
      </c>
      <c r="B163" s="46">
        <v>73625.496404458841</v>
      </c>
      <c r="C163" s="47">
        <v>615.5363988801638</v>
      </c>
      <c r="D163" s="46">
        <v>54606.312970703017</v>
      </c>
      <c r="E163" s="46">
        <v>54920.780705594632</v>
      </c>
      <c r="F163" s="49">
        <v>183768.12647963664</v>
      </c>
      <c r="G163" s="41"/>
      <c r="H163" s="41"/>
      <c r="I163" s="41"/>
      <c r="J163" s="41"/>
    </row>
    <row r="164" spans="1:10" x14ac:dyDescent="0.15">
      <c r="A164" s="19">
        <v>10</v>
      </c>
      <c r="B164" s="46">
        <v>94169.475023384497</v>
      </c>
      <c r="C164" s="47">
        <v>2074.2103401197278</v>
      </c>
      <c r="D164" s="46">
        <v>178335.50398229092</v>
      </c>
      <c r="E164" s="46">
        <v>77581.741773143469</v>
      </c>
      <c r="F164" s="49">
        <v>352160.93111893861</v>
      </c>
      <c r="G164" s="41"/>
      <c r="H164" s="41"/>
      <c r="I164" s="41"/>
      <c r="J164" s="41"/>
    </row>
    <row r="165" spans="1:10" x14ac:dyDescent="0.15">
      <c r="A165" s="19">
        <v>10.5</v>
      </c>
      <c r="B165" s="46">
        <v>160182.6604960433</v>
      </c>
      <c r="C165" s="47">
        <v>7656.5441495839086</v>
      </c>
      <c r="D165" s="46">
        <v>287188.97546165588</v>
      </c>
      <c r="E165" s="46">
        <v>507107.89954076655</v>
      </c>
      <c r="F165" s="49">
        <v>962136.07964804955</v>
      </c>
      <c r="G165" s="41"/>
      <c r="H165" s="41"/>
      <c r="I165" s="41"/>
      <c r="J165" s="41"/>
    </row>
    <row r="166" spans="1:10" x14ac:dyDescent="0.15">
      <c r="A166" s="19">
        <v>11</v>
      </c>
      <c r="B166" s="46">
        <v>198588.05912412796</v>
      </c>
      <c r="C166" s="47">
        <v>45589.314038752978</v>
      </c>
      <c r="D166" s="46">
        <v>514846.0669250557</v>
      </c>
      <c r="E166" s="46">
        <v>291009.04950102838</v>
      </c>
      <c r="F166" s="49">
        <v>1050032.489588965</v>
      </c>
      <c r="G166" s="41"/>
      <c r="H166" s="41"/>
      <c r="I166" s="41"/>
      <c r="J166" s="41"/>
    </row>
    <row r="167" spans="1:10" x14ac:dyDescent="0.15">
      <c r="A167" s="19">
        <v>11.5</v>
      </c>
      <c r="B167" s="46">
        <v>223728.11787728299</v>
      </c>
      <c r="C167" s="47">
        <v>14132.802889652517</v>
      </c>
      <c r="D167" s="46">
        <v>699236.388088373</v>
      </c>
      <c r="E167" s="46">
        <v>5033824.7172360541</v>
      </c>
      <c r="F167" s="49">
        <v>5970922.0260913623</v>
      </c>
      <c r="G167" s="41"/>
      <c r="H167" s="41"/>
      <c r="I167" s="41"/>
      <c r="J167" s="41"/>
    </row>
    <row r="168" spans="1:10" x14ac:dyDescent="0.15">
      <c r="A168" s="19">
        <v>12</v>
      </c>
      <c r="B168" s="46">
        <v>231503.51579267174</v>
      </c>
      <c r="C168" s="47">
        <v>167394.02234272991</v>
      </c>
      <c r="D168" s="46">
        <v>598471.03005043429</v>
      </c>
      <c r="E168" s="46">
        <v>16305007.6583136</v>
      </c>
      <c r="F168" s="49">
        <v>17302376.226499435</v>
      </c>
      <c r="G168" s="41"/>
      <c r="H168" s="41"/>
      <c r="I168" s="41"/>
      <c r="J168" s="41"/>
    </row>
    <row r="169" spans="1:10" x14ac:dyDescent="0.15">
      <c r="A169" s="19">
        <v>12.5</v>
      </c>
      <c r="B169" s="46">
        <v>367486.08144244947</v>
      </c>
      <c r="C169" s="47">
        <v>409092.00290416402</v>
      </c>
      <c r="D169" s="46">
        <v>600795.38791366306</v>
      </c>
      <c r="E169" s="46">
        <v>6305178.591980231</v>
      </c>
      <c r="F169" s="49">
        <v>7682552.0642405078</v>
      </c>
      <c r="G169" s="41"/>
      <c r="H169" s="41"/>
      <c r="I169" s="41"/>
      <c r="J169" s="41"/>
    </row>
    <row r="170" spans="1:10" x14ac:dyDescent="0.15">
      <c r="A170" s="19">
        <v>13</v>
      </c>
      <c r="B170" s="46">
        <v>315072.62045854877</v>
      </c>
      <c r="C170" s="47">
        <v>635584.95543474541</v>
      </c>
      <c r="D170" s="46">
        <v>643431.69843249419</v>
      </c>
      <c r="E170" s="46">
        <v>19035283.35792077</v>
      </c>
      <c r="F170" s="49">
        <v>20629372.632246558</v>
      </c>
      <c r="G170" s="41"/>
      <c r="H170" s="41"/>
      <c r="I170" s="41"/>
      <c r="J170" s="41"/>
    </row>
    <row r="171" spans="1:10" x14ac:dyDescent="0.15">
      <c r="A171" s="19">
        <v>13.5</v>
      </c>
      <c r="B171" s="46">
        <v>202071.9801946381</v>
      </c>
      <c r="C171" s="47">
        <v>2049488.7816777229</v>
      </c>
      <c r="D171" s="46">
        <v>655711.11282247852</v>
      </c>
      <c r="E171" s="46">
        <v>2904082.4933915106</v>
      </c>
      <c r="F171" s="49">
        <v>5811354.3680863502</v>
      </c>
      <c r="G171" s="41"/>
      <c r="H171" s="41"/>
      <c r="I171" s="41"/>
      <c r="J171" s="41"/>
    </row>
    <row r="172" spans="1:10" x14ac:dyDescent="0.15">
      <c r="A172" s="19">
        <v>14</v>
      </c>
      <c r="B172" s="46">
        <v>131704.30930850838</v>
      </c>
      <c r="C172" s="47">
        <v>2766267.7117744763</v>
      </c>
      <c r="D172" s="46">
        <v>1063298.2026529799</v>
      </c>
      <c r="E172" s="46">
        <v>11495346.765469922</v>
      </c>
      <c r="F172" s="49">
        <v>15456616.989205886</v>
      </c>
      <c r="G172" s="41"/>
      <c r="H172" s="41"/>
      <c r="I172" s="41"/>
      <c r="J172" s="41"/>
    </row>
    <row r="173" spans="1:10" x14ac:dyDescent="0.15">
      <c r="A173" s="19">
        <v>14.5</v>
      </c>
      <c r="B173" s="46">
        <v>449488.58743849106</v>
      </c>
      <c r="C173" s="47">
        <v>4311223.7814153181</v>
      </c>
      <c r="D173" s="46">
        <v>1606834.3287904663</v>
      </c>
      <c r="E173" s="46">
        <v>33825654.504290678</v>
      </c>
      <c r="F173" s="49">
        <v>40193201.201934956</v>
      </c>
      <c r="G173" s="41"/>
      <c r="H173" s="41"/>
      <c r="I173" s="41"/>
      <c r="J173" s="41"/>
    </row>
    <row r="174" spans="1:10" x14ac:dyDescent="0.15">
      <c r="A174" s="19">
        <v>15</v>
      </c>
      <c r="B174" s="46">
        <v>568828.31089671899</v>
      </c>
      <c r="C174" s="47">
        <v>5938709.4826131528</v>
      </c>
      <c r="D174" s="46">
        <v>2380203.7789780237</v>
      </c>
      <c r="E174" s="46">
        <v>78207683.249267608</v>
      </c>
      <c r="F174" s="49">
        <v>87095424.821755499</v>
      </c>
      <c r="G174" s="41"/>
      <c r="H174" s="41"/>
      <c r="I174" s="41"/>
      <c r="J174" s="41"/>
    </row>
    <row r="175" spans="1:10" x14ac:dyDescent="0.15">
      <c r="A175" s="19">
        <v>15.5</v>
      </c>
      <c r="B175" s="46">
        <v>1719361.8489159241</v>
      </c>
      <c r="C175" s="47">
        <v>6313796.1328186719</v>
      </c>
      <c r="D175" s="46">
        <v>22899468.756689999</v>
      </c>
      <c r="E175" s="46">
        <v>135742159.0263508</v>
      </c>
      <c r="F175" s="49">
        <v>166674785.7647754</v>
      </c>
      <c r="G175" s="41"/>
      <c r="H175" s="41"/>
      <c r="I175" s="41"/>
      <c r="J175" s="41"/>
    </row>
    <row r="176" spans="1:10" x14ac:dyDescent="0.15">
      <c r="A176" s="19">
        <v>16</v>
      </c>
      <c r="B176" s="46">
        <v>2817614.1581171881</v>
      </c>
      <c r="C176" s="47">
        <v>16850822.153076231</v>
      </c>
      <c r="D176" s="46">
        <v>111460779.28281823</v>
      </c>
      <c r="E176" s="46">
        <v>444665272.02392823</v>
      </c>
      <c r="F176" s="49">
        <v>575794487.61793983</v>
      </c>
      <c r="G176" s="41"/>
      <c r="H176" s="41"/>
      <c r="I176" s="41"/>
      <c r="J176" s="41"/>
    </row>
    <row r="177" spans="1:10" x14ac:dyDescent="0.15">
      <c r="A177" s="19">
        <v>16.5</v>
      </c>
      <c r="B177" s="46">
        <v>9757494.8312689681</v>
      </c>
      <c r="C177" s="47">
        <v>16127828.715844871</v>
      </c>
      <c r="D177" s="46">
        <v>569821316.03662252</v>
      </c>
      <c r="E177" s="46">
        <v>407016085.26246172</v>
      </c>
      <c r="F177" s="49">
        <v>1002722724.8461981</v>
      </c>
      <c r="G177" s="41"/>
      <c r="H177" s="41"/>
      <c r="I177" s="41"/>
      <c r="J177" s="41"/>
    </row>
    <row r="178" spans="1:10" x14ac:dyDescent="0.15">
      <c r="A178" s="19">
        <v>17</v>
      </c>
      <c r="B178" s="46">
        <v>17539708.215596903</v>
      </c>
      <c r="C178" s="47">
        <v>58124206.14353957</v>
      </c>
      <c r="D178" s="46">
        <v>1380055734.5272076</v>
      </c>
      <c r="E178" s="46">
        <v>190711726.46158794</v>
      </c>
      <c r="F178" s="49">
        <v>1646431375.3479321</v>
      </c>
      <c r="G178" s="41"/>
      <c r="H178" s="41"/>
      <c r="I178" s="41"/>
      <c r="J178" s="41"/>
    </row>
    <row r="179" spans="1:10" x14ac:dyDescent="0.15">
      <c r="A179" s="19">
        <v>17.5</v>
      </c>
      <c r="B179" s="46">
        <v>45439151.955939665</v>
      </c>
      <c r="C179" s="47">
        <v>76687595.465182438</v>
      </c>
      <c r="D179" s="46">
        <v>2164627646.7025371</v>
      </c>
      <c r="E179" s="46">
        <v>49014521.86977575</v>
      </c>
      <c r="F179" s="49">
        <v>2335768915.9934349</v>
      </c>
      <c r="G179" s="41"/>
      <c r="H179" s="41"/>
      <c r="I179" s="41"/>
      <c r="J179" s="41"/>
    </row>
    <row r="180" spans="1:10" x14ac:dyDescent="0.15">
      <c r="A180" s="19">
        <v>18</v>
      </c>
      <c r="B180" s="46">
        <v>20875072.274242103</v>
      </c>
      <c r="C180" s="47">
        <v>101388787.51855968</v>
      </c>
      <c r="D180" s="46">
        <v>1001426245.0121226</v>
      </c>
      <c r="E180" s="46" t="s">
        <v>11</v>
      </c>
      <c r="F180" s="49">
        <v>1123690104.8049245</v>
      </c>
      <c r="G180" s="41"/>
      <c r="H180" s="41"/>
      <c r="I180" s="41"/>
      <c r="J180" s="41"/>
    </row>
    <row r="181" spans="1:10" x14ac:dyDescent="0.15">
      <c r="A181" s="19">
        <v>18.5</v>
      </c>
      <c r="B181" s="46">
        <v>15483696.46857564</v>
      </c>
      <c r="C181" s="47">
        <v>51928561.113681763</v>
      </c>
      <c r="D181" s="46">
        <v>492347090.66614437</v>
      </c>
      <c r="E181" s="46" t="s">
        <v>11</v>
      </c>
      <c r="F181" s="49">
        <v>559759348.24840176</v>
      </c>
      <c r="G181" s="41"/>
      <c r="H181" s="41"/>
      <c r="I181" s="41"/>
      <c r="J181" s="41"/>
    </row>
    <row r="182" spans="1:10" x14ac:dyDescent="0.15">
      <c r="A182" s="19">
        <v>19</v>
      </c>
      <c r="B182" s="46">
        <v>1016174.2448094444</v>
      </c>
      <c r="C182" s="47">
        <v>10197117.899942456</v>
      </c>
      <c r="D182" s="46">
        <v>74016252.739077047</v>
      </c>
      <c r="E182" s="46" t="s">
        <v>11</v>
      </c>
      <c r="F182" s="49">
        <v>85229544.883828953</v>
      </c>
      <c r="G182" s="41"/>
      <c r="H182" s="41"/>
      <c r="I182" s="41"/>
      <c r="J182" s="41"/>
    </row>
    <row r="183" spans="1:10" x14ac:dyDescent="0.15">
      <c r="A183" s="19">
        <v>19.5</v>
      </c>
      <c r="B183" s="46">
        <v>22635.96925887094</v>
      </c>
      <c r="C183" s="47" t="s">
        <v>11</v>
      </c>
      <c r="D183" s="46">
        <v>398346.19672100747</v>
      </c>
      <c r="E183" s="46" t="s">
        <v>11</v>
      </c>
      <c r="F183" s="49">
        <v>420982.16597987839</v>
      </c>
      <c r="G183" s="41"/>
      <c r="H183" s="41"/>
      <c r="I183" s="41"/>
      <c r="J183" s="41"/>
    </row>
    <row r="184" spans="1:10" x14ac:dyDescent="0.15">
      <c r="A184" s="19">
        <v>20</v>
      </c>
      <c r="B184" s="46" t="s">
        <v>11</v>
      </c>
      <c r="C184" s="47" t="s">
        <v>11</v>
      </c>
      <c r="D184" s="46" t="s">
        <v>11</v>
      </c>
      <c r="E184" s="46" t="s">
        <v>11</v>
      </c>
      <c r="F184" s="49" t="s">
        <v>11</v>
      </c>
      <c r="G184" s="41"/>
      <c r="H184" s="41"/>
      <c r="I184" s="41"/>
      <c r="J184" s="41"/>
    </row>
    <row r="185" spans="1:10" x14ac:dyDescent="0.15">
      <c r="A185" s="25"/>
      <c r="B185" s="46"/>
      <c r="C185" s="47"/>
      <c r="D185" s="46"/>
      <c r="E185" s="46" t="s">
        <v>11</v>
      </c>
      <c r="F185" s="46" t="s">
        <v>11</v>
      </c>
      <c r="G185" s="40"/>
      <c r="H185" s="40"/>
      <c r="I185" s="40"/>
      <c r="J185" s="40"/>
    </row>
    <row r="186" spans="1:10" s="7" customFormat="1" x14ac:dyDescent="0.15">
      <c r="A186" s="50" t="s">
        <v>6</v>
      </c>
      <c r="B186" s="51">
        <v>117804070.66701591</v>
      </c>
      <c r="C186" s="51">
        <v>353967750.22898465</v>
      </c>
      <c r="D186" s="51">
        <v>5826347605.085597</v>
      </c>
      <c r="E186" s="51">
        <v>1401192445.4534953</v>
      </c>
      <c r="F186" s="51">
        <v>7699311871.4350939</v>
      </c>
      <c r="G186" s="40"/>
      <c r="H186" s="40"/>
      <c r="I186" s="40"/>
      <c r="J186" s="40"/>
    </row>
    <row r="187" spans="1:10" s="7" customFormat="1" x14ac:dyDescent="0.15">
      <c r="A187" s="50" t="s">
        <v>12</v>
      </c>
      <c r="B187" s="51">
        <v>867005.29475916247</v>
      </c>
      <c r="C187" s="51">
        <v>71274.348176634332</v>
      </c>
      <c r="D187" s="51">
        <v>1745979.6260165414</v>
      </c>
      <c r="E187" s="51">
        <v>5964444.188756587</v>
      </c>
      <c r="F187" s="51">
        <v>8648703.457708925</v>
      </c>
      <c r="G187" s="40"/>
      <c r="H187" s="40"/>
      <c r="I187" s="40"/>
      <c r="J187" s="40"/>
    </row>
    <row r="188" spans="1:10" s="7" customFormat="1" x14ac:dyDescent="0.15">
      <c r="A188" s="50" t="s">
        <v>18</v>
      </c>
      <c r="B188" s="52">
        <v>9.147177238588898E-2</v>
      </c>
      <c r="C188" s="52">
        <v>0.17416974050651921</v>
      </c>
      <c r="D188" s="52">
        <v>0.13697071660164156</v>
      </c>
      <c r="E188" s="52">
        <v>0.12468926478535193</v>
      </c>
      <c r="F188" s="52">
        <v>8.0934245339539523E-2</v>
      </c>
      <c r="G188" s="41"/>
      <c r="H188" s="41"/>
      <c r="I188" s="41"/>
      <c r="J188" s="41"/>
    </row>
    <row r="189" spans="1:10" x14ac:dyDescent="0.15">
      <c r="A189" s="50" t="s">
        <v>19</v>
      </c>
      <c r="B189" s="52">
        <v>15.047106557478736</v>
      </c>
      <c r="C189" s="52">
        <v>28.650922313322408</v>
      </c>
      <c r="D189" s="52">
        <v>22.531682880970035</v>
      </c>
      <c r="E189" s="52">
        <v>20.511384057190394</v>
      </c>
      <c r="F189" s="52">
        <v>13.313683358354252</v>
      </c>
      <c r="G189" s="41"/>
      <c r="H189" s="41"/>
      <c r="I189" s="41"/>
      <c r="J189" s="41"/>
    </row>
    <row r="190" spans="1:10" x14ac:dyDescent="0.15">
      <c r="G190" s="41"/>
      <c r="H190" s="41"/>
      <c r="I190" s="41"/>
      <c r="J190" s="41"/>
    </row>
    <row r="191" spans="1:10" x14ac:dyDescent="0.15">
      <c r="G191" s="41"/>
      <c r="H191" s="41"/>
      <c r="I191" s="41"/>
      <c r="J191" s="41"/>
    </row>
    <row r="192" spans="1:10" x14ac:dyDescent="0.15">
      <c r="G192" s="41"/>
      <c r="H192" s="41"/>
      <c r="I192" s="41"/>
      <c r="J192" s="41"/>
    </row>
    <row r="193" spans="7:10" x14ac:dyDescent="0.15">
      <c r="G193" s="40"/>
      <c r="H193" s="40"/>
      <c r="I193" s="40"/>
      <c r="J193" s="40"/>
    </row>
    <row r="194" spans="7:10" x14ac:dyDescent="0.15">
      <c r="G194" s="41"/>
      <c r="H194" s="41"/>
      <c r="I194" s="41"/>
      <c r="J194" s="41"/>
    </row>
    <row r="195" spans="7:10" x14ac:dyDescent="0.15">
      <c r="G195" s="45"/>
      <c r="H195" s="45"/>
      <c r="I195" s="45"/>
      <c r="J195" s="45"/>
    </row>
    <row r="196" spans="7:10" x14ac:dyDescent="0.15">
      <c r="G196" s="41"/>
      <c r="H196" s="41"/>
      <c r="I196" s="41"/>
      <c r="J196" s="41"/>
    </row>
    <row r="197" spans="7:10" x14ac:dyDescent="0.15">
      <c r="G197" s="41"/>
      <c r="H197" s="41"/>
      <c r="I197" s="41"/>
      <c r="J197" s="41"/>
    </row>
    <row r="198" spans="7:10" x14ac:dyDescent="0.15">
      <c r="G198" s="41"/>
      <c r="H198" s="41"/>
      <c r="I198" s="41"/>
      <c r="J198" s="41"/>
    </row>
    <row r="199" spans="7:10" x14ac:dyDescent="0.15">
      <c r="G199" s="41"/>
      <c r="H199" s="41"/>
      <c r="I199" s="41"/>
      <c r="J199" s="41"/>
    </row>
    <row r="200" spans="7:10" x14ac:dyDescent="0.15">
      <c r="G200" s="41"/>
      <c r="H200" s="41"/>
      <c r="I200" s="41"/>
      <c r="J200" s="41"/>
    </row>
    <row r="201" spans="7:10" x14ac:dyDescent="0.15">
      <c r="G201" s="41"/>
      <c r="H201" s="41"/>
      <c r="I201" s="41"/>
      <c r="J201" s="41"/>
    </row>
    <row r="202" spans="7:10" x14ac:dyDescent="0.15">
      <c r="G202" s="41"/>
      <c r="H202" s="41"/>
      <c r="I202" s="41"/>
      <c r="J202" s="41"/>
    </row>
    <row r="203" spans="7:10" x14ac:dyDescent="0.15">
      <c r="G203" s="41"/>
      <c r="H203" s="41"/>
      <c r="I203" s="41"/>
      <c r="J203" s="41"/>
    </row>
    <row r="204" spans="7:10" x14ac:dyDescent="0.15">
      <c r="G204" s="41"/>
      <c r="H204" s="41"/>
      <c r="I204" s="41"/>
      <c r="J204" s="41"/>
    </row>
    <row r="205" spans="7:10" x14ac:dyDescent="0.15">
      <c r="G205" s="41"/>
      <c r="H205" s="41"/>
      <c r="I205" s="41"/>
      <c r="J205" s="41"/>
    </row>
    <row r="206" spans="7:10" x14ac:dyDescent="0.15">
      <c r="G206" s="41"/>
      <c r="H206" s="41"/>
      <c r="I206" s="41"/>
      <c r="J206" s="41"/>
    </row>
    <row r="207" spans="7:10" x14ac:dyDescent="0.15">
      <c r="G207" s="41"/>
      <c r="H207" s="41"/>
      <c r="I207" s="41"/>
      <c r="J207" s="41"/>
    </row>
    <row r="208" spans="7:10" x14ac:dyDescent="0.15">
      <c r="G208" s="41"/>
      <c r="H208" s="41"/>
      <c r="I208" s="41"/>
      <c r="J208" s="41"/>
    </row>
    <row r="209" spans="7:10" x14ac:dyDescent="0.15">
      <c r="G209" s="41"/>
      <c r="H209" s="41"/>
      <c r="I209" s="41"/>
      <c r="J209" s="41"/>
    </row>
    <row r="210" spans="7:10" x14ac:dyDescent="0.15">
      <c r="G210" s="41"/>
      <c r="H210" s="41"/>
      <c r="I210" s="41"/>
      <c r="J210" s="41"/>
    </row>
    <row r="211" spans="7:10" x14ac:dyDescent="0.15">
      <c r="G211" s="41"/>
      <c r="H211" s="41"/>
      <c r="I211" s="41"/>
      <c r="J211" s="41"/>
    </row>
    <row r="212" spans="7:10" x14ac:dyDescent="0.15">
      <c r="G212" s="41"/>
      <c r="H212" s="41"/>
      <c r="I212" s="41"/>
      <c r="J212" s="41"/>
    </row>
    <row r="213" spans="7:10" x14ac:dyDescent="0.15">
      <c r="G213" s="41"/>
      <c r="H213" s="41"/>
      <c r="I213" s="41"/>
      <c r="J213" s="41"/>
    </row>
    <row r="214" spans="7:10" x14ac:dyDescent="0.15">
      <c r="G214" s="41"/>
      <c r="H214" s="41"/>
      <c r="I214" s="41"/>
      <c r="J214" s="41"/>
    </row>
    <row r="215" spans="7:10" x14ac:dyDescent="0.15">
      <c r="G215" s="41"/>
      <c r="H215" s="41"/>
      <c r="I215" s="41"/>
      <c r="J215" s="41"/>
    </row>
    <row r="216" spans="7:10" x14ac:dyDescent="0.15">
      <c r="G216" s="41"/>
      <c r="H216" s="41"/>
      <c r="I216" s="41"/>
      <c r="J216" s="41"/>
    </row>
    <row r="217" spans="7:10" x14ac:dyDescent="0.15">
      <c r="G217" s="41"/>
      <c r="H217" s="41"/>
      <c r="I217" s="41"/>
      <c r="J217" s="41"/>
    </row>
    <row r="218" spans="7:10" x14ac:dyDescent="0.15">
      <c r="G218" s="41"/>
      <c r="H218" s="41"/>
      <c r="I218" s="41"/>
      <c r="J218" s="41"/>
    </row>
    <row r="219" spans="7:10" x14ac:dyDescent="0.15">
      <c r="G219" s="41"/>
      <c r="H219" s="41"/>
      <c r="I219" s="41"/>
      <c r="J219" s="41"/>
    </row>
    <row r="220" spans="7:10" x14ac:dyDescent="0.15">
      <c r="G220" s="41"/>
      <c r="H220" s="41"/>
      <c r="I220" s="41"/>
      <c r="J220" s="41"/>
    </row>
    <row r="221" spans="7:10" x14ac:dyDescent="0.15">
      <c r="G221" s="41"/>
      <c r="H221" s="41"/>
      <c r="I221" s="41"/>
      <c r="J221" s="41"/>
    </row>
    <row r="222" spans="7:10" x14ac:dyDescent="0.15">
      <c r="G222" s="41"/>
      <c r="H222" s="41"/>
      <c r="I222" s="41"/>
      <c r="J222" s="41"/>
    </row>
    <row r="223" spans="7:10" x14ac:dyDescent="0.15">
      <c r="G223" s="41"/>
      <c r="H223" s="41"/>
      <c r="I223" s="41"/>
      <c r="J223" s="41"/>
    </row>
    <row r="224" spans="7:10" x14ac:dyDescent="0.15">
      <c r="G224" s="41"/>
      <c r="H224" s="41"/>
      <c r="I224" s="41"/>
      <c r="J224" s="41"/>
    </row>
    <row r="225" spans="7:10" x14ac:dyDescent="0.15">
      <c r="G225" s="41"/>
      <c r="H225" s="41"/>
      <c r="I225" s="41"/>
      <c r="J225" s="41"/>
    </row>
    <row r="226" spans="7:10" x14ac:dyDescent="0.15">
      <c r="G226" s="41"/>
      <c r="H226" s="41"/>
      <c r="I226" s="41"/>
      <c r="J226" s="41"/>
    </row>
    <row r="227" spans="7:10" x14ac:dyDescent="0.15">
      <c r="G227" s="41"/>
      <c r="H227" s="41"/>
      <c r="I227" s="41"/>
      <c r="J227" s="41"/>
    </row>
    <row r="228" spans="7:10" x14ac:dyDescent="0.15">
      <c r="G228" s="41"/>
      <c r="H228" s="41"/>
      <c r="I228" s="41"/>
      <c r="J228" s="41"/>
    </row>
    <row r="229" spans="7:10" x14ac:dyDescent="0.15">
      <c r="G229" s="41"/>
      <c r="H229" s="41"/>
      <c r="I229" s="41"/>
      <c r="J229" s="41"/>
    </row>
    <row r="230" spans="7:10" x14ac:dyDescent="0.15">
      <c r="G230" s="41"/>
      <c r="H230" s="41"/>
      <c r="I230" s="41"/>
      <c r="J230" s="41"/>
    </row>
    <row r="231" spans="7:10" x14ac:dyDescent="0.15">
      <c r="G231" s="41"/>
      <c r="H231" s="41"/>
      <c r="I231" s="41"/>
      <c r="J231" s="41"/>
    </row>
    <row r="232" spans="7:10" x14ac:dyDescent="0.15">
      <c r="G232" s="41"/>
      <c r="H232" s="41"/>
      <c r="I232" s="41"/>
      <c r="J232" s="41"/>
    </row>
    <row r="233" spans="7:10" x14ac:dyDescent="0.15">
      <c r="G233" s="41"/>
      <c r="H233" s="41"/>
      <c r="I233" s="41"/>
      <c r="J233" s="41"/>
    </row>
    <row r="234" spans="7:10" x14ac:dyDescent="0.15">
      <c r="G234" s="41"/>
      <c r="H234" s="41"/>
      <c r="I234" s="41"/>
      <c r="J234" s="41"/>
    </row>
    <row r="235" spans="7:10" x14ac:dyDescent="0.15">
      <c r="G235" s="41"/>
      <c r="H235" s="41"/>
      <c r="I235" s="41"/>
      <c r="J235" s="41"/>
    </row>
    <row r="236" spans="7:10" x14ac:dyDescent="0.15">
      <c r="G236" s="41"/>
      <c r="H236" s="41"/>
      <c r="I236" s="41"/>
      <c r="J236" s="41"/>
    </row>
    <row r="237" spans="7:10" x14ac:dyDescent="0.15">
      <c r="G237" s="41"/>
      <c r="H237" s="41"/>
      <c r="I237" s="41"/>
      <c r="J237" s="41"/>
    </row>
    <row r="238" spans="7:10" x14ac:dyDescent="0.15">
      <c r="G238" s="41"/>
      <c r="H238" s="41"/>
      <c r="I238" s="41"/>
      <c r="J238" s="41"/>
    </row>
    <row r="239" spans="7:10" x14ac:dyDescent="0.15">
      <c r="G239" s="41"/>
      <c r="H239" s="41"/>
      <c r="I239" s="41"/>
      <c r="J239" s="41"/>
    </row>
    <row r="240" spans="7:10" x14ac:dyDescent="0.15">
      <c r="G240" s="41"/>
      <c r="H240" s="41"/>
      <c r="I240" s="41"/>
      <c r="J240" s="41"/>
    </row>
    <row r="241" spans="7:10" x14ac:dyDescent="0.15">
      <c r="G241" s="41"/>
      <c r="H241" s="41"/>
      <c r="I241" s="41"/>
      <c r="J241" s="41"/>
    </row>
    <row r="242" spans="7:10" x14ac:dyDescent="0.15">
      <c r="G242" s="40"/>
      <c r="H242" s="40"/>
      <c r="I242" s="40"/>
      <c r="J242" s="40"/>
    </row>
    <row r="243" spans="7:10" x14ac:dyDescent="0.15">
      <c r="G243" s="40"/>
      <c r="H243" s="40"/>
      <c r="I243" s="40"/>
      <c r="J243" s="40"/>
    </row>
    <row r="244" spans="7:10" x14ac:dyDescent="0.15">
      <c r="G244" s="40"/>
      <c r="H244" s="40"/>
      <c r="I244" s="40"/>
      <c r="J244" s="40"/>
    </row>
    <row r="245" spans="7:10" x14ac:dyDescent="0.15">
      <c r="G245" s="40"/>
      <c r="H245" s="41"/>
      <c r="I245" s="41"/>
      <c r="J245" s="41"/>
    </row>
    <row r="246" spans="7:10" x14ac:dyDescent="0.15">
      <c r="G246" s="41"/>
      <c r="H246" s="41"/>
      <c r="I246" s="41"/>
      <c r="J246" s="41"/>
    </row>
    <row r="247" spans="7:10" x14ac:dyDescent="0.15">
      <c r="G247" s="41"/>
      <c r="H247" s="41"/>
      <c r="I247" s="41"/>
      <c r="J247" s="41"/>
    </row>
    <row r="248" spans="7:10" x14ac:dyDescent="0.15">
      <c r="G248" s="41"/>
      <c r="H248" s="41"/>
      <c r="I248" s="41"/>
      <c r="J248" s="41"/>
    </row>
    <row r="249" spans="7:10" x14ac:dyDescent="0.15">
      <c r="G249" s="41"/>
      <c r="H249" s="41"/>
      <c r="I249" s="41"/>
      <c r="J249" s="41"/>
    </row>
    <row r="250" spans="7:10" x14ac:dyDescent="0.15">
      <c r="G250" s="41"/>
      <c r="H250" s="41"/>
      <c r="I250" s="41"/>
      <c r="J250" s="41"/>
    </row>
    <row r="251" spans="7:10" x14ac:dyDescent="0.15">
      <c r="G251" s="45"/>
      <c r="H251" s="45"/>
      <c r="I251" s="45"/>
      <c r="J251" s="45"/>
    </row>
    <row r="252" spans="7:10" x14ac:dyDescent="0.15">
      <c r="G252" s="41"/>
      <c r="H252" s="41"/>
      <c r="I252" s="41"/>
      <c r="J252" s="41"/>
    </row>
    <row r="253" spans="7:10" x14ac:dyDescent="0.15">
      <c r="G253" s="41"/>
      <c r="H253" s="41"/>
      <c r="I253" s="41"/>
      <c r="J253" s="41"/>
    </row>
    <row r="254" spans="7:10" x14ac:dyDescent="0.15">
      <c r="G254" s="41"/>
      <c r="H254" s="41"/>
      <c r="I254" s="41"/>
      <c r="J254" s="41"/>
    </row>
    <row r="255" spans="7:10" x14ac:dyDescent="0.15">
      <c r="G255" s="41"/>
      <c r="H255" s="41"/>
      <c r="I255" s="41"/>
      <c r="J255" s="41"/>
    </row>
    <row r="256" spans="7:10" x14ac:dyDescent="0.15">
      <c r="G256" s="41"/>
      <c r="H256" s="41"/>
      <c r="I256" s="41"/>
      <c r="J256" s="41"/>
    </row>
    <row r="257" spans="7:10" x14ac:dyDescent="0.15">
      <c r="G257" s="41"/>
      <c r="H257" s="41"/>
      <c r="I257" s="41"/>
      <c r="J257" s="41"/>
    </row>
    <row r="258" spans="7:10" x14ac:dyDescent="0.15">
      <c r="G258" s="41"/>
      <c r="H258" s="41"/>
      <c r="I258" s="41"/>
      <c r="J258" s="41"/>
    </row>
    <row r="259" spans="7:10" x14ac:dyDescent="0.15">
      <c r="G259" s="41"/>
      <c r="H259" s="41"/>
      <c r="I259" s="41"/>
      <c r="J259" s="41"/>
    </row>
    <row r="260" spans="7:10" x14ac:dyDescent="0.15">
      <c r="G260" s="41"/>
      <c r="H260" s="41"/>
      <c r="I260" s="41"/>
      <c r="J260" s="41"/>
    </row>
    <row r="261" spans="7:10" x14ac:dyDescent="0.15">
      <c r="G261" s="41"/>
      <c r="H261" s="41"/>
      <c r="I261" s="41"/>
      <c r="J261" s="41"/>
    </row>
    <row r="262" spans="7:10" x14ac:dyDescent="0.15">
      <c r="G262" s="41"/>
      <c r="H262" s="41"/>
      <c r="I262" s="41"/>
      <c r="J262" s="41"/>
    </row>
    <row r="263" spans="7:10" x14ac:dyDescent="0.15">
      <c r="G263" s="41"/>
      <c r="H263" s="41"/>
      <c r="I263" s="41"/>
      <c r="J263" s="41"/>
    </row>
    <row r="264" spans="7:10" x14ac:dyDescent="0.15">
      <c r="G264" s="41"/>
      <c r="H264" s="41"/>
      <c r="I264" s="41"/>
      <c r="J264" s="41"/>
    </row>
    <row r="265" spans="7:10" x14ac:dyDescent="0.15">
      <c r="G265" s="41"/>
      <c r="H265" s="41"/>
      <c r="I265" s="41"/>
      <c r="J265" s="41"/>
    </row>
    <row r="266" spans="7:10" x14ac:dyDescent="0.15">
      <c r="G266" s="41"/>
      <c r="H266" s="41"/>
      <c r="I266" s="41"/>
      <c r="J266" s="41"/>
    </row>
    <row r="267" spans="7:10" x14ac:dyDescent="0.15">
      <c r="G267" s="41"/>
      <c r="H267" s="41"/>
      <c r="I267" s="41"/>
      <c r="J267" s="41"/>
    </row>
    <row r="268" spans="7:10" x14ac:dyDescent="0.15">
      <c r="G268" s="41"/>
      <c r="H268" s="41"/>
      <c r="I268" s="41"/>
      <c r="J268" s="41"/>
    </row>
    <row r="269" spans="7:10" x14ac:dyDescent="0.15">
      <c r="G269" s="41"/>
      <c r="H269" s="41"/>
      <c r="I269" s="41"/>
      <c r="J269" s="41"/>
    </row>
    <row r="270" spans="7:10" x14ac:dyDescent="0.15">
      <c r="G270" s="41"/>
      <c r="H270" s="41"/>
      <c r="I270" s="41"/>
      <c r="J270" s="41"/>
    </row>
    <row r="271" spans="7:10" x14ac:dyDescent="0.15">
      <c r="G271" s="41"/>
      <c r="H271" s="41"/>
      <c r="I271" s="41"/>
      <c r="J271" s="41"/>
    </row>
    <row r="272" spans="7:10" x14ac:dyDescent="0.15">
      <c r="G272" s="41"/>
      <c r="H272" s="41"/>
      <c r="I272" s="41"/>
      <c r="J272" s="41"/>
    </row>
    <row r="273" spans="7:10" x14ac:dyDescent="0.15">
      <c r="G273" s="41"/>
      <c r="H273" s="41"/>
      <c r="I273" s="41"/>
      <c r="J273" s="41"/>
    </row>
    <row r="274" spans="7:10" x14ac:dyDescent="0.15">
      <c r="G274" s="41"/>
      <c r="H274" s="41"/>
      <c r="I274" s="41"/>
      <c r="J274" s="41"/>
    </row>
    <row r="275" spans="7:10" x14ac:dyDescent="0.15">
      <c r="G275" s="41"/>
      <c r="H275" s="41"/>
      <c r="I275" s="41"/>
      <c r="J275" s="41"/>
    </row>
    <row r="276" spans="7:10" x14ac:dyDescent="0.15">
      <c r="G276" s="41"/>
      <c r="H276" s="41"/>
      <c r="I276" s="41"/>
      <c r="J276" s="41"/>
    </row>
    <row r="277" spans="7:10" x14ac:dyDescent="0.15">
      <c r="G277" s="41"/>
      <c r="H277" s="41"/>
      <c r="I277" s="41"/>
      <c r="J277" s="41"/>
    </row>
    <row r="278" spans="7:10" x14ac:dyDescent="0.15">
      <c r="G278" s="41"/>
      <c r="H278" s="41"/>
      <c r="I278" s="41"/>
      <c r="J278" s="41"/>
    </row>
    <row r="279" spans="7:10" x14ac:dyDescent="0.15">
      <c r="G279" s="41"/>
      <c r="H279" s="41"/>
      <c r="I279" s="41"/>
      <c r="J279" s="41"/>
    </row>
    <row r="280" spans="7:10" x14ac:dyDescent="0.15">
      <c r="G280" s="41"/>
      <c r="H280" s="41"/>
      <c r="I280" s="41"/>
      <c r="J280" s="41"/>
    </row>
    <row r="281" spans="7:10" x14ac:dyDescent="0.15">
      <c r="G281" s="41"/>
      <c r="H281" s="41"/>
      <c r="I281" s="41"/>
      <c r="J281" s="41"/>
    </row>
    <row r="282" spans="7:10" x14ac:dyDescent="0.15">
      <c r="G282" s="41"/>
      <c r="H282" s="41"/>
      <c r="I282" s="41"/>
      <c r="J282" s="41"/>
    </row>
    <row r="283" spans="7:10" x14ac:dyDescent="0.15">
      <c r="G283" s="41"/>
      <c r="H283" s="41"/>
      <c r="I283" s="41"/>
      <c r="J283" s="41"/>
    </row>
    <row r="284" spans="7:10" x14ac:dyDescent="0.15">
      <c r="G284" s="41"/>
      <c r="H284" s="41"/>
      <c r="I284" s="41"/>
      <c r="J284" s="41"/>
    </row>
    <row r="285" spans="7:10" x14ac:dyDescent="0.15">
      <c r="G285" s="41"/>
      <c r="H285" s="41"/>
      <c r="I285" s="41"/>
      <c r="J285" s="41"/>
    </row>
    <row r="286" spans="7:10" x14ac:dyDescent="0.15">
      <c r="G286" s="41"/>
      <c r="H286" s="41"/>
      <c r="I286" s="41"/>
      <c r="J286" s="41"/>
    </row>
    <row r="287" spans="7:10" x14ac:dyDescent="0.15">
      <c r="G287" s="41"/>
      <c r="H287" s="41"/>
      <c r="I287" s="41"/>
      <c r="J287" s="41"/>
    </row>
    <row r="288" spans="7:10" x14ac:dyDescent="0.15">
      <c r="G288" s="41"/>
      <c r="H288" s="41"/>
      <c r="I288" s="41"/>
      <c r="J288" s="41"/>
    </row>
    <row r="289" spans="7:10" x14ac:dyDescent="0.15">
      <c r="G289" s="41"/>
      <c r="H289" s="41"/>
      <c r="I289" s="41"/>
      <c r="J289" s="41"/>
    </row>
    <row r="290" spans="7:10" x14ac:dyDescent="0.15">
      <c r="G290" s="41"/>
      <c r="H290" s="41"/>
      <c r="I290" s="41"/>
      <c r="J290" s="41"/>
    </row>
    <row r="291" spans="7:10" x14ac:dyDescent="0.15">
      <c r="G291" s="41"/>
      <c r="H291" s="41"/>
      <c r="I291" s="41"/>
      <c r="J291" s="41"/>
    </row>
    <row r="292" spans="7:10" x14ac:dyDescent="0.15">
      <c r="G292" s="41"/>
      <c r="H292" s="41"/>
      <c r="I292" s="41"/>
      <c r="J292" s="41"/>
    </row>
    <row r="293" spans="7:10" x14ac:dyDescent="0.15">
      <c r="G293" s="41"/>
      <c r="H293" s="41"/>
      <c r="I293" s="41"/>
      <c r="J293" s="41"/>
    </row>
    <row r="294" spans="7:10" x14ac:dyDescent="0.15">
      <c r="G294" s="41"/>
      <c r="H294" s="41"/>
      <c r="I294" s="41"/>
      <c r="J294" s="41"/>
    </row>
    <row r="295" spans="7:10" x14ac:dyDescent="0.15">
      <c r="G295" s="41"/>
      <c r="H295" s="41"/>
      <c r="I295" s="41"/>
      <c r="J295" s="41"/>
    </row>
    <row r="296" spans="7:10" x14ac:dyDescent="0.15">
      <c r="G296" s="41"/>
      <c r="H296" s="41"/>
      <c r="I296" s="41"/>
      <c r="J296" s="41"/>
    </row>
    <row r="297" spans="7:10" x14ac:dyDescent="0.15">
      <c r="G297" s="41"/>
      <c r="H297" s="41"/>
      <c r="I297" s="41"/>
      <c r="J297" s="41"/>
    </row>
    <row r="298" spans="7:10" x14ac:dyDescent="0.15">
      <c r="G298" s="40"/>
      <c r="H298" s="40"/>
      <c r="I298" s="40"/>
      <c r="J298" s="40"/>
    </row>
    <row r="299" spans="7:10" x14ac:dyDescent="0.15">
      <c r="G299" s="40"/>
      <c r="H299" s="40"/>
      <c r="I299" s="40"/>
      <c r="J299" s="40"/>
    </row>
    <row r="300" spans="7:10" x14ac:dyDescent="0.15">
      <c r="G300" s="40"/>
      <c r="H300" s="40"/>
      <c r="I300" s="40"/>
      <c r="J300" s="40"/>
    </row>
    <row r="301" spans="7:10" x14ac:dyDescent="0.15">
      <c r="G301" s="41"/>
      <c r="H301" s="41"/>
      <c r="I301" s="41"/>
      <c r="J301" s="41"/>
    </row>
    <row r="302" spans="7:10" x14ac:dyDescent="0.15">
      <c r="G302" s="41"/>
      <c r="H302" s="41"/>
      <c r="I302" s="41"/>
      <c r="J302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0DAB-B716-4779-8496-51223ACFDAC8}">
  <dimension ref="A1:C5"/>
  <sheetViews>
    <sheetView workbookViewId="0">
      <selection activeCell="C7" sqref="C7"/>
    </sheetView>
  </sheetViews>
  <sheetFormatPr baseColWidth="10" defaultRowHeight="15" x14ac:dyDescent="0.2"/>
  <cols>
    <col min="2" max="2" width="18.33203125" customWidth="1"/>
    <col min="3" max="3" width="17.5" customWidth="1"/>
  </cols>
  <sheetData>
    <row r="1" spans="1:3" ht="19" x14ac:dyDescent="0.2">
      <c r="A1" s="1" t="s">
        <v>28</v>
      </c>
      <c r="B1" s="1" t="s">
        <v>29</v>
      </c>
      <c r="C1" s="4" t="s">
        <v>30</v>
      </c>
    </row>
    <row r="2" spans="1:3" ht="19" x14ac:dyDescent="0.2">
      <c r="A2" s="2" t="s">
        <v>24</v>
      </c>
      <c r="B2" s="1">
        <v>3.0894417935712951E-3</v>
      </c>
      <c r="C2" s="1">
        <v>2.6301237997238777E-3</v>
      </c>
    </row>
    <row r="3" spans="1:3" ht="19" x14ac:dyDescent="0.2">
      <c r="A3" s="2" t="s">
        <v>25</v>
      </c>
      <c r="B3" s="1">
        <v>3.436035041326527</v>
      </c>
      <c r="C3" s="1">
        <v>3.3812234115843585</v>
      </c>
    </row>
    <row r="4" spans="1:3" ht="22" x14ac:dyDescent="0.2">
      <c r="A4" s="1" t="s">
        <v>26</v>
      </c>
      <c r="B4" s="1">
        <v>0.98548610016737503</v>
      </c>
      <c r="C4" s="1">
        <v>0.98344005399329626</v>
      </c>
    </row>
    <row r="5" spans="1:3" ht="19" x14ac:dyDescent="0.2">
      <c r="A5" s="1" t="s">
        <v>27</v>
      </c>
      <c r="B5" s="3">
        <v>2209</v>
      </c>
      <c r="C5" s="3">
        <v>3129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Sardina común</vt:lpstr>
      <vt:lpstr>Anchoveta</vt:lpstr>
      <vt:lpstr>Long-Peso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Saavedra</dc:creator>
  <cp:lastModifiedBy>Microsoft Office User</cp:lastModifiedBy>
  <dcterms:created xsi:type="dcterms:W3CDTF">2021-02-18T19:46:17Z</dcterms:created>
  <dcterms:modified xsi:type="dcterms:W3CDTF">2022-02-23T14:31:25Z</dcterms:modified>
</cp:coreProperties>
</file>