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Folha1" sheetId="1" state="visible" r:id="rId2"/>
    <sheet name="dados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<sst xmlns="http://schemas.openxmlformats.org/spreadsheetml/2006/main" count="87" uniqueCount="31">
  <si>
    <t xml:space="preserve">zona</t>
  </si>
  <si>
    <t xml:space="preserve">Sum - QUANT_KGS</t>
  </si>
  <si>
    <t xml:space="preserve">9acn</t>
  </si>
  <si>
    <t xml:space="preserve">9acs</t>
  </si>
  <si>
    <t xml:space="preserve">9as_alg</t>
  </si>
  <si>
    <t xml:space="preserve">Total Result</t>
  </si>
  <si>
    <t xml:space="preserve">ANO</t>
  </si>
  <si>
    <t xml:space="preserve">MES</t>
  </si>
  <si>
    <t xml:space="preserve">PORTO_VENDA</t>
  </si>
  <si>
    <t xml:space="preserve">ARTE</t>
  </si>
  <si>
    <t xml:space="preserve">NOME_ESPECIE</t>
  </si>
  <si>
    <t xml:space="preserve">NOME_CIENTIFICO</t>
  </si>
  <si>
    <t xml:space="preserve">QUANT_KGS</t>
  </si>
  <si>
    <t xml:space="preserve">PM_EURO/KG</t>
  </si>
  <si>
    <t xml:space="preserve">Matosinhos</t>
  </si>
  <si>
    <t xml:space="preserve">Cerco</t>
  </si>
  <si>
    <t xml:space="preserve">Biqueirão</t>
  </si>
  <si>
    <t xml:space="preserve">Engraulis encrasicolus</t>
  </si>
  <si>
    <t xml:space="preserve">T1 9as_alg</t>
  </si>
  <si>
    <t xml:space="preserve">T2 9as_alg</t>
  </si>
  <si>
    <t xml:space="preserve">Portimão</t>
  </si>
  <si>
    <t xml:space="preserve">Arrasto</t>
  </si>
  <si>
    <t xml:space="preserve">Aveiro</t>
  </si>
  <si>
    <t xml:space="preserve">Esposende</t>
  </si>
  <si>
    <t xml:space="preserve">Polivalente</t>
  </si>
  <si>
    <t xml:space="preserve">Nazaré</t>
  </si>
  <si>
    <t xml:space="preserve">Olhão</t>
  </si>
  <si>
    <t xml:space="preserve">Quarteira</t>
  </si>
  <si>
    <t xml:space="preserve">Costa da Caparica</t>
  </si>
  <si>
    <t xml:space="preserve">Fonte da Telha</t>
  </si>
  <si>
    <t xml:space="preserve">Sesimbra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</si>
</sst>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">
  <cacheSource type="worksheet">
    <worksheetSource ref="A1:I15" sheet="dados"/>
  </cacheSource>
  <cacheFields count="9">
    <cacheField name="ANO" numFmtId="0">
      <sharedItems count="1" containsMixedTypes="0" containsSemiMixedTypes="0" containsString="0" containsNumber="1">
        <n v="2021"/>
      </sharedItems>
    </cacheField>
    <cacheField name="MES" numFmtId="0">
      <sharedItems count="4" containsMixedTypes="0" containsSemiMixedTypes="0" containsString="0" containsNumber="1">
        <n v="1"/>
        <n v="2"/>
        <n v="3"/>
        <n v="4"/>
      </sharedItems>
    </cacheField>
    <cacheField name="PORTO_VENDA" numFmtId="0">
      <sharedItems count="10" containsMixedTypes="0" containsSemiMixedTypes="0" containsString="1" containsNumber="0">
        <s v="Aveiro"/>
        <s v="Costa da Caparica"/>
        <s v="Esposende"/>
        <s v="Fonte da Telha"/>
        <s v="Matosinhos"/>
        <s v="Nazaré"/>
        <s v="Olhão"/>
        <s v="Portimão"/>
        <s v="Quarteira"/>
        <s v="Sesimbra"/>
      </sharedItems>
    </cacheField>
    <cacheField name="zona" numFmtId="0">
      <sharedItems count="3" containsMixedTypes="0" containsSemiMixedTypes="0" containsString="1" containsNumber="0">
        <s v="9acn"/>
        <s v="9acs"/>
        <s v="9as_alg"/>
      </sharedItems>
    </cacheField>
    <cacheField name="ARTE" numFmtId="0">
      <sharedItems count="3" containsMixedTypes="0" containsSemiMixedTypes="0" containsString="1" containsNumber="0">
        <s v="Arrasto"/>
        <s v="Cerco"/>
        <s v="Polivalente"/>
      </sharedItems>
    </cacheField>
    <cacheField name="NOME_ESPECIE" numFmtId="0">
      <sharedItems count="1" containsMixedTypes="0" containsSemiMixedTypes="0" containsString="1" containsNumber="0">
        <s v="Biqueirão"/>
      </sharedItems>
    </cacheField>
    <cacheField name="NOME_CIENTIFICO" numFmtId="0">
      <sharedItems count="1" containsMixedTypes="0" containsSemiMixedTypes="0" containsString="1" containsNumber="0">
        <s v="Engraulis encrasicolus"/>
      </sharedItems>
    </cacheField>
    <cacheField name="QUANT_KGS" numFmtId="0">
      <sharedItems count="14" containsMixedTypes="0" containsSemiMixedTypes="0" containsString="0" containsNumber="1">
        <n v="2.6"/>
        <n v="7.8"/>
        <n v="8.5"/>
        <n v="31.5"/>
        <n v="59"/>
        <n v="107.2"/>
        <n v="136"/>
        <n v="140"/>
        <n v="184"/>
        <n v="240.1"/>
        <n v="550.3"/>
        <n v="669"/>
        <n v="860"/>
        <n v="900"/>
      </sharedItems>
    </cacheField>
    <cacheField name="PM_EURO/KG" numFmtId="0">
      <sharedItems count="14" containsMixedTypes="0" containsSemiMixedTypes="0" containsString="0" containsNumber="1">
        <n v="0.452498637107033"/>
        <n v="0.8"/>
        <n v="0.984782608695652"/>
        <n v="1"/>
        <n v="1.60857142857143"/>
        <n v="1.76880466472303"/>
        <n v="1.80380952380952"/>
        <n v="1.85058823529412"/>
        <n v="1.86735294117647"/>
        <n v="3.27428998505232"/>
        <n v="3.54291044776119"/>
        <n v="4.72372881355932"/>
        <n v="4.84767441860465"/>
        <n v="5.68888888888889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4"/>
    <x v="0"/>
    <x v="1"/>
    <x v="0"/>
    <x v="0"/>
    <x v="13"/>
    <x v="13"/>
  </r>
  <r>
    <x v="0"/>
    <x v="0"/>
    <x v="7"/>
    <x v="2"/>
    <x v="0"/>
    <x v="0"/>
    <x v="0"/>
    <x v="7"/>
    <x v="4"/>
  </r>
  <r>
    <x v="0"/>
    <x v="1"/>
    <x v="0"/>
    <x v="0"/>
    <x v="0"/>
    <x v="0"/>
    <x v="0"/>
    <x v="6"/>
    <x v="8"/>
  </r>
  <r>
    <x v="0"/>
    <x v="1"/>
    <x v="4"/>
    <x v="0"/>
    <x v="0"/>
    <x v="0"/>
    <x v="0"/>
    <x v="5"/>
    <x v="10"/>
  </r>
  <r>
    <x v="0"/>
    <x v="2"/>
    <x v="0"/>
    <x v="0"/>
    <x v="0"/>
    <x v="0"/>
    <x v="0"/>
    <x v="10"/>
    <x v="0"/>
  </r>
  <r>
    <x v="0"/>
    <x v="2"/>
    <x v="2"/>
    <x v="0"/>
    <x v="2"/>
    <x v="0"/>
    <x v="0"/>
    <x v="0"/>
    <x v="3"/>
  </r>
  <r>
    <x v="0"/>
    <x v="2"/>
    <x v="4"/>
    <x v="0"/>
    <x v="0"/>
    <x v="0"/>
    <x v="0"/>
    <x v="9"/>
    <x v="5"/>
  </r>
  <r>
    <x v="0"/>
    <x v="2"/>
    <x v="5"/>
    <x v="1"/>
    <x v="0"/>
    <x v="0"/>
    <x v="0"/>
    <x v="1"/>
    <x v="1"/>
  </r>
  <r>
    <x v="0"/>
    <x v="2"/>
    <x v="6"/>
    <x v="2"/>
    <x v="1"/>
    <x v="0"/>
    <x v="0"/>
    <x v="11"/>
    <x v="9"/>
  </r>
  <r>
    <x v="0"/>
    <x v="2"/>
    <x v="8"/>
    <x v="2"/>
    <x v="1"/>
    <x v="0"/>
    <x v="0"/>
    <x v="12"/>
    <x v="12"/>
  </r>
  <r>
    <x v="0"/>
    <x v="3"/>
    <x v="1"/>
    <x v="1"/>
    <x v="2"/>
    <x v="0"/>
    <x v="0"/>
    <x v="3"/>
    <x v="6"/>
  </r>
  <r>
    <x v="0"/>
    <x v="3"/>
    <x v="3"/>
    <x v="1"/>
    <x v="2"/>
    <x v="0"/>
    <x v="0"/>
    <x v="8"/>
    <x v="2"/>
  </r>
  <r>
    <x v="0"/>
    <x v="3"/>
    <x v="6"/>
    <x v="2"/>
    <x v="1"/>
    <x v="0"/>
    <x v="0"/>
    <x v="4"/>
    <x v="11"/>
  </r>
  <r>
    <x v="0"/>
    <x v="3"/>
    <x v="9"/>
    <x v="1"/>
    <x v="1"/>
    <x v="0"/>
    <x v="0"/>
    <x v="2"/>
    <x v="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ela Dinâmica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B7" firstHeaderRow="0" firstDataRow="1" firstDataCol="1"/>
  <pivotFields count="9">
    <pivotField showAll="0"/>
    <pivotField showAll="0"/>
    <pivotField showAll="0"/>
    <pivotField axis="axisRow" showAll="0"/>
    <pivotField showAll="0"/>
    <pivotField showAll="0"/>
    <pivotField showAll="0"/>
    <pivotField dataField="1" showAll="0"/>
    <pivotField showAll="0"/>
  </pivotFields>
  <rowFields count="1">
    <field x="3"/>
  </rowFields>
  <dataFields count="1">
    <dataField fld="7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1" min="1" style="0" width="18.2105263157895"/>
    <col collapsed="false" hidden="false" max="2" min="2" style="0" width="20.6720647773279"/>
    <col collapsed="false" hidden="false" max="1025" min="3" style="0" width="8.57085020242915"/>
  </cols>
  <sheetData>
    <row r="3" customFormat="false" ht="15" hidden="false" customHeight="false" outlineLevel="0" collapsed="false">
      <c r="A3" s="1" t="s">
        <v>0</v>
      </c>
      <c r="B3" s="2" t="s">
        <v>1</v>
      </c>
    </row>
    <row r="4" customFormat="false" ht="15" hidden="false" customHeight="false" outlineLevel="0" collapsed="false">
      <c r="A4" s="3" t="s">
        <v>2</v>
      </c>
      <c r="B4" s="4" t="n">
        <v>1936.2</v>
      </c>
    </row>
    <row r="5" customFormat="false" ht="15" hidden="false" customHeight="false" outlineLevel="0" collapsed="false">
      <c r="A5" s="5" t="s">
        <v>3</v>
      </c>
      <c r="B5" s="6" t="n">
        <v>231.8</v>
      </c>
    </row>
    <row r="6" customFormat="false" ht="15" hidden="false" customHeight="false" outlineLevel="0" collapsed="false">
      <c r="A6" s="5" t="s">
        <v>4</v>
      </c>
      <c r="B6" s="7" t="n">
        <v>1728</v>
      </c>
    </row>
    <row r="7" customFormat="false" ht="15" hidden="false" customHeight="false" outlineLevel="0" collapsed="false">
      <c r="A7" s="8" t="s">
        <v>5</v>
      </c>
      <c r="B7" s="9" t="n">
        <v>3896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75"/>
  <cols>
    <col collapsed="false" hidden="false" max="1" min="1" style="10" width="5.03643724696356"/>
    <col collapsed="false" hidden="false" max="2" min="2" style="10" width="4.39271255060729"/>
    <col collapsed="false" hidden="false" max="4" min="3" style="10" width="14.8906882591093"/>
    <col collapsed="false" hidden="false" max="5" min="5" style="10" width="9.85425101214575"/>
    <col collapsed="false" hidden="false" max="6" min="6" style="10" width="13.0688259109312"/>
    <col collapsed="false" hidden="false" max="7" min="7" style="10" width="18.3157894736842"/>
    <col collapsed="false" hidden="false" max="8" min="8" style="11" width="10.7125506072875"/>
    <col collapsed="false" hidden="false" max="9" min="9" style="11" width="12.1052631578947"/>
    <col collapsed="false" hidden="false" max="1025" min="10" style="10" width="8.89068825910931"/>
  </cols>
  <sheetData>
    <row r="1" customFormat="false" ht="12.75" hidden="false" customHeight="false" outlineLevel="0" collapsed="false">
      <c r="A1" s="10" t="s">
        <v>6</v>
      </c>
      <c r="B1" s="10" t="s">
        <v>7</v>
      </c>
      <c r="C1" s="10" t="s">
        <v>8</v>
      </c>
      <c r="D1" s="10" t="s">
        <v>0</v>
      </c>
      <c r="E1" s="10" t="s">
        <v>9</v>
      </c>
      <c r="F1" s="10" t="s">
        <v>10</v>
      </c>
      <c r="G1" s="10" t="s">
        <v>11</v>
      </c>
      <c r="H1" s="11" t="s">
        <v>12</v>
      </c>
      <c r="I1" s="11" t="s">
        <v>13</v>
      </c>
      <c r="J1" s="0"/>
      <c r="K1" s="0"/>
    </row>
    <row r="2" customFormat="false" ht="12.75" hidden="false" customHeight="false" outlineLevel="0" collapsed="false">
      <c r="A2" s="12" t="n">
        <v>2021</v>
      </c>
      <c r="B2" s="12" t="n">
        <v>1</v>
      </c>
      <c r="C2" s="10" t="s">
        <v>14</v>
      </c>
      <c r="D2" s="10" t="s">
        <v>2</v>
      </c>
      <c r="E2" s="10" t="s">
        <v>15</v>
      </c>
      <c r="F2" s="10" t="s">
        <v>16</v>
      </c>
      <c r="G2" s="10" t="s">
        <v>17</v>
      </c>
      <c r="H2" s="13" t="n">
        <v>900</v>
      </c>
      <c r="I2" s="11" t="n">
        <v>5.68888888888889</v>
      </c>
      <c r="J2" s="10" t="s">
        <v>18</v>
      </c>
      <c r="K2" s="10" t="s">
        <v>19</v>
      </c>
    </row>
    <row r="3" customFormat="false" ht="12.8" hidden="false" customHeight="false" outlineLevel="0" collapsed="false">
      <c r="A3" s="12" t="n">
        <v>2021</v>
      </c>
      <c r="B3" s="12" t="n">
        <v>1</v>
      </c>
      <c r="C3" s="10" t="s">
        <v>20</v>
      </c>
      <c r="D3" s="10" t="s">
        <v>4</v>
      </c>
      <c r="E3" s="10" t="s">
        <v>21</v>
      </c>
      <c r="F3" s="10" t="s">
        <v>16</v>
      </c>
      <c r="G3" s="10" t="s">
        <v>17</v>
      </c>
      <c r="H3" s="13" t="n">
        <v>140</v>
      </c>
      <c r="I3" s="11" t="n">
        <v>1.60857142857143</v>
      </c>
      <c r="J3" s="10" t="n">
        <f aca="false">(H3+H10+H11)*0.001</f>
        <v>1.669</v>
      </c>
      <c r="K3" s="10" t="n">
        <f aca="false">(H14)*0.001</f>
        <v>0.059</v>
      </c>
      <c r="L3" s="10" t="n">
        <f aca="false">J3+K3</f>
        <v>1.728</v>
      </c>
    </row>
    <row r="4" customFormat="false" ht="12.75" hidden="false" customHeight="false" outlineLevel="0" collapsed="false">
      <c r="A4" s="12" t="n">
        <v>2021</v>
      </c>
      <c r="B4" s="12" t="n">
        <v>2</v>
      </c>
      <c r="C4" s="10" t="s">
        <v>22</v>
      </c>
      <c r="D4" s="10" t="s">
        <v>2</v>
      </c>
      <c r="E4" s="10" t="s">
        <v>21</v>
      </c>
      <c r="F4" s="10" t="s">
        <v>16</v>
      </c>
      <c r="G4" s="10" t="s">
        <v>17</v>
      </c>
      <c r="H4" s="13" t="n">
        <v>136</v>
      </c>
      <c r="I4" s="11" t="n">
        <v>1.86735294117647</v>
      </c>
    </row>
    <row r="5" customFormat="false" ht="12.75" hidden="false" customHeight="false" outlineLevel="0" collapsed="false">
      <c r="A5" s="12" t="n">
        <v>2021</v>
      </c>
      <c r="B5" s="12" t="n">
        <v>2</v>
      </c>
      <c r="C5" s="10" t="s">
        <v>14</v>
      </c>
      <c r="D5" s="10" t="s">
        <v>2</v>
      </c>
      <c r="E5" s="10" t="s">
        <v>21</v>
      </c>
      <c r="F5" s="10" t="s">
        <v>16</v>
      </c>
      <c r="G5" s="10" t="s">
        <v>17</v>
      </c>
      <c r="H5" s="13" t="n">
        <v>107.2</v>
      </c>
      <c r="I5" s="11" t="n">
        <v>3.54291044776119</v>
      </c>
    </row>
    <row r="6" customFormat="false" ht="12.75" hidden="false" customHeight="false" outlineLevel="0" collapsed="false">
      <c r="A6" s="12" t="n">
        <v>2021</v>
      </c>
      <c r="B6" s="12" t="n">
        <v>3</v>
      </c>
      <c r="C6" s="10" t="s">
        <v>22</v>
      </c>
      <c r="D6" s="10" t="s">
        <v>2</v>
      </c>
      <c r="E6" s="10" t="s">
        <v>21</v>
      </c>
      <c r="F6" s="10" t="s">
        <v>16</v>
      </c>
      <c r="G6" s="10" t="s">
        <v>17</v>
      </c>
      <c r="H6" s="13" t="n">
        <v>550.3</v>
      </c>
      <c r="I6" s="11" t="n">
        <v>0.452498637107033</v>
      </c>
    </row>
    <row r="7" customFormat="false" ht="12.75" hidden="false" customHeight="false" outlineLevel="0" collapsed="false">
      <c r="A7" s="12" t="n">
        <v>2021</v>
      </c>
      <c r="B7" s="12" t="n">
        <v>3</v>
      </c>
      <c r="C7" s="10" t="s">
        <v>23</v>
      </c>
      <c r="D7" s="10" t="s">
        <v>2</v>
      </c>
      <c r="E7" s="10" t="s">
        <v>24</v>
      </c>
      <c r="F7" s="10" t="s">
        <v>16</v>
      </c>
      <c r="G7" s="10" t="s">
        <v>17</v>
      </c>
      <c r="H7" s="13" t="n">
        <v>2.6</v>
      </c>
      <c r="I7" s="11" t="n">
        <v>1</v>
      </c>
    </row>
    <row r="8" customFormat="false" ht="12.75" hidden="false" customHeight="false" outlineLevel="0" collapsed="false">
      <c r="A8" s="12" t="n">
        <v>2021</v>
      </c>
      <c r="B8" s="12" t="n">
        <v>3</v>
      </c>
      <c r="C8" s="10" t="s">
        <v>14</v>
      </c>
      <c r="D8" s="10" t="s">
        <v>2</v>
      </c>
      <c r="E8" s="10" t="s">
        <v>21</v>
      </c>
      <c r="F8" s="10" t="s">
        <v>16</v>
      </c>
      <c r="G8" s="10" t="s">
        <v>17</v>
      </c>
      <c r="H8" s="13" t="n">
        <v>240.1</v>
      </c>
      <c r="I8" s="11" t="n">
        <v>1.76880466472303</v>
      </c>
    </row>
    <row r="9" customFormat="false" ht="12.75" hidden="false" customHeight="false" outlineLevel="0" collapsed="false">
      <c r="A9" s="12" t="n">
        <v>2021</v>
      </c>
      <c r="B9" s="12" t="n">
        <v>3</v>
      </c>
      <c r="C9" s="10" t="s">
        <v>25</v>
      </c>
      <c r="D9" s="10" t="s">
        <v>3</v>
      </c>
      <c r="E9" s="10" t="s">
        <v>21</v>
      </c>
      <c r="F9" s="10" t="s">
        <v>16</v>
      </c>
      <c r="G9" s="10" t="s">
        <v>17</v>
      </c>
      <c r="H9" s="13" t="n">
        <v>7.8</v>
      </c>
      <c r="I9" s="11" t="n">
        <v>0.8</v>
      </c>
    </row>
    <row r="10" customFormat="false" ht="12.75" hidden="false" customHeight="false" outlineLevel="0" collapsed="false">
      <c r="A10" s="12" t="n">
        <v>2021</v>
      </c>
      <c r="B10" s="12" t="n">
        <v>3</v>
      </c>
      <c r="C10" s="10" t="s">
        <v>26</v>
      </c>
      <c r="D10" s="10" t="s">
        <v>4</v>
      </c>
      <c r="E10" s="10" t="s">
        <v>15</v>
      </c>
      <c r="F10" s="10" t="s">
        <v>16</v>
      </c>
      <c r="G10" s="10" t="s">
        <v>17</v>
      </c>
      <c r="H10" s="13" t="n">
        <v>669</v>
      </c>
      <c r="I10" s="11" t="n">
        <v>3.27428998505232</v>
      </c>
    </row>
    <row r="11" customFormat="false" ht="12.75" hidden="false" customHeight="false" outlineLevel="0" collapsed="false">
      <c r="A11" s="12" t="n">
        <v>2021</v>
      </c>
      <c r="B11" s="12" t="n">
        <v>3</v>
      </c>
      <c r="C11" s="10" t="s">
        <v>27</v>
      </c>
      <c r="D11" s="10" t="s">
        <v>4</v>
      </c>
      <c r="E11" s="10" t="s">
        <v>15</v>
      </c>
      <c r="F11" s="10" t="s">
        <v>16</v>
      </c>
      <c r="G11" s="10" t="s">
        <v>17</v>
      </c>
      <c r="H11" s="13" t="n">
        <v>860</v>
      </c>
      <c r="I11" s="11" t="n">
        <v>4.84767441860465</v>
      </c>
    </row>
    <row r="12" customFormat="false" ht="12.75" hidden="false" customHeight="false" outlineLevel="0" collapsed="false">
      <c r="A12" s="12" t="n">
        <v>2021</v>
      </c>
      <c r="B12" s="12" t="n">
        <v>4</v>
      </c>
      <c r="C12" s="10" t="s">
        <v>28</v>
      </c>
      <c r="D12" s="10" t="s">
        <v>3</v>
      </c>
      <c r="E12" s="10" t="s">
        <v>24</v>
      </c>
      <c r="F12" s="10" t="s">
        <v>16</v>
      </c>
      <c r="G12" s="10" t="s">
        <v>17</v>
      </c>
      <c r="H12" s="13" t="n">
        <v>31.5</v>
      </c>
      <c r="I12" s="11" t="n">
        <v>1.80380952380952</v>
      </c>
    </row>
    <row r="13" customFormat="false" ht="12.75" hidden="false" customHeight="false" outlineLevel="0" collapsed="false">
      <c r="A13" s="12" t="n">
        <v>2021</v>
      </c>
      <c r="B13" s="12" t="n">
        <v>4</v>
      </c>
      <c r="C13" s="10" t="s">
        <v>29</v>
      </c>
      <c r="D13" s="10" t="s">
        <v>3</v>
      </c>
      <c r="E13" s="10" t="s">
        <v>24</v>
      </c>
      <c r="F13" s="10" t="s">
        <v>16</v>
      </c>
      <c r="G13" s="10" t="s">
        <v>17</v>
      </c>
      <c r="H13" s="13" t="n">
        <v>184</v>
      </c>
      <c r="I13" s="11" t="n">
        <v>0.984782608695652</v>
      </c>
    </row>
    <row r="14" customFormat="false" ht="12.75" hidden="false" customHeight="false" outlineLevel="0" collapsed="false">
      <c r="A14" s="12" t="n">
        <v>2021</v>
      </c>
      <c r="B14" s="12" t="n">
        <v>4</v>
      </c>
      <c r="C14" s="10" t="s">
        <v>26</v>
      </c>
      <c r="D14" s="10" t="s">
        <v>4</v>
      </c>
      <c r="E14" s="10" t="s">
        <v>15</v>
      </c>
      <c r="F14" s="10" t="s">
        <v>16</v>
      </c>
      <c r="G14" s="10" t="s">
        <v>17</v>
      </c>
      <c r="H14" s="13" t="n">
        <v>59</v>
      </c>
      <c r="I14" s="11" t="n">
        <v>4.72372881355932</v>
      </c>
    </row>
    <row r="15" customFormat="false" ht="12.75" hidden="false" customHeight="false" outlineLevel="0" collapsed="false">
      <c r="A15" s="12" t="n">
        <v>2021</v>
      </c>
      <c r="B15" s="12" t="n">
        <v>4</v>
      </c>
      <c r="C15" s="10" t="s">
        <v>30</v>
      </c>
      <c r="D15" s="10" t="s">
        <v>3</v>
      </c>
      <c r="E15" s="10" t="s">
        <v>15</v>
      </c>
      <c r="F15" s="10" t="s">
        <v>16</v>
      </c>
      <c r="G15" s="10" t="s">
        <v>17</v>
      </c>
      <c r="H15" s="13" t="n">
        <v>8.5</v>
      </c>
      <c r="I15" s="11" t="n">
        <v>1.85058823529412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2021-05-13T15:29:26Z</dcterms:created>
  <dc:creator>Apache POI</dc:creator>
  <dc:description/>
  <dc:language>nl-NL</dc:language>
  <cp:lastModifiedBy/>
  <dcterms:modified xsi:type="dcterms:W3CDTF">2021-06-08T18:31:11Z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