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80A30CE3-48D2-6341-BA43-11AB125C7786}" xr6:coauthVersionLast="47" xr6:coauthVersionMax="47" xr10:uidLastSave="{00000000-0000-0000-0000-000000000000}"/>
  <bookViews>
    <workbookView xWindow="0" yWindow="740" windowWidth="29400" windowHeight="17380" tabRatio="988" firstSheet="7" activeTab="12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SPAIN" sheetId="11" r:id="rId11"/>
    <sheet name="PORTUGAL" sheetId="12" r:id="rId12"/>
    <sheet name="ALK_GENERAL_BOQUER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4" i="13" l="1"/>
  <c r="J95" i="13"/>
  <c r="H95" i="13"/>
  <c r="C95" i="13"/>
  <c r="B95" i="13"/>
  <c r="H94" i="13"/>
  <c r="I94" i="13" s="1"/>
  <c r="B94" i="13"/>
  <c r="L93" i="13"/>
  <c r="H93" i="13"/>
  <c r="L92" i="13"/>
  <c r="K92" i="13"/>
  <c r="H92" i="13"/>
  <c r="L91" i="13"/>
  <c r="K91" i="13"/>
  <c r="H91" i="13"/>
  <c r="K90" i="13"/>
  <c r="J90" i="13"/>
  <c r="I90" i="13"/>
  <c r="H90" i="13"/>
  <c r="D90" i="13"/>
  <c r="J89" i="13"/>
  <c r="I89" i="13"/>
  <c r="H89" i="13"/>
  <c r="C89" i="13"/>
  <c r="I88" i="13"/>
  <c r="H88" i="13"/>
  <c r="B88" i="13"/>
  <c r="H87" i="13"/>
  <c r="L86" i="13"/>
  <c r="H86" i="13"/>
  <c r="L85" i="13"/>
  <c r="K85" i="13"/>
  <c r="H85" i="13"/>
  <c r="C85" i="13"/>
  <c r="K84" i="13"/>
  <c r="J84" i="13"/>
  <c r="H84" i="13"/>
  <c r="C84" i="13"/>
  <c r="B84" i="13"/>
  <c r="H83" i="13"/>
  <c r="B83" i="13"/>
  <c r="H82" i="13"/>
  <c r="H81" i="13"/>
  <c r="H80" i="13"/>
  <c r="D80" i="13"/>
  <c r="H79" i="13"/>
  <c r="H78" i="13"/>
  <c r="C78" i="13"/>
  <c r="H77" i="13"/>
  <c r="H76" i="13"/>
  <c r="H75" i="13"/>
  <c r="L74" i="13"/>
  <c r="H74" i="13"/>
  <c r="H73" i="13"/>
  <c r="J72" i="13"/>
  <c r="H72" i="13"/>
  <c r="H71" i="13"/>
  <c r="H70" i="13"/>
  <c r="H69" i="13"/>
  <c r="H68" i="13"/>
  <c r="E68" i="13"/>
  <c r="H67" i="13"/>
  <c r="L66" i="13"/>
  <c r="H66" i="13"/>
  <c r="H65" i="13"/>
  <c r="H64" i="13"/>
  <c r="H63" i="13"/>
  <c r="L62" i="13"/>
  <c r="K62" i="13"/>
  <c r="H62" i="13"/>
  <c r="H61" i="13"/>
  <c r="C61" i="13"/>
  <c r="H60" i="13"/>
  <c r="E60" i="13"/>
  <c r="H59" i="13"/>
  <c r="H58" i="13"/>
  <c r="H57" i="13"/>
  <c r="H56" i="13"/>
  <c r="I47" i="13"/>
  <c r="E47" i="13"/>
  <c r="D47" i="13"/>
  <c r="C47" i="13"/>
  <c r="B47" i="13"/>
  <c r="O46" i="13"/>
  <c r="N46" i="13"/>
  <c r="M46" i="13"/>
  <c r="L46" i="13"/>
  <c r="F46" i="13"/>
  <c r="O45" i="13"/>
  <c r="N45" i="13"/>
  <c r="M45" i="13"/>
  <c r="L45" i="13"/>
  <c r="F45" i="13"/>
  <c r="O44" i="13"/>
  <c r="E93" i="13" s="1"/>
  <c r="N44" i="13"/>
  <c r="M44" i="13"/>
  <c r="L44" i="13"/>
  <c r="F44" i="13"/>
  <c r="O43" i="13"/>
  <c r="E92" i="13" s="1"/>
  <c r="N43" i="13"/>
  <c r="D92" i="13" s="1"/>
  <c r="M43" i="13"/>
  <c r="L43" i="13"/>
  <c r="F43" i="13"/>
  <c r="O42" i="13"/>
  <c r="E91" i="13" s="1"/>
  <c r="N42" i="13"/>
  <c r="D91" i="13" s="1"/>
  <c r="M42" i="13"/>
  <c r="C91" i="13" s="1"/>
  <c r="L42" i="13"/>
  <c r="F42" i="13"/>
  <c r="O41" i="13"/>
  <c r="N41" i="13"/>
  <c r="M41" i="13"/>
  <c r="C90" i="13" s="1"/>
  <c r="L41" i="13"/>
  <c r="F41" i="13"/>
  <c r="O40" i="13"/>
  <c r="N40" i="13"/>
  <c r="M40" i="13"/>
  <c r="L40" i="13"/>
  <c r="F40" i="13"/>
  <c r="O39" i="13"/>
  <c r="N39" i="13"/>
  <c r="M39" i="13"/>
  <c r="L39" i="13"/>
  <c r="F39" i="13"/>
  <c r="O38" i="13"/>
  <c r="N38" i="13"/>
  <c r="M38" i="13"/>
  <c r="L38" i="13"/>
  <c r="F38" i="13"/>
  <c r="O37" i="13"/>
  <c r="E86" i="13" s="1"/>
  <c r="N37" i="13"/>
  <c r="K86" i="13" s="1"/>
  <c r="M37" i="13"/>
  <c r="L37" i="13"/>
  <c r="F37" i="13"/>
  <c r="O36" i="13"/>
  <c r="E85" i="13" s="1"/>
  <c r="N36" i="13"/>
  <c r="D85" i="13" s="1"/>
  <c r="M36" i="13"/>
  <c r="J85" i="13" s="1"/>
  <c r="L36" i="13"/>
  <c r="F36" i="13"/>
  <c r="O35" i="13"/>
  <c r="N35" i="13"/>
  <c r="D84" i="13" s="1"/>
  <c r="M35" i="13"/>
  <c r="L35" i="13"/>
  <c r="F35" i="13"/>
  <c r="O34" i="13"/>
  <c r="N34" i="13"/>
  <c r="M34" i="13"/>
  <c r="C83" i="13" s="1"/>
  <c r="L34" i="13"/>
  <c r="F34" i="13"/>
  <c r="L33" i="13"/>
  <c r="I82" i="13" s="1"/>
  <c r="F33" i="13"/>
  <c r="F32" i="13"/>
  <c r="N31" i="13"/>
  <c r="K80" i="13" s="1"/>
  <c r="F31" i="13"/>
  <c r="O31" i="13" s="1"/>
  <c r="E80" i="13" s="1"/>
  <c r="N30" i="13"/>
  <c r="M30" i="13"/>
  <c r="F30" i="13"/>
  <c r="O30" i="13" s="1"/>
  <c r="E79" i="13" s="1"/>
  <c r="N29" i="13"/>
  <c r="K78" i="13" s="1"/>
  <c r="M29" i="13"/>
  <c r="J78" i="13" s="1"/>
  <c r="L29" i="13"/>
  <c r="F29" i="13"/>
  <c r="O29" i="13" s="1"/>
  <c r="F28" i="13"/>
  <c r="L27" i="13"/>
  <c r="F27" i="13"/>
  <c r="F26" i="13"/>
  <c r="N25" i="13"/>
  <c r="L25" i="13"/>
  <c r="F25" i="13"/>
  <c r="O25" i="13" s="1"/>
  <c r="E74" i="13" s="1"/>
  <c r="F24" i="13"/>
  <c r="N23" i="13"/>
  <c r="M23" i="13"/>
  <c r="C72" i="13" s="1"/>
  <c r="L23" i="13"/>
  <c r="I72" i="13" s="1"/>
  <c r="F23" i="13"/>
  <c r="O23" i="13" s="1"/>
  <c r="M22" i="13"/>
  <c r="C71" i="13" s="1"/>
  <c r="L22" i="13"/>
  <c r="F22" i="13"/>
  <c r="L21" i="13"/>
  <c r="B70" i="13" s="1"/>
  <c r="F21" i="13"/>
  <c r="M20" i="13"/>
  <c r="F20" i="13"/>
  <c r="N19" i="13"/>
  <c r="L19" i="13"/>
  <c r="F19" i="13"/>
  <c r="O19" i="13" s="1"/>
  <c r="L68" i="13" s="1"/>
  <c r="F18" i="13"/>
  <c r="N17" i="13"/>
  <c r="D66" i="13" s="1"/>
  <c r="M17" i="13"/>
  <c r="L17" i="13"/>
  <c r="F17" i="13"/>
  <c r="O17" i="13" s="1"/>
  <c r="E66" i="13" s="1"/>
  <c r="F16" i="13"/>
  <c r="N15" i="13"/>
  <c r="F15" i="13"/>
  <c r="F14" i="13"/>
  <c r="N13" i="13"/>
  <c r="D62" i="13" s="1"/>
  <c r="L13" i="13"/>
  <c r="F13" i="13"/>
  <c r="O13" i="13" s="1"/>
  <c r="E62" i="13" s="1"/>
  <c r="N12" i="13"/>
  <c r="M12" i="13"/>
  <c r="J61" i="13" s="1"/>
  <c r="F12" i="13"/>
  <c r="N11" i="13"/>
  <c r="K60" i="13" s="1"/>
  <c r="M11" i="13"/>
  <c r="L11" i="13"/>
  <c r="F11" i="13"/>
  <c r="O11" i="13" s="1"/>
  <c r="L60" i="13" s="1"/>
  <c r="F10" i="13"/>
  <c r="L9" i="13"/>
  <c r="I58" i="13" s="1"/>
  <c r="F9" i="13"/>
  <c r="F8" i="13"/>
  <c r="F7" i="13"/>
  <c r="O7" i="13" s="1"/>
  <c r="B114" i="12"/>
  <c r="H95" i="12"/>
  <c r="D95" i="12"/>
  <c r="I94" i="12"/>
  <c r="H94" i="12"/>
  <c r="H93" i="12"/>
  <c r="H92" i="12"/>
  <c r="I91" i="12"/>
  <c r="H91" i="12"/>
  <c r="B91" i="12"/>
  <c r="J90" i="12"/>
  <c r="H90" i="12"/>
  <c r="C90" i="12"/>
  <c r="B90" i="12"/>
  <c r="H89" i="12"/>
  <c r="H88" i="12"/>
  <c r="H87" i="12"/>
  <c r="H86" i="12"/>
  <c r="I86" i="12" s="1"/>
  <c r="H85" i="12"/>
  <c r="I85" i="12" s="1"/>
  <c r="E85" i="12"/>
  <c r="D85" i="12"/>
  <c r="H84" i="12"/>
  <c r="H83" i="12"/>
  <c r="H82" i="12"/>
  <c r="H81" i="12"/>
  <c r="H80" i="12"/>
  <c r="B80" i="12"/>
  <c r="H79" i="12"/>
  <c r="I79" i="12" s="1"/>
  <c r="B79" i="12"/>
  <c r="H78" i="12"/>
  <c r="H77" i="12"/>
  <c r="H76" i="12"/>
  <c r="H75" i="12"/>
  <c r="H74" i="12"/>
  <c r="I73" i="12"/>
  <c r="H73" i="12"/>
  <c r="B73" i="12"/>
  <c r="H72" i="12"/>
  <c r="H71" i="12"/>
  <c r="H70" i="12"/>
  <c r="H69" i="12"/>
  <c r="H68" i="12"/>
  <c r="L67" i="12"/>
  <c r="H67" i="12"/>
  <c r="I67" i="12" s="1"/>
  <c r="H66" i="12"/>
  <c r="H65" i="12"/>
  <c r="H64" i="12"/>
  <c r="H63" i="12"/>
  <c r="H62" i="12"/>
  <c r="H61" i="12"/>
  <c r="I61" i="12" s="1"/>
  <c r="B61" i="12"/>
  <c r="H60" i="12"/>
  <c r="C60" i="12"/>
  <c r="H59" i="12"/>
  <c r="H58" i="12"/>
  <c r="D58" i="12"/>
  <c r="H57" i="12"/>
  <c r="H56" i="12"/>
  <c r="I47" i="12"/>
  <c r="E47" i="12"/>
  <c r="D47" i="12"/>
  <c r="C47" i="12"/>
  <c r="B47" i="12"/>
  <c r="N46" i="12"/>
  <c r="K95" i="12" s="1"/>
  <c r="F46" i="12"/>
  <c r="M45" i="12"/>
  <c r="F45" i="12"/>
  <c r="L45" i="12" s="1"/>
  <c r="B94" i="12" s="1"/>
  <c r="O44" i="12"/>
  <c r="E93" i="12" s="1"/>
  <c r="F44" i="12"/>
  <c r="O43" i="12"/>
  <c r="E92" i="12" s="1"/>
  <c r="N43" i="12"/>
  <c r="F43" i="12"/>
  <c r="L43" i="12" s="1"/>
  <c r="O42" i="12"/>
  <c r="N42" i="12"/>
  <c r="M42" i="12"/>
  <c r="F42" i="12"/>
  <c r="L42" i="12" s="1"/>
  <c r="O41" i="12"/>
  <c r="N41" i="12"/>
  <c r="M41" i="12"/>
  <c r="F41" i="12"/>
  <c r="L41" i="12" s="1"/>
  <c r="N40" i="12"/>
  <c r="K89" i="12" s="1"/>
  <c r="M40" i="12"/>
  <c r="F40" i="12"/>
  <c r="M39" i="12"/>
  <c r="F39" i="12"/>
  <c r="O38" i="12"/>
  <c r="F38" i="12"/>
  <c r="O37" i="12"/>
  <c r="N37" i="12"/>
  <c r="F37" i="12"/>
  <c r="L37" i="12" s="1"/>
  <c r="B86" i="12" s="1"/>
  <c r="P36" i="12"/>
  <c r="O36" i="12"/>
  <c r="L85" i="12" s="1"/>
  <c r="N36" i="12"/>
  <c r="K85" i="12" s="1"/>
  <c r="M36" i="12"/>
  <c r="F36" i="12"/>
  <c r="L36" i="12" s="1"/>
  <c r="B85" i="12" s="1"/>
  <c r="O35" i="12"/>
  <c r="N35" i="12"/>
  <c r="F35" i="12"/>
  <c r="L35" i="12" s="1"/>
  <c r="F34" i="12"/>
  <c r="F33" i="12"/>
  <c r="F32" i="12"/>
  <c r="O31" i="12"/>
  <c r="N31" i="12"/>
  <c r="F31" i="12"/>
  <c r="L31" i="12" s="1"/>
  <c r="I80" i="12" s="1"/>
  <c r="O30" i="12"/>
  <c r="N30" i="12"/>
  <c r="M30" i="12"/>
  <c r="F30" i="12"/>
  <c r="L30" i="12" s="1"/>
  <c r="F29" i="12"/>
  <c r="F28" i="12"/>
  <c r="N27" i="12"/>
  <c r="K76" i="12" s="1"/>
  <c r="M27" i="12"/>
  <c r="F27" i="12"/>
  <c r="F26" i="12"/>
  <c r="F25" i="12"/>
  <c r="P24" i="12"/>
  <c r="O24" i="12"/>
  <c r="N24" i="12"/>
  <c r="D73" i="12" s="1"/>
  <c r="M24" i="12"/>
  <c r="F24" i="12"/>
  <c r="L24" i="12" s="1"/>
  <c r="O23" i="12"/>
  <c r="N23" i="12"/>
  <c r="M23" i="12"/>
  <c r="F23" i="12"/>
  <c r="L23" i="12" s="1"/>
  <c r="F22" i="12"/>
  <c r="F21" i="12"/>
  <c r="O20" i="12"/>
  <c r="M20" i="12"/>
  <c r="F20" i="12"/>
  <c r="F19" i="12"/>
  <c r="P18" i="12"/>
  <c r="O18" i="12"/>
  <c r="E67" i="12" s="1"/>
  <c r="N18" i="12"/>
  <c r="K67" i="12" s="1"/>
  <c r="M18" i="12"/>
  <c r="F18" i="12"/>
  <c r="L18" i="12" s="1"/>
  <c r="B67" i="12" s="1"/>
  <c r="F17" i="12"/>
  <c r="O16" i="12"/>
  <c r="N16" i="12"/>
  <c r="M16" i="12"/>
  <c r="F16" i="12"/>
  <c r="L16" i="12" s="1"/>
  <c r="F15" i="12"/>
  <c r="F14" i="12"/>
  <c r="O13" i="12"/>
  <c r="E62" i="12" s="1"/>
  <c r="N13" i="12"/>
  <c r="F13" i="12"/>
  <c r="O12" i="12"/>
  <c r="N12" i="12"/>
  <c r="M12" i="12"/>
  <c r="F12" i="12"/>
  <c r="L12" i="12" s="1"/>
  <c r="N11" i="12"/>
  <c r="K60" i="12" s="1"/>
  <c r="M11" i="12"/>
  <c r="J60" i="12" s="1"/>
  <c r="F11" i="12"/>
  <c r="F10" i="12"/>
  <c r="N9" i="12"/>
  <c r="K58" i="12" s="1"/>
  <c r="M9" i="12"/>
  <c r="F9" i="12"/>
  <c r="F8" i="12"/>
  <c r="F7" i="12"/>
  <c r="B114" i="11"/>
  <c r="H95" i="11"/>
  <c r="H94" i="11"/>
  <c r="H93" i="11"/>
  <c r="H92" i="11"/>
  <c r="D92" i="11"/>
  <c r="H91" i="11"/>
  <c r="D91" i="11"/>
  <c r="H90" i="11"/>
  <c r="H89" i="11"/>
  <c r="H88" i="11"/>
  <c r="H87" i="11"/>
  <c r="H86" i="11"/>
  <c r="K85" i="11"/>
  <c r="H85" i="11"/>
  <c r="D85" i="11"/>
  <c r="C85" i="11"/>
  <c r="H84" i="11"/>
  <c r="H83" i="11"/>
  <c r="H82" i="11"/>
  <c r="H81" i="11"/>
  <c r="H80" i="11"/>
  <c r="H79" i="11"/>
  <c r="E79" i="11"/>
  <c r="K78" i="11"/>
  <c r="H78" i="11"/>
  <c r="H77" i="11"/>
  <c r="H76" i="11"/>
  <c r="H75" i="11"/>
  <c r="H74" i="11"/>
  <c r="K73" i="11"/>
  <c r="H73" i="11"/>
  <c r="J72" i="11"/>
  <c r="H72" i="11"/>
  <c r="H71" i="11"/>
  <c r="B71" i="11"/>
  <c r="H70" i="11"/>
  <c r="H69" i="11"/>
  <c r="H68" i="11"/>
  <c r="H67" i="11"/>
  <c r="D67" i="11"/>
  <c r="H66" i="11"/>
  <c r="H65" i="11"/>
  <c r="H64" i="11"/>
  <c r="H63" i="11"/>
  <c r="H62" i="11"/>
  <c r="K61" i="11"/>
  <c r="H61" i="11"/>
  <c r="D61" i="11"/>
  <c r="H60" i="11"/>
  <c r="H59" i="11"/>
  <c r="H58" i="11"/>
  <c r="H57" i="11"/>
  <c r="H56" i="11"/>
  <c r="I47" i="11"/>
  <c r="E47" i="11"/>
  <c r="D47" i="11"/>
  <c r="C47" i="11"/>
  <c r="B47" i="11"/>
  <c r="F46" i="11"/>
  <c r="L45" i="11"/>
  <c r="F45" i="11"/>
  <c r="F44" i="11"/>
  <c r="O43" i="11"/>
  <c r="F43" i="11"/>
  <c r="N43" i="11" s="1"/>
  <c r="K92" i="11" s="1"/>
  <c r="O42" i="11"/>
  <c r="M42" i="11"/>
  <c r="F42" i="11"/>
  <c r="N42" i="11" s="1"/>
  <c r="K91" i="11" s="1"/>
  <c r="O41" i="11"/>
  <c r="M41" i="11"/>
  <c r="L41" i="11"/>
  <c r="F41" i="11"/>
  <c r="N41" i="11" s="1"/>
  <c r="F40" i="11"/>
  <c r="L39" i="11"/>
  <c r="F39" i="11"/>
  <c r="F38" i="11"/>
  <c r="O37" i="11"/>
  <c r="F37" i="11"/>
  <c r="N37" i="11" s="1"/>
  <c r="O36" i="11"/>
  <c r="M36" i="11"/>
  <c r="J85" i="11" s="1"/>
  <c r="F36" i="11"/>
  <c r="N36" i="11" s="1"/>
  <c r="O35" i="11"/>
  <c r="M35" i="11"/>
  <c r="L35" i="11"/>
  <c r="F35" i="11"/>
  <c r="N35" i="11" s="1"/>
  <c r="D84" i="11" s="1"/>
  <c r="F34" i="11"/>
  <c r="L33" i="11"/>
  <c r="F33" i="11"/>
  <c r="F32" i="11"/>
  <c r="O31" i="11"/>
  <c r="F31" i="11"/>
  <c r="N31" i="11" s="1"/>
  <c r="K80" i="11" s="1"/>
  <c r="O30" i="11"/>
  <c r="L79" i="11" s="1"/>
  <c r="M30" i="11"/>
  <c r="F30" i="11"/>
  <c r="N30" i="11" s="1"/>
  <c r="O29" i="11"/>
  <c r="M29" i="11"/>
  <c r="L29" i="11"/>
  <c r="F29" i="11"/>
  <c r="N29" i="11" s="1"/>
  <c r="D78" i="11" s="1"/>
  <c r="F28" i="11"/>
  <c r="L27" i="11"/>
  <c r="F27" i="11"/>
  <c r="F26" i="11"/>
  <c r="O25" i="11"/>
  <c r="F25" i="11"/>
  <c r="O24" i="11"/>
  <c r="M24" i="11"/>
  <c r="F24" i="11"/>
  <c r="N24" i="11" s="1"/>
  <c r="D73" i="11" s="1"/>
  <c r="P23" i="11"/>
  <c r="O23" i="11"/>
  <c r="M23" i="11"/>
  <c r="C72" i="11" s="1"/>
  <c r="L23" i="11"/>
  <c r="F23" i="11"/>
  <c r="N23" i="11" s="1"/>
  <c r="O22" i="11"/>
  <c r="M22" i="11"/>
  <c r="L22" i="11"/>
  <c r="F22" i="11"/>
  <c r="N22" i="11" s="1"/>
  <c r="F21" i="11"/>
  <c r="L20" i="11"/>
  <c r="F20" i="11"/>
  <c r="O19" i="11"/>
  <c r="F19" i="11"/>
  <c r="O18" i="11"/>
  <c r="M18" i="11"/>
  <c r="F18" i="11"/>
  <c r="N18" i="11" s="1"/>
  <c r="K67" i="11" s="1"/>
  <c r="P17" i="11"/>
  <c r="O17" i="11"/>
  <c r="M17" i="11"/>
  <c r="L17" i="11"/>
  <c r="F17" i="11"/>
  <c r="N17" i="11" s="1"/>
  <c r="M16" i="11"/>
  <c r="L16" i="11"/>
  <c r="F16" i="11"/>
  <c r="F15" i="11"/>
  <c r="L14" i="11"/>
  <c r="F14" i="11"/>
  <c r="F13" i="11"/>
  <c r="O12" i="11"/>
  <c r="M12" i="11"/>
  <c r="F12" i="11"/>
  <c r="N12" i="11" s="1"/>
  <c r="O11" i="11"/>
  <c r="M11" i="11"/>
  <c r="L11" i="11"/>
  <c r="F11" i="11"/>
  <c r="N11" i="11" s="1"/>
  <c r="F10" i="11"/>
  <c r="M9" i="11"/>
  <c r="L9" i="11"/>
  <c r="F9" i="11"/>
  <c r="F8" i="11"/>
  <c r="O7" i="11"/>
  <c r="F7" i="11"/>
  <c r="B114" i="10"/>
  <c r="H95" i="10"/>
  <c r="H94" i="10"/>
  <c r="H93" i="10"/>
  <c r="B93" i="10"/>
  <c r="H92" i="10"/>
  <c r="H91" i="10"/>
  <c r="H90" i="10"/>
  <c r="I90" i="10" s="1"/>
  <c r="E90" i="10"/>
  <c r="H89" i="10"/>
  <c r="H88" i="10"/>
  <c r="I87" i="10"/>
  <c r="H87" i="10"/>
  <c r="H86" i="10"/>
  <c r="H85" i="10"/>
  <c r="H84" i="10"/>
  <c r="E84" i="10"/>
  <c r="B84" i="10"/>
  <c r="H83" i="10"/>
  <c r="H82" i="10"/>
  <c r="H81" i="10"/>
  <c r="B81" i="10"/>
  <c r="H80" i="10"/>
  <c r="H79" i="10"/>
  <c r="L78" i="10"/>
  <c r="I78" i="10"/>
  <c r="H78" i="10"/>
  <c r="B78" i="10"/>
  <c r="H77" i="10"/>
  <c r="H76" i="10"/>
  <c r="I75" i="10"/>
  <c r="H75" i="10"/>
  <c r="B75" i="10"/>
  <c r="H74" i="10"/>
  <c r="H73" i="10"/>
  <c r="H72" i="10"/>
  <c r="I72" i="10" s="1"/>
  <c r="E72" i="10"/>
  <c r="H71" i="10"/>
  <c r="H70" i="10"/>
  <c r="L69" i="10"/>
  <c r="I69" i="10"/>
  <c r="H69" i="10"/>
  <c r="H68" i="10"/>
  <c r="H67" i="10"/>
  <c r="L66" i="10"/>
  <c r="H66" i="10"/>
  <c r="B66" i="10"/>
  <c r="H65" i="10"/>
  <c r="H64" i="10"/>
  <c r="L63" i="10"/>
  <c r="H63" i="10"/>
  <c r="B63" i="10"/>
  <c r="H62" i="10"/>
  <c r="H61" i="10"/>
  <c r="H60" i="10"/>
  <c r="K59" i="10"/>
  <c r="H59" i="10"/>
  <c r="D59" i="10"/>
  <c r="H58" i="10"/>
  <c r="D58" i="10"/>
  <c r="H57" i="10"/>
  <c r="H56" i="10"/>
  <c r="I47" i="10"/>
  <c r="E47" i="10"/>
  <c r="D47" i="10"/>
  <c r="C47" i="10"/>
  <c r="B47" i="10"/>
  <c r="F46" i="10"/>
  <c r="F45" i="10"/>
  <c r="O44" i="10"/>
  <c r="L44" i="10"/>
  <c r="I93" i="10" s="1"/>
  <c r="F44" i="10"/>
  <c r="F43" i="10"/>
  <c r="F42" i="10"/>
  <c r="O41" i="10"/>
  <c r="L90" i="10" s="1"/>
  <c r="L41" i="10"/>
  <c r="B90" i="10" s="1"/>
  <c r="F41" i="10"/>
  <c r="O40" i="10"/>
  <c r="L40" i="10"/>
  <c r="F40" i="10"/>
  <c r="F39" i="10"/>
  <c r="O38" i="10"/>
  <c r="L87" i="10" s="1"/>
  <c r="L38" i="10"/>
  <c r="B87" i="10" s="1"/>
  <c r="F38" i="10"/>
  <c r="F37" i="10"/>
  <c r="F36" i="10"/>
  <c r="O35" i="10"/>
  <c r="L84" i="10" s="1"/>
  <c r="L35" i="10"/>
  <c r="I84" i="10" s="1"/>
  <c r="F35" i="10"/>
  <c r="F34" i="10"/>
  <c r="L33" i="10"/>
  <c r="F33" i="10"/>
  <c r="O32" i="10"/>
  <c r="E81" i="10" s="1"/>
  <c r="L32" i="10"/>
  <c r="I81" i="10" s="1"/>
  <c r="F32" i="10"/>
  <c r="F31" i="10"/>
  <c r="F30" i="10"/>
  <c r="O29" i="10"/>
  <c r="E78" i="10" s="1"/>
  <c r="L29" i="10"/>
  <c r="F29" i="10"/>
  <c r="O28" i="10"/>
  <c r="E77" i="10" s="1"/>
  <c r="L28" i="10"/>
  <c r="F28" i="10"/>
  <c r="F27" i="10"/>
  <c r="O26" i="10"/>
  <c r="L26" i="10"/>
  <c r="F26" i="10"/>
  <c r="F25" i="10"/>
  <c r="L24" i="10"/>
  <c r="F24" i="10"/>
  <c r="O23" i="10"/>
  <c r="L72" i="10" s="1"/>
  <c r="L23" i="10"/>
  <c r="B72" i="10" s="1"/>
  <c r="F23" i="10"/>
  <c r="F22" i="10"/>
  <c r="F21" i="10"/>
  <c r="O20" i="10"/>
  <c r="E69" i="10" s="1"/>
  <c r="L20" i="10"/>
  <c r="B69" i="10" s="1"/>
  <c r="F20" i="10"/>
  <c r="O19" i="10"/>
  <c r="L19" i="10"/>
  <c r="F19" i="10"/>
  <c r="F18" i="10"/>
  <c r="O17" i="10"/>
  <c r="E66" i="10" s="1"/>
  <c r="L17" i="10"/>
  <c r="I66" i="10" s="1"/>
  <c r="F17" i="10"/>
  <c r="F16" i="10"/>
  <c r="L15" i="10"/>
  <c r="F15" i="10"/>
  <c r="O14" i="10"/>
  <c r="E63" i="10" s="1"/>
  <c r="L14" i="10"/>
  <c r="I63" i="10" s="1"/>
  <c r="F14" i="10"/>
  <c r="F13" i="10"/>
  <c r="F12" i="10"/>
  <c r="O11" i="10"/>
  <c r="E60" i="10" s="1"/>
  <c r="F11" i="10"/>
  <c r="O10" i="10"/>
  <c r="L59" i="10" s="1"/>
  <c r="M10" i="10"/>
  <c r="L10" i="10"/>
  <c r="F10" i="10"/>
  <c r="N10" i="10" s="1"/>
  <c r="O9" i="10"/>
  <c r="E58" i="10" s="1"/>
  <c r="M9" i="10"/>
  <c r="L9" i="10"/>
  <c r="F9" i="10"/>
  <c r="N9" i="10" s="1"/>
  <c r="K58" i="10" s="1"/>
  <c r="F8" i="10"/>
  <c r="N8" i="10" s="1"/>
  <c r="M7" i="10"/>
  <c r="J56" i="10" s="1"/>
  <c r="L7" i="10"/>
  <c r="F7" i="10"/>
  <c r="B114" i="9"/>
  <c r="H95" i="9"/>
  <c r="L95" i="9" s="1"/>
  <c r="E95" i="9"/>
  <c r="H94" i="9"/>
  <c r="L94" i="9" s="1"/>
  <c r="D94" i="9"/>
  <c r="H93" i="9"/>
  <c r="E93" i="9"/>
  <c r="H92" i="9"/>
  <c r="H91" i="9"/>
  <c r="H90" i="9"/>
  <c r="J89" i="9"/>
  <c r="I89" i="9"/>
  <c r="H89" i="9"/>
  <c r="B89" i="9"/>
  <c r="L88" i="9"/>
  <c r="H88" i="9"/>
  <c r="E88" i="9"/>
  <c r="D88" i="9"/>
  <c r="B88" i="9"/>
  <c r="H87" i="9"/>
  <c r="H86" i="9"/>
  <c r="I85" i="9"/>
  <c r="H85" i="9"/>
  <c r="H84" i="9"/>
  <c r="L83" i="9"/>
  <c r="J83" i="9"/>
  <c r="I83" i="9"/>
  <c r="H83" i="9"/>
  <c r="E83" i="9"/>
  <c r="B83" i="9"/>
  <c r="H82" i="9"/>
  <c r="I82" i="9" s="1"/>
  <c r="E82" i="9"/>
  <c r="L81" i="9"/>
  <c r="J81" i="9"/>
  <c r="H81" i="9"/>
  <c r="H80" i="9"/>
  <c r="H79" i="9"/>
  <c r="H78" i="9"/>
  <c r="L77" i="9"/>
  <c r="H77" i="9"/>
  <c r="E77" i="9"/>
  <c r="C77" i="9"/>
  <c r="L76" i="9"/>
  <c r="H76" i="9"/>
  <c r="B76" i="9"/>
  <c r="H75" i="9"/>
  <c r="H74" i="9"/>
  <c r="H73" i="9"/>
  <c r="H72" i="9"/>
  <c r="H71" i="9"/>
  <c r="I71" i="9" s="1"/>
  <c r="B71" i="9"/>
  <c r="L70" i="9"/>
  <c r="H70" i="9"/>
  <c r="E70" i="9"/>
  <c r="H69" i="9"/>
  <c r="H68" i="9"/>
  <c r="H67" i="9"/>
  <c r="H66" i="9"/>
  <c r="D66" i="9"/>
  <c r="L65" i="9"/>
  <c r="I65" i="9"/>
  <c r="H65" i="9"/>
  <c r="E65" i="9"/>
  <c r="C65" i="9"/>
  <c r="B65" i="9"/>
  <c r="H64" i="9"/>
  <c r="E64" i="9"/>
  <c r="H63" i="9"/>
  <c r="E63" i="9"/>
  <c r="H62" i="9"/>
  <c r="H61" i="9"/>
  <c r="H60" i="9"/>
  <c r="H59" i="9"/>
  <c r="L58" i="9"/>
  <c r="K58" i="9"/>
  <c r="I58" i="9"/>
  <c r="H58" i="9"/>
  <c r="H57" i="9"/>
  <c r="L57" i="9" s="1"/>
  <c r="H56" i="9"/>
  <c r="I47" i="9"/>
  <c r="E47" i="9"/>
  <c r="D47" i="9"/>
  <c r="C47" i="9"/>
  <c r="B47" i="9"/>
  <c r="N46" i="9"/>
  <c r="M46" i="9"/>
  <c r="J95" i="9" s="1"/>
  <c r="L46" i="9"/>
  <c r="B95" i="9" s="1"/>
  <c r="F46" i="9"/>
  <c r="O46" i="9" s="1"/>
  <c r="N45" i="9"/>
  <c r="M45" i="9"/>
  <c r="L45" i="9"/>
  <c r="B94" i="9" s="1"/>
  <c r="F45" i="9"/>
  <c r="O45" i="9" s="1"/>
  <c r="E94" i="9" s="1"/>
  <c r="N44" i="9"/>
  <c r="F44" i="9"/>
  <c r="O44" i="9" s="1"/>
  <c r="L93" i="9" s="1"/>
  <c r="F43" i="9"/>
  <c r="F42" i="9"/>
  <c r="F41" i="9"/>
  <c r="N40" i="9"/>
  <c r="M40" i="9"/>
  <c r="C89" i="9" s="1"/>
  <c r="L40" i="9"/>
  <c r="F40" i="9"/>
  <c r="O40" i="9" s="1"/>
  <c r="E89" i="9" s="1"/>
  <c r="P39" i="9"/>
  <c r="N39" i="9"/>
  <c r="K88" i="9" s="1"/>
  <c r="M39" i="9"/>
  <c r="L39" i="9"/>
  <c r="I88" i="9" s="1"/>
  <c r="F39" i="9"/>
  <c r="O39" i="9" s="1"/>
  <c r="N38" i="9"/>
  <c r="D87" i="9" s="1"/>
  <c r="M38" i="9"/>
  <c r="L38" i="9"/>
  <c r="F38" i="9"/>
  <c r="O38" i="9" s="1"/>
  <c r="F37" i="9"/>
  <c r="L36" i="9"/>
  <c r="B85" i="9" s="1"/>
  <c r="F36" i="9"/>
  <c r="F35" i="9"/>
  <c r="P34" i="9"/>
  <c r="N34" i="9"/>
  <c r="M34" i="9"/>
  <c r="C83" i="9" s="1"/>
  <c r="L34" i="9"/>
  <c r="F34" i="9"/>
  <c r="O34" i="9" s="1"/>
  <c r="N33" i="9"/>
  <c r="M33" i="9"/>
  <c r="L33" i="9"/>
  <c r="B82" i="9" s="1"/>
  <c r="F33" i="9"/>
  <c r="O33" i="9" s="1"/>
  <c r="N32" i="9"/>
  <c r="D81" i="9" s="1"/>
  <c r="M32" i="9"/>
  <c r="C81" i="9" s="1"/>
  <c r="L32" i="9"/>
  <c r="F32" i="9"/>
  <c r="O32" i="9" s="1"/>
  <c r="E81" i="9" s="1"/>
  <c r="F31" i="9"/>
  <c r="L30" i="9"/>
  <c r="F30" i="9"/>
  <c r="F29" i="9"/>
  <c r="N28" i="9"/>
  <c r="M28" i="9"/>
  <c r="J77" i="9" s="1"/>
  <c r="L28" i="9"/>
  <c r="B77" i="9" s="1"/>
  <c r="F28" i="9"/>
  <c r="O28" i="9" s="1"/>
  <c r="N27" i="9"/>
  <c r="K76" i="9" s="1"/>
  <c r="M27" i="9"/>
  <c r="L27" i="9"/>
  <c r="I76" i="9" s="1"/>
  <c r="F27" i="9"/>
  <c r="O27" i="9" s="1"/>
  <c r="E76" i="9" s="1"/>
  <c r="F26" i="9"/>
  <c r="F25" i="9"/>
  <c r="F24" i="9"/>
  <c r="F23" i="9"/>
  <c r="N22" i="9"/>
  <c r="M22" i="9"/>
  <c r="L22" i="9"/>
  <c r="F22" i="9"/>
  <c r="O22" i="9" s="1"/>
  <c r="E71" i="9" s="1"/>
  <c r="N21" i="9"/>
  <c r="D70" i="9" s="1"/>
  <c r="M21" i="9"/>
  <c r="L21" i="9"/>
  <c r="F21" i="9"/>
  <c r="O21" i="9" s="1"/>
  <c r="F20" i="9"/>
  <c r="O20" i="9" s="1"/>
  <c r="M19" i="9"/>
  <c r="L19" i="9"/>
  <c r="F19" i="9"/>
  <c r="F18" i="9"/>
  <c r="N17" i="9"/>
  <c r="K66" i="9" s="1"/>
  <c r="F17" i="9"/>
  <c r="N16" i="9"/>
  <c r="M16" i="9"/>
  <c r="J65" i="9" s="1"/>
  <c r="L16" i="9"/>
  <c r="F16" i="9"/>
  <c r="O16" i="9" s="1"/>
  <c r="N15" i="9"/>
  <c r="M15" i="9"/>
  <c r="L15" i="9"/>
  <c r="B64" i="9" s="1"/>
  <c r="F15" i="9"/>
  <c r="O15" i="9" s="1"/>
  <c r="L64" i="9" s="1"/>
  <c r="F14" i="9"/>
  <c r="O14" i="9" s="1"/>
  <c r="L63" i="9" s="1"/>
  <c r="M13" i="9"/>
  <c r="C62" i="9" s="1"/>
  <c r="L13" i="9"/>
  <c r="F13" i="9"/>
  <c r="F12" i="9"/>
  <c r="N11" i="9"/>
  <c r="F11" i="9"/>
  <c r="N10" i="9"/>
  <c r="M10" i="9"/>
  <c r="L10" i="9"/>
  <c r="B59" i="9" s="1"/>
  <c r="F10" i="9"/>
  <c r="N9" i="9"/>
  <c r="D58" i="9" s="1"/>
  <c r="M9" i="9"/>
  <c r="L9" i="9"/>
  <c r="P9" i="9" s="1"/>
  <c r="F9" i="9"/>
  <c r="O9" i="9" s="1"/>
  <c r="E58" i="9" s="1"/>
  <c r="N8" i="9"/>
  <c r="F8" i="9"/>
  <c r="O8" i="9" s="1"/>
  <c r="E57" i="9" s="1"/>
  <c r="F7" i="9"/>
  <c r="B114" i="8"/>
  <c r="H95" i="8"/>
  <c r="H94" i="8"/>
  <c r="H93" i="8"/>
  <c r="H92" i="8"/>
  <c r="H91" i="8"/>
  <c r="H90" i="8"/>
  <c r="H89" i="8"/>
  <c r="H88" i="8"/>
  <c r="H87" i="8"/>
  <c r="H86" i="8"/>
  <c r="H85" i="8"/>
  <c r="H84" i="8"/>
  <c r="K83" i="8"/>
  <c r="H83" i="8"/>
  <c r="H82" i="8"/>
  <c r="D82" i="8"/>
  <c r="H81" i="8"/>
  <c r="H80" i="8"/>
  <c r="H79" i="8"/>
  <c r="D79" i="8"/>
  <c r="H78" i="8"/>
  <c r="L77" i="8"/>
  <c r="H77" i="8"/>
  <c r="E77" i="8"/>
  <c r="D77" i="8"/>
  <c r="J76" i="8"/>
  <c r="H76" i="8"/>
  <c r="H75" i="8"/>
  <c r="H74" i="8"/>
  <c r="I73" i="8"/>
  <c r="H73" i="8"/>
  <c r="B73" i="8"/>
  <c r="H72" i="8"/>
  <c r="H71" i="8"/>
  <c r="L70" i="8"/>
  <c r="K70" i="8"/>
  <c r="H70" i="8"/>
  <c r="D70" i="8"/>
  <c r="H69" i="8"/>
  <c r="H68" i="8"/>
  <c r="I67" i="8"/>
  <c r="H67" i="8"/>
  <c r="B67" i="8"/>
  <c r="H66" i="8"/>
  <c r="H65" i="8"/>
  <c r="L64" i="8"/>
  <c r="K64" i="8"/>
  <c r="H64" i="8"/>
  <c r="D64" i="8"/>
  <c r="H63" i="8"/>
  <c r="H62" i="8"/>
  <c r="D62" i="8"/>
  <c r="K61" i="8"/>
  <c r="H61" i="8"/>
  <c r="B61" i="8"/>
  <c r="H60" i="8"/>
  <c r="L59" i="8"/>
  <c r="H59" i="8"/>
  <c r="H58" i="8"/>
  <c r="K58" i="8" s="1"/>
  <c r="E58" i="8"/>
  <c r="D58" i="8"/>
  <c r="H57" i="8"/>
  <c r="H56" i="8"/>
  <c r="I47" i="8"/>
  <c r="E47" i="8"/>
  <c r="D47" i="8"/>
  <c r="C47" i="8"/>
  <c r="B47" i="8"/>
  <c r="F46" i="8"/>
  <c r="L45" i="8"/>
  <c r="F45" i="8"/>
  <c r="M44" i="8"/>
  <c r="F44" i="8"/>
  <c r="F43" i="8"/>
  <c r="L42" i="8"/>
  <c r="F42" i="8"/>
  <c r="M41" i="8"/>
  <c r="C90" i="8" s="1"/>
  <c r="F41" i="8"/>
  <c r="F40" i="8"/>
  <c r="L39" i="8"/>
  <c r="F39" i="8"/>
  <c r="M38" i="8"/>
  <c r="F38" i="8"/>
  <c r="F37" i="8"/>
  <c r="L36" i="8"/>
  <c r="F36" i="8"/>
  <c r="F35" i="8"/>
  <c r="O34" i="8"/>
  <c r="M34" i="8"/>
  <c r="F34" i="8"/>
  <c r="N34" i="8" s="1"/>
  <c r="D83" i="8" s="1"/>
  <c r="P33" i="8"/>
  <c r="O33" i="8"/>
  <c r="E82" i="8" s="1"/>
  <c r="M33" i="8"/>
  <c r="L33" i="8"/>
  <c r="F33" i="8"/>
  <c r="N33" i="8" s="1"/>
  <c r="K82" i="8" s="1"/>
  <c r="F32" i="8"/>
  <c r="M31" i="8"/>
  <c r="F31" i="8"/>
  <c r="N31" i="8" s="1"/>
  <c r="L30" i="8"/>
  <c r="F30" i="8"/>
  <c r="N30" i="8" s="1"/>
  <c r="K79" i="8" s="1"/>
  <c r="O29" i="8"/>
  <c r="F29" i="8"/>
  <c r="O28" i="8"/>
  <c r="M28" i="8"/>
  <c r="F28" i="8"/>
  <c r="N28" i="8" s="1"/>
  <c r="K77" i="8" s="1"/>
  <c r="P27" i="8"/>
  <c r="O27" i="8"/>
  <c r="M27" i="8"/>
  <c r="C76" i="8" s="1"/>
  <c r="L27" i="8"/>
  <c r="F27" i="8"/>
  <c r="N27" i="8" s="1"/>
  <c r="O26" i="8"/>
  <c r="F26" i="8"/>
  <c r="M25" i="8"/>
  <c r="J74" i="8" s="1"/>
  <c r="F25" i="8"/>
  <c r="N25" i="8" s="1"/>
  <c r="D74" i="8" s="1"/>
  <c r="L24" i="8"/>
  <c r="F24" i="8"/>
  <c r="N24" i="8" s="1"/>
  <c r="F23" i="8"/>
  <c r="O22" i="8"/>
  <c r="E71" i="8" s="1"/>
  <c r="M22" i="8"/>
  <c r="F22" i="8"/>
  <c r="N22" i="8" s="1"/>
  <c r="P21" i="8"/>
  <c r="O21" i="8"/>
  <c r="E70" i="8" s="1"/>
  <c r="M21" i="8"/>
  <c r="L21" i="8"/>
  <c r="F21" i="8"/>
  <c r="N21" i="8" s="1"/>
  <c r="F20" i="8"/>
  <c r="M19" i="8"/>
  <c r="J68" i="8" s="1"/>
  <c r="F19" i="8"/>
  <c r="N19" i="8" s="1"/>
  <c r="D68" i="8" s="1"/>
  <c r="L18" i="8"/>
  <c r="F18" i="8"/>
  <c r="N18" i="8" s="1"/>
  <c r="O17" i="8"/>
  <c r="F17" i="8"/>
  <c r="O16" i="8"/>
  <c r="E65" i="8" s="1"/>
  <c r="M16" i="8"/>
  <c r="F16" i="8"/>
  <c r="N16" i="8" s="1"/>
  <c r="O15" i="8"/>
  <c r="E64" i="8" s="1"/>
  <c r="M15" i="8"/>
  <c r="L15" i="8"/>
  <c r="F15" i="8"/>
  <c r="N15" i="8" s="1"/>
  <c r="F14" i="8"/>
  <c r="M13" i="8"/>
  <c r="F13" i="8"/>
  <c r="N13" i="8" s="1"/>
  <c r="K62" i="8" s="1"/>
  <c r="L12" i="8"/>
  <c r="I61" i="8" s="1"/>
  <c r="F12" i="8"/>
  <c r="N12" i="8" s="1"/>
  <c r="D61" i="8" s="1"/>
  <c r="F11" i="8"/>
  <c r="O10" i="8"/>
  <c r="M10" i="8"/>
  <c r="F10" i="8"/>
  <c r="O9" i="8"/>
  <c r="M9" i="8"/>
  <c r="L9" i="8"/>
  <c r="F9" i="8"/>
  <c r="N9" i="8" s="1"/>
  <c r="F8" i="8"/>
  <c r="M7" i="8"/>
  <c r="C56" i="8" s="1"/>
  <c r="F7" i="8"/>
  <c r="N7" i="8" s="1"/>
  <c r="D56" i="8" s="1"/>
  <c r="B114" i="7"/>
  <c r="L95" i="7"/>
  <c r="H95" i="7"/>
  <c r="E95" i="7"/>
  <c r="C95" i="7"/>
  <c r="L94" i="7"/>
  <c r="H94" i="7"/>
  <c r="E94" i="7"/>
  <c r="D94" i="7"/>
  <c r="H93" i="7"/>
  <c r="H92" i="7"/>
  <c r="H91" i="7"/>
  <c r="E91" i="7"/>
  <c r="H90" i="7"/>
  <c r="J89" i="7"/>
  <c r="H89" i="7"/>
  <c r="L88" i="7"/>
  <c r="K88" i="7"/>
  <c r="H88" i="7"/>
  <c r="E88" i="7"/>
  <c r="D88" i="7"/>
  <c r="B88" i="7"/>
  <c r="H87" i="7"/>
  <c r="H86" i="7"/>
  <c r="L85" i="7"/>
  <c r="H85" i="7"/>
  <c r="H84" i="7"/>
  <c r="L83" i="7"/>
  <c r="H83" i="7"/>
  <c r="E83" i="7"/>
  <c r="H82" i="7"/>
  <c r="E82" i="7"/>
  <c r="H81" i="7"/>
  <c r="H80" i="7"/>
  <c r="H79" i="7"/>
  <c r="L79" i="7" s="1"/>
  <c r="H78" i="7"/>
  <c r="H77" i="7"/>
  <c r="L77" i="7" s="1"/>
  <c r="E77" i="7"/>
  <c r="L76" i="7"/>
  <c r="H76" i="7"/>
  <c r="E76" i="7"/>
  <c r="D76" i="7"/>
  <c r="H75" i="7"/>
  <c r="H74" i="7"/>
  <c r="H73" i="7"/>
  <c r="E73" i="7"/>
  <c r="H72" i="7"/>
  <c r="H71" i="7"/>
  <c r="L70" i="7"/>
  <c r="K70" i="7"/>
  <c r="H70" i="7"/>
  <c r="E70" i="7"/>
  <c r="D70" i="7"/>
  <c r="B70" i="7"/>
  <c r="H69" i="7"/>
  <c r="H68" i="7"/>
  <c r="L67" i="7"/>
  <c r="I67" i="7"/>
  <c r="H67" i="7"/>
  <c r="H66" i="7"/>
  <c r="L65" i="7"/>
  <c r="H65" i="7"/>
  <c r="E65" i="7"/>
  <c r="I64" i="7"/>
  <c r="H64" i="7"/>
  <c r="E64" i="7"/>
  <c r="H63" i="7"/>
  <c r="H62" i="7"/>
  <c r="L61" i="7"/>
  <c r="H61" i="7"/>
  <c r="H60" i="7"/>
  <c r="H59" i="7"/>
  <c r="H58" i="7"/>
  <c r="L58" i="7" s="1"/>
  <c r="E58" i="7"/>
  <c r="D58" i="7"/>
  <c r="H57" i="7"/>
  <c r="H56" i="7"/>
  <c r="I47" i="7"/>
  <c r="E47" i="7"/>
  <c r="D47" i="7"/>
  <c r="C47" i="7"/>
  <c r="B47" i="7"/>
  <c r="N46" i="7"/>
  <c r="M46" i="7"/>
  <c r="J95" i="7" s="1"/>
  <c r="F46" i="7"/>
  <c r="O46" i="7" s="1"/>
  <c r="P45" i="7"/>
  <c r="N45" i="7"/>
  <c r="K94" i="7" s="1"/>
  <c r="M45" i="7"/>
  <c r="L45" i="7"/>
  <c r="F45" i="7"/>
  <c r="O45" i="7" s="1"/>
  <c r="L44" i="7"/>
  <c r="F44" i="7"/>
  <c r="M43" i="7"/>
  <c r="F43" i="7"/>
  <c r="L42" i="7"/>
  <c r="I91" i="7" s="1"/>
  <c r="F42" i="7"/>
  <c r="O42" i="7" s="1"/>
  <c r="L91" i="7" s="1"/>
  <c r="N41" i="7"/>
  <c r="F41" i="7"/>
  <c r="N40" i="7"/>
  <c r="M40" i="7"/>
  <c r="C89" i="7" s="1"/>
  <c r="F40" i="7"/>
  <c r="O40" i="7" s="1"/>
  <c r="E89" i="7" s="1"/>
  <c r="P39" i="7"/>
  <c r="N39" i="7"/>
  <c r="M39" i="7"/>
  <c r="L39" i="7"/>
  <c r="I88" i="7" s="1"/>
  <c r="F39" i="7"/>
  <c r="O39" i="7" s="1"/>
  <c r="N38" i="7"/>
  <c r="D87" i="7" s="1"/>
  <c r="F38" i="7"/>
  <c r="F37" i="7"/>
  <c r="L36" i="7"/>
  <c r="B85" i="7" s="1"/>
  <c r="F36" i="7"/>
  <c r="O36" i="7" s="1"/>
  <c r="E85" i="7" s="1"/>
  <c r="F35" i="7"/>
  <c r="N34" i="7"/>
  <c r="M34" i="7"/>
  <c r="F34" i="7"/>
  <c r="O34" i="7" s="1"/>
  <c r="P33" i="7"/>
  <c r="N33" i="7"/>
  <c r="D82" i="7" s="1"/>
  <c r="M33" i="7"/>
  <c r="L33" i="7"/>
  <c r="B82" i="7" s="1"/>
  <c r="F33" i="7"/>
  <c r="O33" i="7" s="1"/>
  <c r="L82" i="7" s="1"/>
  <c r="N32" i="7"/>
  <c r="L32" i="7"/>
  <c r="F32" i="7"/>
  <c r="F31" i="7"/>
  <c r="L30" i="7"/>
  <c r="F30" i="7"/>
  <c r="O30" i="7" s="1"/>
  <c r="E79" i="7" s="1"/>
  <c r="F29" i="7"/>
  <c r="N28" i="7"/>
  <c r="M28" i="7"/>
  <c r="J77" i="7" s="1"/>
  <c r="F28" i="7"/>
  <c r="O28" i="7" s="1"/>
  <c r="N27" i="7"/>
  <c r="K76" i="7" s="1"/>
  <c r="M27" i="7"/>
  <c r="L27" i="7"/>
  <c r="F27" i="7"/>
  <c r="O27" i="7" s="1"/>
  <c r="N26" i="7"/>
  <c r="K75" i="7" s="1"/>
  <c r="F26" i="7"/>
  <c r="F25" i="7"/>
  <c r="L24" i="7"/>
  <c r="I73" i="7" s="1"/>
  <c r="F24" i="7"/>
  <c r="O24" i="7" s="1"/>
  <c r="L73" i="7" s="1"/>
  <c r="F23" i="7"/>
  <c r="N22" i="7"/>
  <c r="M22" i="7"/>
  <c r="C71" i="7" s="1"/>
  <c r="F22" i="7"/>
  <c r="O22" i="7" s="1"/>
  <c r="E71" i="7" s="1"/>
  <c r="N21" i="7"/>
  <c r="M21" i="7"/>
  <c r="L21" i="7"/>
  <c r="I70" i="7" s="1"/>
  <c r="F21" i="7"/>
  <c r="O21" i="7" s="1"/>
  <c r="F20" i="7"/>
  <c r="M19" i="7"/>
  <c r="F19" i="7"/>
  <c r="L18" i="7"/>
  <c r="B67" i="7" s="1"/>
  <c r="F18" i="7"/>
  <c r="O18" i="7" s="1"/>
  <c r="E67" i="7" s="1"/>
  <c r="N17" i="7"/>
  <c r="K66" i="7" s="1"/>
  <c r="F17" i="7"/>
  <c r="N16" i="7"/>
  <c r="M16" i="7"/>
  <c r="F16" i="7"/>
  <c r="O16" i="7" s="1"/>
  <c r="N15" i="7"/>
  <c r="D64" i="7" s="1"/>
  <c r="M15" i="7"/>
  <c r="L15" i="7"/>
  <c r="B64" i="7" s="1"/>
  <c r="F15" i="7"/>
  <c r="O15" i="7" s="1"/>
  <c r="L64" i="7" s="1"/>
  <c r="F14" i="7"/>
  <c r="F13" i="7"/>
  <c r="L12" i="7"/>
  <c r="F12" i="7"/>
  <c r="O12" i="7" s="1"/>
  <c r="E61" i="7" s="1"/>
  <c r="F11" i="7"/>
  <c r="N10" i="7"/>
  <c r="M10" i="7"/>
  <c r="F10" i="7"/>
  <c r="P9" i="7"/>
  <c r="N9" i="7"/>
  <c r="M9" i="7"/>
  <c r="L9" i="7"/>
  <c r="B58" i="7" s="1"/>
  <c r="F9" i="7"/>
  <c r="O9" i="7" s="1"/>
  <c r="N8" i="7"/>
  <c r="K57" i="7" s="1"/>
  <c r="L8" i="7"/>
  <c r="F8" i="7"/>
  <c r="M7" i="7"/>
  <c r="J56" i="7" s="1"/>
  <c r="F7" i="7"/>
  <c r="B114" i="6"/>
  <c r="H95" i="6"/>
  <c r="H94" i="6"/>
  <c r="H93" i="6"/>
  <c r="H92" i="6"/>
  <c r="H91" i="6"/>
  <c r="H90" i="6"/>
  <c r="E90" i="6"/>
  <c r="H89" i="6"/>
  <c r="H88" i="6"/>
  <c r="H87" i="6"/>
  <c r="H86" i="6"/>
  <c r="H85" i="6"/>
  <c r="H84" i="6"/>
  <c r="E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L60" i="6"/>
  <c r="H60" i="6"/>
  <c r="H59" i="6"/>
  <c r="E59" i="6"/>
  <c r="H58" i="6"/>
  <c r="H57" i="6"/>
  <c r="H56" i="6"/>
  <c r="I47" i="6"/>
  <c r="E47" i="6"/>
  <c r="D47" i="6"/>
  <c r="C47" i="6"/>
  <c r="B47" i="6"/>
  <c r="O46" i="6"/>
  <c r="N46" i="6"/>
  <c r="F46" i="6"/>
  <c r="F45" i="6"/>
  <c r="O44" i="6"/>
  <c r="F44" i="6"/>
  <c r="O43" i="6"/>
  <c r="N43" i="6"/>
  <c r="F43" i="6"/>
  <c r="F42" i="6"/>
  <c r="O41" i="6"/>
  <c r="L90" i="6" s="1"/>
  <c r="F41" i="6"/>
  <c r="O40" i="6"/>
  <c r="N40" i="6"/>
  <c r="F40" i="6"/>
  <c r="F39" i="6"/>
  <c r="O38" i="6"/>
  <c r="F38" i="6"/>
  <c r="O37" i="6"/>
  <c r="N37" i="6"/>
  <c r="F37" i="6"/>
  <c r="F36" i="6"/>
  <c r="O35" i="6"/>
  <c r="L84" i="6" s="1"/>
  <c r="F35" i="6"/>
  <c r="O34" i="6"/>
  <c r="N34" i="6"/>
  <c r="F34" i="6"/>
  <c r="F33" i="6"/>
  <c r="O32" i="6"/>
  <c r="F32" i="6"/>
  <c r="O31" i="6"/>
  <c r="N31" i="6"/>
  <c r="F31" i="6"/>
  <c r="F30" i="6"/>
  <c r="O29" i="6"/>
  <c r="E78" i="6" s="1"/>
  <c r="F29" i="6"/>
  <c r="O28" i="6"/>
  <c r="E77" i="6" s="1"/>
  <c r="F28" i="6"/>
  <c r="F27" i="6"/>
  <c r="O26" i="6"/>
  <c r="F26" i="6"/>
  <c r="F25" i="6"/>
  <c r="F24" i="6"/>
  <c r="O23" i="6"/>
  <c r="F23" i="6"/>
  <c r="F22" i="6"/>
  <c r="F21" i="6"/>
  <c r="O20" i="6"/>
  <c r="F20" i="6"/>
  <c r="N19" i="6"/>
  <c r="F19" i="6"/>
  <c r="F18" i="6"/>
  <c r="O17" i="6"/>
  <c r="L66" i="6" s="1"/>
  <c r="F17" i="6"/>
  <c r="F16" i="6"/>
  <c r="F15" i="6"/>
  <c r="O14" i="6"/>
  <c r="F14" i="6"/>
  <c r="O13" i="6"/>
  <c r="N13" i="6"/>
  <c r="F13" i="6"/>
  <c r="F12" i="6"/>
  <c r="O11" i="6"/>
  <c r="E60" i="6" s="1"/>
  <c r="F11" i="6"/>
  <c r="O10" i="6"/>
  <c r="F10" i="6"/>
  <c r="F9" i="6"/>
  <c r="O8" i="6"/>
  <c r="F8" i="6"/>
  <c r="F7" i="6"/>
  <c r="B114" i="5"/>
  <c r="H95" i="5"/>
  <c r="H94" i="5"/>
  <c r="H93" i="5"/>
  <c r="H92" i="5"/>
  <c r="H91" i="5"/>
  <c r="H90" i="5"/>
  <c r="H89" i="5"/>
  <c r="H88" i="5"/>
  <c r="H87" i="5"/>
  <c r="H86" i="5"/>
  <c r="H85" i="5"/>
  <c r="C85" i="5"/>
  <c r="H84" i="5"/>
  <c r="B84" i="5"/>
  <c r="H83" i="5"/>
  <c r="H82" i="5"/>
  <c r="H81" i="5"/>
  <c r="H80" i="5"/>
  <c r="H79" i="5"/>
  <c r="J79" i="5" s="1"/>
  <c r="H78" i="5"/>
  <c r="H77" i="5"/>
  <c r="H76" i="5"/>
  <c r="H75" i="5"/>
  <c r="H74" i="5"/>
  <c r="H73" i="5"/>
  <c r="H72" i="5"/>
  <c r="H71" i="5"/>
  <c r="H70" i="5"/>
  <c r="H69" i="5"/>
  <c r="H68" i="5"/>
  <c r="H67" i="5"/>
  <c r="C67" i="5"/>
  <c r="H66" i="5"/>
  <c r="B66" i="5"/>
  <c r="H65" i="5"/>
  <c r="H64" i="5"/>
  <c r="H63" i="5"/>
  <c r="H62" i="5"/>
  <c r="H61" i="5"/>
  <c r="J61" i="5" s="1"/>
  <c r="H60" i="5"/>
  <c r="E60" i="5"/>
  <c r="H59" i="5"/>
  <c r="H58" i="5"/>
  <c r="H57" i="5"/>
  <c r="B57" i="5"/>
  <c r="H56" i="5"/>
  <c r="I47" i="5"/>
  <c r="E47" i="5"/>
  <c r="D47" i="5"/>
  <c r="C47" i="5"/>
  <c r="B47" i="5"/>
  <c r="L46" i="5"/>
  <c r="F46" i="5"/>
  <c r="N46" i="5" s="1"/>
  <c r="K95" i="5" s="1"/>
  <c r="M45" i="5"/>
  <c r="F45" i="5"/>
  <c r="L44" i="5"/>
  <c r="B93" i="5" s="1"/>
  <c r="F44" i="5"/>
  <c r="F43" i="5"/>
  <c r="O42" i="5"/>
  <c r="M42" i="5"/>
  <c r="J91" i="5" s="1"/>
  <c r="F42" i="5"/>
  <c r="N42" i="5" s="1"/>
  <c r="O41" i="5"/>
  <c r="M41" i="5"/>
  <c r="L41" i="5"/>
  <c r="B90" i="5" s="1"/>
  <c r="F41" i="5"/>
  <c r="N41" i="5" s="1"/>
  <c r="O40" i="5"/>
  <c r="F40" i="5"/>
  <c r="N40" i="5" s="1"/>
  <c r="D89" i="5" s="1"/>
  <c r="F39" i="5"/>
  <c r="F38" i="5"/>
  <c r="F37" i="5"/>
  <c r="O36" i="5"/>
  <c r="M36" i="5"/>
  <c r="J85" i="5" s="1"/>
  <c r="F36" i="5"/>
  <c r="N36" i="5" s="1"/>
  <c r="O35" i="5"/>
  <c r="M35" i="5"/>
  <c r="L35" i="5"/>
  <c r="I84" i="5" s="1"/>
  <c r="F35" i="5"/>
  <c r="N35" i="5" s="1"/>
  <c r="O34" i="5"/>
  <c r="M34" i="5"/>
  <c r="L34" i="5"/>
  <c r="F34" i="5"/>
  <c r="N34" i="5" s="1"/>
  <c r="F33" i="5"/>
  <c r="L32" i="5"/>
  <c r="F32" i="5"/>
  <c r="F31" i="5"/>
  <c r="O30" i="5"/>
  <c r="M30" i="5"/>
  <c r="C79" i="5" s="1"/>
  <c r="F30" i="5"/>
  <c r="N30" i="5" s="1"/>
  <c r="O29" i="5"/>
  <c r="E78" i="5" s="1"/>
  <c r="M29" i="5"/>
  <c r="L29" i="5"/>
  <c r="F29" i="5"/>
  <c r="N29" i="5" s="1"/>
  <c r="L28" i="5"/>
  <c r="F28" i="5"/>
  <c r="N28" i="5" s="1"/>
  <c r="K77" i="5" s="1"/>
  <c r="M27" i="5"/>
  <c r="F27" i="5"/>
  <c r="L26" i="5"/>
  <c r="B75" i="5" s="1"/>
  <c r="F26" i="5"/>
  <c r="F25" i="5"/>
  <c r="O24" i="5"/>
  <c r="M24" i="5"/>
  <c r="J73" i="5" s="1"/>
  <c r="F24" i="5"/>
  <c r="N24" i="5" s="1"/>
  <c r="O23" i="5"/>
  <c r="M23" i="5"/>
  <c r="L23" i="5"/>
  <c r="B72" i="5" s="1"/>
  <c r="F23" i="5"/>
  <c r="N23" i="5" s="1"/>
  <c r="O22" i="5"/>
  <c r="F22" i="5"/>
  <c r="N22" i="5" s="1"/>
  <c r="D71" i="5" s="1"/>
  <c r="F21" i="5"/>
  <c r="F20" i="5"/>
  <c r="F19" i="5"/>
  <c r="O18" i="5"/>
  <c r="M18" i="5"/>
  <c r="J67" i="5" s="1"/>
  <c r="F18" i="5"/>
  <c r="N18" i="5" s="1"/>
  <c r="O17" i="5"/>
  <c r="M17" i="5"/>
  <c r="L17" i="5"/>
  <c r="I66" i="5" s="1"/>
  <c r="F17" i="5"/>
  <c r="N17" i="5" s="1"/>
  <c r="O16" i="5"/>
  <c r="M16" i="5"/>
  <c r="L16" i="5"/>
  <c r="F16" i="5"/>
  <c r="N16" i="5" s="1"/>
  <c r="F15" i="5"/>
  <c r="L14" i="5"/>
  <c r="F14" i="5"/>
  <c r="F13" i="5"/>
  <c r="O12" i="5"/>
  <c r="M12" i="5"/>
  <c r="C61" i="5" s="1"/>
  <c r="F12" i="5"/>
  <c r="N12" i="5" s="1"/>
  <c r="O11" i="5"/>
  <c r="L60" i="5" s="1"/>
  <c r="M11" i="5"/>
  <c r="J60" i="5" s="1"/>
  <c r="L11" i="5"/>
  <c r="F11" i="5"/>
  <c r="N11" i="5" s="1"/>
  <c r="L10" i="5"/>
  <c r="B59" i="5" s="1"/>
  <c r="F10" i="5"/>
  <c r="N10" i="5" s="1"/>
  <c r="D59" i="5" s="1"/>
  <c r="M9" i="5"/>
  <c r="F9" i="5"/>
  <c r="L8" i="5"/>
  <c r="I57" i="5" s="1"/>
  <c r="F8" i="5"/>
  <c r="F7" i="5"/>
  <c r="B114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L69" i="4" s="1"/>
  <c r="H68" i="4"/>
  <c r="H67" i="4"/>
  <c r="H66" i="4"/>
  <c r="H65" i="4"/>
  <c r="H64" i="4"/>
  <c r="H63" i="4"/>
  <c r="H62" i="4"/>
  <c r="H61" i="4"/>
  <c r="I60" i="4"/>
  <c r="H60" i="4"/>
  <c r="H59" i="4"/>
  <c r="H58" i="4"/>
  <c r="H57" i="4"/>
  <c r="H56" i="4"/>
  <c r="I47" i="4"/>
  <c r="E47" i="4"/>
  <c r="D47" i="4"/>
  <c r="C47" i="4"/>
  <c r="B47" i="4"/>
  <c r="F46" i="4"/>
  <c r="F45" i="4"/>
  <c r="O44" i="4"/>
  <c r="L44" i="4"/>
  <c r="F44" i="4"/>
  <c r="L43" i="4"/>
  <c r="F43" i="4"/>
  <c r="F42" i="4"/>
  <c r="O41" i="4"/>
  <c r="L41" i="4"/>
  <c r="F41" i="4"/>
  <c r="F40" i="4"/>
  <c r="F39" i="4"/>
  <c r="O38" i="4"/>
  <c r="L87" i="4" s="1"/>
  <c r="L38" i="4"/>
  <c r="F38" i="4"/>
  <c r="L37" i="4"/>
  <c r="F37" i="4"/>
  <c r="F36" i="4"/>
  <c r="O35" i="4"/>
  <c r="L35" i="4"/>
  <c r="F35" i="4"/>
  <c r="L34" i="4"/>
  <c r="F34" i="4"/>
  <c r="F33" i="4"/>
  <c r="O32" i="4"/>
  <c r="L32" i="4"/>
  <c r="F32" i="4"/>
  <c r="F31" i="4"/>
  <c r="F30" i="4"/>
  <c r="O29" i="4"/>
  <c r="L29" i="4"/>
  <c r="F29" i="4"/>
  <c r="L28" i="4"/>
  <c r="F28" i="4"/>
  <c r="F27" i="4"/>
  <c r="O26" i="4"/>
  <c r="L75" i="4" s="1"/>
  <c r="L26" i="4"/>
  <c r="F26" i="4"/>
  <c r="L25" i="4"/>
  <c r="F25" i="4"/>
  <c r="F24" i="4"/>
  <c r="O23" i="4"/>
  <c r="L23" i="4"/>
  <c r="B72" i="4" s="1"/>
  <c r="F23" i="4"/>
  <c r="F22" i="4"/>
  <c r="F21" i="4"/>
  <c r="O20" i="4"/>
  <c r="E69" i="4" s="1"/>
  <c r="L20" i="4"/>
  <c r="F20" i="4"/>
  <c r="L19" i="4"/>
  <c r="F19" i="4"/>
  <c r="F18" i="4"/>
  <c r="O17" i="4"/>
  <c r="L17" i="4"/>
  <c r="F17" i="4"/>
  <c r="L16" i="4"/>
  <c r="F16" i="4"/>
  <c r="F15" i="4"/>
  <c r="O14" i="4"/>
  <c r="L14" i="4"/>
  <c r="B63" i="4" s="1"/>
  <c r="F14" i="4"/>
  <c r="F13" i="4"/>
  <c r="F12" i="4"/>
  <c r="O11" i="4"/>
  <c r="L11" i="4"/>
  <c r="B60" i="4" s="1"/>
  <c r="F11" i="4"/>
  <c r="L10" i="4"/>
  <c r="F10" i="4"/>
  <c r="F9" i="4"/>
  <c r="O8" i="4"/>
  <c r="L57" i="4" s="1"/>
  <c r="L8" i="4"/>
  <c r="B57" i="4" s="1"/>
  <c r="F8" i="4"/>
  <c r="L7" i="4"/>
  <c r="F7" i="4"/>
  <c r="B114" i="3"/>
  <c r="H95" i="3"/>
  <c r="H94" i="3"/>
  <c r="H93" i="3"/>
  <c r="H92" i="3"/>
  <c r="H91" i="3"/>
  <c r="H90" i="3"/>
  <c r="H89" i="3"/>
  <c r="H88" i="3"/>
  <c r="B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I67" i="3"/>
  <c r="H67" i="3"/>
  <c r="H66" i="3"/>
  <c r="H65" i="3"/>
  <c r="H64" i="3"/>
  <c r="H63" i="3"/>
  <c r="H62" i="3"/>
  <c r="H61" i="3"/>
  <c r="H60" i="3"/>
  <c r="H59" i="3"/>
  <c r="H58" i="3"/>
  <c r="H57" i="3"/>
  <c r="H56" i="3"/>
  <c r="I47" i="3"/>
  <c r="E47" i="3"/>
  <c r="D47" i="3"/>
  <c r="C47" i="3"/>
  <c r="B47" i="3"/>
  <c r="F46" i="3"/>
  <c r="L45" i="3"/>
  <c r="F45" i="3"/>
  <c r="O44" i="3"/>
  <c r="L93" i="3" s="1"/>
  <c r="F44" i="3"/>
  <c r="F43" i="3"/>
  <c r="L42" i="3"/>
  <c r="F42" i="3"/>
  <c r="O41" i="3"/>
  <c r="F41" i="3"/>
  <c r="F40" i="3"/>
  <c r="L39" i="3"/>
  <c r="F39" i="3"/>
  <c r="O38" i="3"/>
  <c r="L87" i="3" s="1"/>
  <c r="F38" i="3"/>
  <c r="F37" i="3"/>
  <c r="L36" i="3"/>
  <c r="B85" i="3" s="1"/>
  <c r="F36" i="3"/>
  <c r="O35" i="3"/>
  <c r="F35" i="3"/>
  <c r="F34" i="3"/>
  <c r="L33" i="3"/>
  <c r="I82" i="3" s="1"/>
  <c r="F33" i="3"/>
  <c r="O32" i="3"/>
  <c r="F32" i="3"/>
  <c r="F31" i="3"/>
  <c r="L30" i="3"/>
  <c r="B79" i="3" s="1"/>
  <c r="F30" i="3"/>
  <c r="O29" i="3"/>
  <c r="F29" i="3"/>
  <c r="F28" i="3"/>
  <c r="L27" i="3"/>
  <c r="F27" i="3"/>
  <c r="O26" i="3"/>
  <c r="E75" i="3" s="1"/>
  <c r="F26" i="3"/>
  <c r="F25" i="3"/>
  <c r="L24" i="3"/>
  <c r="F24" i="3"/>
  <c r="O23" i="3"/>
  <c r="F23" i="3"/>
  <c r="F22" i="3"/>
  <c r="L21" i="3"/>
  <c r="F21" i="3"/>
  <c r="O20" i="3"/>
  <c r="E69" i="3" s="1"/>
  <c r="F20" i="3"/>
  <c r="F19" i="3"/>
  <c r="L18" i="3"/>
  <c r="B67" i="3" s="1"/>
  <c r="F18" i="3"/>
  <c r="O17" i="3"/>
  <c r="F17" i="3"/>
  <c r="F16" i="3"/>
  <c r="L15" i="3"/>
  <c r="I64" i="3" s="1"/>
  <c r="F15" i="3"/>
  <c r="O14" i="3"/>
  <c r="F14" i="3"/>
  <c r="F13" i="3"/>
  <c r="L12" i="3"/>
  <c r="F12" i="3"/>
  <c r="O11" i="3"/>
  <c r="F11" i="3"/>
  <c r="F10" i="3"/>
  <c r="L9" i="3"/>
  <c r="F9" i="3"/>
  <c r="O8" i="3"/>
  <c r="F8" i="3"/>
  <c r="F7" i="3"/>
  <c r="B114" i="2"/>
  <c r="H95" i="2"/>
  <c r="H94" i="2"/>
  <c r="H93" i="2"/>
  <c r="H92" i="2"/>
  <c r="J91" i="2"/>
  <c r="H91" i="2"/>
  <c r="H90" i="2"/>
  <c r="H89" i="2"/>
  <c r="H88" i="2"/>
  <c r="H87" i="2"/>
  <c r="H86" i="2"/>
  <c r="J85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J67" i="2" s="1"/>
  <c r="H66" i="2"/>
  <c r="H65" i="2"/>
  <c r="H64" i="2"/>
  <c r="H63" i="2"/>
  <c r="H62" i="2"/>
  <c r="H61" i="2"/>
  <c r="H60" i="2"/>
  <c r="H59" i="2"/>
  <c r="H58" i="2"/>
  <c r="H57" i="2"/>
  <c r="L56" i="2"/>
  <c r="J56" i="2"/>
  <c r="H56" i="2"/>
  <c r="E56" i="2"/>
  <c r="I47" i="2"/>
  <c r="E47" i="2"/>
  <c r="D47" i="2"/>
  <c r="C47" i="2"/>
  <c r="B47" i="2"/>
  <c r="F46" i="2"/>
  <c r="M45" i="2"/>
  <c r="L45" i="2"/>
  <c r="F45" i="2"/>
  <c r="F44" i="2"/>
  <c r="F43" i="2"/>
  <c r="M42" i="2"/>
  <c r="C91" i="2" s="1"/>
  <c r="L42" i="2"/>
  <c r="B91" i="2" s="1"/>
  <c r="F42" i="2"/>
  <c r="F41" i="2"/>
  <c r="F40" i="2"/>
  <c r="M39" i="2"/>
  <c r="L39" i="2"/>
  <c r="F39" i="2"/>
  <c r="F38" i="2"/>
  <c r="F37" i="2"/>
  <c r="M36" i="2"/>
  <c r="C85" i="2" s="1"/>
  <c r="L36" i="2"/>
  <c r="I85" i="2" s="1"/>
  <c r="F36" i="2"/>
  <c r="F35" i="2"/>
  <c r="F34" i="2"/>
  <c r="M33" i="2"/>
  <c r="L33" i="2"/>
  <c r="F33" i="2"/>
  <c r="F32" i="2"/>
  <c r="F31" i="2"/>
  <c r="M30" i="2"/>
  <c r="J79" i="2" s="1"/>
  <c r="L30" i="2"/>
  <c r="F30" i="2"/>
  <c r="F29" i="2"/>
  <c r="F28" i="2"/>
  <c r="M27" i="2"/>
  <c r="L27" i="2"/>
  <c r="F27" i="2"/>
  <c r="F26" i="2"/>
  <c r="F25" i="2"/>
  <c r="M24" i="2"/>
  <c r="J73" i="2" s="1"/>
  <c r="L24" i="2"/>
  <c r="F24" i="2"/>
  <c r="F23" i="2"/>
  <c r="F22" i="2"/>
  <c r="M21" i="2"/>
  <c r="L21" i="2"/>
  <c r="F21" i="2"/>
  <c r="F20" i="2"/>
  <c r="F19" i="2"/>
  <c r="M18" i="2"/>
  <c r="C67" i="2" s="1"/>
  <c r="L18" i="2"/>
  <c r="F18" i="2"/>
  <c r="F17" i="2"/>
  <c r="F16" i="2"/>
  <c r="M15" i="2"/>
  <c r="L15" i="2"/>
  <c r="F15" i="2"/>
  <c r="F14" i="2"/>
  <c r="M14" i="2" s="1"/>
  <c r="F13" i="2"/>
  <c r="M12" i="2"/>
  <c r="J61" i="2" s="1"/>
  <c r="L12" i="2"/>
  <c r="F12" i="2"/>
  <c r="M11" i="2"/>
  <c r="F11" i="2"/>
  <c r="F10" i="2"/>
  <c r="M9" i="2"/>
  <c r="L9" i="2"/>
  <c r="F9" i="2"/>
  <c r="F8" i="2"/>
  <c r="N7" i="2"/>
  <c r="D56" i="2" s="1"/>
  <c r="M7" i="2"/>
  <c r="C56" i="2" s="1"/>
  <c r="L7" i="2"/>
  <c r="I56" i="2" s="1"/>
  <c r="F7" i="2"/>
  <c r="O7" i="2" s="1"/>
  <c r="B114" i="1"/>
  <c r="H95" i="1"/>
  <c r="H94" i="1"/>
  <c r="H93" i="1"/>
  <c r="H92" i="1"/>
  <c r="E92" i="1"/>
  <c r="I91" i="1"/>
  <c r="H91" i="1"/>
  <c r="B91" i="1"/>
  <c r="H90" i="1"/>
  <c r="H89" i="1"/>
  <c r="H88" i="1"/>
  <c r="I88" i="1" s="1"/>
  <c r="H87" i="1"/>
  <c r="H86" i="1"/>
  <c r="I86" i="1" s="1"/>
  <c r="L85" i="1"/>
  <c r="H85" i="1"/>
  <c r="E85" i="1"/>
  <c r="D85" i="1"/>
  <c r="H84" i="1"/>
  <c r="H83" i="1"/>
  <c r="K82" i="1"/>
  <c r="J82" i="1"/>
  <c r="H82" i="1"/>
  <c r="C82" i="1"/>
  <c r="B82" i="1"/>
  <c r="H81" i="1"/>
  <c r="H80" i="1"/>
  <c r="B80" i="1"/>
  <c r="H79" i="1"/>
  <c r="I79" i="1" s="1"/>
  <c r="B79" i="1"/>
  <c r="H78" i="1"/>
  <c r="H77" i="1"/>
  <c r="H76" i="1"/>
  <c r="D76" i="1"/>
  <c r="J75" i="1"/>
  <c r="I75" i="1"/>
  <c r="H75" i="1"/>
  <c r="B75" i="1"/>
  <c r="H74" i="1"/>
  <c r="E74" i="1"/>
  <c r="I73" i="1"/>
  <c r="H73" i="1"/>
  <c r="B73" i="1"/>
  <c r="H72" i="1"/>
  <c r="H71" i="1"/>
  <c r="H70" i="1"/>
  <c r="I70" i="1" s="1"/>
  <c r="H69" i="1"/>
  <c r="C69" i="1"/>
  <c r="H68" i="1"/>
  <c r="I68" i="1" s="1"/>
  <c r="L67" i="1"/>
  <c r="H67" i="1"/>
  <c r="E67" i="1"/>
  <c r="D67" i="1"/>
  <c r="H66" i="1"/>
  <c r="H65" i="1"/>
  <c r="K64" i="1"/>
  <c r="J64" i="1"/>
  <c r="H64" i="1"/>
  <c r="C64" i="1"/>
  <c r="B64" i="1"/>
  <c r="H63" i="1"/>
  <c r="H62" i="1"/>
  <c r="B62" i="1"/>
  <c r="H61" i="1"/>
  <c r="I61" i="1" s="1"/>
  <c r="B61" i="1"/>
  <c r="H60" i="1"/>
  <c r="H59" i="1"/>
  <c r="H58" i="1"/>
  <c r="D58" i="1"/>
  <c r="J57" i="1"/>
  <c r="I57" i="1"/>
  <c r="H57" i="1"/>
  <c r="B57" i="1"/>
  <c r="H56" i="1"/>
  <c r="E56" i="1"/>
  <c r="I47" i="1"/>
  <c r="E47" i="1"/>
  <c r="D47" i="1"/>
  <c r="C47" i="1"/>
  <c r="B47" i="1"/>
  <c r="F46" i="1"/>
  <c r="L46" i="1" s="1"/>
  <c r="F45" i="1"/>
  <c r="L45" i="1" s="1"/>
  <c r="O44" i="1"/>
  <c r="F44" i="1"/>
  <c r="L44" i="1" s="1"/>
  <c r="B93" i="1" s="1"/>
  <c r="O43" i="1"/>
  <c r="L92" i="1" s="1"/>
  <c r="N43" i="1"/>
  <c r="F43" i="1"/>
  <c r="L43" i="1" s="1"/>
  <c r="B92" i="1" s="1"/>
  <c r="O42" i="1"/>
  <c r="E91" i="1" s="1"/>
  <c r="N42" i="1"/>
  <c r="D91" i="1" s="1"/>
  <c r="M42" i="1"/>
  <c r="F42" i="1"/>
  <c r="L42" i="1" s="1"/>
  <c r="F41" i="1"/>
  <c r="L41" i="1" s="1"/>
  <c r="F40" i="1"/>
  <c r="L40" i="1" s="1"/>
  <c r="I89" i="1" s="1"/>
  <c r="M39" i="1"/>
  <c r="C88" i="1" s="1"/>
  <c r="F39" i="1"/>
  <c r="L39" i="1" s="1"/>
  <c r="B88" i="1" s="1"/>
  <c r="O38" i="1"/>
  <c r="F38" i="1"/>
  <c r="L38" i="1" s="1"/>
  <c r="B87" i="1" s="1"/>
  <c r="O37" i="1"/>
  <c r="E86" i="1" s="1"/>
  <c r="N37" i="1"/>
  <c r="F37" i="1"/>
  <c r="L37" i="1" s="1"/>
  <c r="B86" i="1" s="1"/>
  <c r="O36" i="1"/>
  <c r="N36" i="1"/>
  <c r="K85" i="1" s="1"/>
  <c r="M36" i="1"/>
  <c r="F36" i="1"/>
  <c r="L36" i="1" s="1"/>
  <c r="B85" i="1" s="1"/>
  <c r="F35" i="1"/>
  <c r="L35" i="1" s="1"/>
  <c r="F34" i="1"/>
  <c r="L34" i="1" s="1"/>
  <c r="N33" i="1"/>
  <c r="D82" i="1" s="1"/>
  <c r="M33" i="1"/>
  <c r="F33" i="1"/>
  <c r="L33" i="1" s="1"/>
  <c r="I82" i="1" s="1"/>
  <c r="O32" i="1"/>
  <c r="M32" i="1"/>
  <c r="C81" i="1" s="1"/>
  <c r="F32" i="1"/>
  <c r="L32" i="1" s="1"/>
  <c r="B81" i="1" s="1"/>
  <c r="O31" i="1"/>
  <c r="E80" i="1" s="1"/>
  <c r="N31" i="1"/>
  <c r="F31" i="1"/>
  <c r="L31" i="1" s="1"/>
  <c r="I80" i="1" s="1"/>
  <c r="O30" i="1"/>
  <c r="E79" i="1" s="1"/>
  <c r="N30" i="1"/>
  <c r="D79" i="1" s="1"/>
  <c r="M30" i="1"/>
  <c r="F30" i="1"/>
  <c r="L30" i="1" s="1"/>
  <c r="F29" i="1"/>
  <c r="L29" i="1" s="1"/>
  <c r="F28" i="1"/>
  <c r="L28" i="1" s="1"/>
  <c r="N27" i="1"/>
  <c r="K76" i="1" s="1"/>
  <c r="M27" i="1"/>
  <c r="C76" i="1" s="1"/>
  <c r="F27" i="1"/>
  <c r="L27" i="1" s="1"/>
  <c r="B76" i="1" s="1"/>
  <c r="O26" i="1"/>
  <c r="M26" i="1"/>
  <c r="C75" i="1" s="1"/>
  <c r="F26" i="1"/>
  <c r="L26" i="1" s="1"/>
  <c r="O25" i="1"/>
  <c r="L74" i="1" s="1"/>
  <c r="N25" i="1"/>
  <c r="F25" i="1"/>
  <c r="L25" i="1" s="1"/>
  <c r="B74" i="1" s="1"/>
  <c r="O24" i="1"/>
  <c r="E73" i="1" s="1"/>
  <c r="N24" i="1"/>
  <c r="D73" i="1" s="1"/>
  <c r="M24" i="1"/>
  <c r="P24" i="1" s="1"/>
  <c r="F24" i="1"/>
  <c r="L24" i="1" s="1"/>
  <c r="F23" i="1"/>
  <c r="L23" i="1" s="1"/>
  <c r="F22" i="1"/>
  <c r="L22" i="1" s="1"/>
  <c r="I71" i="1" s="1"/>
  <c r="N21" i="1"/>
  <c r="D70" i="1" s="1"/>
  <c r="M21" i="1"/>
  <c r="C70" i="1" s="1"/>
  <c r="F21" i="1"/>
  <c r="L21" i="1" s="1"/>
  <c r="B70" i="1" s="1"/>
  <c r="O20" i="1"/>
  <c r="M20" i="1"/>
  <c r="J69" i="1" s="1"/>
  <c r="F20" i="1"/>
  <c r="L20" i="1" s="1"/>
  <c r="B69" i="1" s="1"/>
  <c r="O19" i="1"/>
  <c r="E68" i="1" s="1"/>
  <c r="N19" i="1"/>
  <c r="F19" i="1"/>
  <c r="L19" i="1" s="1"/>
  <c r="B68" i="1" s="1"/>
  <c r="O18" i="1"/>
  <c r="N18" i="1"/>
  <c r="K67" i="1" s="1"/>
  <c r="M18" i="1"/>
  <c r="F18" i="1"/>
  <c r="L18" i="1" s="1"/>
  <c r="B67" i="1" s="1"/>
  <c r="F17" i="1"/>
  <c r="L17" i="1" s="1"/>
  <c r="F16" i="1"/>
  <c r="L16" i="1" s="1"/>
  <c r="N15" i="1"/>
  <c r="D64" i="1" s="1"/>
  <c r="M15" i="1"/>
  <c r="F15" i="1"/>
  <c r="L15" i="1" s="1"/>
  <c r="I64" i="1" s="1"/>
  <c r="O14" i="1"/>
  <c r="M14" i="1"/>
  <c r="C63" i="1" s="1"/>
  <c r="F14" i="1"/>
  <c r="L14" i="1" s="1"/>
  <c r="B63" i="1" s="1"/>
  <c r="O13" i="1"/>
  <c r="E62" i="1" s="1"/>
  <c r="N13" i="1"/>
  <c r="F13" i="1"/>
  <c r="L13" i="1" s="1"/>
  <c r="I62" i="1" s="1"/>
  <c r="O12" i="1"/>
  <c r="E61" i="1" s="1"/>
  <c r="N12" i="1"/>
  <c r="D61" i="1" s="1"/>
  <c r="M12" i="1"/>
  <c r="P12" i="1" s="1"/>
  <c r="F12" i="1"/>
  <c r="L12" i="1" s="1"/>
  <c r="F11" i="1"/>
  <c r="L11" i="1" s="1"/>
  <c r="F10" i="1"/>
  <c r="L10" i="1" s="1"/>
  <c r="N9" i="1"/>
  <c r="K58" i="1" s="1"/>
  <c r="M9" i="1"/>
  <c r="C58" i="1" s="1"/>
  <c r="F9" i="1"/>
  <c r="L9" i="1" s="1"/>
  <c r="B58" i="1" s="1"/>
  <c r="O8" i="1"/>
  <c r="M8" i="1"/>
  <c r="C57" i="1" s="1"/>
  <c r="F8" i="1"/>
  <c r="L8" i="1" s="1"/>
  <c r="O7" i="1"/>
  <c r="L56" i="1" s="1"/>
  <c r="N7" i="1"/>
  <c r="F7" i="1"/>
  <c r="L7" i="1" s="1"/>
  <c r="B56" i="1" s="1"/>
  <c r="L7" i="13" l="1"/>
  <c r="N7" i="13"/>
  <c r="C63" i="2"/>
  <c r="J63" i="2"/>
  <c r="K56" i="1"/>
  <c r="D56" i="1"/>
  <c r="I60" i="1"/>
  <c r="B60" i="1"/>
  <c r="K62" i="1"/>
  <c r="D62" i="1"/>
  <c r="J67" i="1"/>
  <c r="C67" i="1"/>
  <c r="F67" i="1" s="1"/>
  <c r="L69" i="1"/>
  <c r="E69" i="1"/>
  <c r="I72" i="1"/>
  <c r="B72" i="1"/>
  <c r="L75" i="1"/>
  <c r="E75" i="1"/>
  <c r="J79" i="1"/>
  <c r="M79" i="1" s="1"/>
  <c r="C79" i="1"/>
  <c r="F79" i="1" s="1"/>
  <c r="L81" i="1"/>
  <c r="E81" i="1"/>
  <c r="J85" i="1"/>
  <c r="C85" i="1"/>
  <c r="F85" i="1" s="1"/>
  <c r="L87" i="1"/>
  <c r="E87" i="1"/>
  <c r="J91" i="1"/>
  <c r="M91" i="1" s="1"/>
  <c r="C91" i="1"/>
  <c r="F91" i="1" s="1"/>
  <c r="L93" i="1"/>
  <c r="E93" i="1"/>
  <c r="J70" i="2"/>
  <c r="C70" i="2"/>
  <c r="N7" i="3"/>
  <c r="M7" i="3"/>
  <c r="O7" i="3"/>
  <c r="L7" i="3"/>
  <c r="E63" i="3"/>
  <c r="L63" i="3"/>
  <c r="M11" i="1"/>
  <c r="M17" i="1"/>
  <c r="M23" i="1"/>
  <c r="M29" i="1"/>
  <c r="M35" i="1"/>
  <c r="M41" i="1"/>
  <c r="B59" i="1"/>
  <c r="I59" i="1"/>
  <c r="L62" i="1"/>
  <c r="K73" i="1"/>
  <c r="B77" i="1"/>
  <c r="I77" i="1"/>
  <c r="L80" i="1"/>
  <c r="K91" i="1"/>
  <c r="I58" i="2"/>
  <c r="B58" i="2"/>
  <c r="O17" i="2"/>
  <c r="N17" i="2"/>
  <c r="L17" i="2"/>
  <c r="O22" i="2"/>
  <c r="N22" i="2"/>
  <c r="M22" i="2"/>
  <c r="L22" i="2"/>
  <c r="C73" i="2"/>
  <c r="L60" i="3"/>
  <c r="E60" i="3"/>
  <c r="K74" i="1"/>
  <c r="D74" i="1"/>
  <c r="C60" i="2"/>
  <c r="J60" i="2"/>
  <c r="M10" i="1"/>
  <c r="N11" i="1"/>
  <c r="P13" i="1"/>
  <c r="M16" i="1"/>
  <c r="N17" i="1"/>
  <c r="M22" i="1"/>
  <c r="N23" i="1"/>
  <c r="P25" i="1"/>
  <c r="M28" i="1"/>
  <c r="P28" i="1" s="1"/>
  <c r="N29" i="1"/>
  <c r="M34" i="1"/>
  <c r="N35" i="1"/>
  <c r="P37" i="1"/>
  <c r="M40" i="1"/>
  <c r="N41" i="1"/>
  <c r="I94" i="1"/>
  <c r="B94" i="1"/>
  <c r="M46" i="1"/>
  <c r="I63" i="1"/>
  <c r="J70" i="1"/>
  <c r="L73" i="1"/>
  <c r="I81" i="1"/>
  <c r="J88" i="1"/>
  <c r="L91" i="1"/>
  <c r="I92" i="1"/>
  <c r="I95" i="1"/>
  <c r="J58" i="2"/>
  <c r="C58" i="2"/>
  <c r="B61" i="2"/>
  <c r="I61" i="2"/>
  <c r="M17" i="2"/>
  <c r="O20" i="2"/>
  <c r="N20" i="2"/>
  <c r="L20" i="2"/>
  <c r="O25" i="2"/>
  <c r="N25" i="2"/>
  <c r="M25" i="2"/>
  <c r="L25" i="2"/>
  <c r="J76" i="2"/>
  <c r="C76" i="2"/>
  <c r="J82" i="2"/>
  <c r="C82" i="2"/>
  <c r="J88" i="2"/>
  <c r="C88" i="2"/>
  <c r="J94" i="2"/>
  <c r="C94" i="2"/>
  <c r="C79" i="2"/>
  <c r="E57" i="3"/>
  <c r="L57" i="3"/>
  <c r="I84" i="1"/>
  <c r="B84" i="1"/>
  <c r="N10" i="1"/>
  <c r="P10" i="1" s="1"/>
  <c r="O11" i="1"/>
  <c r="N16" i="1"/>
  <c r="O17" i="1"/>
  <c r="P18" i="1"/>
  <c r="N22" i="1"/>
  <c r="O23" i="1"/>
  <c r="N28" i="1"/>
  <c r="O29" i="1"/>
  <c r="P30" i="1"/>
  <c r="N34" i="1"/>
  <c r="O35" i="1"/>
  <c r="P36" i="1"/>
  <c r="N40" i="1"/>
  <c r="O41" i="1"/>
  <c r="P42" i="1"/>
  <c r="M45" i="1"/>
  <c r="N46" i="1"/>
  <c r="I56" i="1"/>
  <c r="I58" i="1"/>
  <c r="K61" i="1"/>
  <c r="J63" i="1"/>
  <c r="B65" i="1"/>
  <c r="I65" i="1"/>
  <c r="L68" i="1"/>
  <c r="K70" i="1"/>
  <c r="I74" i="1"/>
  <c r="I76" i="1"/>
  <c r="K79" i="1"/>
  <c r="J81" i="1"/>
  <c r="B83" i="1"/>
  <c r="I83" i="1"/>
  <c r="L86" i="1"/>
  <c r="B95" i="1"/>
  <c r="P7" i="2"/>
  <c r="F47" i="2"/>
  <c r="O10" i="2"/>
  <c r="N10" i="2"/>
  <c r="M10" i="2"/>
  <c r="L10" i="2"/>
  <c r="I64" i="2"/>
  <c r="B64" i="2"/>
  <c r="M20" i="2"/>
  <c r="O23" i="2"/>
  <c r="N23" i="2"/>
  <c r="L23" i="2"/>
  <c r="O28" i="2"/>
  <c r="N28" i="2"/>
  <c r="M28" i="2"/>
  <c r="L28" i="2"/>
  <c r="O31" i="2"/>
  <c r="N31" i="2"/>
  <c r="M31" i="2"/>
  <c r="L31" i="2"/>
  <c r="O34" i="2"/>
  <c r="N34" i="2"/>
  <c r="M34" i="2"/>
  <c r="L34" i="2"/>
  <c r="O37" i="2"/>
  <c r="N37" i="2"/>
  <c r="M37" i="2"/>
  <c r="L37" i="2"/>
  <c r="O40" i="2"/>
  <c r="N40" i="2"/>
  <c r="M40" i="2"/>
  <c r="L40" i="2"/>
  <c r="O43" i="2"/>
  <c r="N43" i="2"/>
  <c r="M43" i="2"/>
  <c r="L43" i="2"/>
  <c r="O46" i="2"/>
  <c r="N46" i="2"/>
  <c r="M46" i="2"/>
  <c r="L46" i="2"/>
  <c r="N16" i="3"/>
  <c r="M16" i="3"/>
  <c r="O16" i="3"/>
  <c r="L16" i="3"/>
  <c r="O10" i="1"/>
  <c r="P11" i="1"/>
  <c r="O16" i="1"/>
  <c r="O22" i="1"/>
  <c r="O28" i="1"/>
  <c r="O34" i="1"/>
  <c r="M38" i="1"/>
  <c r="N39" i="1"/>
  <c r="O40" i="1"/>
  <c r="M44" i="1"/>
  <c r="N45" i="1"/>
  <c r="O46" i="1"/>
  <c r="F47" i="1"/>
  <c r="J58" i="1"/>
  <c r="L61" i="1"/>
  <c r="I67" i="1"/>
  <c r="M67" i="1" s="1"/>
  <c r="I69" i="1"/>
  <c r="J76" i="1"/>
  <c r="L79" i="1"/>
  <c r="I85" i="1"/>
  <c r="M85" i="1" s="1"/>
  <c r="I87" i="1"/>
  <c r="I93" i="1"/>
  <c r="O8" i="2"/>
  <c r="N8" i="2"/>
  <c r="L8" i="2"/>
  <c r="O13" i="2"/>
  <c r="N13" i="2"/>
  <c r="M13" i="2"/>
  <c r="L13" i="2"/>
  <c r="J64" i="2"/>
  <c r="C64" i="2"/>
  <c r="I67" i="2"/>
  <c r="B67" i="2"/>
  <c r="M23" i="2"/>
  <c r="O26" i="2"/>
  <c r="N26" i="2"/>
  <c r="L26" i="2"/>
  <c r="O29" i="2"/>
  <c r="N29" i="2"/>
  <c r="L29" i="2"/>
  <c r="O32" i="2"/>
  <c r="N32" i="2"/>
  <c r="L32" i="2"/>
  <c r="O35" i="2"/>
  <c r="N35" i="2"/>
  <c r="L35" i="2"/>
  <c r="O38" i="2"/>
  <c r="N38" i="2"/>
  <c r="L38" i="2"/>
  <c r="O41" i="2"/>
  <c r="N41" i="2"/>
  <c r="L41" i="2"/>
  <c r="O44" i="2"/>
  <c r="N44" i="2"/>
  <c r="L44" i="2"/>
  <c r="B56" i="2"/>
  <c r="F56" i="2" s="1"/>
  <c r="C61" i="2"/>
  <c r="N13" i="3"/>
  <c r="M13" i="3"/>
  <c r="O13" i="3"/>
  <c r="L13" i="3"/>
  <c r="L57" i="1"/>
  <c r="E57" i="1"/>
  <c r="J61" i="1"/>
  <c r="M61" i="1" s="1"/>
  <c r="C61" i="1"/>
  <c r="F61" i="1" s="1"/>
  <c r="L63" i="1"/>
  <c r="E63" i="1"/>
  <c r="I66" i="1"/>
  <c r="B66" i="1"/>
  <c r="K68" i="1"/>
  <c r="D68" i="1"/>
  <c r="J73" i="1"/>
  <c r="M73" i="1" s="1"/>
  <c r="C73" i="1"/>
  <c r="F73" i="1" s="1"/>
  <c r="I78" i="1"/>
  <c r="B78" i="1"/>
  <c r="K80" i="1"/>
  <c r="D80" i="1"/>
  <c r="K86" i="1"/>
  <c r="D86" i="1"/>
  <c r="I90" i="1"/>
  <c r="B90" i="1"/>
  <c r="K92" i="1"/>
  <c r="D92" i="1"/>
  <c r="L47" i="1"/>
  <c r="O14" i="2"/>
  <c r="N14" i="2"/>
  <c r="L14" i="2"/>
  <c r="O19" i="2"/>
  <c r="N19" i="2"/>
  <c r="M19" i="2"/>
  <c r="L19" i="2"/>
  <c r="B73" i="2"/>
  <c r="I73" i="2"/>
  <c r="P35" i="1"/>
  <c r="M7" i="1"/>
  <c r="N8" i="1"/>
  <c r="O9" i="1"/>
  <c r="M13" i="1"/>
  <c r="N14" i="1"/>
  <c r="O15" i="1"/>
  <c r="M19" i="1"/>
  <c r="N20" i="1"/>
  <c r="O21" i="1"/>
  <c r="M25" i="1"/>
  <c r="N26" i="1"/>
  <c r="O27" i="1"/>
  <c r="M31" i="1"/>
  <c r="N32" i="1"/>
  <c r="O33" i="1"/>
  <c r="M37" i="1"/>
  <c r="N38" i="1"/>
  <c r="O39" i="1"/>
  <c r="P40" i="1"/>
  <c r="M43" i="1"/>
  <c r="N44" i="1"/>
  <c r="O45" i="1"/>
  <c r="B71" i="1"/>
  <c r="B89" i="1"/>
  <c r="M8" i="2"/>
  <c r="O11" i="2"/>
  <c r="N11" i="2"/>
  <c r="L11" i="2"/>
  <c r="O16" i="2"/>
  <c r="N16" i="2"/>
  <c r="M16" i="2"/>
  <c r="L16" i="2"/>
  <c r="I70" i="2"/>
  <c r="B70" i="2"/>
  <c r="M26" i="2"/>
  <c r="M29" i="2"/>
  <c r="M32" i="2"/>
  <c r="M35" i="2"/>
  <c r="M38" i="2"/>
  <c r="M41" i="2"/>
  <c r="M44" i="2"/>
  <c r="N10" i="3"/>
  <c r="M10" i="3"/>
  <c r="O10" i="3"/>
  <c r="F47" i="3"/>
  <c r="L10" i="3"/>
  <c r="L66" i="3"/>
  <c r="E66" i="3"/>
  <c r="N19" i="3"/>
  <c r="M19" i="3"/>
  <c r="N22" i="3"/>
  <c r="M22" i="3"/>
  <c r="L72" i="3"/>
  <c r="E72" i="3"/>
  <c r="N25" i="3"/>
  <c r="M25" i="3"/>
  <c r="N28" i="3"/>
  <c r="M28" i="3"/>
  <c r="L78" i="3"/>
  <c r="E78" i="3"/>
  <c r="N31" i="3"/>
  <c r="M31" i="3"/>
  <c r="E81" i="3"/>
  <c r="L81" i="3"/>
  <c r="N34" i="3"/>
  <c r="M34" i="3"/>
  <c r="L84" i="3"/>
  <c r="E84" i="3"/>
  <c r="N37" i="3"/>
  <c r="M37" i="3"/>
  <c r="N40" i="3"/>
  <c r="M40" i="3"/>
  <c r="L90" i="3"/>
  <c r="E90" i="3"/>
  <c r="N43" i="3"/>
  <c r="M43" i="3"/>
  <c r="N46" i="3"/>
  <c r="M46" i="3"/>
  <c r="L46" i="3"/>
  <c r="L69" i="3"/>
  <c r="I65" i="4"/>
  <c r="B74" i="4"/>
  <c r="I81" i="4"/>
  <c r="B81" i="4"/>
  <c r="B83" i="4"/>
  <c r="I83" i="4"/>
  <c r="I90" i="4"/>
  <c r="B90" i="4"/>
  <c r="I92" i="4"/>
  <c r="B92" i="4"/>
  <c r="I56" i="4"/>
  <c r="I63" i="4"/>
  <c r="B65" i="4"/>
  <c r="I74" i="4"/>
  <c r="B60" i="5"/>
  <c r="I60" i="5"/>
  <c r="P11" i="5"/>
  <c r="I78" i="5"/>
  <c r="P29" i="5"/>
  <c r="B78" i="5"/>
  <c r="K56" i="2"/>
  <c r="M56" i="2" s="1"/>
  <c r="I79" i="2"/>
  <c r="B85" i="2"/>
  <c r="L19" i="3"/>
  <c r="L22" i="3"/>
  <c r="L25" i="3"/>
  <c r="L28" i="3"/>
  <c r="L31" i="3"/>
  <c r="L34" i="3"/>
  <c r="L37" i="3"/>
  <c r="L40" i="3"/>
  <c r="L43" i="3"/>
  <c r="O46" i="3"/>
  <c r="B61" i="3"/>
  <c r="E87" i="3"/>
  <c r="E93" i="3"/>
  <c r="N10" i="4"/>
  <c r="M10" i="4"/>
  <c r="F47" i="4"/>
  <c r="O10" i="4"/>
  <c r="E63" i="4"/>
  <c r="L63" i="4"/>
  <c r="N19" i="4"/>
  <c r="M19" i="4"/>
  <c r="P19" i="4" s="1"/>
  <c r="O19" i="4"/>
  <c r="L72" i="4"/>
  <c r="E72" i="4"/>
  <c r="N28" i="4"/>
  <c r="M28" i="4"/>
  <c r="O28" i="4"/>
  <c r="E81" i="4"/>
  <c r="L81" i="4"/>
  <c r="N37" i="4"/>
  <c r="M37" i="4"/>
  <c r="O37" i="4"/>
  <c r="L90" i="4"/>
  <c r="E90" i="4"/>
  <c r="N46" i="4"/>
  <c r="M46" i="4"/>
  <c r="O46" i="4"/>
  <c r="E71" i="5"/>
  <c r="L71" i="5"/>
  <c r="E89" i="5"/>
  <c r="L89" i="5"/>
  <c r="M16" i="6"/>
  <c r="L16" i="6"/>
  <c r="O16" i="6"/>
  <c r="N16" i="6"/>
  <c r="L72" i="6"/>
  <c r="E72" i="6"/>
  <c r="K80" i="6"/>
  <c r="D80" i="6"/>
  <c r="O9" i="2"/>
  <c r="N9" i="2"/>
  <c r="O12" i="2"/>
  <c r="N12" i="2"/>
  <c r="O15" i="2"/>
  <c r="N15" i="2"/>
  <c r="P15" i="2" s="1"/>
  <c r="O18" i="2"/>
  <c r="N18" i="2"/>
  <c r="P18" i="2" s="1"/>
  <c r="O21" i="2"/>
  <c r="N21" i="2"/>
  <c r="O24" i="2"/>
  <c r="N24" i="2"/>
  <c r="O27" i="2"/>
  <c r="N27" i="2"/>
  <c r="O30" i="2"/>
  <c r="N30" i="2"/>
  <c r="O33" i="2"/>
  <c r="N33" i="2"/>
  <c r="O36" i="2"/>
  <c r="N36" i="2"/>
  <c r="O39" i="2"/>
  <c r="N39" i="2"/>
  <c r="O42" i="2"/>
  <c r="N42" i="2"/>
  <c r="O45" i="2"/>
  <c r="N45" i="2"/>
  <c r="N9" i="3"/>
  <c r="M9" i="3"/>
  <c r="N12" i="3"/>
  <c r="M12" i="3"/>
  <c r="N15" i="3"/>
  <c r="M15" i="3"/>
  <c r="N18" i="3"/>
  <c r="M18" i="3"/>
  <c r="O19" i="3"/>
  <c r="N21" i="3"/>
  <c r="M21" i="3"/>
  <c r="O22" i="3"/>
  <c r="N24" i="3"/>
  <c r="M24" i="3"/>
  <c r="O25" i="3"/>
  <c r="N27" i="3"/>
  <c r="M27" i="3"/>
  <c r="O28" i="3"/>
  <c r="N30" i="3"/>
  <c r="M30" i="3"/>
  <c r="O31" i="3"/>
  <c r="N33" i="3"/>
  <c r="M33" i="3"/>
  <c r="O34" i="3"/>
  <c r="N36" i="3"/>
  <c r="M36" i="3"/>
  <c r="O37" i="3"/>
  <c r="N39" i="3"/>
  <c r="M39" i="3"/>
  <c r="O40" i="3"/>
  <c r="N42" i="3"/>
  <c r="M42" i="3"/>
  <c r="O43" i="3"/>
  <c r="N45" i="3"/>
  <c r="M45" i="3"/>
  <c r="B70" i="3"/>
  <c r="L75" i="3"/>
  <c r="I79" i="3"/>
  <c r="I88" i="3"/>
  <c r="I59" i="4"/>
  <c r="B59" i="4"/>
  <c r="P10" i="4"/>
  <c r="I66" i="4"/>
  <c r="B66" i="4"/>
  <c r="I68" i="4"/>
  <c r="I75" i="4"/>
  <c r="B75" i="4"/>
  <c r="B77" i="4"/>
  <c r="P28" i="4"/>
  <c r="I77" i="4"/>
  <c r="I84" i="4"/>
  <c r="B84" i="4"/>
  <c r="B86" i="4"/>
  <c r="P37" i="4"/>
  <c r="I86" i="4"/>
  <c r="I93" i="4"/>
  <c r="B93" i="4"/>
  <c r="L46" i="4"/>
  <c r="E75" i="4"/>
  <c r="C58" i="5"/>
  <c r="J58" i="5"/>
  <c r="B63" i="5"/>
  <c r="I63" i="5"/>
  <c r="C76" i="5"/>
  <c r="J76" i="5"/>
  <c r="B81" i="5"/>
  <c r="I81" i="5"/>
  <c r="C94" i="5"/>
  <c r="J94" i="5"/>
  <c r="K62" i="6"/>
  <c r="D62" i="6"/>
  <c r="I76" i="2"/>
  <c r="B76" i="2"/>
  <c r="I82" i="2"/>
  <c r="B82" i="2"/>
  <c r="I88" i="2"/>
  <c r="B88" i="2"/>
  <c r="I94" i="2"/>
  <c r="B94" i="2"/>
  <c r="B79" i="2"/>
  <c r="I91" i="2"/>
  <c r="B58" i="3"/>
  <c r="I58" i="3"/>
  <c r="B73" i="3"/>
  <c r="I73" i="3"/>
  <c r="B76" i="3"/>
  <c r="I76" i="3"/>
  <c r="B91" i="3"/>
  <c r="I91" i="3"/>
  <c r="I94" i="3"/>
  <c r="B94" i="3"/>
  <c r="B82" i="3"/>
  <c r="N13" i="4"/>
  <c r="M13" i="4"/>
  <c r="O13" i="4"/>
  <c r="L66" i="4"/>
  <c r="E66" i="4"/>
  <c r="N22" i="4"/>
  <c r="M22" i="4"/>
  <c r="O22" i="4"/>
  <c r="N31" i="4"/>
  <c r="M31" i="4"/>
  <c r="O31" i="4"/>
  <c r="L84" i="4"/>
  <c r="E84" i="4"/>
  <c r="N40" i="4"/>
  <c r="M40" i="4"/>
  <c r="O40" i="4"/>
  <c r="E93" i="4"/>
  <c r="L93" i="4"/>
  <c r="E57" i="4"/>
  <c r="N19" i="5"/>
  <c r="M19" i="5"/>
  <c r="L19" i="5"/>
  <c r="O19" i="5"/>
  <c r="N37" i="5"/>
  <c r="M37" i="5"/>
  <c r="L37" i="5"/>
  <c r="O37" i="5"/>
  <c r="L59" i="6"/>
  <c r="L95" i="6"/>
  <c r="E95" i="6"/>
  <c r="N8" i="3"/>
  <c r="M8" i="3"/>
  <c r="O9" i="3"/>
  <c r="N11" i="3"/>
  <c r="M11" i="3"/>
  <c r="O12" i="3"/>
  <c r="N14" i="3"/>
  <c r="M14" i="3"/>
  <c r="O15" i="3"/>
  <c r="N17" i="3"/>
  <c r="M17" i="3"/>
  <c r="O18" i="3"/>
  <c r="N20" i="3"/>
  <c r="M20" i="3"/>
  <c r="O21" i="3"/>
  <c r="N23" i="3"/>
  <c r="M23" i="3"/>
  <c r="O24" i="3"/>
  <c r="N26" i="3"/>
  <c r="M26" i="3"/>
  <c r="O27" i="3"/>
  <c r="N29" i="3"/>
  <c r="M29" i="3"/>
  <c r="O30" i="3"/>
  <c r="N32" i="3"/>
  <c r="M32" i="3"/>
  <c r="O33" i="3"/>
  <c r="N35" i="3"/>
  <c r="M35" i="3"/>
  <c r="O36" i="3"/>
  <c r="N38" i="3"/>
  <c r="M38" i="3"/>
  <c r="O39" i="3"/>
  <c r="N41" i="3"/>
  <c r="M41" i="3"/>
  <c r="O42" i="3"/>
  <c r="N44" i="3"/>
  <c r="M44" i="3"/>
  <c r="O45" i="3"/>
  <c r="I61" i="3"/>
  <c r="I70" i="3"/>
  <c r="I85" i="3"/>
  <c r="L13" i="4"/>
  <c r="I69" i="4"/>
  <c r="B69" i="4"/>
  <c r="L22" i="4"/>
  <c r="B78" i="4"/>
  <c r="I78" i="4"/>
  <c r="L31" i="4"/>
  <c r="I87" i="4"/>
  <c r="B87" i="4"/>
  <c r="L40" i="4"/>
  <c r="B56" i="4"/>
  <c r="M18" i="6"/>
  <c r="L18" i="6"/>
  <c r="O18" i="6"/>
  <c r="N18" i="6"/>
  <c r="L77" i="6"/>
  <c r="P27" i="2"/>
  <c r="P33" i="2"/>
  <c r="P42" i="2"/>
  <c r="P45" i="2"/>
  <c r="L8" i="3"/>
  <c r="P9" i="3"/>
  <c r="L11" i="3"/>
  <c r="L14" i="3"/>
  <c r="L17" i="3"/>
  <c r="P18" i="3"/>
  <c r="L20" i="3"/>
  <c r="L23" i="3"/>
  <c r="L26" i="3"/>
  <c r="P27" i="3"/>
  <c r="L29" i="3"/>
  <c r="P30" i="3"/>
  <c r="L32" i="3"/>
  <c r="P33" i="3"/>
  <c r="L35" i="3"/>
  <c r="P36" i="3"/>
  <c r="L38" i="3"/>
  <c r="L41" i="3"/>
  <c r="L44" i="3"/>
  <c r="P45" i="3"/>
  <c r="B64" i="3"/>
  <c r="N7" i="4"/>
  <c r="M7" i="4"/>
  <c r="O7" i="4"/>
  <c r="E60" i="4"/>
  <c r="L60" i="4"/>
  <c r="N16" i="4"/>
  <c r="M16" i="4"/>
  <c r="P16" i="4" s="1"/>
  <c r="O16" i="4"/>
  <c r="N25" i="4"/>
  <c r="M25" i="4"/>
  <c r="P25" i="4" s="1"/>
  <c r="O25" i="4"/>
  <c r="L78" i="4"/>
  <c r="E78" i="4"/>
  <c r="N34" i="4"/>
  <c r="M34" i="4"/>
  <c r="P34" i="4" s="1"/>
  <c r="O34" i="4"/>
  <c r="N43" i="4"/>
  <c r="M43" i="4"/>
  <c r="O43" i="4"/>
  <c r="I57" i="4"/>
  <c r="B68" i="4"/>
  <c r="I72" i="4"/>
  <c r="E87" i="4"/>
  <c r="L61" i="5"/>
  <c r="E61" i="5"/>
  <c r="I65" i="5"/>
  <c r="B65" i="5"/>
  <c r="P16" i="5"/>
  <c r="L66" i="5"/>
  <c r="E66" i="5"/>
  <c r="P17" i="5"/>
  <c r="N21" i="5"/>
  <c r="O21" i="5"/>
  <c r="M21" i="5"/>
  <c r="L21" i="5"/>
  <c r="L79" i="5"/>
  <c r="E79" i="5"/>
  <c r="I83" i="5"/>
  <c r="B83" i="5"/>
  <c r="P34" i="5"/>
  <c r="L84" i="5"/>
  <c r="E84" i="5"/>
  <c r="P35" i="5"/>
  <c r="N39" i="5"/>
  <c r="O39" i="5"/>
  <c r="M39" i="5"/>
  <c r="L39" i="5"/>
  <c r="M36" i="6"/>
  <c r="L36" i="6"/>
  <c r="O36" i="6"/>
  <c r="N36" i="6"/>
  <c r="N8" i="5"/>
  <c r="O8" i="5"/>
  <c r="M8" i="5"/>
  <c r="P8" i="5" s="1"/>
  <c r="J65" i="5"/>
  <c r="C65" i="5"/>
  <c r="N26" i="5"/>
  <c r="O26" i="5"/>
  <c r="M26" i="5"/>
  <c r="J78" i="5"/>
  <c r="C78" i="5"/>
  <c r="J83" i="5"/>
  <c r="C83" i="5"/>
  <c r="N44" i="5"/>
  <c r="O44" i="5"/>
  <c r="P44" i="5" s="1"/>
  <c r="M44" i="5"/>
  <c r="I72" i="5"/>
  <c r="I75" i="5"/>
  <c r="I90" i="5"/>
  <c r="I93" i="5"/>
  <c r="L57" i="6"/>
  <c r="E57" i="6"/>
  <c r="L62" i="6"/>
  <c r="E62" i="6"/>
  <c r="M19" i="6"/>
  <c r="L19" i="6"/>
  <c r="M21" i="6"/>
  <c r="L21" i="6"/>
  <c r="O21" i="6"/>
  <c r="N21" i="6"/>
  <c r="L75" i="6"/>
  <c r="E75" i="6"/>
  <c r="L80" i="6"/>
  <c r="E80" i="6"/>
  <c r="D83" i="6"/>
  <c r="K83" i="6"/>
  <c r="M39" i="6"/>
  <c r="L39" i="6"/>
  <c r="O39" i="6"/>
  <c r="N39" i="6"/>
  <c r="N13" i="5"/>
  <c r="M13" i="5"/>
  <c r="L13" i="5"/>
  <c r="N15" i="5"/>
  <c r="O15" i="5"/>
  <c r="L65" i="5"/>
  <c r="L73" i="5"/>
  <c r="E73" i="5"/>
  <c r="I77" i="5"/>
  <c r="B77" i="5"/>
  <c r="N31" i="5"/>
  <c r="M31" i="5"/>
  <c r="L31" i="5"/>
  <c r="N33" i="5"/>
  <c r="O33" i="5"/>
  <c r="L83" i="5"/>
  <c r="L91" i="5"/>
  <c r="E91" i="5"/>
  <c r="I95" i="5"/>
  <c r="B95" i="5"/>
  <c r="C73" i="5"/>
  <c r="D77" i="5"/>
  <c r="C91" i="5"/>
  <c r="D95" i="5"/>
  <c r="K68" i="6"/>
  <c r="D68" i="6"/>
  <c r="M22" i="6"/>
  <c r="L22" i="6"/>
  <c r="M24" i="6"/>
  <c r="L24" i="6"/>
  <c r="O24" i="6"/>
  <c r="N24" i="6"/>
  <c r="L83" i="6"/>
  <c r="E83" i="6"/>
  <c r="K86" i="6"/>
  <c r="D86" i="6"/>
  <c r="M42" i="6"/>
  <c r="L42" i="6"/>
  <c r="O42" i="6"/>
  <c r="N42" i="6"/>
  <c r="N9" i="4"/>
  <c r="M9" i="4"/>
  <c r="N12" i="4"/>
  <c r="M12" i="4"/>
  <c r="N15" i="4"/>
  <c r="M15" i="4"/>
  <c r="N18" i="4"/>
  <c r="M18" i="4"/>
  <c r="N21" i="4"/>
  <c r="M21" i="4"/>
  <c r="N24" i="4"/>
  <c r="M24" i="4"/>
  <c r="N27" i="4"/>
  <c r="M27" i="4"/>
  <c r="N30" i="4"/>
  <c r="M30" i="4"/>
  <c r="N33" i="4"/>
  <c r="M33" i="4"/>
  <c r="N36" i="4"/>
  <c r="M36" i="4"/>
  <c r="N39" i="4"/>
  <c r="M39" i="4"/>
  <c r="N42" i="4"/>
  <c r="M42" i="4"/>
  <c r="N45" i="4"/>
  <c r="M45" i="4"/>
  <c r="M10" i="5"/>
  <c r="O13" i="5"/>
  <c r="L15" i="5"/>
  <c r="N20" i="5"/>
  <c r="O20" i="5"/>
  <c r="M20" i="5"/>
  <c r="J72" i="5"/>
  <c r="C72" i="5"/>
  <c r="F72" i="5" s="1"/>
  <c r="M28" i="5"/>
  <c r="O31" i="5"/>
  <c r="L33" i="5"/>
  <c r="N38" i="5"/>
  <c r="O38" i="5"/>
  <c r="M38" i="5"/>
  <c r="J90" i="5"/>
  <c r="C90" i="5"/>
  <c r="F90" i="5" s="1"/>
  <c r="M46" i="5"/>
  <c r="F47" i="5"/>
  <c r="I59" i="5"/>
  <c r="K71" i="5"/>
  <c r="K89" i="5"/>
  <c r="M7" i="6"/>
  <c r="L7" i="6"/>
  <c r="M9" i="6"/>
  <c r="L9" i="6"/>
  <c r="O9" i="6"/>
  <c r="N9" i="6"/>
  <c r="L63" i="6"/>
  <c r="E63" i="6"/>
  <c r="O19" i="6"/>
  <c r="N22" i="6"/>
  <c r="M25" i="6"/>
  <c r="L25" i="6"/>
  <c r="M27" i="6"/>
  <c r="L27" i="6"/>
  <c r="O27" i="6"/>
  <c r="N27" i="6"/>
  <c r="L86" i="6"/>
  <c r="E86" i="6"/>
  <c r="K89" i="6"/>
  <c r="D89" i="6"/>
  <c r="M45" i="6"/>
  <c r="L45" i="6"/>
  <c r="O45" i="6"/>
  <c r="N45" i="6"/>
  <c r="L9" i="4"/>
  <c r="L12" i="4"/>
  <c r="L15" i="4"/>
  <c r="L18" i="4"/>
  <c r="L21" i="4"/>
  <c r="L24" i="4"/>
  <c r="L27" i="4"/>
  <c r="L30" i="4"/>
  <c r="L33" i="4"/>
  <c r="L36" i="4"/>
  <c r="L39" i="4"/>
  <c r="L42" i="4"/>
  <c r="L45" i="4"/>
  <c r="N7" i="5"/>
  <c r="M7" i="5"/>
  <c r="L7" i="5"/>
  <c r="N9" i="5"/>
  <c r="O9" i="5"/>
  <c r="O10" i="5"/>
  <c r="M15" i="5"/>
  <c r="L67" i="5"/>
  <c r="E67" i="5"/>
  <c r="L20" i="5"/>
  <c r="L22" i="5"/>
  <c r="E72" i="5"/>
  <c r="L72" i="5"/>
  <c r="N25" i="5"/>
  <c r="M25" i="5"/>
  <c r="L25" i="5"/>
  <c r="N27" i="5"/>
  <c r="O27" i="5"/>
  <c r="O28" i="5"/>
  <c r="M33" i="5"/>
  <c r="L85" i="5"/>
  <c r="E85" i="5"/>
  <c r="L38" i="5"/>
  <c r="L40" i="5"/>
  <c r="E90" i="5"/>
  <c r="L90" i="5"/>
  <c r="N43" i="5"/>
  <c r="M43" i="5"/>
  <c r="L43" i="5"/>
  <c r="N45" i="5"/>
  <c r="O45" i="5"/>
  <c r="O46" i="5"/>
  <c r="K59" i="5"/>
  <c r="E65" i="5"/>
  <c r="L78" i="5"/>
  <c r="E83" i="5"/>
  <c r="N7" i="6"/>
  <c r="M10" i="6"/>
  <c r="L10" i="6"/>
  <c r="M12" i="6"/>
  <c r="L12" i="6"/>
  <c r="O12" i="6"/>
  <c r="N12" i="6"/>
  <c r="O22" i="6"/>
  <c r="N25" i="6"/>
  <c r="M28" i="6"/>
  <c r="L28" i="6"/>
  <c r="M30" i="6"/>
  <c r="L30" i="6"/>
  <c r="O30" i="6"/>
  <c r="N30" i="6"/>
  <c r="L89" i="6"/>
  <c r="E89" i="6"/>
  <c r="K92" i="6"/>
  <c r="D92" i="6"/>
  <c r="E66" i="6"/>
  <c r="L78" i="6"/>
  <c r="N8" i="4"/>
  <c r="M8" i="4"/>
  <c r="P8" i="4" s="1"/>
  <c r="O9" i="4"/>
  <c r="N11" i="4"/>
  <c r="M11" i="4"/>
  <c r="O12" i="4"/>
  <c r="N14" i="4"/>
  <c r="M14" i="4"/>
  <c r="O15" i="4"/>
  <c r="N17" i="4"/>
  <c r="M17" i="4"/>
  <c r="O18" i="4"/>
  <c r="N20" i="4"/>
  <c r="M20" i="4"/>
  <c r="O21" i="4"/>
  <c r="N23" i="4"/>
  <c r="M23" i="4"/>
  <c r="P23" i="4" s="1"/>
  <c r="O24" i="4"/>
  <c r="N26" i="4"/>
  <c r="M26" i="4"/>
  <c r="P26" i="4" s="1"/>
  <c r="O27" i="4"/>
  <c r="N29" i="4"/>
  <c r="M29" i="4"/>
  <c r="O30" i="4"/>
  <c r="N32" i="4"/>
  <c r="M32" i="4"/>
  <c r="P32" i="4" s="1"/>
  <c r="O33" i="4"/>
  <c r="N35" i="4"/>
  <c r="M35" i="4"/>
  <c r="P35" i="4" s="1"/>
  <c r="O36" i="4"/>
  <c r="N38" i="4"/>
  <c r="M38" i="4"/>
  <c r="O39" i="4"/>
  <c r="N41" i="4"/>
  <c r="M41" i="4"/>
  <c r="P41" i="4" s="1"/>
  <c r="O42" i="4"/>
  <c r="N44" i="4"/>
  <c r="M44" i="4"/>
  <c r="O45" i="4"/>
  <c r="O7" i="5"/>
  <c r="L9" i="5"/>
  <c r="N14" i="5"/>
  <c r="O14" i="5"/>
  <c r="M14" i="5"/>
  <c r="D65" i="5"/>
  <c r="K65" i="5"/>
  <c r="J66" i="5"/>
  <c r="M66" i="5" s="1"/>
  <c r="C66" i="5"/>
  <c r="F66" i="5" s="1"/>
  <c r="M22" i="5"/>
  <c r="P23" i="5"/>
  <c r="O25" i="5"/>
  <c r="L27" i="5"/>
  <c r="N32" i="5"/>
  <c r="O32" i="5"/>
  <c r="M32" i="5"/>
  <c r="D83" i="5"/>
  <c r="K83" i="5"/>
  <c r="J84" i="5"/>
  <c r="M84" i="5" s="1"/>
  <c r="C84" i="5"/>
  <c r="F84" i="5" s="1"/>
  <c r="M40" i="5"/>
  <c r="P41" i="5"/>
  <c r="O43" i="5"/>
  <c r="L45" i="5"/>
  <c r="C60" i="5"/>
  <c r="O7" i="6"/>
  <c r="N10" i="6"/>
  <c r="M13" i="6"/>
  <c r="L13" i="6"/>
  <c r="M15" i="6"/>
  <c r="L15" i="6"/>
  <c r="O15" i="6"/>
  <c r="N15" i="6"/>
  <c r="L69" i="6"/>
  <c r="E69" i="6"/>
  <c r="O25" i="6"/>
  <c r="N28" i="6"/>
  <c r="M33" i="6"/>
  <c r="L33" i="6"/>
  <c r="O33" i="6"/>
  <c r="N33" i="6"/>
  <c r="L92" i="6"/>
  <c r="E92" i="6"/>
  <c r="K95" i="6"/>
  <c r="D95" i="6"/>
  <c r="F47" i="6"/>
  <c r="M31" i="6"/>
  <c r="L31" i="6"/>
  <c r="L81" i="6"/>
  <c r="E81" i="6"/>
  <c r="M34" i="6"/>
  <c r="L34" i="6"/>
  <c r="M37" i="6"/>
  <c r="L37" i="6"/>
  <c r="L87" i="6"/>
  <c r="E87" i="6"/>
  <c r="M40" i="6"/>
  <c r="L40" i="6"/>
  <c r="M43" i="6"/>
  <c r="L43" i="6"/>
  <c r="L93" i="6"/>
  <c r="E93" i="6"/>
  <c r="M46" i="6"/>
  <c r="L46" i="6"/>
  <c r="J58" i="7"/>
  <c r="C58" i="7"/>
  <c r="O11" i="7"/>
  <c r="M11" i="7"/>
  <c r="L11" i="7"/>
  <c r="O13" i="7"/>
  <c r="N13" i="7"/>
  <c r="L13" i="7"/>
  <c r="K65" i="7"/>
  <c r="D65" i="7"/>
  <c r="I81" i="7"/>
  <c r="B81" i="7"/>
  <c r="O38" i="7"/>
  <c r="M38" i="7"/>
  <c r="D90" i="7"/>
  <c r="K90" i="7"/>
  <c r="J92" i="7"/>
  <c r="C92" i="7"/>
  <c r="J94" i="7"/>
  <c r="C94" i="7"/>
  <c r="D75" i="7"/>
  <c r="J59" i="8"/>
  <c r="C59" i="8"/>
  <c r="I64" i="8"/>
  <c r="B64" i="8"/>
  <c r="N23" i="8"/>
  <c r="M23" i="8"/>
  <c r="L23" i="8"/>
  <c r="E78" i="8"/>
  <c r="L78" i="8"/>
  <c r="N32" i="8"/>
  <c r="M32" i="8"/>
  <c r="L32" i="8"/>
  <c r="O8" i="7"/>
  <c r="M8" i="7"/>
  <c r="K58" i="7"/>
  <c r="N11" i="7"/>
  <c r="M13" i="7"/>
  <c r="J64" i="7"/>
  <c r="M64" i="7" s="1"/>
  <c r="C64" i="7"/>
  <c r="F64" i="7" s="1"/>
  <c r="O17" i="7"/>
  <c r="M17" i="7"/>
  <c r="L17" i="7"/>
  <c r="O19" i="7"/>
  <c r="N19" i="7"/>
  <c r="L19" i="7"/>
  <c r="M70" i="7"/>
  <c r="K71" i="7"/>
  <c r="D71" i="7"/>
  <c r="B79" i="7"/>
  <c r="I79" i="7"/>
  <c r="D81" i="7"/>
  <c r="K81" i="7"/>
  <c r="L38" i="7"/>
  <c r="O44" i="7"/>
  <c r="M44" i="7"/>
  <c r="C56" i="7"/>
  <c r="D57" i="7"/>
  <c r="C77" i="7"/>
  <c r="K87" i="7"/>
  <c r="I58" i="8"/>
  <c r="B58" i="8"/>
  <c r="N17" i="8"/>
  <c r="M17" i="8"/>
  <c r="L17" i="8"/>
  <c r="O23" i="8"/>
  <c r="N26" i="8"/>
  <c r="M26" i="8"/>
  <c r="L26" i="8"/>
  <c r="O32" i="8"/>
  <c r="I85" i="8"/>
  <c r="B85" i="8"/>
  <c r="I88" i="8"/>
  <c r="B88" i="8"/>
  <c r="B91" i="8"/>
  <c r="I91" i="8"/>
  <c r="B94" i="8"/>
  <c r="I94" i="8"/>
  <c r="J56" i="8"/>
  <c r="I57" i="7"/>
  <c r="B57" i="7"/>
  <c r="P8" i="7"/>
  <c r="O14" i="7"/>
  <c r="M14" i="7"/>
  <c r="J68" i="7"/>
  <c r="C68" i="7"/>
  <c r="J70" i="7"/>
  <c r="C70" i="7"/>
  <c r="F70" i="7" s="1"/>
  <c r="O23" i="7"/>
  <c r="M23" i="7"/>
  <c r="L23" i="7"/>
  <c r="O25" i="7"/>
  <c r="N25" i="7"/>
  <c r="L25" i="7"/>
  <c r="B76" i="7"/>
  <c r="I76" i="7"/>
  <c r="M76" i="7" s="1"/>
  <c r="K77" i="7"/>
  <c r="D77" i="7"/>
  <c r="C83" i="7"/>
  <c r="J83" i="7"/>
  <c r="I93" i="7"/>
  <c r="B93" i="7"/>
  <c r="N11" i="8"/>
  <c r="M11" i="8"/>
  <c r="L11" i="8"/>
  <c r="C62" i="8"/>
  <c r="J62" i="8"/>
  <c r="L66" i="8"/>
  <c r="E66" i="8"/>
  <c r="N20" i="8"/>
  <c r="M20" i="8"/>
  <c r="L20" i="8"/>
  <c r="E75" i="8"/>
  <c r="L75" i="8"/>
  <c r="I79" i="8"/>
  <c r="B79" i="8"/>
  <c r="J83" i="8"/>
  <c r="C83" i="8"/>
  <c r="O37" i="8"/>
  <c r="N37" i="8"/>
  <c r="M37" i="8"/>
  <c r="L37" i="8"/>
  <c r="O40" i="8"/>
  <c r="N40" i="8"/>
  <c r="M40" i="8"/>
  <c r="L40" i="8"/>
  <c r="O43" i="8"/>
  <c r="N43" i="8"/>
  <c r="M43" i="8"/>
  <c r="L43" i="8"/>
  <c r="O46" i="8"/>
  <c r="N46" i="8"/>
  <c r="M46" i="8"/>
  <c r="L46" i="8"/>
  <c r="J60" i="11"/>
  <c r="C60" i="11"/>
  <c r="L14" i="7"/>
  <c r="P15" i="7"/>
  <c r="O20" i="7"/>
  <c r="M20" i="7"/>
  <c r="N23" i="7"/>
  <c r="M25" i="7"/>
  <c r="J76" i="7"/>
  <c r="C76" i="7"/>
  <c r="O29" i="7"/>
  <c r="M29" i="7"/>
  <c r="L29" i="7"/>
  <c r="O31" i="7"/>
  <c r="N31" i="7"/>
  <c r="L31" i="7"/>
  <c r="K83" i="7"/>
  <c r="D83" i="7"/>
  <c r="N44" i="7"/>
  <c r="I58" i="7"/>
  <c r="M58" i="7" s="1"/>
  <c r="D66" i="7"/>
  <c r="B73" i="7"/>
  <c r="L58" i="8"/>
  <c r="O11" i="8"/>
  <c r="N14" i="8"/>
  <c r="M14" i="8"/>
  <c r="L14" i="8"/>
  <c r="P15" i="8"/>
  <c r="O20" i="8"/>
  <c r="J77" i="8"/>
  <c r="C77" i="8"/>
  <c r="I82" i="8"/>
  <c r="B82" i="8"/>
  <c r="C68" i="8"/>
  <c r="C74" i="8"/>
  <c r="I82" i="10"/>
  <c r="B82" i="10"/>
  <c r="I89" i="10"/>
  <c r="B89" i="10"/>
  <c r="K61" i="5"/>
  <c r="K67" i="5"/>
  <c r="D67" i="5"/>
  <c r="K73" i="5"/>
  <c r="D73" i="5"/>
  <c r="K79" i="5"/>
  <c r="D79" i="5"/>
  <c r="K85" i="5"/>
  <c r="D85" i="5"/>
  <c r="K91" i="5"/>
  <c r="D91" i="5"/>
  <c r="D61" i="5"/>
  <c r="M8" i="6"/>
  <c r="L8" i="6"/>
  <c r="M11" i="6"/>
  <c r="L11" i="6"/>
  <c r="M14" i="6"/>
  <c r="L14" i="6"/>
  <c r="M17" i="6"/>
  <c r="L17" i="6"/>
  <c r="M20" i="6"/>
  <c r="L20" i="6"/>
  <c r="M23" i="6"/>
  <c r="L23" i="6"/>
  <c r="M26" i="6"/>
  <c r="L26" i="6"/>
  <c r="M29" i="6"/>
  <c r="L29" i="6"/>
  <c r="M32" i="6"/>
  <c r="L32" i="6"/>
  <c r="M35" i="6"/>
  <c r="L35" i="6"/>
  <c r="M38" i="6"/>
  <c r="L38" i="6"/>
  <c r="M41" i="6"/>
  <c r="L41" i="6"/>
  <c r="M44" i="6"/>
  <c r="L44" i="6"/>
  <c r="J59" i="7"/>
  <c r="B61" i="7"/>
  <c r="I61" i="7"/>
  <c r="N14" i="7"/>
  <c r="L20" i="7"/>
  <c r="P21" i="7"/>
  <c r="O26" i="7"/>
  <c r="M26" i="7"/>
  <c r="N29" i="7"/>
  <c r="M31" i="7"/>
  <c r="J82" i="7"/>
  <c r="C82" i="7"/>
  <c r="F82" i="7" s="1"/>
  <c r="O35" i="7"/>
  <c r="M35" i="7"/>
  <c r="L35" i="7"/>
  <c r="O37" i="7"/>
  <c r="N37" i="7"/>
  <c r="L37" i="7"/>
  <c r="K89" i="7"/>
  <c r="D89" i="7"/>
  <c r="J71" i="7"/>
  <c r="I82" i="7"/>
  <c r="N8" i="8"/>
  <c r="M8" i="8"/>
  <c r="L8" i="8"/>
  <c r="P9" i="8"/>
  <c r="O14" i="8"/>
  <c r="J71" i="8"/>
  <c r="C71" i="8"/>
  <c r="I76" i="8"/>
  <c r="B76" i="8"/>
  <c r="N35" i="8"/>
  <c r="M35" i="8"/>
  <c r="L35" i="8"/>
  <c r="O41" i="9"/>
  <c r="M41" i="9"/>
  <c r="L41" i="9"/>
  <c r="N41" i="9"/>
  <c r="K60" i="5"/>
  <c r="D60" i="5"/>
  <c r="L12" i="5"/>
  <c r="L47" i="5" s="1"/>
  <c r="K66" i="5"/>
  <c r="D66" i="5"/>
  <c r="L18" i="5"/>
  <c r="K72" i="5"/>
  <c r="D72" i="5"/>
  <c r="L24" i="5"/>
  <c r="K78" i="5"/>
  <c r="D78" i="5"/>
  <c r="L30" i="5"/>
  <c r="K84" i="5"/>
  <c r="D84" i="5"/>
  <c r="L36" i="5"/>
  <c r="K90" i="5"/>
  <c r="D90" i="5"/>
  <c r="L42" i="5"/>
  <c r="N8" i="6"/>
  <c r="N11" i="6"/>
  <c r="N14" i="6"/>
  <c r="N17" i="6"/>
  <c r="N20" i="6"/>
  <c r="N23" i="6"/>
  <c r="N26" i="6"/>
  <c r="N29" i="6"/>
  <c r="N32" i="6"/>
  <c r="N35" i="6"/>
  <c r="N38" i="6"/>
  <c r="N41" i="6"/>
  <c r="N44" i="6"/>
  <c r="O7" i="7"/>
  <c r="N7" i="7"/>
  <c r="L7" i="7"/>
  <c r="F58" i="7"/>
  <c r="K59" i="7"/>
  <c r="D59" i="7"/>
  <c r="C65" i="7"/>
  <c r="J65" i="7"/>
  <c r="N20" i="7"/>
  <c r="L26" i="7"/>
  <c r="P27" i="7"/>
  <c r="O32" i="7"/>
  <c r="M32" i="7"/>
  <c r="N35" i="7"/>
  <c r="M37" i="7"/>
  <c r="J88" i="7"/>
  <c r="M88" i="7" s="1"/>
  <c r="C88" i="7"/>
  <c r="F88" i="7" s="1"/>
  <c r="O41" i="7"/>
  <c r="M41" i="7"/>
  <c r="L41" i="7"/>
  <c r="O43" i="7"/>
  <c r="N43" i="7"/>
  <c r="L43" i="7"/>
  <c r="B94" i="7"/>
  <c r="F94" i="7" s="1"/>
  <c r="I94" i="7"/>
  <c r="M94" i="7" s="1"/>
  <c r="K95" i="7"/>
  <c r="D95" i="7"/>
  <c r="C59" i="7"/>
  <c r="I85" i="7"/>
  <c r="B91" i="7"/>
  <c r="O8" i="8"/>
  <c r="J65" i="8"/>
  <c r="C65" i="8"/>
  <c r="I70" i="8"/>
  <c r="M70" i="8" s="1"/>
  <c r="B70" i="8"/>
  <c r="N29" i="8"/>
  <c r="M29" i="8"/>
  <c r="L29" i="8"/>
  <c r="C80" i="8"/>
  <c r="J80" i="8"/>
  <c r="O35" i="8"/>
  <c r="J87" i="8"/>
  <c r="C87" i="8"/>
  <c r="J93" i="8"/>
  <c r="C93" i="8"/>
  <c r="J90" i="8"/>
  <c r="I70" i="9"/>
  <c r="P21" i="9"/>
  <c r="B70" i="9"/>
  <c r="K77" i="9"/>
  <c r="D77" i="9"/>
  <c r="F77" i="9" s="1"/>
  <c r="P28" i="9"/>
  <c r="I81" i="9"/>
  <c r="B81" i="9"/>
  <c r="F81" i="9" s="1"/>
  <c r="P32" i="9"/>
  <c r="D82" i="9"/>
  <c r="K82" i="9"/>
  <c r="P33" i="9"/>
  <c r="J58" i="8"/>
  <c r="C58" i="8"/>
  <c r="J64" i="8"/>
  <c r="C64" i="8"/>
  <c r="J70" i="8"/>
  <c r="C70" i="8"/>
  <c r="D80" i="8"/>
  <c r="K80" i="8"/>
  <c r="C82" i="8"/>
  <c r="J82" i="8"/>
  <c r="E83" i="8"/>
  <c r="L83" i="8"/>
  <c r="K56" i="8"/>
  <c r="O7" i="9"/>
  <c r="N7" i="9"/>
  <c r="M7" i="9"/>
  <c r="L7" i="9"/>
  <c r="D60" i="9"/>
  <c r="K60" i="9"/>
  <c r="J76" i="9"/>
  <c r="M76" i="9" s="1"/>
  <c r="C76" i="9"/>
  <c r="P27" i="9"/>
  <c r="J87" i="9"/>
  <c r="C87" i="9"/>
  <c r="N34" i="11"/>
  <c r="O34" i="11"/>
  <c r="M34" i="11"/>
  <c r="L34" i="11"/>
  <c r="B88" i="11"/>
  <c r="I88" i="11"/>
  <c r="L7" i="8"/>
  <c r="L13" i="8"/>
  <c r="K67" i="8"/>
  <c r="D67" i="8"/>
  <c r="L19" i="8"/>
  <c r="K73" i="8"/>
  <c r="D73" i="8"/>
  <c r="L25" i="8"/>
  <c r="E76" i="8"/>
  <c r="L76" i="8"/>
  <c r="L31" i="8"/>
  <c r="O36" i="8"/>
  <c r="N36" i="8"/>
  <c r="O39" i="8"/>
  <c r="N39" i="8"/>
  <c r="O42" i="8"/>
  <c r="N42" i="8"/>
  <c r="O45" i="8"/>
  <c r="N45" i="8"/>
  <c r="E59" i="8"/>
  <c r="L65" i="8"/>
  <c r="K68" i="8"/>
  <c r="L71" i="8"/>
  <c r="K74" i="8"/>
  <c r="L82" i="8"/>
  <c r="O24" i="9"/>
  <c r="N24" i="9"/>
  <c r="M24" i="9"/>
  <c r="L24" i="9"/>
  <c r="O43" i="9"/>
  <c r="N43" i="9"/>
  <c r="M43" i="9"/>
  <c r="L43" i="9"/>
  <c r="I64" i="10"/>
  <c r="B64" i="10"/>
  <c r="L74" i="11"/>
  <c r="E74" i="11"/>
  <c r="K57" i="9"/>
  <c r="D57" i="9"/>
  <c r="J68" i="9"/>
  <c r="C68" i="9"/>
  <c r="B79" i="9"/>
  <c r="I79" i="9"/>
  <c r="B68" i="10"/>
  <c r="I68" i="10"/>
  <c r="E93" i="10"/>
  <c r="L93" i="10"/>
  <c r="E68" i="11"/>
  <c r="L68" i="11"/>
  <c r="F47" i="7"/>
  <c r="O10" i="7"/>
  <c r="M12" i="7"/>
  <c r="M47" i="7" s="1"/>
  <c r="M18" i="7"/>
  <c r="M24" i="7"/>
  <c r="M30" i="7"/>
  <c r="M36" i="7"/>
  <c r="M42" i="7"/>
  <c r="K64" i="7"/>
  <c r="L71" i="7"/>
  <c r="K82" i="7"/>
  <c r="L89" i="7"/>
  <c r="O7" i="8"/>
  <c r="F47" i="8"/>
  <c r="N10" i="8"/>
  <c r="M12" i="8"/>
  <c r="O13" i="8"/>
  <c r="K65" i="8"/>
  <c r="D65" i="8"/>
  <c r="M18" i="8"/>
  <c r="O19" i="8"/>
  <c r="K71" i="8"/>
  <c r="D71" i="8"/>
  <c r="M24" i="8"/>
  <c r="O25" i="8"/>
  <c r="M30" i="8"/>
  <c r="O31" i="8"/>
  <c r="M36" i="8"/>
  <c r="P36" i="8" s="1"/>
  <c r="O38" i="8"/>
  <c r="N38" i="8"/>
  <c r="M39" i="8"/>
  <c r="O41" i="8"/>
  <c r="N41" i="8"/>
  <c r="M42" i="8"/>
  <c r="O44" i="8"/>
  <c r="N44" i="8"/>
  <c r="M45" i="8"/>
  <c r="B62" i="9"/>
  <c r="I62" i="9"/>
  <c r="O26" i="9"/>
  <c r="N26" i="9"/>
  <c r="M26" i="9"/>
  <c r="L26" i="9"/>
  <c r="K93" i="9"/>
  <c r="D93" i="9"/>
  <c r="I73" i="10"/>
  <c r="B73" i="10"/>
  <c r="B65" i="11"/>
  <c r="I65" i="11"/>
  <c r="L10" i="7"/>
  <c r="N12" i="7"/>
  <c r="L16" i="7"/>
  <c r="N18" i="7"/>
  <c r="L22" i="7"/>
  <c r="N24" i="7"/>
  <c r="L28" i="7"/>
  <c r="N30" i="7"/>
  <c r="L34" i="7"/>
  <c r="N36" i="7"/>
  <c r="L40" i="7"/>
  <c r="N42" i="7"/>
  <c r="L46" i="7"/>
  <c r="L10" i="8"/>
  <c r="O12" i="8"/>
  <c r="L16" i="8"/>
  <c r="O18" i="8"/>
  <c r="L22" i="8"/>
  <c r="O24" i="8"/>
  <c r="D76" i="8"/>
  <c r="K76" i="8"/>
  <c r="L28" i="8"/>
  <c r="O30" i="8"/>
  <c r="L34" i="8"/>
  <c r="L38" i="8"/>
  <c r="L41" i="8"/>
  <c r="L44" i="8"/>
  <c r="C71" i="9"/>
  <c r="J71" i="9"/>
  <c r="M71" i="9" s="1"/>
  <c r="P22" i="9"/>
  <c r="I56" i="10"/>
  <c r="B56" i="10"/>
  <c r="I77" i="10"/>
  <c r="B77" i="10"/>
  <c r="N42" i="10"/>
  <c r="M42" i="10"/>
  <c r="O42" i="10"/>
  <c r="L42" i="10"/>
  <c r="O18" i="9"/>
  <c r="N18" i="9"/>
  <c r="M18" i="9"/>
  <c r="E69" i="9"/>
  <c r="L69" i="9"/>
  <c r="J70" i="9"/>
  <c r="C70" i="9"/>
  <c r="K71" i="9"/>
  <c r="D71" i="9"/>
  <c r="O35" i="9"/>
  <c r="M35" i="9"/>
  <c r="L35" i="9"/>
  <c r="O37" i="9"/>
  <c r="N37" i="9"/>
  <c r="K70" i="9"/>
  <c r="K81" i="9"/>
  <c r="I58" i="10"/>
  <c r="B58" i="10"/>
  <c r="J59" i="10"/>
  <c r="C59" i="10"/>
  <c r="N12" i="10"/>
  <c r="M12" i="10"/>
  <c r="O12" i="10"/>
  <c r="N16" i="10"/>
  <c r="M16" i="10"/>
  <c r="L68" i="10"/>
  <c r="E68" i="10"/>
  <c r="N21" i="10"/>
  <c r="M21" i="10"/>
  <c r="O21" i="10"/>
  <c r="N25" i="10"/>
  <c r="M25" i="10"/>
  <c r="E75" i="10"/>
  <c r="L75" i="10"/>
  <c r="N30" i="10"/>
  <c r="M30" i="10"/>
  <c r="O30" i="10"/>
  <c r="N34" i="10"/>
  <c r="M34" i="10"/>
  <c r="E89" i="10"/>
  <c r="L89" i="10"/>
  <c r="N43" i="10"/>
  <c r="M43" i="10"/>
  <c r="E87" i="10"/>
  <c r="I58" i="11"/>
  <c r="B58" i="11"/>
  <c r="N14" i="11"/>
  <c r="O14" i="11"/>
  <c r="M14" i="11"/>
  <c r="J65" i="11"/>
  <c r="C65" i="11"/>
  <c r="J71" i="11"/>
  <c r="C71" i="11"/>
  <c r="N40" i="11"/>
  <c r="O40" i="11"/>
  <c r="M40" i="11"/>
  <c r="L40" i="11"/>
  <c r="I94" i="11"/>
  <c r="B94" i="11"/>
  <c r="J59" i="9"/>
  <c r="O12" i="9"/>
  <c r="N12" i="9"/>
  <c r="M12" i="9"/>
  <c r="J64" i="9"/>
  <c r="C64" i="9"/>
  <c r="F64" i="9" s="1"/>
  <c r="K65" i="9"/>
  <c r="M65" i="9" s="1"/>
  <c r="D65" i="9"/>
  <c r="L18" i="9"/>
  <c r="L20" i="9"/>
  <c r="O29" i="9"/>
  <c r="M29" i="9"/>
  <c r="L29" i="9"/>
  <c r="O31" i="9"/>
  <c r="N31" i="9"/>
  <c r="N35" i="9"/>
  <c r="L37" i="9"/>
  <c r="J62" i="9"/>
  <c r="D76" i="9"/>
  <c r="F76" i="9" s="1"/>
  <c r="I94" i="9"/>
  <c r="D57" i="10"/>
  <c r="K57" i="10"/>
  <c r="C58" i="10"/>
  <c r="J58" i="10"/>
  <c r="E59" i="10"/>
  <c r="L12" i="10"/>
  <c r="L16" i="10"/>
  <c r="L21" i="10"/>
  <c r="L25" i="10"/>
  <c r="L30" i="10"/>
  <c r="L34" i="10"/>
  <c r="N36" i="10"/>
  <c r="M36" i="10"/>
  <c r="O36" i="10"/>
  <c r="L36" i="10"/>
  <c r="L43" i="10"/>
  <c r="N45" i="10"/>
  <c r="M45" i="10"/>
  <c r="O45" i="10"/>
  <c r="L45" i="10"/>
  <c r="C56" i="10"/>
  <c r="L58" i="10"/>
  <c r="L77" i="10"/>
  <c r="L81" i="10"/>
  <c r="J58" i="11"/>
  <c r="C58" i="11"/>
  <c r="I63" i="11"/>
  <c r="B63" i="11"/>
  <c r="L71" i="11"/>
  <c r="E71" i="11"/>
  <c r="C78" i="11"/>
  <c r="J78" i="11"/>
  <c r="E80" i="11"/>
  <c r="L80" i="11"/>
  <c r="N46" i="11"/>
  <c r="O46" i="11"/>
  <c r="M46" i="11"/>
  <c r="L46" i="11"/>
  <c r="J58" i="9"/>
  <c r="M58" i="9" s="1"/>
  <c r="C58" i="9"/>
  <c r="K59" i="9"/>
  <c r="D59" i="9"/>
  <c r="L12" i="9"/>
  <c r="L14" i="9"/>
  <c r="D64" i="9"/>
  <c r="K64" i="9"/>
  <c r="P16" i="9"/>
  <c r="M20" i="9"/>
  <c r="O23" i="9"/>
  <c r="M23" i="9"/>
  <c r="L23" i="9"/>
  <c r="O25" i="9"/>
  <c r="N25" i="9"/>
  <c r="N29" i="9"/>
  <c r="L31" i="9"/>
  <c r="L82" i="9"/>
  <c r="M37" i="9"/>
  <c r="O42" i="9"/>
  <c r="N42" i="9"/>
  <c r="M42" i="9"/>
  <c r="J94" i="9"/>
  <c r="C94" i="9"/>
  <c r="F94" i="9" s="1"/>
  <c r="K95" i="9"/>
  <c r="D95" i="9"/>
  <c r="B58" i="9"/>
  <c r="F58" i="9" s="1"/>
  <c r="C59" i="9"/>
  <c r="I64" i="9"/>
  <c r="K94" i="9"/>
  <c r="L8" i="10"/>
  <c r="P10" i="10"/>
  <c r="N13" i="10"/>
  <c r="M13" i="10"/>
  <c r="O16" i="10"/>
  <c r="N18" i="10"/>
  <c r="M18" i="10"/>
  <c r="O18" i="10"/>
  <c r="N22" i="10"/>
  <c r="M22" i="10"/>
  <c r="O25" i="10"/>
  <c r="N27" i="10"/>
  <c r="M27" i="10"/>
  <c r="O27" i="10"/>
  <c r="N31" i="10"/>
  <c r="M31" i="10"/>
  <c r="O34" i="10"/>
  <c r="N37" i="10"/>
  <c r="M37" i="10"/>
  <c r="O43" i="10"/>
  <c r="N46" i="10"/>
  <c r="M46" i="10"/>
  <c r="L56" i="11"/>
  <c r="E56" i="11"/>
  <c r="N10" i="11"/>
  <c r="F47" i="11"/>
  <c r="O10" i="11"/>
  <c r="M10" i="11"/>
  <c r="L10" i="11"/>
  <c r="J61" i="11"/>
  <c r="C61" i="11"/>
  <c r="L78" i="11"/>
  <c r="E78" i="11"/>
  <c r="J84" i="11"/>
  <c r="C84" i="11"/>
  <c r="L86" i="11"/>
  <c r="E86" i="11"/>
  <c r="L8" i="9"/>
  <c r="M14" i="9"/>
  <c r="P15" i="9"/>
  <c r="O17" i="9"/>
  <c r="M17" i="9"/>
  <c r="L17" i="9"/>
  <c r="O19" i="9"/>
  <c r="N19" i="9"/>
  <c r="N20" i="9"/>
  <c r="N23" i="9"/>
  <c r="L25" i="9"/>
  <c r="M31" i="9"/>
  <c r="O36" i="9"/>
  <c r="N36" i="9"/>
  <c r="M36" i="9"/>
  <c r="E87" i="9"/>
  <c r="L87" i="9"/>
  <c r="J88" i="9"/>
  <c r="M88" i="9" s="1"/>
  <c r="C88" i="9"/>
  <c r="F88" i="9" s="1"/>
  <c r="K89" i="9"/>
  <c r="M89" i="9" s="1"/>
  <c r="D89" i="9"/>
  <c r="F89" i="9" s="1"/>
  <c r="L42" i="9"/>
  <c r="L44" i="9"/>
  <c r="P46" i="9"/>
  <c r="M8" i="10"/>
  <c r="P9" i="10"/>
  <c r="N11" i="10"/>
  <c r="M11" i="10"/>
  <c r="M47" i="10" s="1"/>
  <c r="L11" i="10"/>
  <c r="L13" i="10"/>
  <c r="L18" i="10"/>
  <c r="L22" i="10"/>
  <c r="L27" i="10"/>
  <c r="L31" i="10"/>
  <c r="L37" i="10"/>
  <c r="N39" i="10"/>
  <c r="M39" i="10"/>
  <c r="O39" i="10"/>
  <c r="L39" i="10"/>
  <c r="L46" i="10"/>
  <c r="F47" i="10"/>
  <c r="L61" i="11"/>
  <c r="E61" i="11"/>
  <c r="C66" i="11"/>
  <c r="J66" i="11"/>
  <c r="N21" i="11"/>
  <c r="O21" i="11"/>
  <c r="M21" i="11"/>
  <c r="L21" i="11"/>
  <c r="I76" i="11"/>
  <c r="B76" i="11"/>
  <c r="E84" i="11"/>
  <c r="L84" i="11"/>
  <c r="C90" i="11"/>
  <c r="J90" i="11"/>
  <c r="L92" i="11"/>
  <c r="E92" i="11"/>
  <c r="C94" i="12"/>
  <c r="J94" i="12"/>
  <c r="M8" i="9"/>
  <c r="O11" i="9"/>
  <c r="M11" i="9"/>
  <c r="L11" i="9"/>
  <c r="O13" i="9"/>
  <c r="N13" i="9"/>
  <c r="P13" i="9" s="1"/>
  <c r="N14" i="9"/>
  <c r="P19" i="9"/>
  <c r="I68" i="9"/>
  <c r="B68" i="9"/>
  <c r="M25" i="9"/>
  <c r="O30" i="9"/>
  <c r="N30" i="9"/>
  <c r="M30" i="9"/>
  <c r="J82" i="9"/>
  <c r="M82" i="9" s="1"/>
  <c r="C82" i="9"/>
  <c r="F82" i="9" s="1"/>
  <c r="K83" i="9"/>
  <c r="M83" i="9" s="1"/>
  <c r="D83" i="9"/>
  <c r="F83" i="9" s="1"/>
  <c r="I87" i="9"/>
  <c r="B87" i="9"/>
  <c r="F87" i="9" s="1"/>
  <c r="P38" i="9"/>
  <c r="P40" i="9"/>
  <c r="M44" i="9"/>
  <c r="P45" i="9"/>
  <c r="F65" i="9"/>
  <c r="K87" i="9"/>
  <c r="C95" i="9"/>
  <c r="F95" i="9" s="1"/>
  <c r="N7" i="10"/>
  <c r="O7" i="10"/>
  <c r="O8" i="10"/>
  <c r="O13" i="10"/>
  <c r="N15" i="10"/>
  <c r="M15" i="10"/>
  <c r="P15" i="10" s="1"/>
  <c r="O15" i="10"/>
  <c r="N19" i="10"/>
  <c r="M19" i="10"/>
  <c r="O22" i="10"/>
  <c r="N24" i="10"/>
  <c r="M24" i="10"/>
  <c r="P24" i="10" s="1"/>
  <c r="O24" i="10"/>
  <c r="N28" i="10"/>
  <c r="M28" i="10"/>
  <c r="O31" i="10"/>
  <c r="N33" i="10"/>
  <c r="M33" i="10"/>
  <c r="O33" i="10"/>
  <c r="O37" i="10"/>
  <c r="N40" i="10"/>
  <c r="M40" i="10"/>
  <c r="O46" i="10"/>
  <c r="L60" i="10"/>
  <c r="N8" i="11"/>
  <c r="O8" i="11"/>
  <c r="M8" i="11"/>
  <c r="L8" i="11"/>
  <c r="B60" i="11"/>
  <c r="I60" i="11"/>
  <c r="P11" i="11"/>
  <c r="N16" i="11"/>
  <c r="O16" i="11"/>
  <c r="L66" i="11"/>
  <c r="E66" i="11"/>
  <c r="N19" i="11"/>
  <c r="M19" i="11"/>
  <c r="L19" i="11"/>
  <c r="N28" i="11"/>
  <c r="O28" i="11"/>
  <c r="M28" i="11"/>
  <c r="L28" i="11"/>
  <c r="I82" i="11"/>
  <c r="B82" i="11"/>
  <c r="L90" i="11"/>
  <c r="E90" i="11"/>
  <c r="C58" i="12"/>
  <c r="J58" i="12"/>
  <c r="L65" i="12"/>
  <c r="E65" i="12"/>
  <c r="L22" i="12"/>
  <c r="O22" i="12"/>
  <c r="N22" i="12"/>
  <c r="M22" i="12"/>
  <c r="K92" i="12"/>
  <c r="D92" i="12"/>
  <c r="C73" i="11"/>
  <c r="J73" i="11"/>
  <c r="N26" i="11"/>
  <c r="O26" i="11"/>
  <c r="M26" i="11"/>
  <c r="L33" i="12"/>
  <c r="O33" i="12"/>
  <c r="N33" i="12"/>
  <c r="M33" i="12"/>
  <c r="C89" i="12"/>
  <c r="J89" i="12"/>
  <c r="L60" i="11"/>
  <c r="E60" i="11"/>
  <c r="N13" i="11"/>
  <c r="M13" i="11"/>
  <c r="L13" i="11"/>
  <c r="N15" i="11"/>
  <c r="O15" i="11"/>
  <c r="I72" i="11"/>
  <c r="B72" i="11"/>
  <c r="L73" i="11"/>
  <c r="E73" i="11"/>
  <c r="L26" i="11"/>
  <c r="J79" i="11"/>
  <c r="C79" i="11"/>
  <c r="N32" i="11"/>
  <c r="O32" i="11"/>
  <c r="M32" i="11"/>
  <c r="L32" i="11"/>
  <c r="N38" i="11"/>
  <c r="O38" i="11"/>
  <c r="M38" i="11"/>
  <c r="L38" i="11"/>
  <c r="C91" i="11"/>
  <c r="J91" i="11"/>
  <c r="N44" i="11"/>
  <c r="O44" i="11"/>
  <c r="M44" i="11"/>
  <c r="L44" i="11"/>
  <c r="L15" i="12"/>
  <c r="O15" i="12"/>
  <c r="N15" i="12"/>
  <c r="M15" i="12"/>
  <c r="E79" i="12"/>
  <c r="L79" i="12"/>
  <c r="F47" i="9"/>
  <c r="O10" i="9"/>
  <c r="I59" i="9"/>
  <c r="L71" i="9"/>
  <c r="I77" i="9"/>
  <c r="M77" i="9" s="1"/>
  <c r="L89" i="9"/>
  <c r="I95" i="9"/>
  <c r="M95" i="9" s="1"/>
  <c r="N14" i="10"/>
  <c r="M14" i="10"/>
  <c r="N17" i="10"/>
  <c r="M17" i="10"/>
  <c r="N20" i="10"/>
  <c r="N47" i="10" s="1"/>
  <c r="M20" i="10"/>
  <c r="N23" i="10"/>
  <c r="M23" i="10"/>
  <c r="N26" i="10"/>
  <c r="M26" i="10"/>
  <c r="N29" i="10"/>
  <c r="M29" i="10"/>
  <c r="N32" i="10"/>
  <c r="M32" i="10"/>
  <c r="N35" i="10"/>
  <c r="M35" i="10"/>
  <c r="N38" i="10"/>
  <c r="M38" i="10"/>
  <c r="N41" i="10"/>
  <c r="M41" i="10"/>
  <c r="N44" i="10"/>
  <c r="M44" i="10"/>
  <c r="O13" i="11"/>
  <c r="L15" i="11"/>
  <c r="C67" i="11"/>
  <c r="J67" i="11"/>
  <c r="N20" i="11"/>
  <c r="O20" i="11"/>
  <c r="M20" i="11"/>
  <c r="K71" i="11"/>
  <c r="D71" i="11"/>
  <c r="F71" i="11" s="1"/>
  <c r="E85" i="11"/>
  <c r="L85" i="11"/>
  <c r="L91" i="11"/>
  <c r="E91" i="11"/>
  <c r="L7" i="12"/>
  <c r="M7" i="12"/>
  <c r="O7" i="12"/>
  <c r="N7" i="12"/>
  <c r="L87" i="12"/>
  <c r="E87" i="12"/>
  <c r="I59" i="10"/>
  <c r="B59" i="10"/>
  <c r="N7" i="11"/>
  <c r="M7" i="11"/>
  <c r="L7" i="11"/>
  <c r="N9" i="11"/>
  <c r="O9" i="11"/>
  <c r="M15" i="11"/>
  <c r="B66" i="11"/>
  <c r="I66" i="11"/>
  <c r="M66" i="11" s="1"/>
  <c r="L67" i="11"/>
  <c r="E67" i="11"/>
  <c r="I69" i="11"/>
  <c r="B69" i="11"/>
  <c r="I71" i="11"/>
  <c r="P22" i="11"/>
  <c r="L72" i="11"/>
  <c r="E72" i="11"/>
  <c r="N25" i="11"/>
  <c r="M25" i="11"/>
  <c r="L25" i="11"/>
  <c r="N27" i="11"/>
  <c r="O27" i="11"/>
  <c r="M27" i="11"/>
  <c r="P27" i="11" s="1"/>
  <c r="I78" i="11"/>
  <c r="M78" i="11" s="1"/>
  <c r="B78" i="11"/>
  <c r="F78" i="11" s="1"/>
  <c r="P29" i="11"/>
  <c r="N33" i="11"/>
  <c r="O33" i="11"/>
  <c r="M33" i="11"/>
  <c r="P33" i="11" s="1"/>
  <c r="I84" i="11"/>
  <c r="P35" i="11"/>
  <c r="N39" i="11"/>
  <c r="O39" i="11"/>
  <c r="M39" i="11"/>
  <c r="P39" i="11" s="1"/>
  <c r="B90" i="11"/>
  <c r="F90" i="11" s="1"/>
  <c r="P41" i="11"/>
  <c r="I90" i="11"/>
  <c r="M90" i="11" s="1"/>
  <c r="N45" i="11"/>
  <c r="O45" i="11"/>
  <c r="M45" i="11"/>
  <c r="B84" i="11"/>
  <c r="F84" i="11" s="1"/>
  <c r="L72" i="12"/>
  <c r="E72" i="12"/>
  <c r="P23" i="12"/>
  <c r="L29" i="12"/>
  <c r="O29" i="12"/>
  <c r="N29" i="12"/>
  <c r="M29" i="12"/>
  <c r="D84" i="12"/>
  <c r="K84" i="12"/>
  <c r="D80" i="11"/>
  <c r="K62" i="12"/>
  <c r="D62" i="12"/>
  <c r="L17" i="12"/>
  <c r="N17" i="12"/>
  <c r="M17" i="12"/>
  <c r="J69" i="12"/>
  <c r="C69" i="12"/>
  <c r="L25" i="12"/>
  <c r="M25" i="12"/>
  <c r="O25" i="12"/>
  <c r="N25" i="12"/>
  <c r="C76" i="12"/>
  <c r="J76" i="12"/>
  <c r="E84" i="12"/>
  <c r="L84" i="12"/>
  <c r="J91" i="12"/>
  <c r="C91" i="12"/>
  <c r="D60" i="12"/>
  <c r="F90" i="12"/>
  <c r="O9" i="13"/>
  <c r="M9" i="13"/>
  <c r="N9" i="13"/>
  <c r="L8" i="12"/>
  <c r="N8" i="12"/>
  <c r="O17" i="12"/>
  <c r="L69" i="12"/>
  <c r="E69" i="12"/>
  <c r="K80" i="12"/>
  <c r="D80" i="12"/>
  <c r="M85" i="12"/>
  <c r="P9" i="13"/>
  <c r="B58" i="13"/>
  <c r="P17" i="13"/>
  <c r="B66" i="13"/>
  <c r="I66" i="13"/>
  <c r="D86" i="11"/>
  <c r="K86" i="11"/>
  <c r="M8" i="12"/>
  <c r="L10" i="12"/>
  <c r="F47" i="12"/>
  <c r="N10" i="12"/>
  <c r="M10" i="12"/>
  <c r="J61" i="12"/>
  <c r="C61" i="12"/>
  <c r="P12" i="12"/>
  <c r="L19" i="12"/>
  <c r="M19" i="12"/>
  <c r="L26" i="12"/>
  <c r="N26" i="12"/>
  <c r="E80" i="12"/>
  <c r="L80" i="12"/>
  <c r="L34" i="12"/>
  <c r="O34" i="12"/>
  <c r="N34" i="12"/>
  <c r="M34" i="12"/>
  <c r="L62" i="12"/>
  <c r="J71" i="13"/>
  <c r="K79" i="11"/>
  <c r="D79" i="11"/>
  <c r="L31" i="11"/>
  <c r="L37" i="11"/>
  <c r="L43" i="11"/>
  <c r="O8" i="12"/>
  <c r="O10" i="12"/>
  <c r="D61" i="12"/>
  <c r="K61" i="12"/>
  <c r="L14" i="12"/>
  <c r="N14" i="12"/>
  <c r="O14" i="12"/>
  <c r="M14" i="12"/>
  <c r="J65" i="12"/>
  <c r="C65" i="12"/>
  <c r="N19" i="12"/>
  <c r="L21" i="12"/>
  <c r="O21" i="12"/>
  <c r="N21" i="12"/>
  <c r="M21" i="12"/>
  <c r="C72" i="12"/>
  <c r="J72" i="12"/>
  <c r="M26" i="12"/>
  <c r="L28" i="12"/>
  <c r="N28" i="12"/>
  <c r="M28" i="12"/>
  <c r="J79" i="12"/>
  <c r="C79" i="12"/>
  <c r="F79" i="12" s="1"/>
  <c r="P30" i="12"/>
  <c r="I84" i="12"/>
  <c r="B84" i="12"/>
  <c r="P35" i="12"/>
  <c r="D90" i="12"/>
  <c r="K90" i="12"/>
  <c r="P42" i="12"/>
  <c r="K73" i="12"/>
  <c r="J69" i="13"/>
  <c r="C69" i="13"/>
  <c r="K79" i="13"/>
  <c r="D79" i="13"/>
  <c r="K60" i="11"/>
  <c r="D60" i="11"/>
  <c r="L12" i="11"/>
  <c r="K66" i="11"/>
  <c r="D66" i="11"/>
  <c r="L18" i="11"/>
  <c r="K72" i="11"/>
  <c r="D72" i="11"/>
  <c r="L24" i="11"/>
  <c r="L30" i="11"/>
  <c r="M31" i="11"/>
  <c r="L36" i="11"/>
  <c r="M37" i="11"/>
  <c r="K90" i="11"/>
  <c r="L42" i="11"/>
  <c r="M43" i="11"/>
  <c r="K84" i="11"/>
  <c r="D90" i="11"/>
  <c r="L11" i="12"/>
  <c r="O11" i="12"/>
  <c r="E61" i="12"/>
  <c r="L61" i="12"/>
  <c r="K65" i="12"/>
  <c r="D65" i="12"/>
  <c r="J67" i="12"/>
  <c r="M67" i="12" s="1"/>
  <c r="C67" i="12"/>
  <c r="F67" i="12" s="1"/>
  <c r="O19" i="12"/>
  <c r="D72" i="12"/>
  <c r="K72" i="12"/>
  <c r="E73" i="12"/>
  <c r="L73" i="12"/>
  <c r="O26" i="12"/>
  <c r="O28" i="12"/>
  <c r="D79" i="12"/>
  <c r="K79" i="12"/>
  <c r="M79" i="12" s="1"/>
  <c r="L32" i="12"/>
  <c r="N32" i="12"/>
  <c r="M32" i="12"/>
  <c r="O32" i="12"/>
  <c r="M35" i="12"/>
  <c r="L38" i="12"/>
  <c r="N38" i="12"/>
  <c r="M38" i="12"/>
  <c r="L40" i="12"/>
  <c r="O40" i="12"/>
  <c r="E90" i="12"/>
  <c r="L90" i="12"/>
  <c r="M61" i="12"/>
  <c r="D76" i="12"/>
  <c r="D89" i="12"/>
  <c r="L92" i="12"/>
  <c r="K64" i="13"/>
  <c r="D64" i="13"/>
  <c r="D74" i="13"/>
  <c r="K74" i="13"/>
  <c r="O16" i="13"/>
  <c r="N16" i="13"/>
  <c r="M16" i="13"/>
  <c r="L16" i="13"/>
  <c r="I74" i="13"/>
  <c r="B74" i="13"/>
  <c r="J79" i="13"/>
  <c r="C79" i="13"/>
  <c r="K86" i="12"/>
  <c r="D86" i="12"/>
  <c r="L39" i="12"/>
  <c r="O39" i="12"/>
  <c r="N39" i="12"/>
  <c r="I90" i="12"/>
  <c r="P41" i="12"/>
  <c r="D91" i="12"/>
  <c r="K91" i="12"/>
  <c r="M91" i="12" s="1"/>
  <c r="L44" i="12"/>
  <c r="N44" i="12"/>
  <c r="M44" i="12"/>
  <c r="L46" i="12"/>
  <c r="O46" i="12"/>
  <c r="M46" i="12"/>
  <c r="D67" i="12"/>
  <c r="L93" i="12"/>
  <c r="I56" i="13"/>
  <c r="B56" i="13"/>
  <c r="O14" i="13"/>
  <c r="N14" i="13"/>
  <c r="L14" i="13"/>
  <c r="M14" i="13"/>
  <c r="C66" i="13"/>
  <c r="J66" i="13"/>
  <c r="D72" i="13"/>
  <c r="K72" i="13"/>
  <c r="M72" i="13" s="1"/>
  <c r="O27" i="13"/>
  <c r="M27" i="13"/>
  <c r="N27" i="13"/>
  <c r="L9" i="12"/>
  <c r="O9" i="12"/>
  <c r="L13" i="12"/>
  <c r="M13" i="12"/>
  <c r="P16" i="12"/>
  <c r="I65" i="12"/>
  <c r="B65" i="12"/>
  <c r="F65" i="12" s="1"/>
  <c r="L20" i="12"/>
  <c r="N20" i="12"/>
  <c r="I72" i="12"/>
  <c r="B72" i="12"/>
  <c r="F72" i="12" s="1"/>
  <c r="J73" i="12"/>
  <c r="C73" i="12"/>
  <c r="F73" i="12" s="1"/>
  <c r="L27" i="12"/>
  <c r="O27" i="12"/>
  <c r="J85" i="12"/>
  <c r="C85" i="12"/>
  <c r="F85" i="12" s="1"/>
  <c r="E86" i="12"/>
  <c r="L86" i="12"/>
  <c r="C88" i="12"/>
  <c r="J88" i="12"/>
  <c r="E91" i="12"/>
  <c r="L91" i="12"/>
  <c r="M73" i="12"/>
  <c r="K61" i="13"/>
  <c r="D61" i="13"/>
  <c r="B71" i="13"/>
  <c r="O24" i="13"/>
  <c r="L24" i="13"/>
  <c r="N24" i="13"/>
  <c r="M24" i="13"/>
  <c r="I76" i="13"/>
  <c r="B76" i="13"/>
  <c r="O32" i="13"/>
  <c r="N32" i="13"/>
  <c r="M32" i="13"/>
  <c r="L32" i="13"/>
  <c r="I71" i="13"/>
  <c r="J83" i="13"/>
  <c r="B60" i="13"/>
  <c r="I60" i="13"/>
  <c r="M60" i="13" s="1"/>
  <c r="P11" i="13"/>
  <c r="I68" i="13"/>
  <c r="B68" i="13"/>
  <c r="O21" i="13"/>
  <c r="M21" i="13"/>
  <c r="B78" i="13"/>
  <c r="I78" i="13"/>
  <c r="P29" i="13"/>
  <c r="O33" i="13"/>
  <c r="N33" i="13"/>
  <c r="M33" i="13"/>
  <c r="I86" i="13"/>
  <c r="M86" i="13" s="1"/>
  <c r="B86" i="13"/>
  <c r="P37" i="13"/>
  <c r="J87" i="13"/>
  <c r="C87" i="13"/>
  <c r="K88" i="13"/>
  <c r="M88" i="13" s="1"/>
  <c r="D88" i="13"/>
  <c r="L89" i="13"/>
  <c r="E89" i="13"/>
  <c r="I92" i="13"/>
  <c r="B92" i="13"/>
  <c r="F92" i="13" s="1"/>
  <c r="P43" i="13"/>
  <c r="J93" i="13"/>
  <c r="C93" i="13"/>
  <c r="K94" i="13"/>
  <c r="D94" i="13"/>
  <c r="L95" i="13"/>
  <c r="E95" i="13"/>
  <c r="D78" i="13"/>
  <c r="O8" i="13"/>
  <c r="N8" i="13"/>
  <c r="L8" i="13"/>
  <c r="O10" i="13"/>
  <c r="F47" i="13"/>
  <c r="N10" i="13"/>
  <c r="C60" i="13"/>
  <c r="J60" i="13"/>
  <c r="O18" i="13"/>
  <c r="L18" i="13"/>
  <c r="D68" i="13"/>
  <c r="K68" i="13"/>
  <c r="O26" i="13"/>
  <c r="N26" i="13"/>
  <c r="L26" i="13"/>
  <c r="O28" i="13"/>
  <c r="N28" i="13"/>
  <c r="B82" i="13"/>
  <c r="I85" i="13"/>
  <c r="M85" i="13" s="1"/>
  <c r="B85" i="13"/>
  <c r="F85" i="13" s="1"/>
  <c r="P36" i="13"/>
  <c r="J86" i="13"/>
  <c r="C86" i="13"/>
  <c r="K87" i="13"/>
  <c r="D87" i="13"/>
  <c r="L88" i="13"/>
  <c r="E88" i="13"/>
  <c r="I91" i="13"/>
  <c r="B91" i="13"/>
  <c r="F91" i="13" s="1"/>
  <c r="P42" i="13"/>
  <c r="J92" i="13"/>
  <c r="C92" i="13"/>
  <c r="K93" i="13"/>
  <c r="D93" i="13"/>
  <c r="L94" i="13"/>
  <c r="E94" i="13"/>
  <c r="K66" i="13"/>
  <c r="I92" i="12"/>
  <c r="B92" i="12"/>
  <c r="N45" i="12"/>
  <c r="M8" i="13"/>
  <c r="L10" i="13"/>
  <c r="I62" i="13"/>
  <c r="B62" i="13"/>
  <c r="O15" i="13"/>
  <c r="M15" i="13"/>
  <c r="M18" i="13"/>
  <c r="N21" i="13"/>
  <c r="B72" i="13"/>
  <c r="F72" i="13" s="1"/>
  <c r="P23" i="13"/>
  <c r="M26" i="13"/>
  <c r="L28" i="13"/>
  <c r="I84" i="13"/>
  <c r="P35" i="13"/>
  <c r="E87" i="13"/>
  <c r="L87" i="13"/>
  <c r="P41" i="13"/>
  <c r="B90" i="13"/>
  <c r="F90" i="13" s="1"/>
  <c r="D60" i="13"/>
  <c r="I70" i="13"/>
  <c r="F83" i="13"/>
  <c r="D86" i="13"/>
  <c r="F95" i="13"/>
  <c r="M31" i="12"/>
  <c r="M37" i="12"/>
  <c r="M43" i="12"/>
  <c r="O45" i="12"/>
  <c r="M10" i="13"/>
  <c r="O12" i="13"/>
  <c r="L12" i="13"/>
  <c r="L15" i="13"/>
  <c r="N18" i="13"/>
  <c r="O20" i="13"/>
  <c r="N20" i="13"/>
  <c r="L20" i="13"/>
  <c r="O22" i="13"/>
  <c r="N22" i="13"/>
  <c r="M28" i="13"/>
  <c r="I83" i="13"/>
  <c r="P34" i="13"/>
  <c r="J91" i="13"/>
  <c r="L56" i="13"/>
  <c r="K83" i="13"/>
  <c r="D83" i="13"/>
  <c r="P40" i="13"/>
  <c r="P46" i="13"/>
  <c r="I95" i="13"/>
  <c r="M95" i="13" s="1"/>
  <c r="L31" i="13"/>
  <c r="L80" i="13"/>
  <c r="B89" i="13"/>
  <c r="F89" i="13" s="1"/>
  <c r="M7" i="13"/>
  <c r="P7" i="13" s="1"/>
  <c r="M13" i="13"/>
  <c r="M19" i="13"/>
  <c r="P19" i="13" s="1"/>
  <c r="L72" i="13"/>
  <c r="E72" i="13"/>
  <c r="M25" i="13"/>
  <c r="L78" i="13"/>
  <c r="E78" i="13"/>
  <c r="L30" i="13"/>
  <c r="M31" i="13"/>
  <c r="P38" i="13"/>
  <c r="I87" i="13"/>
  <c r="M87" i="13" s="1"/>
  <c r="B87" i="13"/>
  <c r="J88" i="13"/>
  <c r="C88" i="13"/>
  <c r="F88" i="13" s="1"/>
  <c r="K89" i="13"/>
  <c r="M89" i="13" s="1"/>
  <c r="D89" i="13"/>
  <c r="L90" i="13"/>
  <c r="M90" i="13" s="1"/>
  <c r="E90" i="13"/>
  <c r="P44" i="13"/>
  <c r="I93" i="13"/>
  <c r="M93" i="13" s="1"/>
  <c r="B93" i="13"/>
  <c r="F93" i="13" s="1"/>
  <c r="J94" i="13"/>
  <c r="M94" i="13" s="1"/>
  <c r="C94" i="13"/>
  <c r="F94" i="13" s="1"/>
  <c r="K95" i="13"/>
  <c r="D95" i="13"/>
  <c r="E56" i="13"/>
  <c r="L79" i="13"/>
  <c r="L83" i="13"/>
  <c r="E83" i="13"/>
  <c r="L84" i="13"/>
  <c r="E84" i="13"/>
  <c r="F84" i="13" s="1"/>
  <c r="P39" i="13"/>
  <c r="P45" i="13"/>
  <c r="D56" i="13" l="1"/>
  <c r="K56" i="13"/>
  <c r="B110" i="10"/>
  <c r="B110" i="7"/>
  <c r="B109" i="5"/>
  <c r="B111" i="10"/>
  <c r="J74" i="13"/>
  <c r="C74" i="13"/>
  <c r="K71" i="13"/>
  <c r="D71" i="13"/>
  <c r="P15" i="13"/>
  <c r="I64" i="13"/>
  <c r="B64" i="13"/>
  <c r="C86" i="12"/>
  <c r="F86" i="12" s="1"/>
  <c r="J86" i="12"/>
  <c r="M86" i="12" s="1"/>
  <c r="P37" i="12"/>
  <c r="K70" i="13"/>
  <c r="D70" i="13"/>
  <c r="L77" i="13"/>
  <c r="E77" i="13"/>
  <c r="F78" i="13"/>
  <c r="K81" i="13"/>
  <c r="D81" i="13"/>
  <c r="D73" i="13"/>
  <c r="K73" i="13"/>
  <c r="E76" i="12"/>
  <c r="L76" i="12"/>
  <c r="K69" i="12"/>
  <c r="D69" i="12"/>
  <c r="I62" i="12"/>
  <c r="P13" i="12"/>
  <c r="B62" i="12"/>
  <c r="L76" i="13"/>
  <c r="E76" i="13"/>
  <c r="B63" i="13"/>
  <c r="P14" i="13"/>
  <c r="I63" i="13"/>
  <c r="D93" i="12"/>
  <c r="K93" i="12"/>
  <c r="K88" i="12"/>
  <c r="D88" i="12"/>
  <c r="I65" i="13"/>
  <c r="P16" i="13"/>
  <c r="B65" i="13"/>
  <c r="J87" i="12"/>
  <c r="C87" i="12"/>
  <c r="D81" i="12"/>
  <c r="K81" i="12"/>
  <c r="I60" i="12"/>
  <c r="B60" i="12"/>
  <c r="P11" i="12"/>
  <c r="C86" i="11"/>
  <c r="J86" i="11"/>
  <c r="J77" i="12"/>
  <c r="C77" i="12"/>
  <c r="C70" i="12"/>
  <c r="J70" i="12"/>
  <c r="I80" i="11"/>
  <c r="B80" i="11"/>
  <c r="P31" i="11"/>
  <c r="J83" i="12"/>
  <c r="C83" i="12"/>
  <c r="D75" i="12"/>
  <c r="K75" i="12"/>
  <c r="L58" i="13"/>
  <c r="E58" i="13"/>
  <c r="L74" i="12"/>
  <c r="E74" i="12"/>
  <c r="D66" i="12"/>
  <c r="K66" i="12"/>
  <c r="C74" i="11"/>
  <c r="J74" i="11"/>
  <c r="J64" i="11"/>
  <c r="C64" i="11"/>
  <c r="F59" i="10"/>
  <c r="C56" i="12"/>
  <c r="J56" i="12"/>
  <c r="K90" i="10"/>
  <c r="D90" i="10"/>
  <c r="D81" i="10"/>
  <c r="K81" i="10"/>
  <c r="K72" i="10"/>
  <c r="D72" i="10"/>
  <c r="K63" i="10"/>
  <c r="D63" i="10"/>
  <c r="C64" i="12"/>
  <c r="J64" i="12"/>
  <c r="E93" i="11"/>
  <c r="L93" i="11"/>
  <c r="E87" i="11"/>
  <c r="L87" i="11"/>
  <c r="M72" i="11"/>
  <c r="E75" i="11"/>
  <c r="L75" i="11"/>
  <c r="B68" i="11"/>
  <c r="I68" i="11"/>
  <c r="P19" i="11"/>
  <c r="K65" i="11"/>
  <c r="D65" i="11"/>
  <c r="E57" i="11"/>
  <c r="L57" i="11"/>
  <c r="J89" i="10"/>
  <c r="C89" i="10"/>
  <c r="L80" i="10"/>
  <c r="E80" i="10"/>
  <c r="E71" i="10"/>
  <c r="L71" i="10"/>
  <c r="L62" i="10"/>
  <c r="E62" i="10"/>
  <c r="L47" i="9"/>
  <c r="B60" i="9"/>
  <c r="P11" i="9"/>
  <c r="I60" i="9"/>
  <c r="L70" i="11"/>
  <c r="E70" i="11"/>
  <c r="C88" i="10"/>
  <c r="J88" i="10"/>
  <c r="K85" i="9"/>
  <c r="D85" i="9"/>
  <c r="D68" i="9"/>
  <c r="F68" i="9" s="1"/>
  <c r="K68" i="9"/>
  <c r="C63" i="9"/>
  <c r="J63" i="9"/>
  <c r="L47" i="11"/>
  <c r="B59" i="11"/>
  <c r="P10" i="11"/>
  <c r="I59" i="11"/>
  <c r="L92" i="10"/>
  <c r="E92" i="10"/>
  <c r="L76" i="10"/>
  <c r="E76" i="10"/>
  <c r="L67" i="10"/>
  <c r="E67" i="10"/>
  <c r="D91" i="9"/>
  <c r="K91" i="9"/>
  <c r="K74" i="9"/>
  <c r="D74" i="9"/>
  <c r="L95" i="11"/>
  <c r="E95" i="11"/>
  <c r="B94" i="10"/>
  <c r="P45" i="10"/>
  <c r="I94" i="10"/>
  <c r="L85" i="10"/>
  <c r="E85" i="10"/>
  <c r="I74" i="10"/>
  <c r="P25" i="10"/>
  <c r="B74" i="10"/>
  <c r="O47" i="10"/>
  <c r="L80" i="9"/>
  <c r="E80" i="9"/>
  <c r="E61" i="9"/>
  <c r="L61" i="9"/>
  <c r="C89" i="11"/>
  <c r="J89" i="11"/>
  <c r="K79" i="10"/>
  <c r="D79" i="10"/>
  <c r="C70" i="10"/>
  <c r="J70" i="10"/>
  <c r="L61" i="10"/>
  <c r="L96" i="10" s="1"/>
  <c r="E61" i="10"/>
  <c r="F58" i="10"/>
  <c r="L86" i="9"/>
  <c r="E86" i="9"/>
  <c r="E67" i="9"/>
  <c r="L67" i="9"/>
  <c r="I90" i="8"/>
  <c r="P41" i="8"/>
  <c r="B90" i="8"/>
  <c r="I59" i="8"/>
  <c r="P10" i="8"/>
  <c r="B59" i="8"/>
  <c r="L47" i="8"/>
  <c r="D79" i="7"/>
  <c r="K79" i="7"/>
  <c r="K61" i="7"/>
  <c r="D61" i="7"/>
  <c r="I75" i="9"/>
  <c r="B75" i="9"/>
  <c r="P26" i="9"/>
  <c r="E90" i="8"/>
  <c r="L90" i="8"/>
  <c r="C79" i="8"/>
  <c r="J79" i="8"/>
  <c r="C67" i="8"/>
  <c r="J67" i="8"/>
  <c r="C91" i="7"/>
  <c r="J91" i="7"/>
  <c r="O47" i="7"/>
  <c r="L59" i="7"/>
  <c r="E59" i="7"/>
  <c r="K94" i="8"/>
  <c r="D94" i="8"/>
  <c r="D85" i="8"/>
  <c r="K85" i="8"/>
  <c r="I56" i="8"/>
  <c r="P7" i="8"/>
  <c r="B56" i="8"/>
  <c r="L83" i="11"/>
  <c r="E83" i="11"/>
  <c r="M81" i="9"/>
  <c r="K78" i="8"/>
  <c r="D78" i="8"/>
  <c r="E57" i="8"/>
  <c r="L57" i="8"/>
  <c r="I90" i="7"/>
  <c r="B90" i="7"/>
  <c r="P41" i="7"/>
  <c r="K84" i="7"/>
  <c r="D84" i="7"/>
  <c r="K90" i="6"/>
  <c r="D90" i="6"/>
  <c r="D72" i="6"/>
  <c r="K72" i="6"/>
  <c r="B91" i="5"/>
  <c r="F91" i="5" s="1"/>
  <c r="I91" i="5"/>
  <c r="M91" i="5" s="1"/>
  <c r="P42" i="5"/>
  <c r="B79" i="5"/>
  <c r="F79" i="5" s="1"/>
  <c r="I79" i="5"/>
  <c r="M79" i="5" s="1"/>
  <c r="P30" i="5"/>
  <c r="I67" i="5"/>
  <c r="M67" i="5" s="1"/>
  <c r="P18" i="5"/>
  <c r="B67" i="5"/>
  <c r="F67" i="5" s="1"/>
  <c r="B84" i="8"/>
  <c r="I84" i="8"/>
  <c r="P35" i="8"/>
  <c r="M82" i="7"/>
  <c r="P37" i="7"/>
  <c r="I86" i="7"/>
  <c r="B86" i="7"/>
  <c r="B93" i="6"/>
  <c r="P44" i="6"/>
  <c r="I93" i="6"/>
  <c r="I84" i="6"/>
  <c r="B84" i="6"/>
  <c r="P35" i="6"/>
  <c r="I75" i="6"/>
  <c r="B75" i="6"/>
  <c r="P26" i="6"/>
  <c r="I66" i="6"/>
  <c r="B66" i="6"/>
  <c r="P17" i="6"/>
  <c r="I57" i="6"/>
  <c r="B57" i="6"/>
  <c r="P8" i="6"/>
  <c r="P30" i="8"/>
  <c r="C63" i="8"/>
  <c r="J63" i="8"/>
  <c r="J78" i="7"/>
  <c r="C78" i="7"/>
  <c r="J69" i="7"/>
  <c r="C69" i="7"/>
  <c r="I92" i="8"/>
  <c r="B92" i="8"/>
  <c r="P43" i="8"/>
  <c r="D89" i="8"/>
  <c r="K89" i="8"/>
  <c r="I69" i="8"/>
  <c r="B69" i="8"/>
  <c r="P20" i="8"/>
  <c r="C72" i="7"/>
  <c r="J72" i="7"/>
  <c r="J63" i="7"/>
  <c r="C63" i="7"/>
  <c r="B66" i="8"/>
  <c r="I66" i="8"/>
  <c r="P17" i="8"/>
  <c r="C66" i="7"/>
  <c r="J66" i="7"/>
  <c r="B72" i="8"/>
  <c r="I72" i="8"/>
  <c r="P23" i="8"/>
  <c r="P13" i="7"/>
  <c r="I62" i="7"/>
  <c r="B62" i="7"/>
  <c r="I92" i="6"/>
  <c r="B92" i="6"/>
  <c r="P43" i="6"/>
  <c r="B86" i="6"/>
  <c r="P37" i="6"/>
  <c r="I86" i="6"/>
  <c r="B80" i="6"/>
  <c r="I80" i="6"/>
  <c r="P31" i="6"/>
  <c r="L74" i="6"/>
  <c r="E74" i="6"/>
  <c r="J64" i="6"/>
  <c r="C64" i="6"/>
  <c r="I94" i="5"/>
  <c r="B94" i="5"/>
  <c r="P45" i="5"/>
  <c r="L74" i="5"/>
  <c r="E74" i="5"/>
  <c r="L94" i="4"/>
  <c r="E94" i="4"/>
  <c r="E88" i="4"/>
  <c r="L88" i="4"/>
  <c r="E82" i="4"/>
  <c r="L82" i="4"/>
  <c r="L76" i="4"/>
  <c r="E76" i="4"/>
  <c r="E70" i="4"/>
  <c r="L70" i="4"/>
  <c r="L64" i="4"/>
  <c r="E64" i="4"/>
  <c r="L58" i="4"/>
  <c r="E58" i="4"/>
  <c r="P30" i="6"/>
  <c r="B79" i="6"/>
  <c r="I79" i="6"/>
  <c r="K61" i="6"/>
  <c r="D61" i="6"/>
  <c r="K56" i="6"/>
  <c r="D56" i="6"/>
  <c r="L94" i="5"/>
  <c r="E94" i="5"/>
  <c r="L77" i="5"/>
  <c r="E77" i="5"/>
  <c r="J64" i="5"/>
  <c r="C64" i="5"/>
  <c r="D56" i="5"/>
  <c r="K56" i="5"/>
  <c r="I79" i="4"/>
  <c r="B79" i="4"/>
  <c r="P30" i="4"/>
  <c r="B61" i="4"/>
  <c r="I61" i="4"/>
  <c r="P12" i="4"/>
  <c r="P27" i="6"/>
  <c r="B76" i="6"/>
  <c r="I76" i="6"/>
  <c r="I56" i="6"/>
  <c r="P7" i="6"/>
  <c r="B56" i="6"/>
  <c r="J95" i="5"/>
  <c r="C95" i="5"/>
  <c r="D87" i="5"/>
  <c r="K87" i="5"/>
  <c r="J59" i="5"/>
  <c r="C59" i="5"/>
  <c r="M47" i="5"/>
  <c r="J88" i="4"/>
  <c r="C88" i="4"/>
  <c r="J79" i="4"/>
  <c r="C79" i="4"/>
  <c r="J70" i="4"/>
  <c r="C70" i="4"/>
  <c r="J61" i="4"/>
  <c r="C61" i="4"/>
  <c r="L91" i="6"/>
  <c r="E91" i="6"/>
  <c r="J71" i="6"/>
  <c r="C71" i="6"/>
  <c r="P28" i="5"/>
  <c r="E64" i="5"/>
  <c r="L64" i="5"/>
  <c r="E70" i="6"/>
  <c r="L70" i="6"/>
  <c r="M72" i="5"/>
  <c r="E85" i="6"/>
  <c r="L85" i="6"/>
  <c r="K88" i="5"/>
  <c r="D88" i="5"/>
  <c r="M83" i="5"/>
  <c r="K70" i="5"/>
  <c r="D70" i="5"/>
  <c r="M65" i="5"/>
  <c r="K83" i="4"/>
  <c r="D83" i="4"/>
  <c r="E65" i="4"/>
  <c r="L65" i="4"/>
  <c r="C56" i="4"/>
  <c r="J56" i="4"/>
  <c r="B90" i="3"/>
  <c r="P41" i="3"/>
  <c r="I90" i="3"/>
  <c r="I69" i="3"/>
  <c r="B69" i="3"/>
  <c r="P20" i="3"/>
  <c r="J67" i="6"/>
  <c r="C67" i="6"/>
  <c r="D93" i="3"/>
  <c r="K93" i="3"/>
  <c r="K87" i="3"/>
  <c r="D87" i="3"/>
  <c r="D81" i="3"/>
  <c r="K81" i="3"/>
  <c r="D75" i="3"/>
  <c r="K75" i="3"/>
  <c r="K69" i="3"/>
  <c r="D69" i="3"/>
  <c r="D63" i="3"/>
  <c r="K63" i="3"/>
  <c r="K57" i="3"/>
  <c r="D57" i="3"/>
  <c r="J71" i="4"/>
  <c r="C71" i="4"/>
  <c r="K62" i="4"/>
  <c r="D62" i="4"/>
  <c r="J91" i="3"/>
  <c r="C91" i="3"/>
  <c r="C85" i="3"/>
  <c r="J85" i="3"/>
  <c r="J79" i="3"/>
  <c r="C79" i="3"/>
  <c r="J73" i="3"/>
  <c r="C73" i="3"/>
  <c r="C67" i="3"/>
  <c r="J67" i="3"/>
  <c r="J58" i="3"/>
  <c r="C58" i="3"/>
  <c r="D88" i="2"/>
  <c r="K88" i="2"/>
  <c r="D79" i="2"/>
  <c r="K79" i="2"/>
  <c r="M79" i="2" s="1"/>
  <c r="D70" i="2"/>
  <c r="K70" i="2"/>
  <c r="D61" i="2"/>
  <c r="K61" i="2"/>
  <c r="K95" i="4"/>
  <c r="D95" i="4"/>
  <c r="O47" i="4"/>
  <c r="E59" i="4"/>
  <c r="L59" i="4"/>
  <c r="I80" i="3"/>
  <c r="B80" i="3"/>
  <c r="P31" i="3"/>
  <c r="J95" i="3"/>
  <c r="C95" i="3"/>
  <c r="J89" i="3"/>
  <c r="C89" i="3"/>
  <c r="C83" i="3"/>
  <c r="J83" i="3"/>
  <c r="K59" i="3"/>
  <c r="D59" i="3"/>
  <c r="N47" i="3"/>
  <c r="C78" i="2"/>
  <c r="J78" i="2"/>
  <c r="J65" i="2"/>
  <c r="C65" i="2"/>
  <c r="C57" i="2"/>
  <c r="J57" i="2"/>
  <c r="C80" i="1"/>
  <c r="F80" i="1" s="1"/>
  <c r="J80" i="1"/>
  <c r="M80" i="1" s="1"/>
  <c r="D69" i="1"/>
  <c r="F69" i="1" s="1"/>
  <c r="P20" i="1"/>
  <c r="K69" i="1"/>
  <c r="D57" i="1"/>
  <c r="F57" i="1" s="1"/>
  <c r="K57" i="1"/>
  <c r="M57" i="1" s="1"/>
  <c r="P8" i="1"/>
  <c r="D63" i="2"/>
  <c r="K63" i="2"/>
  <c r="L90" i="2"/>
  <c r="E90" i="2"/>
  <c r="L84" i="2"/>
  <c r="E84" i="2"/>
  <c r="L78" i="2"/>
  <c r="E78" i="2"/>
  <c r="K62" i="2"/>
  <c r="D62" i="2"/>
  <c r="L89" i="1"/>
  <c r="E89" i="1"/>
  <c r="L71" i="1"/>
  <c r="E71" i="1"/>
  <c r="B65" i="3"/>
  <c r="P16" i="3"/>
  <c r="I65" i="3"/>
  <c r="J95" i="2"/>
  <c r="C95" i="2"/>
  <c r="E92" i="2"/>
  <c r="L92" i="2"/>
  <c r="C86" i="2"/>
  <c r="J86" i="2"/>
  <c r="E83" i="2"/>
  <c r="L83" i="2"/>
  <c r="J77" i="2"/>
  <c r="C77" i="2"/>
  <c r="C69" i="2"/>
  <c r="J69" i="2"/>
  <c r="K59" i="2"/>
  <c r="D59" i="2"/>
  <c r="N47" i="2"/>
  <c r="K89" i="1"/>
  <c r="D89" i="1"/>
  <c r="K77" i="1"/>
  <c r="D77" i="1"/>
  <c r="E60" i="1"/>
  <c r="L60" i="1"/>
  <c r="I74" i="2"/>
  <c r="B74" i="2"/>
  <c r="P25" i="2"/>
  <c r="E69" i="2"/>
  <c r="L69" i="2"/>
  <c r="D90" i="1"/>
  <c r="K90" i="1"/>
  <c r="K78" i="1"/>
  <c r="M78" i="1" s="1"/>
  <c r="D78" i="1"/>
  <c r="D66" i="1"/>
  <c r="K66" i="1"/>
  <c r="K71" i="2"/>
  <c r="D71" i="2"/>
  <c r="J78" i="1"/>
  <c r="C78" i="1"/>
  <c r="J77" i="13"/>
  <c r="C77" i="13"/>
  <c r="J80" i="13"/>
  <c r="C80" i="13"/>
  <c r="I80" i="13"/>
  <c r="M80" i="13" s="1"/>
  <c r="B80" i="13"/>
  <c r="F80" i="13" s="1"/>
  <c r="P31" i="13"/>
  <c r="L71" i="13"/>
  <c r="E71" i="13"/>
  <c r="I61" i="13"/>
  <c r="B61" i="13"/>
  <c r="P12" i="13"/>
  <c r="C80" i="12"/>
  <c r="F80" i="12" s="1"/>
  <c r="P31" i="12"/>
  <c r="J80" i="12"/>
  <c r="M80" i="12" s="1"/>
  <c r="M84" i="13"/>
  <c r="L47" i="13"/>
  <c r="B59" i="13"/>
  <c r="I59" i="13"/>
  <c r="P10" i="13"/>
  <c r="I75" i="13"/>
  <c r="B75" i="13"/>
  <c r="P26" i="13"/>
  <c r="I67" i="13"/>
  <c r="B67" i="13"/>
  <c r="P18" i="13"/>
  <c r="L59" i="13"/>
  <c r="E59" i="13"/>
  <c r="O47" i="13"/>
  <c r="J82" i="13"/>
  <c r="C82" i="13"/>
  <c r="J70" i="13"/>
  <c r="M70" i="13" s="1"/>
  <c r="C70" i="13"/>
  <c r="F60" i="13"/>
  <c r="E81" i="13"/>
  <c r="L81" i="13"/>
  <c r="I73" i="13"/>
  <c r="B73" i="13"/>
  <c r="P24" i="13"/>
  <c r="B76" i="12"/>
  <c r="F76" i="12" s="1"/>
  <c r="I76" i="12"/>
  <c r="M76" i="12" s="1"/>
  <c r="P27" i="12"/>
  <c r="B69" i="12"/>
  <c r="F69" i="12" s="1"/>
  <c r="I69" i="12"/>
  <c r="M69" i="12" s="1"/>
  <c r="P20" i="12"/>
  <c r="L58" i="12"/>
  <c r="E58" i="12"/>
  <c r="K63" i="13"/>
  <c r="D63" i="13"/>
  <c r="I93" i="12"/>
  <c r="P44" i="12"/>
  <c r="B93" i="12"/>
  <c r="E88" i="12"/>
  <c r="L88" i="12"/>
  <c r="C65" i="13"/>
  <c r="J65" i="13"/>
  <c r="K87" i="12"/>
  <c r="D87" i="12"/>
  <c r="B81" i="12"/>
  <c r="I81" i="12"/>
  <c r="P32" i="12"/>
  <c r="I85" i="11"/>
  <c r="M85" i="11" s="1"/>
  <c r="B85" i="11"/>
  <c r="F85" i="11" s="1"/>
  <c r="P36" i="11"/>
  <c r="B67" i="11"/>
  <c r="F67" i="11" s="1"/>
  <c r="I67" i="11"/>
  <c r="M67" i="11" s="1"/>
  <c r="P18" i="11"/>
  <c r="K77" i="12"/>
  <c r="D77" i="12"/>
  <c r="D70" i="12"/>
  <c r="K70" i="12"/>
  <c r="K83" i="12"/>
  <c r="D83" i="12"/>
  <c r="B75" i="12"/>
  <c r="P26" i="12"/>
  <c r="I75" i="12"/>
  <c r="M47" i="12"/>
  <c r="J59" i="12"/>
  <c r="C59" i="12"/>
  <c r="E66" i="12"/>
  <c r="L66" i="12"/>
  <c r="C74" i="12"/>
  <c r="J74" i="12"/>
  <c r="I66" i="12"/>
  <c r="B66" i="12"/>
  <c r="P17" i="12"/>
  <c r="J78" i="12"/>
  <c r="C78" i="12"/>
  <c r="M84" i="11"/>
  <c r="D74" i="11"/>
  <c r="K74" i="11"/>
  <c r="E58" i="11"/>
  <c r="L58" i="11"/>
  <c r="M59" i="10"/>
  <c r="B56" i="12"/>
  <c r="I56" i="12"/>
  <c r="P7" i="12"/>
  <c r="I64" i="11"/>
  <c r="B64" i="11"/>
  <c r="P15" i="11"/>
  <c r="C87" i="10"/>
  <c r="J87" i="10"/>
  <c r="P38" i="10"/>
  <c r="J78" i="10"/>
  <c r="C78" i="10"/>
  <c r="P29" i="10"/>
  <c r="C69" i="10"/>
  <c r="J69" i="10"/>
  <c r="P20" i="10"/>
  <c r="O47" i="9"/>
  <c r="E59" i="9"/>
  <c r="L59" i="9"/>
  <c r="M59" i="9" s="1"/>
  <c r="D64" i="12"/>
  <c r="K64" i="12"/>
  <c r="D93" i="11"/>
  <c r="K93" i="11"/>
  <c r="D87" i="11"/>
  <c r="K87" i="11"/>
  <c r="E64" i="11"/>
  <c r="L64" i="11"/>
  <c r="J82" i="12"/>
  <c r="C82" i="12"/>
  <c r="D75" i="11"/>
  <c r="K75" i="11"/>
  <c r="J71" i="12"/>
  <c r="C71" i="12"/>
  <c r="J68" i="11"/>
  <c r="C68" i="11"/>
  <c r="D57" i="11"/>
  <c r="K57" i="11"/>
  <c r="D89" i="10"/>
  <c r="K89" i="10"/>
  <c r="J77" i="10"/>
  <c r="C77" i="10"/>
  <c r="F77" i="10" s="1"/>
  <c r="C68" i="10"/>
  <c r="J68" i="10"/>
  <c r="E57" i="10"/>
  <c r="L57" i="10"/>
  <c r="M68" i="9"/>
  <c r="C60" i="9"/>
  <c r="J60" i="9"/>
  <c r="D70" i="11"/>
  <c r="K70" i="11"/>
  <c r="K88" i="10"/>
  <c r="D88" i="10"/>
  <c r="P18" i="10"/>
  <c r="I67" i="10"/>
  <c r="B67" i="10"/>
  <c r="C57" i="10"/>
  <c r="J57" i="10"/>
  <c r="E85" i="9"/>
  <c r="L85" i="9"/>
  <c r="E68" i="9"/>
  <c r="L68" i="9"/>
  <c r="P10" i="9"/>
  <c r="J59" i="11"/>
  <c r="C59" i="11"/>
  <c r="M47" i="11"/>
  <c r="C86" i="10"/>
  <c r="J86" i="10"/>
  <c r="C76" i="10"/>
  <c r="J76" i="10"/>
  <c r="C67" i="10"/>
  <c r="J67" i="10"/>
  <c r="P8" i="10"/>
  <c r="I57" i="10"/>
  <c r="B57" i="10"/>
  <c r="F57" i="10" s="1"/>
  <c r="L91" i="9"/>
  <c r="E91" i="9"/>
  <c r="E74" i="9"/>
  <c r="L74" i="9"/>
  <c r="D95" i="11"/>
  <c r="K95" i="11"/>
  <c r="L94" i="10"/>
  <c r="E94" i="10"/>
  <c r="C85" i="10"/>
  <c r="J85" i="10"/>
  <c r="I70" i="10"/>
  <c r="B70" i="10"/>
  <c r="P21" i="10"/>
  <c r="I78" i="9"/>
  <c r="P29" i="9"/>
  <c r="B78" i="9"/>
  <c r="L89" i="11"/>
  <c r="E89" i="11"/>
  <c r="C63" i="11"/>
  <c r="J63" i="11"/>
  <c r="D70" i="10"/>
  <c r="K70" i="10"/>
  <c r="C61" i="10"/>
  <c r="J61" i="10"/>
  <c r="M58" i="10"/>
  <c r="B84" i="9"/>
  <c r="P35" i="9"/>
  <c r="I84" i="9"/>
  <c r="P42" i="10"/>
  <c r="I91" i="10"/>
  <c r="B91" i="10"/>
  <c r="I87" i="8"/>
  <c r="B87" i="8"/>
  <c r="P38" i="8"/>
  <c r="L73" i="8"/>
  <c r="E73" i="8"/>
  <c r="B95" i="7"/>
  <c r="F95" i="7" s="1"/>
  <c r="I95" i="7"/>
  <c r="M95" i="7" s="1"/>
  <c r="P46" i="7"/>
  <c r="B77" i="7"/>
  <c r="F77" i="7" s="1"/>
  <c r="I77" i="7"/>
  <c r="M77" i="7" s="1"/>
  <c r="P28" i="7"/>
  <c r="B59" i="7"/>
  <c r="I59" i="7"/>
  <c r="L47" i="7"/>
  <c r="P10" i="7"/>
  <c r="C75" i="9"/>
  <c r="J75" i="9"/>
  <c r="C94" i="8"/>
  <c r="J94" i="8"/>
  <c r="C88" i="8"/>
  <c r="J88" i="8"/>
  <c r="L74" i="8"/>
  <c r="E74" i="8"/>
  <c r="L56" i="8"/>
  <c r="E56" i="8"/>
  <c r="C85" i="7"/>
  <c r="J85" i="7"/>
  <c r="B73" i="9"/>
  <c r="I73" i="9"/>
  <c r="P24" i="9"/>
  <c r="L94" i="8"/>
  <c r="E94" i="8"/>
  <c r="L85" i="8"/>
  <c r="E85" i="8"/>
  <c r="K83" i="11"/>
  <c r="D83" i="11"/>
  <c r="P7" i="9"/>
  <c r="I56" i="9"/>
  <c r="B56" i="9"/>
  <c r="M70" i="9"/>
  <c r="L84" i="8"/>
  <c r="E84" i="8"/>
  <c r="F70" i="8"/>
  <c r="C90" i="7"/>
  <c r="J90" i="7"/>
  <c r="C81" i="7"/>
  <c r="F81" i="7" s="1"/>
  <c r="J81" i="7"/>
  <c r="K87" i="6"/>
  <c r="D87" i="6"/>
  <c r="K69" i="6"/>
  <c r="D69" i="6"/>
  <c r="D90" i="9"/>
  <c r="K90" i="9"/>
  <c r="J84" i="8"/>
  <c r="C84" i="8"/>
  <c r="L63" i="8"/>
  <c r="E63" i="8"/>
  <c r="K86" i="7"/>
  <c r="D86" i="7"/>
  <c r="I69" i="7"/>
  <c r="B69" i="7"/>
  <c r="P20" i="7"/>
  <c r="J93" i="6"/>
  <c r="C93" i="6"/>
  <c r="J84" i="6"/>
  <c r="C84" i="6"/>
  <c r="C75" i="6"/>
  <c r="J75" i="6"/>
  <c r="J66" i="6"/>
  <c r="C66" i="6"/>
  <c r="C57" i="6"/>
  <c r="J57" i="6"/>
  <c r="D63" i="8"/>
  <c r="K63" i="8"/>
  <c r="L78" i="7"/>
  <c r="E78" i="7"/>
  <c r="E69" i="7"/>
  <c r="L69" i="7"/>
  <c r="C92" i="8"/>
  <c r="J92" i="8"/>
  <c r="L89" i="8"/>
  <c r="E89" i="8"/>
  <c r="J69" i="8"/>
  <c r="C69" i="8"/>
  <c r="B60" i="8"/>
  <c r="P11" i="8"/>
  <c r="I60" i="8"/>
  <c r="F76" i="7"/>
  <c r="L72" i="7"/>
  <c r="E72" i="7"/>
  <c r="L63" i="7"/>
  <c r="E63" i="7"/>
  <c r="P45" i="8"/>
  <c r="P39" i="8"/>
  <c r="L81" i="8"/>
  <c r="E81" i="8"/>
  <c r="J66" i="8"/>
  <c r="C66" i="8"/>
  <c r="L66" i="7"/>
  <c r="E66" i="7"/>
  <c r="C57" i="7"/>
  <c r="J57" i="7"/>
  <c r="P32" i="8"/>
  <c r="I81" i="8"/>
  <c r="B81" i="8"/>
  <c r="J72" i="8"/>
  <c r="C72" i="8"/>
  <c r="K62" i="7"/>
  <c r="D62" i="7"/>
  <c r="J92" i="6"/>
  <c r="C92" i="6"/>
  <c r="C86" i="6"/>
  <c r="J86" i="6"/>
  <c r="J80" i="6"/>
  <c r="C80" i="6"/>
  <c r="D82" i="6"/>
  <c r="K82" i="6"/>
  <c r="B62" i="6"/>
  <c r="I62" i="6"/>
  <c r="P13" i="6"/>
  <c r="L92" i="5"/>
  <c r="E92" i="5"/>
  <c r="J63" i="5"/>
  <c r="C63" i="5"/>
  <c r="C93" i="4"/>
  <c r="J93" i="4"/>
  <c r="C87" i="4"/>
  <c r="F87" i="4" s="1"/>
  <c r="J87" i="4"/>
  <c r="P38" i="4"/>
  <c r="C81" i="4"/>
  <c r="F81" i="4" s="1"/>
  <c r="J81" i="4"/>
  <c r="C75" i="4"/>
  <c r="J75" i="4"/>
  <c r="C69" i="4"/>
  <c r="J69" i="4"/>
  <c r="P20" i="4"/>
  <c r="C63" i="4"/>
  <c r="J63" i="4"/>
  <c r="C57" i="4"/>
  <c r="J57" i="4"/>
  <c r="M57" i="4" s="1"/>
  <c r="J79" i="6"/>
  <c r="C79" i="6"/>
  <c r="E61" i="6"/>
  <c r="L61" i="6"/>
  <c r="D94" i="5"/>
  <c r="K94" i="5"/>
  <c r="I89" i="5"/>
  <c r="B89" i="5"/>
  <c r="P40" i="5"/>
  <c r="L76" i="5"/>
  <c r="E76" i="5"/>
  <c r="O47" i="5"/>
  <c r="E59" i="5"/>
  <c r="L59" i="5"/>
  <c r="B94" i="4"/>
  <c r="I94" i="4"/>
  <c r="P45" i="4"/>
  <c r="B76" i="4"/>
  <c r="I76" i="4"/>
  <c r="P27" i="4"/>
  <c r="I58" i="4"/>
  <c r="B58" i="4"/>
  <c r="P9" i="4"/>
  <c r="C76" i="6"/>
  <c r="J76" i="6"/>
  <c r="J56" i="6"/>
  <c r="C56" i="6"/>
  <c r="I82" i="5"/>
  <c r="B82" i="5"/>
  <c r="P33" i="5"/>
  <c r="C69" i="5"/>
  <c r="J69" i="5"/>
  <c r="K88" i="4"/>
  <c r="D88" i="4"/>
  <c r="D79" i="4"/>
  <c r="K79" i="4"/>
  <c r="D70" i="4"/>
  <c r="K70" i="4"/>
  <c r="K61" i="4"/>
  <c r="D61" i="4"/>
  <c r="B91" i="6"/>
  <c r="P42" i="6"/>
  <c r="I91" i="6"/>
  <c r="K73" i="6"/>
  <c r="D73" i="6"/>
  <c r="P46" i="5"/>
  <c r="E82" i="5"/>
  <c r="L82" i="5"/>
  <c r="D64" i="5"/>
  <c r="K64" i="5"/>
  <c r="K88" i="6"/>
  <c r="D88" i="6"/>
  <c r="B70" i="6"/>
  <c r="P21" i="6"/>
  <c r="I70" i="6"/>
  <c r="C93" i="5"/>
  <c r="J93" i="5"/>
  <c r="P36" i="6"/>
  <c r="I85" i="6"/>
  <c r="B85" i="6"/>
  <c r="L92" i="4"/>
  <c r="E92" i="4"/>
  <c r="C65" i="4"/>
  <c r="F65" i="4" s="1"/>
  <c r="J65" i="4"/>
  <c r="D56" i="4"/>
  <c r="K56" i="4"/>
  <c r="I87" i="3"/>
  <c r="B87" i="3"/>
  <c r="P38" i="3"/>
  <c r="B78" i="3"/>
  <c r="I78" i="3"/>
  <c r="P29" i="3"/>
  <c r="I57" i="3"/>
  <c r="B57" i="3"/>
  <c r="P8" i="3"/>
  <c r="B71" i="4"/>
  <c r="I71" i="4"/>
  <c r="P22" i="4"/>
  <c r="L91" i="3"/>
  <c r="E91" i="3"/>
  <c r="L85" i="3"/>
  <c r="E85" i="3"/>
  <c r="E79" i="3"/>
  <c r="L79" i="3"/>
  <c r="L73" i="3"/>
  <c r="E73" i="3"/>
  <c r="L67" i="3"/>
  <c r="E67" i="3"/>
  <c r="E61" i="3"/>
  <c r="L61" i="3"/>
  <c r="L86" i="5"/>
  <c r="E86" i="5"/>
  <c r="L68" i="5"/>
  <c r="E68" i="5"/>
  <c r="K71" i="4"/>
  <c r="D71" i="4"/>
  <c r="M88" i="2"/>
  <c r="L47" i="4"/>
  <c r="D91" i="3"/>
  <c r="K91" i="3"/>
  <c r="D85" i="3"/>
  <c r="K85" i="3"/>
  <c r="M85" i="3" s="1"/>
  <c r="D79" i="3"/>
  <c r="K79" i="3"/>
  <c r="M79" i="3" s="1"/>
  <c r="D73" i="3"/>
  <c r="K73" i="3"/>
  <c r="D67" i="3"/>
  <c r="K67" i="3"/>
  <c r="D58" i="3"/>
  <c r="F58" i="3" s="1"/>
  <c r="K58" i="3"/>
  <c r="M58" i="3" s="1"/>
  <c r="E88" i="2"/>
  <c r="F88" i="2" s="1"/>
  <c r="L88" i="2"/>
  <c r="L79" i="2"/>
  <c r="E79" i="2"/>
  <c r="E70" i="2"/>
  <c r="L70" i="2"/>
  <c r="L61" i="2"/>
  <c r="E61" i="2"/>
  <c r="E68" i="4"/>
  <c r="L68" i="4"/>
  <c r="E95" i="3"/>
  <c r="L95" i="3"/>
  <c r="I77" i="3"/>
  <c r="P28" i="3"/>
  <c r="B77" i="3"/>
  <c r="P7" i="4"/>
  <c r="K95" i="3"/>
  <c r="D95" i="3"/>
  <c r="K89" i="3"/>
  <c r="D89" i="3"/>
  <c r="K83" i="3"/>
  <c r="D83" i="3"/>
  <c r="C93" i="2"/>
  <c r="J93" i="2"/>
  <c r="C75" i="2"/>
  <c r="J75" i="2"/>
  <c r="K65" i="2"/>
  <c r="D65" i="2"/>
  <c r="E88" i="1"/>
  <c r="L88" i="1"/>
  <c r="L76" i="1"/>
  <c r="E76" i="1"/>
  <c r="F76" i="1" s="1"/>
  <c r="P27" i="1"/>
  <c r="C68" i="1"/>
  <c r="F68" i="1" s="1"/>
  <c r="J68" i="1"/>
  <c r="M68" i="1" s="1"/>
  <c r="C56" i="1"/>
  <c r="F56" i="1" s="1"/>
  <c r="J56" i="1"/>
  <c r="B68" i="2"/>
  <c r="I68" i="2"/>
  <c r="P19" i="2"/>
  <c r="E63" i="2"/>
  <c r="L63" i="2"/>
  <c r="I62" i="3"/>
  <c r="B62" i="3"/>
  <c r="P13" i="3"/>
  <c r="I93" i="2"/>
  <c r="B93" i="2"/>
  <c r="P44" i="2"/>
  <c r="I87" i="2"/>
  <c r="B87" i="2"/>
  <c r="P38" i="2"/>
  <c r="I81" i="2"/>
  <c r="B81" i="2"/>
  <c r="P32" i="2"/>
  <c r="I75" i="2"/>
  <c r="B75" i="2"/>
  <c r="P26" i="2"/>
  <c r="E62" i="2"/>
  <c r="L62" i="2"/>
  <c r="D88" i="1"/>
  <c r="K88" i="1"/>
  <c r="P39" i="1"/>
  <c r="L65" i="1"/>
  <c r="E65" i="1"/>
  <c r="E65" i="3"/>
  <c r="L65" i="3"/>
  <c r="K95" i="2"/>
  <c r="D95" i="2"/>
  <c r="B89" i="2"/>
  <c r="P40" i="2"/>
  <c r="I89" i="2"/>
  <c r="K86" i="2"/>
  <c r="D86" i="2"/>
  <c r="I80" i="2"/>
  <c r="P31" i="2"/>
  <c r="B80" i="2"/>
  <c r="K77" i="2"/>
  <c r="D77" i="2"/>
  <c r="O47" i="2"/>
  <c r="E59" i="2"/>
  <c r="L59" i="2"/>
  <c r="M56" i="1"/>
  <c r="L72" i="1"/>
  <c r="E72" i="1"/>
  <c r="K59" i="1"/>
  <c r="D59" i="1"/>
  <c r="N47" i="1"/>
  <c r="C74" i="2"/>
  <c r="J74" i="2"/>
  <c r="J66" i="2"/>
  <c r="C66" i="2"/>
  <c r="J89" i="1"/>
  <c r="M89" i="1" s="1"/>
  <c r="C89" i="1"/>
  <c r="F89" i="1" s="1"/>
  <c r="J77" i="1"/>
  <c r="C77" i="1"/>
  <c r="J65" i="1"/>
  <c r="C65" i="1"/>
  <c r="L71" i="2"/>
  <c r="E71" i="2"/>
  <c r="C72" i="1"/>
  <c r="F72" i="1" s="1"/>
  <c r="J72" i="1"/>
  <c r="B56" i="3"/>
  <c r="P7" i="3"/>
  <c r="I56" i="3"/>
  <c r="I79" i="13"/>
  <c r="M79" i="13" s="1"/>
  <c r="B79" i="13"/>
  <c r="F79" i="13" s="1"/>
  <c r="P30" i="13"/>
  <c r="J68" i="13"/>
  <c r="C68" i="13"/>
  <c r="I69" i="13"/>
  <c r="B69" i="13"/>
  <c r="P20" i="13"/>
  <c r="E61" i="13"/>
  <c r="L61" i="13"/>
  <c r="I77" i="13"/>
  <c r="B77" i="13"/>
  <c r="P28" i="13"/>
  <c r="C67" i="13"/>
  <c r="J67" i="13"/>
  <c r="J57" i="13"/>
  <c r="C57" i="13"/>
  <c r="K75" i="13"/>
  <c r="D75" i="13"/>
  <c r="E67" i="13"/>
  <c r="L67" i="13"/>
  <c r="I57" i="13"/>
  <c r="B57" i="13"/>
  <c r="P8" i="13"/>
  <c r="K82" i="13"/>
  <c r="D82" i="13"/>
  <c r="L70" i="13"/>
  <c r="E70" i="13"/>
  <c r="E73" i="13"/>
  <c r="L73" i="13"/>
  <c r="B58" i="12"/>
  <c r="F58" i="12" s="1"/>
  <c r="I58" i="12"/>
  <c r="M58" i="12" s="1"/>
  <c r="P9" i="12"/>
  <c r="E63" i="13"/>
  <c r="L63" i="13"/>
  <c r="C95" i="12"/>
  <c r="J95" i="12"/>
  <c r="B88" i="12"/>
  <c r="F88" i="12" s="1"/>
  <c r="I88" i="12"/>
  <c r="M88" i="12" s="1"/>
  <c r="P39" i="12"/>
  <c r="D65" i="13"/>
  <c r="K65" i="13"/>
  <c r="B87" i="12"/>
  <c r="F87" i="12" s="1"/>
  <c r="I87" i="12"/>
  <c r="M87" i="12" s="1"/>
  <c r="P38" i="12"/>
  <c r="J80" i="11"/>
  <c r="C80" i="11"/>
  <c r="P28" i="12"/>
  <c r="I77" i="12"/>
  <c r="B77" i="12"/>
  <c r="E70" i="12"/>
  <c r="L70" i="12"/>
  <c r="C63" i="12"/>
  <c r="J63" i="12"/>
  <c r="L59" i="12"/>
  <c r="E59" i="12"/>
  <c r="O47" i="12"/>
  <c r="L83" i="12"/>
  <c r="E83" i="12"/>
  <c r="C68" i="12"/>
  <c r="J68" i="12"/>
  <c r="K59" i="12"/>
  <c r="D59" i="12"/>
  <c r="N47" i="12"/>
  <c r="M66" i="13"/>
  <c r="K57" i="12"/>
  <c r="D57" i="12"/>
  <c r="B74" i="12"/>
  <c r="I74" i="12"/>
  <c r="P25" i="12"/>
  <c r="D78" i="12"/>
  <c r="K78" i="12"/>
  <c r="J82" i="11"/>
  <c r="M82" i="11" s="1"/>
  <c r="C82" i="11"/>
  <c r="J76" i="11"/>
  <c r="C76" i="11"/>
  <c r="D58" i="11"/>
  <c r="K58" i="11"/>
  <c r="M58" i="11" s="1"/>
  <c r="C69" i="11"/>
  <c r="F69" i="11" s="1"/>
  <c r="J69" i="11"/>
  <c r="M69" i="11" s="1"/>
  <c r="P20" i="11"/>
  <c r="E62" i="11"/>
  <c r="L62" i="11"/>
  <c r="K87" i="10"/>
  <c r="D87" i="10"/>
  <c r="K78" i="10"/>
  <c r="D78" i="10"/>
  <c r="K69" i="10"/>
  <c r="D69" i="10"/>
  <c r="E64" i="12"/>
  <c r="L64" i="12"/>
  <c r="B81" i="11"/>
  <c r="I81" i="11"/>
  <c r="P32" i="11"/>
  <c r="I75" i="11"/>
  <c r="B75" i="11"/>
  <c r="P26" i="11"/>
  <c r="K64" i="11"/>
  <c r="D64" i="11"/>
  <c r="D82" i="12"/>
  <c r="K82" i="12"/>
  <c r="K71" i="12"/>
  <c r="D71" i="12"/>
  <c r="B77" i="11"/>
  <c r="P28" i="11"/>
  <c r="I77" i="11"/>
  <c r="D68" i="11"/>
  <c r="K68" i="11"/>
  <c r="M60" i="11"/>
  <c r="L86" i="10"/>
  <c r="E86" i="10"/>
  <c r="D77" i="10"/>
  <c r="K77" i="10"/>
  <c r="M77" i="10" s="1"/>
  <c r="D68" i="10"/>
  <c r="K68" i="10"/>
  <c r="L56" i="10"/>
  <c r="E56" i="10"/>
  <c r="J79" i="9"/>
  <c r="C79" i="9"/>
  <c r="L60" i="9"/>
  <c r="E60" i="9"/>
  <c r="B86" i="10"/>
  <c r="P37" i="10"/>
  <c r="I86" i="10"/>
  <c r="B62" i="10"/>
  <c r="I62" i="10"/>
  <c r="P13" i="10"/>
  <c r="C80" i="9"/>
  <c r="J80" i="9"/>
  <c r="B66" i="9"/>
  <c r="I66" i="9"/>
  <c r="P17" i="9"/>
  <c r="I57" i="9"/>
  <c r="B57" i="9"/>
  <c r="P8" i="9"/>
  <c r="O47" i="11"/>
  <c r="E59" i="11"/>
  <c r="L59" i="11"/>
  <c r="D86" i="10"/>
  <c r="K86" i="10"/>
  <c r="K76" i="10"/>
  <c r="D76" i="10"/>
  <c r="K67" i="10"/>
  <c r="D67" i="10"/>
  <c r="J86" i="9"/>
  <c r="C86" i="9"/>
  <c r="I72" i="9"/>
  <c r="P23" i="9"/>
  <c r="B72" i="9"/>
  <c r="J94" i="10"/>
  <c r="C94" i="10"/>
  <c r="K85" i="10"/>
  <c r="D85" i="10"/>
  <c r="I65" i="10"/>
  <c r="B65" i="10"/>
  <c r="P16" i="10"/>
  <c r="J78" i="9"/>
  <c r="C78" i="9"/>
  <c r="D89" i="11"/>
  <c r="K89" i="11"/>
  <c r="L63" i="11"/>
  <c r="E63" i="11"/>
  <c r="J83" i="10"/>
  <c r="C83" i="10"/>
  <c r="K61" i="10"/>
  <c r="D61" i="10"/>
  <c r="C84" i="9"/>
  <c r="J84" i="9"/>
  <c r="L91" i="10"/>
  <c r="E91" i="10"/>
  <c r="B83" i="8"/>
  <c r="F83" i="8" s="1"/>
  <c r="P34" i="8"/>
  <c r="I83" i="8"/>
  <c r="M83" i="8" s="1"/>
  <c r="I71" i="8"/>
  <c r="M71" i="8" s="1"/>
  <c r="B71" i="8"/>
  <c r="F71" i="8" s="1"/>
  <c r="P22" i="8"/>
  <c r="D91" i="7"/>
  <c r="F91" i="7" s="1"/>
  <c r="K91" i="7"/>
  <c r="D73" i="7"/>
  <c r="K73" i="7"/>
  <c r="K75" i="9"/>
  <c r="D75" i="9"/>
  <c r="K93" i="8"/>
  <c r="D93" i="8"/>
  <c r="K87" i="8"/>
  <c r="D87" i="8"/>
  <c r="C73" i="8"/>
  <c r="F73" i="8" s="1"/>
  <c r="J73" i="8"/>
  <c r="M73" i="8" s="1"/>
  <c r="J79" i="7"/>
  <c r="C79" i="7"/>
  <c r="P30" i="7"/>
  <c r="P43" i="9"/>
  <c r="B92" i="9"/>
  <c r="I92" i="9"/>
  <c r="C73" i="9"/>
  <c r="J73" i="9"/>
  <c r="K91" i="8"/>
  <c r="D91" i="8"/>
  <c r="B80" i="8"/>
  <c r="P31" i="8"/>
  <c r="I80" i="8"/>
  <c r="P19" i="8"/>
  <c r="B68" i="8"/>
  <c r="I68" i="8"/>
  <c r="C56" i="9"/>
  <c r="J56" i="9"/>
  <c r="L90" i="7"/>
  <c r="E90" i="7"/>
  <c r="L81" i="7"/>
  <c r="M81" i="7" s="1"/>
  <c r="E81" i="7"/>
  <c r="P7" i="7"/>
  <c r="I56" i="7"/>
  <c r="B56" i="7"/>
  <c r="K84" i="6"/>
  <c r="D84" i="6"/>
  <c r="K66" i="6"/>
  <c r="D66" i="6"/>
  <c r="I90" i="9"/>
  <c r="P41" i="9"/>
  <c r="B90" i="9"/>
  <c r="K84" i="8"/>
  <c r="D84" i="8"/>
  <c r="P42" i="7"/>
  <c r="L86" i="7"/>
  <c r="E86" i="7"/>
  <c r="C80" i="7"/>
  <c r="J80" i="7"/>
  <c r="D63" i="7"/>
  <c r="K63" i="7"/>
  <c r="I90" i="6"/>
  <c r="B90" i="6"/>
  <c r="P41" i="6"/>
  <c r="I81" i="6"/>
  <c r="B81" i="6"/>
  <c r="P32" i="6"/>
  <c r="I72" i="6"/>
  <c r="B72" i="6"/>
  <c r="P23" i="6"/>
  <c r="I63" i="6"/>
  <c r="B63" i="6"/>
  <c r="P14" i="6"/>
  <c r="P40" i="10"/>
  <c r="L60" i="8"/>
  <c r="E60" i="8"/>
  <c r="K93" i="7"/>
  <c r="D93" i="7"/>
  <c r="P31" i="7"/>
  <c r="I80" i="7"/>
  <c r="B80" i="7"/>
  <c r="B95" i="8"/>
  <c r="I95" i="8"/>
  <c r="P46" i="8"/>
  <c r="D92" i="8"/>
  <c r="K92" i="8"/>
  <c r="B86" i="8"/>
  <c r="I86" i="8"/>
  <c r="P37" i="8"/>
  <c r="D69" i="8"/>
  <c r="K69" i="8"/>
  <c r="J60" i="8"/>
  <c r="J96" i="8" s="1"/>
  <c r="C60" i="8"/>
  <c r="C96" i="8" s="1"/>
  <c r="P25" i="7"/>
  <c r="I74" i="7"/>
  <c r="B74" i="7"/>
  <c r="M94" i="8"/>
  <c r="I75" i="8"/>
  <c r="B75" i="8"/>
  <c r="P26" i="8"/>
  <c r="K66" i="8"/>
  <c r="D66" i="8"/>
  <c r="M79" i="7"/>
  <c r="P19" i="7"/>
  <c r="I68" i="7"/>
  <c r="B68" i="7"/>
  <c r="L57" i="7"/>
  <c r="E57" i="7"/>
  <c r="C81" i="8"/>
  <c r="J81" i="8"/>
  <c r="K72" i="8"/>
  <c r="D72" i="8"/>
  <c r="L62" i="7"/>
  <c r="E62" i="7"/>
  <c r="B95" i="6"/>
  <c r="P46" i="6"/>
  <c r="I95" i="6"/>
  <c r="I89" i="6"/>
  <c r="B89" i="6"/>
  <c r="P40" i="6"/>
  <c r="I83" i="6"/>
  <c r="B83" i="6"/>
  <c r="P34" i="6"/>
  <c r="E82" i="6"/>
  <c r="L82" i="6"/>
  <c r="J62" i="6"/>
  <c r="C62" i="6"/>
  <c r="J81" i="5"/>
  <c r="C81" i="5"/>
  <c r="F81" i="5" s="1"/>
  <c r="J71" i="5"/>
  <c r="C71" i="5"/>
  <c r="L63" i="5"/>
  <c r="E63" i="5"/>
  <c r="D93" i="4"/>
  <c r="K93" i="4"/>
  <c r="K87" i="4"/>
  <c r="M87" i="4" s="1"/>
  <c r="D87" i="4"/>
  <c r="D81" i="4"/>
  <c r="K81" i="4"/>
  <c r="M81" i="4" s="1"/>
  <c r="D75" i="4"/>
  <c r="K75" i="4"/>
  <c r="K69" i="4"/>
  <c r="D69" i="4"/>
  <c r="D63" i="4"/>
  <c r="K63" i="4"/>
  <c r="M63" i="4" s="1"/>
  <c r="D57" i="4"/>
  <c r="K57" i="4"/>
  <c r="I77" i="6"/>
  <c r="B77" i="6"/>
  <c r="P28" i="6"/>
  <c r="P12" i="6"/>
  <c r="B61" i="6"/>
  <c r="I61" i="6"/>
  <c r="I92" i="5"/>
  <c r="B92" i="5"/>
  <c r="P43" i="5"/>
  <c r="B87" i="5"/>
  <c r="P38" i="5"/>
  <c r="I87" i="5"/>
  <c r="D76" i="5"/>
  <c r="K76" i="5"/>
  <c r="I71" i="5"/>
  <c r="B71" i="5"/>
  <c r="F71" i="5" s="1"/>
  <c r="P22" i="5"/>
  <c r="L58" i="5"/>
  <c r="E58" i="5"/>
  <c r="B91" i="4"/>
  <c r="I91" i="4"/>
  <c r="P42" i="4"/>
  <c r="B73" i="4"/>
  <c r="I73" i="4"/>
  <c r="P24" i="4"/>
  <c r="K94" i="6"/>
  <c r="D94" i="6"/>
  <c r="I74" i="6"/>
  <c r="P25" i="6"/>
  <c r="B74" i="6"/>
  <c r="D58" i="6"/>
  <c r="K58" i="6"/>
  <c r="L80" i="5"/>
  <c r="E80" i="5"/>
  <c r="L69" i="5"/>
  <c r="E69" i="5"/>
  <c r="J94" i="4"/>
  <c r="C94" i="4"/>
  <c r="C85" i="4"/>
  <c r="J85" i="4"/>
  <c r="J76" i="4"/>
  <c r="C76" i="4"/>
  <c r="C67" i="4"/>
  <c r="J67" i="4"/>
  <c r="J58" i="4"/>
  <c r="C58" i="4"/>
  <c r="J91" i="6"/>
  <c r="C91" i="6"/>
  <c r="L73" i="6"/>
  <c r="E73" i="6"/>
  <c r="D82" i="5"/>
  <c r="K82" i="5"/>
  <c r="B62" i="5"/>
  <c r="I62" i="5"/>
  <c r="P13" i="5"/>
  <c r="L88" i="6"/>
  <c r="E88" i="6"/>
  <c r="J70" i="6"/>
  <c r="C70" i="6"/>
  <c r="E93" i="5"/>
  <c r="L93" i="5"/>
  <c r="C75" i="5"/>
  <c r="J75" i="5"/>
  <c r="J57" i="5"/>
  <c r="C57" i="5"/>
  <c r="J85" i="6"/>
  <c r="C85" i="6"/>
  <c r="C92" i="4"/>
  <c r="J92" i="4"/>
  <c r="M92" i="4" s="1"/>
  <c r="K65" i="4"/>
  <c r="D65" i="4"/>
  <c r="I66" i="3"/>
  <c r="B66" i="3"/>
  <c r="P17" i="3"/>
  <c r="F69" i="4"/>
  <c r="C90" i="3"/>
  <c r="J90" i="3"/>
  <c r="J84" i="3"/>
  <c r="C84" i="3"/>
  <c r="C78" i="3"/>
  <c r="J78" i="3"/>
  <c r="C72" i="3"/>
  <c r="J72" i="3"/>
  <c r="C66" i="3"/>
  <c r="J66" i="3"/>
  <c r="C60" i="3"/>
  <c r="J60" i="3"/>
  <c r="B86" i="5"/>
  <c r="P37" i="5"/>
  <c r="I86" i="5"/>
  <c r="B68" i="5"/>
  <c r="P19" i="5"/>
  <c r="I68" i="5"/>
  <c r="E80" i="4"/>
  <c r="L80" i="4"/>
  <c r="E89" i="3"/>
  <c r="L89" i="3"/>
  <c r="E83" i="3"/>
  <c r="L83" i="3"/>
  <c r="E77" i="3"/>
  <c r="L77" i="3"/>
  <c r="L71" i="3"/>
  <c r="E71" i="3"/>
  <c r="J64" i="3"/>
  <c r="C64" i="3"/>
  <c r="K94" i="2"/>
  <c r="D94" i="2"/>
  <c r="D85" i="2"/>
  <c r="K85" i="2"/>
  <c r="D76" i="2"/>
  <c r="K76" i="2"/>
  <c r="D67" i="2"/>
  <c r="K67" i="2"/>
  <c r="M67" i="2" s="1"/>
  <c r="K58" i="2"/>
  <c r="M58" i="2" s="1"/>
  <c r="D58" i="2"/>
  <c r="F58" i="2" s="1"/>
  <c r="D65" i="6"/>
  <c r="K65" i="6"/>
  <c r="L77" i="4"/>
  <c r="E77" i="4"/>
  <c r="J68" i="4"/>
  <c r="M68" i="4" s="1"/>
  <c r="C68" i="4"/>
  <c r="J59" i="4"/>
  <c r="C59" i="4"/>
  <c r="M47" i="4"/>
  <c r="I92" i="3"/>
  <c r="P43" i="3"/>
  <c r="B92" i="3"/>
  <c r="B74" i="3"/>
  <c r="P25" i="3"/>
  <c r="I74" i="3"/>
  <c r="P18" i="8"/>
  <c r="M60" i="5"/>
  <c r="J92" i="3"/>
  <c r="C92" i="3"/>
  <c r="J86" i="3"/>
  <c r="C86" i="3"/>
  <c r="J77" i="3"/>
  <c r="C77" i="3"/>
  <c r="J71" i="3"/>
  <c r="C71" i="3"/>
  <c r="B59" i="3"/>
  <c r="L47" i="3"/>
  <c r="P10" i="3"/>
  <c r="I59" i="3"/>
  <c r="C90" i="2"/>
  <c r="J90" i="2"/>
  <c r="P21" i="2"/>
  <c r="E65" i="2"/>
  <c r="L65" i="2"/>
  <c r="K87" i="1"/>
  <c r="D87" i="1"/>
  <c r="D75" i="1"/>
  <c r="F75" i="1" s="1"/>
  <c r="K75" i="1"/>
  <c r="M75" i="1" s="1"/>
  <c r="P26" i="1"/>
  <c r="E64" i="1"/>
  <c r="F64" i="1" s="1"/>
  <c r="L64" i="1"/>
  <c r="M64" i="1" s="1"/>
  <c r="P15" i="1"/>
  <c r="C68" i="2"/>
  <c r="J68" i="2"/>
  <c r="B109" i="1"/>
  <c r="E62" i="3"/>
  <c r="L62" i="3"/>
  <c r="K93" i="2"/>
  <c r="D93" i="2"/>
  <c r="K87" i="2"/>
  <c r="D87" i="2"/>
  <c r="D81" i="2"/>
  <c r="K81" i="2"/>
  <c r="K75" i="2"/>
  <c r="D75" i="2"/>
  <c r="I57" i="2"/>
  <c r="B57" i="2"/>
  <c r="P8" i="2"/>
  <c r="J87" i="1"/>
  <c r="M87" i="1" s="1"/>
  <c r="C87" i="1"/>
  <c r="F87" i="1" s="1"/>
  <c r="P38" i="1"/>
  <c r="C65" i="3"/>
  <c r="J65" i="3"/>
  <c r="E95" i="2"/>
  <c r="L95" i="2"/>
  <c r="J89" i="2"/>
  <c r="C89" i="2"/>
  <c r="E86" i="2"/>
  <c r="L86" i="2"/>
  <c r="C80" i="2"/>
  <c r="J80" i="2"/>
  <c r="E77" i="2"/>
  <c r="L77" i="2"/>
  <c r="D95" i="1"/>
  <c r="K95" i="1"/>
  <c r="E84" i="1"/>
  <c r="L84" i="1"/>
  <c r="K71" i="1"/>
  <c r="D71" i="1"/>
  <c r="D74" i="2"/>
  <c r="K74" i="2"/>
  <c r="M61" i="2"/>
  <c r="P17" i="2"/>
  <c r="I66" i="2"/>
  <c r="B66" i="2"/>
  <c r="I96" i="1"/>
  <c r="I97" i="1" s="1"/>
  <c r="D109" i="1" s="1"/>
  <c r="C66" i="1"/>
  <c r="J66" i="1"/>
  <c r="M66" i="1" s="1"/>
  <c r="L56" i="3"/>
  <c r="E56" i="3"/>
  <c r="J92" i="12"/>
  <c r="P43" i="12"/>
  <c r="C92" i="12"/>
  <c r="J62" i="13"/>
  <c r="M62" i="13" s="1"/>
  <c r="C62" i="13"/>
  <c r="P13" i="13"/>
  <c r="K69" i="13"/>
  <c r="D69" i="13"/>
  <c r="J59" i="13"/>
  <c r="M47" i="13"/>
  <c r="C59" i="13"/>
  <c r="J75" i="13"/>
  <c r="C75" i="13"/>
  <c r="J64" i="13"/>
  <c r="C64" i="13"/>
  <c r="K94" i="12"/>
  <c r="D94" i="12"/>
  <c r="F82" i="13"/>
  <c r="E75" i="13"/>
  <c r="L75" i="13"/>
  <c r="K57" i="13"/>
  <c r="D57" i="13"/>
  <c r="M92" i="13"/>
  <c r="L82" i="13"/>
  <c r="E82" i="13"/>
  <c r="F68" i="13"/>
  <c r="M71" i="13"/>
  <c r="P22" i="13"/>
  <c r="M65" i="12"/>
  <c r="L95" i="12"/>
  <c r="E95" i="12"/>
  <c r="P25" i="13"/>
  <c r="L65" i="13"/>
  <c r="E65" i="13"/>
  <c r="C84" i="12"/>
  <c r="F84" i="12" s="1"/>
  <c r="J84" i="12"/>
  <c r="M84" i="12" s="1"/>
  <c r="J92" i="11"/>
  <c r="C92" i="11"/>
  <c r="B79" i="11"/>
  <c r="F79" i="11" s="1"/>
  <c r="I79" i="11"/>
  <c r="M79" i="11" s="1"/>
  <c r="P30" i="11"/>
  <c r="C75" i="12"/>
  <c r="J75" i="12"/>
  <c r="B70" i="12"/>
  <c r="F70" i="12" s="1"/>
  <c r="I70" i="12"/>
  <c r="M70" i="12" s="1"/>
  <c r="P21" i="12"/>
  <c r="L63" i="12"/>
  <c r="E63" i="12"/>
  <c r="L57" i="12"/>
  <c r="E57" i="12"/>
  <c r="P34" i="12"/>
  <c r="I83" i="12"/>
  <c r="M83" i="12" s="1"/>
  <c r="B83" i="12"/>
  <c r="F83" i="12" s="1"/>
  <c r="B68" i="12"/>
  <c r="I68" i="12"/>
  <c r="P19" i="12"/>
  <c r="F66" i="13"/>
  <c r="I57" i="12"/>
  <c r="P8" i="12"/>
  <c r="B57" i="12"/>
  <c r="E78" i="12"/>
  <c r="L78" i="12"/>
  <c r="J94" i="11"/>
  <c r="C94" i="11"/>
  <c r="F94" i="11" s="1"/>
  <c r="C88" i="11"/>
  <c r="J88" i="11"/>
  <c r="M88" i="11" s="1"/>
  <c r="E82" i="11"/>
  <c r="L82" i="11"/>
  <c r="E76" i="11"/>
  <c r="L76" i="11"/>
  <c r="B56" i="11"/>
  <c r="I56" i="11"/>
  <c r="P7" i="11"/>
  <c r="E69" i="11"/>
  <c r="L69" i="11"/>
  <c r="C93" i="10"/>
  <c r="J93" i="10"/>
  <c r="P44" i="10"/>
  <c r="J84" i="10"/>
  <c r="C84" i="10"/>
  <c r="P35" i="10"/>
  <c r="C75" i="10"/>
  <c r="J75" i="10"/>
  <c r="P26" i="10"/>
  <c r="J66" i="10"/>
  <c r="C66" i="10"/>
  <c r="P17" i="10"/>
  <c r="I64" i="12"/>
  <c r="M64" i="12" s="1"/>
  <c r="B64" i="12"/>
  <c r="F64" i="12" s="1"/>
  <c r="P15" i="12"/>
  <c r="J81" i="11"/>
  <c r="C81" i="11"/>
  <c r="B62" i="11"/>
  <c r="P13" i="11"/>
  <c r="I62" i="11"/>
  <c r="E82" i="12"/>
  <c r="L82" i="12"/>
  <c r="L71" i="12"/>
  <c r="E71" i="12"/>
  <c r="C77" i="11"/>
  <c r="J77" i="11"/>
  <c r="F60" i="11"/>
  <c r="E82" i="10"/>
  <c r="L82" i="10"/>
  <c r="L73" i="10"/>
  <c r="E73" i="10"/>
  <c r="E64" i="10"/>
  <c r="L64" i="10"/>
  <c r="D56" i="10"/>
  <c r="K56" i="10"/>
  <c r="M47" i="9"/>
  <c r="M87" i="9"/>
  <c r="K79" i="9"/>
  <c r="D79" i="9"/>
  <c r="D63" i="9"/>
  <c r="K63" i="9"/>
  <c r="C57" i="9"/>
  <c r="J57" i="9"/>
  <c r="B95" i="10"/>
  <c r="P46" i="10"/>
  <c r="I95" i="10"/>
  <c r="B80" i="10"/>
  <c r="I80" i="10"/>
  <c r="P31" i="10"/>
  <c r="B60" i="10"/>
  <c r="I60" i="10"/>
  <c r="I96" i="10" s="1"/>
  <c r="P11" i="10"/>
  <c r="P47" i="10" s="1"/>
  <c r="I93" i="9"/>
  <c r="B93" i="9"/>
  <c r="P44" i="9"/>
  <c r="P25" i="9"/>
  <c r="B74" i="9"/>
  <c r="I74" i="9"/>
  <c r="C66" i="9"/>
  <c r="J66" i="9"/>
  <c r="P14" i="11"/>
  <c r="L83" i="10"/>
  <c r="E83" i="10"/>
  <c r="L74" i="10"/>
  <c r="E74" i="10"/>
  <c r="L65" i="10"/>
  <c r="E65" i="10"/>
  <c r="C72" i="9"/>
  <c r="J72" i="9"/>
  <c r="I63" i="9"/>
  <c r="M63" i="9" s="1"/>
  <c r="B63" i="9"/>
  <c r="F63" i="9" s="1"/>
  <c r="P14" i="9"/>
  <c r="M63" i="11"/>
  <c r="D94" i="10"/>
  <c r="K94" i="10"/>
  <c r="I83" i="10"/>
  <c r="B83" i="10"/>
  <c r="P34" i="10"/>
  <c r="P37" i="9"/>
  <c r="I86" i="9"/>
  <c r="B86" i="9"/>
  <c r="L78" i="9"/>
  <c r="E78" i="9"/>
  <c r="P45" i="11"/>
  <c r="D63" i="11"/>
  <c r="F63" i="11" s="1"/>
  <c r="K63" i="11"/>
  <c r="C92" i="10"/>
  <c r="J92" i="10"/>
  <c r="K83" i="10"/>
  <c r="D83" i="10"/>
  <c r="J74" i="10"/>
  <c r="C74" i="10"/>
  <c r="L84" i="9"/>
  <c r="E84" i="9"/>
  <c r="J91" i="10"/>
  <c r="C91" i="10"/>
  <c r="F56" i="10"/>
  <c r="L79" i="8"/>
  <c r="E79" i="8"/>
  <c r="F79" i="8" s="1"/>
  <c r="L67" i="8"/>
  <c r="E67" i="8"/>
  <c r="I89" i="7"/>
  <c r="M89" i="7" s="1"/>
  <c r="P40" i="7"/>
  <c r="B89" i="7"/>
  <c r="F89" i="7" s="1"/>
  <c r="I71" i="7"/>
  <c r="M71" i="7" s="1"/>
  <c r="P22" i="7"/>
  <c r="B71" i="7"/>
  <c r="F71" i="7" s="1"/>
  <c r="L75" i="9"/>
  <c r="E75" i="9"/>
  <c r="L93" i="8"/>
  <c r="E93" i="8"/>
  <c r="L87" i="8"/>
  <c r="E87" i="8"/>
  <c r="E62" i="8"/>
  <c r="L62" i="8"/>
  <c r="C73" i="7"/>
  <c r="J73" i="7"/>
  <c r="M73" i="7" s="1"/>
  <c r="P19" i="10"/>
  <c r="P30" i="9"/>
  <c r="C92" i="9"/>
  <c r="J92" i="9"/>
  <c r="D73" i="9"/>
  <c r="K73" i="9"/>
  <c r="L91" i="8"/>
  <c r="E91" i="8"/>
  <c r="D56" i="9"/>
  <c r="K56" i="9"/>
  <c r="P43" i="7"/>
  <c r="B92" i="7"/>
  <c r="I92" i="7"/>
  <c r="P12" i="7"/>
  <c r="K56" i="7"/>
  <c r="D56" i="7"/>
  <c r="K81" i="6"/>
  <c r="D81" i="6"/>
  <c r="K63" i="6"/>
  <c r="D63" i="6"/>
  <c r="I85" i="5"/>
  <c r="M85" i="5" s="1"/>
  <c r="P36" i="5"/>
  <c r="B85" i="5"/>
  <c r="F85" i="5" s="1"/>
  <c r="B73" i="5"/>
  <c r="F73" i="5" s="1"/>
  <c r="I73" i="5"/>
  <c r="M73" i="5" s="1"/>
  <c r="P24" i="5"/>
  <c r="B61" i="5"/>
  <c r="I61" i="5"/>
  <c r="M61" i="5" s="1"/>
  <c r="P12" i="5"/>
  <c r="C90" i="9"/>
  <c r="J90" i="9"/>
  <c r="F76" i="8"/>
  <c r="I57" i="8"/>
  <c r="B57" i="8"/>
  <c r="P8" i="8"/>
  <c r="B84" i="7"/>
  <c r="I84" i="7"/>
  <c r="P35" i="7"/>
  <c r="D78" i="7"/>
  <c r="K78" i="7"/>
  <c r="J90" i="6"/>
  <c r="C90" i="6"/>
  <c r="J81" i="6"/>
  <c r="C81" i="6"/>
  <c r="J72" i="6"/>
  <c r="C72" i="6"/>
  <c r="J63" i="6"/>
  <c r="C63" i="6"/>
  <c r="F89" i="10"/>
  <c r="E69" i="8"/>
  <c r="L69" i="8"/>
  <c r="K80" i="7"/>
  <c r="D80" i="7"/>
  <c r="I63" i="7"/>
  <c r="M63" i="7" s="1"/>
  <c r="B63" i="7"/>
  <c r="F63" i="7" s="1"/>
  <c r="P14" i="7"/>
  <c r="C95" i="8"/>
  <c r="J95" i="8"/>
  <c r="E92" i="8"/>
  <c r="L92" i="8"/>
  <c r="J86" i="8"/>
  <c r="C86" i="8"/>
  <c r="M79" i="8"/>
  <c r="K60" i="8"/>
  <c r="D60" i="8"/>
  <c r="K74" i="7"/>
  <c r="D74" i="7"/>
  <c r="F57" i="7"/>
  <c r="F94" i="8"/>
  <c r="J75" i="8"/>
  <c r="C75" i="8"/>
  <c r="F58" i="8"/>
  <c r="C93" i="7"/>
  <c r="J93" i="7"/>
  <c r="M93" i="7" s="1"/>
  <c r="F79" i="7"/>
  <c r="D68" i="7"/>
  <c r="K68" i="7"/>
  <c r="D81" i="8"/>
  <c r="K81" i="8"/>
  <c r="F64" i="8"/>
  <c r="J87" i="7"/>
  <c r="C87" i="7"/>
  <c r="B60" i="7"/>
  <c r="P11" i="7"/>
  <c r="I60" i="7"/>
  <c r="C95" i="6"/>
  <c r="J95" i="6"/>
  <c r="C89" i="6"/>
  <c r="J89" i="6"/>
  <c r="C83" i="6"/>
  <c r="J83" i="6"/>
  <c r="P33" i="6"/>
  <c r="I82" i="6"/>
  <c r="B82" i="6"/>
  <c r="D64" i="6"/>
  <c r="K64" i="6"/>
  <c r="N47" i="6"/>
  <c r="K59" i="6"/>
  <c r="D59" i="6"/>
  <c r="J89" i="5"/>
  <c r="C89" i="5"/>
  <c r="L81" i="5"/>
  <c r="E81" i="5"/>
  <c r="K63" i="5"/>
  <c r="D63" i="5"/>
  <c r="E91" i="4"/>
  <c r="L91" i="4"/>
  <c r="L85" i="4"/>
  <c r="E85" i="4"/>
  <c r="E79" i="4"/>
  <c r="L79" i="4"/>
  <c r="E73" i="4"/>
  <c r="L73" i="4"/>
  <c r="L67" i="4"/>
  <c r="E67" i="4"/>
  <c r="L61" i="4"/>
  <c r="E61" i="4"/>
  <c r="J77" i="6"/>
  <c r="C77" i="6"/>
  <c r="J61" i="6"/>
  <c r="C61" i="6"/>
  <c r="J92" i="5"/>
  <c r="C92" i="5"/>
  <c r="I74" i="5"/>
  <c r="B74" i="5"/>
  <c r="P25" i="5"/>
  <c r="B69" i="5"/>
  <c r="P20" i="5"/>
  <c r="I69" i="5"/>
  <c r="K58" i="5"/>
  <c r="D58" i="5"/>
  <c r="I88" i="4"/>
  <c r="M88" i="4" s="1"/>
  <c r="B88" i="4"/>
  <c r="F88" i="4" s="1"/>
  <c r="P39" i="4"/>
  <c r="B70" i="4"/>
  <c r="F70" i="4" s="1"/>
  <c r="I70" i="4"/>
  <c r="M70" i="4" s="1"/>
  <c r="P21" i="4"/>
  <c r="L94" i="6"/>
  <c r="E94" i="6"/>
  <c r="J74" i="6"/>
  <c r="C74" i="6"/>
  <c r="L58" i="6"/>
  <c r="E58" i="6"/>
  <c r="J77" i="5"/>
  <c r="M77" i="5" s="1"/>
  <c r="C77" i="5"/>
  <c r="F77" i="5" s="1"/>
  <c r="D69" i="5"/>
  <c r="K69" i="5"/>
  <c r="D94" i="4"/>
  <c r="K94" i="4"/>
  <c r="D85" i="4"/>
  <c r="K85" i="4"/>
  <c r="D76" i="4"/>
  <c r="K76" i="4"/>
  <c r="D67" i="4"/>
  <c r="K67" i="4"/>
  <c r="K58" i="4"/>
  <c r="D58" i="4"/>
  <c r="P24" i="6"/>
  <c r="I73" i="6"/>
  <c r="B73" i="6"/>
  <c r="B80" i="5"/>
  <c r="I80" i="5"/>
  <c r="P31" i="5"/>
  <c r="C62" i="5"/>
  <c r="J62" i="5"/>
  <c r="P39" i="6"/>
  <c r="B88" i="6"/>
  <c r="I88" i="6"/>
  <c r="B68" i="6"/>
  <c r="P19" i="6"/>
  <c r="I68" i="6"/>
  <c r="M93" i="5"/>
  <c r="D93" i="5"/>
  <c r="K93" i="5"/>
  <c r="E75" i="5"/>
  <c r="L75" i="5"/>
  <c r="L57" i="5"/>
  <c r="E57" i="5"/>
  <c r="I88" i="5"/>
  <c r="B88" i="5"/>
  <c r="P39" i="5"/>
  <c r="I70" i="5"/>
  <c r="B70" i="5"/>
  <c r="P21" i="5"/>
  <c r="K92" i="4"/>
  <c r="D92" i="4"/>
  <c r="L74" i="4"/>
  <c r="E74" i="4"/>
  <c r="I84" i="3"/>
  <c r="B84" i="3"/>
  <c r="F84" i="3" s="1"/>
  <c r="P35" i="3"/>
  <c r="I75" i="3"/>
  <c r="B75" i="3"/>
  <c r="P26" i="3"/>
  <c r="P15" i="3"/>
  <c r="K67" i="6"/>
  <c r="D67" i="6"/>
  <c r="I80" i="4"/>
  <c r="B80" i="4"/>
  <c r="P31" i="4"/>
  <c r="M69" i="4"/>
  <c r="D90" i="3"/>
  <c r="K90" i="3"/>
  <c r="D84" i="3"/>
  <c r="K84" i="3"/>
  <c r="K78" i="3"/>
  <c r="D78" i="3"/>
  <c r="D72" i="3"/>
  <c r="K72" i="3"/>
  <c r="D66" i="3"/>
  <c r="K66" i="3"/>
  <c r="K60" i="3"/>
  <c r="D60" i="3"/>
  <c r="C86" i="5"/>
  <c r="J86" i="5"/>
  <c r="C68" i="5"/>
  <c r="J68" i="5"/>
  <c r="L89" i="4"/>
  <c r="E89" i="4"/>
  <c r="J80" i="4"/>
  <c r="C80" i="4"/>
  <c r="M73" i="3"/>
  <c r="F79" i="2"/>
  <c r="P14" i="5"/>
  <c r="P46" i="4"/>
  <c r="B95" i="4"/>
  <c r="I95" i="4"/>
  <c r="M59" i="4"/>
  <c r="J94" i="3"/>
  <c r="M94" i="3" s="1"/>
  <c r="C94" i="3"/>
  <c r="F94" i="3" s="1"/>
  <c r="J88" i="3"/>
  <c r="C88" i="3"/>
  <c r="J82" i="3"/>
  <c r="C82" i="3"/>
  <c r="F82" i="3" s="1"/>
  <c r="J76" i="3"/>
  <c r="M76" i="3" s="1"/>
  <c r="C76" i="3"/>
  <c r="F76" i="3" s="1"/>
  <c r="J70" i="3"/>
  <c r="M70" i="3" s="1"/>
  <c r="C70" i="3"/>
  <c r="F70" i="3" s="1"/>
  <c r="K64" i="3"/>
  <c r="D64" i="3"/>
  <c r="F64" i="3" s="1"/>
  <c r="L94" i="2"/>
  <c r="E94" i="2"/>
  <c r="L85" i="2"/>
  <c r="E85" i="2"/>
  <c r="L76" i="2"/>
  <c r="E76" i="2"/>
  <c r="F76" i="2" s="1"/>
  <c r="L67" i="2"/>
  <c r="E67" i="2"/>
  <c r="L58" i="2"/>
  <c r="E58" i="2"/>
  <c r="L65" i="6"/>
  <c r="E65" i="6"/>
  <c r="E86" i="4"/>
  <c r="L86" i="4"/>
  <c r="J77" i="4"/>
  <c r="M77" i="4" s="1"/>
  <c r="C77" i="4"/>
  <c r="F77" i="4" s="1"/>
  <c r="K68" i="4"/>
  <c r="D68" i="4"/>
  <c r="N47" i="4"/>
  <c r="D59" i="4"/>
  <c r="K59" i="4"/>
  <c r="B89" i="3"/>
  <c r="F89" i="3" s="1"/>
  <c r="I89" i="3"/>
  <c r="M89" i="3" s="1"/>
  <c r="P40" i="3"/>
  <c r="B71" i="3"/>
  <c r="F71" i="3" s="1"/>
  <c r="I71" i="3"/>
  <c r="P22" i="3"/>
  <c r="F78" i="5"/>
  <c r="F60" i="5"/>
  <c r="D92" i="3"/>
  <c r="K92" i="3"/>
  <c r="K86" i="3"/>
  <c r="D86" i="3"/>
  <c r="K77" i="3"/>
  <c r="D77" i="3"/>
  <c r="K71" i="3"/>
  <c r="D71" i="3"/>
  <c r="C87" i="2"/>
  <c r="J87" i="2"/>
  <c r="F70" i="2"/>
  <c r="B60" i="2"/>
  <c r="P11" i="2"/>
  <c r="I60" i="2"/>
  <c r="E94" i="1"/>
  <c r="L94" i="1"/>
  <c r="C86" i="1"/>
  <c r="F86" i="1" s="1"/>
  <c r="J86" i="1"/>
  <c r="M86" i="1" s="1"/>
  <c r="C74" i="1"/>
  <c r="F74" i="1" s="1"/>
  <c r="J74" i="1"/>
  <c r="D63" i="1"/>
  <c r="F63" i="1" s="1"/>
  <c r="K63" i="1"/>
  <c r="M63" i="1" s="1"/>
  <c r="P14" i="1"/>
  <c r="P47" i="1" s="1"/>
  <c r="P39" i="3"/>
  <c r="K68" i="2"/>
  <c r="D68" i="2"/>
  <c r="J62" i="3"/>
  <c r="C62" i="3"/>
  <c r="E93" i="2"/>
  <c r="L93" i="2"/>
  <c r="E87" i="2"/>
  <c r="L87" i="2"/>
  <c r="E81" i="2"/>
  <c r="L81" i="2"/>
  <c r="E75" i="2"/>
  <c r="L75" i="2"/>
  <c r="K57" i="2"/>
  <c r="D57" i="2"/>
  <c r="E95" i="1"/>
  <c r="L95" i="1"/>
  <c r="L83" i="1"/>
  <c r="E83" i="1"/>
  <c r="L59" i="1"/>
  <c r="E59" i="1"/>
  <c r="O47" i="1"/>
  <c r="K65" i="3"/>
  <c r="D65" i="3"/>
  <c r="I92" i="2"/>
  <c r="P43" i="2"/>
  <c r="B92" i="2"/>
  <c r="K89" i="2"/>
  <c r="D89" i="2"/>
  <c r="B83" i="2"/>
  <c r="I83" i="2"/>
  <c r="P34" i="2"/>
  <c r="K80" i="2"/>
  <c r="D80" i="2"/>
  <c r="I72" i="2"/>
  <c r="P23" i="2"/>
  <c r="B72" i="2"/>
  <c r="P45" i="1"/>
  <c r="J94" i="1"/>
  <c r="C94" i="1"/>
  <c r="F94" i="1" s="1"/>
  <c r="K83" i="1"/>
  <c r="D83" i="1"/>
  <c r="E74" i="2"/>
  <c r="L74" i="2"/>
  <c r="F61" i="2"/>
  <c r="J95" i="1"/>
  <c r="M95" i="1" s="1"/>
  <c r="C95" i="1"/>
  <c r="D84" i="1"/>
  <c r="K84" i="1"/>
  <c r="D72" i="1"/>
  <c r="K72" i="1"/>
  <c r="M72" i="1" s="1"/>
  <c r="D60" i="1"/>
  <c r="K60" i="1"/>
  <c r="P30" i="2"/>
  <c r="K66" i="2"/>
  <c r="D66" i="2"/>
  <c r="B96" i="1"/>
  <c r="B97" i="1" s="1"/>
  <c r="C109" i="1" s="1"/>
  <c r="J60" i="1"/>
  <c r="C60" i="1"/>
  <c r="F60" i="1" s="1"/>
  <c r="J56" i="3"/>
  <c r="C56" i="3"/>
  <c r="M60" i="1"/>
  <c r="P29" i="1"/>
  <c r="P16" i="1"/>
  <c r="P41" i="1"/>
  <c r="P46" i="1"/>
  <c r="K67" i="13"/>
  <c r="D67" i="13"/>
  <c r="F87" i="13"/>
  <c r="J56" i="13"/>
  <c r="M56" i="13" s="1"/>
  <c r="C56" i="13"/>
  <c r="M83" i="13"/>
  <c r="L69" i="13"/>
  <c r="E69" i="13"/>
  <c r="E94" i="12"/>
  <c r="L94" i="12"/>
  <c r="L64" i="13"/>
  <c r="E64" i="13"/>
  <c r="F92" i="12"/>
  <c r="P33" i="13"/>
  <c r="P21" i="13"/>
  <c r="E57" i="13"/>
  <c r="L57" i="13"/>
  <c r="M68" i="13"/>
  <c r="I81" i="13"/>
  <c r="B81" i="13"/>
  <c r="P32" i="13"/>
  <c r="P27" i="13"/>
  <c r="F71" i="13"/>
  <c r="K76" i="13"/>
  <c r="D76" i="13"/>
  <c r="F56" i="13"/>
  <c r="I95" i="12"/>
  <c r="M95" i="12" s="1"/>
  <c r="P46" i="12"/>
  <c r="B95" i="12"/>
  <c r="F95" i="12" s="1"/>
  <c r="F74" i="13"/>
  <c r="L89" i="12"/>
  <c r="E89" i="12"/>
  <c r="L81" i="12"/>
  <c r="E81" i="12"/>
  <c r="L77" i="12"/>
  <c r="E77" i="12"/>
  <c r="E68" i="12"/>
  <c r="L68" i="12"/>
  <c r="B91" i="11"/>
  <c r="F91" i="11" s="1"/>
  <c r="I91" i="11"/>
  <c r="M91" i="11" s="1"/>
  <c r="P42" i="11"/>
  <c r="B73" i="11"/>
  <c r="F73" i="11" s="1"/>
  <c r="P24" i="11"/>
  <c r="I73" i="11"/>
  <c r="M73" i="11" s="1"/>
  <c r="I61" i="11"/>
  <c r="M61" i="11" s="1"/>
  <c r="B61" i="11"/>
  <c r="F61" i="11" s="1"/>
  <c r="P12" i="11"/>
  <c r="K68" i="12"/>
  <c r="D68" i="12"/>
  <c r="D63" i="12"/>
  <c r="K63" i="12"/>
  <c r="I92" i="11"/>
  <c r="M92" i="11" s="1"/>
  <c r="B92" i="11"/>
  <c r="F92" i="11" s="1"/>
  <c r="P43" i="11"/>
  <c r="P10" i="12"/>
  <c r="L47" i="12"/>
  <c r="B59" i="12"/>
  <c r="I59" i="12"/>
  <c r="K58" i="13"/>
  <c r="D58" i="13"/>
  <c r="F91" i="12"/>
  <c r="I78" i="12"/>
  <c r="M78" i="12" s="1"/>
  <c r="B78" i="12"/>
  <c r="F78" i="12" s="1"/>
  <c r="P29" i="12"/>
  <c r="E94" i="11"/>
  <c r="L94" i="11"/>
  <c r="L88" i="11"/>
  <c r="E88" i="11"/>
  <c r="K82" i="11"/>
  <c r="D82" i="11"/>
  <c r="D76" i="11"/>
  <c r="F76" i="11" s="1"/>
  <c r="K76" i="11"/>
  <c r="M76" i="11" s="1"/>
  <c r="C56" i="11"/>
  <c r="J56" i="11"/>
  <c r="K56" i="12"/>
  <c r="D56" i="12"/>
  <c r="D69" i="11"/>
  <c r="K69" i="11"/>
  <c r="D93" i="10"/>
  <c r="K93" i="10"/>
  <c r="K84" i="10"/>
  <c r="D84" i="10"/>
  <c r="D75" i="10"/>
  <c r="K75" i="10"/>
  <c r="K66" i="10"/>
  <c r="D66" i="10"/>
  <c r="I93" i="11"/>
  <c r="B93" i="11"/>
  <c r="P44" i="11"/>
  <c r="B87" i="11"/>
  <c r="P38" i="11"/>
  <c r="I87" i="11"/>
  <c r="L81" i="11"/>
  <c r="E81" i="11"/>
  <c r="C62" i="11"/>
  <c r="J62" i="11"/>
  <c r="I82" i="12"/>
  <c r="M82" i="12" s="1"/>
  <c r="B82" i="12"/>
  <c r="F82" i="12" s="1"/>
  <c r="P33" i="12"/>
  <c r="I71" i="12"/>
  <c r="M71" i="12" s="1"/>
  <c r="B71" i="12"/>
  <c r="F71" i="12" s="1"/>
  <c r="P22" i="12"/>
  <c r="L77" i="11"/>
  <c r="E77" i="11"/>
  <c r="I57" i="11"/>
  <c r="B57" i="11"/>
  <c r="P8" i="11"/>
  <c r="L95" i="10"/>
  <c r="E95" i="10"/>
  <c r="C82" i="10"/>
  <c r="F82" i="10" s="1"/>
  <c r="J82" i="10"/>
  <c r="M82" i="10" s="1"/>
  <c r="J73" i="10"/>
  <c r="M73" i="10" s="1"/>
  <c r="C73" i="10"/>
  <c r="C64" i="10"/>
  <c r="J64" i="10"/>
  <c r="E79" i="9"/>
  <c r="L79" i="9"/>
  <c r="M79" i="9" s="1"/>
  <c r="K62" i="9"/>
  <c r="M62" i="9" s="1"/>
  <c r="D62" i="9"/>
  <c r="P45" i="12"/>
  <c r="I70" i="11"/>
  <c r="B70" i="11"/>
  <c r="P21" i="11"/>
  <c r="I88" i="10"/>
  <c r="B88" i="10"/>
  <c r="P39" i="10"/>
  <c r="I76" i="10"/>
  <c r="M76" i="10" s="1"/>
  <c r="B76" i="10"/>
  <c r="F76" i="10" s="1"/>
  <c r="P27" i="10"/>
  <c r="J60" i="10"/>
  <c r="C60" i="10"/>
  <c r="P42" i="9"/>
  <c r="B91" i="9"/>
  <c r="I91" i="9"/>
  <c r="D72" i="9"/>
  <c r="K72" i="9"/>
  <c r="L66" i="9"/>
  <c r="E66" i="9"/>
  <c r="K59" i="11"/>
  <c r="D59" i="11"/>
  <c r="N47" i="11"/>
  <c r="C95" i="10"/>
  <c r="J95" i="10"/>
  <c r="J80" i="10"/>
  <c r="C80" i="10"/>
  <c r="J71" i="10"/>
  <c r="C71" i="10"/>
  <c r="J62" i="10"/>
  <c r="C62" i="10"/>
  <c r="M64" i="9"/>
  <c r="P31" i="9"/>
  <c r="I80" i="9"/>
  <c r="B80" i="9"/>
  <c r="F80" i="9" s="1"/>
  <c r="L72" i="9"/>
  <c r="E72" i="9"/>
  <c r="B61" i="9"/>
  <c r="I61" i="9"/>
  <c r="P12" i="9"/>
  <c r="I95" i="11"/>
  <c r="P46" i="11"/>
  <c r="B95" i="11"/>
  <c r="I92" i="10"/>
  <c r="M92" i="10" s="1"/>
  <c r="P43" i="10"/>
  <c r="B92" i="10"/>
  <c r="P12" i="10"/>
  <c r="B61" i="10"/>
  <c r="F61" i="10" s="1"/>
  <c r="I61" i="10"/>
  <c r="M61" i="10" s="1"/>
  <c r="K84" i="9"/>
  <c r="D84" i="9"/>
  <c r="I69" i="9"/>
  <c r="B69" i="9"/>
  <c r="P20" i="9"/>
  <c r="J61" i="9"/>
  <c r="J96" i="9" s="1"/>
  <c r="C61" i="9"/>
  <c r="P9" i="11"/>
  <c r="D92" i="10"/>
  <c r="K92" i="10"/>
  <c r="L79" i="10"/>
  <c r="E79" i="10"/>
  <c r="D74" i="10"/>
  <c r="K74" i="10"/>
  <c r="J65" i="10"/>
  <c r="C65" i="10"/>
  <c r="J67" i="9"/>
  <c r="C67" i="9"/>
  <c r="K91" i="10"/>
  <c r="D91" i="10"/>
  <c r="P7" i="10"/>
  <c r="F71" i="9"/>
  <c r="I77" i="8"/>
  <c r="M77" i="8" s="1"/>
  <c r="P28" i="8"/>
  <c r="B77" i="8"/>
  <c r="F77" i="8" s="1"/>
  <c r="I65" i="8"/>
  <c r="M65" i="8" s="1"/>
  <c r="B65" i="8"/>
  <c r="F65" i="8" s="1"/>
  <c r="P16" i="8"/>
  <c r="K85" i="7"/>
  <c r="M85" i="7" s="1"/>
  <c r="D85" i="7"/>
  <c r="K67" i="7"/>
  <c r="D67" i="7"/>
  <c r="P16" i="11"/>
  <c r="C91" i="8"/>
  <c r="F91" i="8" s="1"/>
  <c r="J91" i="8"/>
  <c r="C85" i="8"/>
  <c r="F85" i="8" s="1"/>
  <c r="J85" i="8"/>
  <c r="C61" i="8"/>
  <c r="J61" i="8"/>
  <c r="P12" i="8"/>
  <c r="C67" i="7"/>
  <c r="J67" i="7"/>
  <c r="M67" i="7" s="1"/>
  <c r="P18" i="7"/>
  <c r="M68" i="10"/>
  <c r="D92" i="9"/>
  <c r="K92" i="9"/>
  <c r="L73" i="9"/>
  <c r="E73" i="9"/>
  <c r="D88" i="8"/>
  <c r="F88" i="8" s="1"/>
  <c r="K88" i="8"/>
  <c r="M88" i="8" s="1"/>
  <c r="B83" i="11"/>
  <c r="I83" i="11"/>
  <c r="P34" i="11"/>
  <c r="L47" i="10"/>
  <c r="E56" i="9"/>
  <c r="L56" i="9"/>
  <c r="O47" i="8"/>
  <c r="B78" i="8"/>
  <c r="I78" i="8"/>
  <c r="P29" i="8"/>
  <c r="K92" i="7"/>
  <c r="D92" i="7"/>
  <c r="I75" i="7"/>
  <c r="B75" i="7"/>
  <c r="P26" i="7"/>
  <c r="N47" i="7"/>
  <c r="E56" i="7"/>
  <c r="L56" i="7"/>
  <c r="D78" i="6"/>
  <c r="K78" i="6"/>
  <c r="D60" i="6"/>
  <c r="K60" i="6"/>
  <c r="L90" i="9"/>
  <c r="E90" i="9"/>
  <c r="M76" i="8"/>
  <c r="J57" i="8"/>
  <c r="C57" i="8"/>
  <c r="C84" i="7"/>
  <c r="J84" i="7"/>
  <c r="C75" i="7"/>
  <c r="J75" i="7"/>
  <c r="B87" i="6"/>
  <c r="I87" i="6"/>
  <c r="P38" i="6"/>
  <c r="I78" i="6"/>
  <c r="B78" i="6"/>
  <c r="P29" i="6"/>
  <c r="B69" i="6"/>
  <c r="F69" i="6" s="1"/>
  <c r="I69" i="6"/>
  <c r="P20" i="6"/>
  <c r="I60" i="6"/>
  <c r="B60" i="6"/>
  <c r="P11" i="6"/>
  <c r="M89" i="10"/>
  <c r="F82" i="8"/>
  <c r="F73" i="7"/>
  <c r="P36" i="7"/>
  <c r="L80" i="7"/>
  <c r="E80" i="7"/>
  <c r="J74" i="7"/>
  <c r="C74" i="7"/>
  <c r="K95" i="8"/>
  <c r="D95" i="8"/>
  <c r="B89" i="8"/>
  <c r="I89" i="8"/>
  <c r="P40" i="8"/>
  <c r="K86" i="8"/>
  <c r="D86" i="8"/>
  <c r="P44" i="7"/>
  <c r="L74" i="7"/>
  <c r="E74" i="7"/>
  <c r="M57" i="7"/>
  <c r="P42" i="8"/>
  <c r="K75" i="8"/>
  <c r="D75" i="8"/>
  <c r="M58" i="8"/>
  <c r="E93" i="7"/>
  <c r="L93" i="7"/>
  <c r="P24" i="7"/>
  <c r="L68" i="7"/>
  <c r="E68" i="7"/>
  <c r="J62" i="7"/>
  <c r="C62" i="7"/>
  <c r="M64" i="8"/>
  <c r="E87" i="7"/>
  <c r="L87" i="7"/>
  <c r="J60" i="7"/>
  <c r="C60" i="7"/>
  <c r="C96" i="7" s="1"/>
  <c r="C97" i="7" s="1"/>
  <c r="C110" i="7" s="1"/>
  <c r="J82" i="6"/>
  <c r="C82" i="6"/>
  <c r="E64" i="6"/>
  <c r="L64" i="6"/>
  <c r="L96" i="6" s="1"/>
  <c r="L56" i="6"/>
  <c r="E56" i="6"/>
  <c r="K81" i="5"/>
  <c r="D81" i="5"/>
  <c r="I58" i="5"/>
  <c r="M58" i="5" s="1"/>
  <c r="B58" i="5"/>
  <c r="F58" i="5" s="1"/>
  <c r="P9" i="5"/>
  <c r="J90" i="4"/>
  <c r="M90" i="4" s="1"/>
  <c r="C90" i="4"/>
  <c r="F90" i="4" s="1"/>
  <c r="C84" i="4"/>
  <c r="J84" i="4"/>
  <c r="C78" i="4"/>
  <c r="J78" i="4"/>
  <c r="M78" i="4" s="1"/>
  <c r="P29" i="4"/>
  <c r="C72" i="4"/>
  <c r="J72" i="4"/>
  <c r="J66" i="4"/>
  <c r="C66" i="4"/>
  <c r="F66" i="4" s="1"/>
  <c r="J60" i="4"/>
  <c r="C60" i="4"/>
  <c r="P11" i="4"/>
  <c r="P47" i="4" s="1"/>
  <c r="K79" i="6"/>
  <c r="D79" i="6"/>
  <c r="K74" i="6"/>
  <c r="D74" i="6"/>
  <c r="I59" i="6"/>
  <c r="B59" i="6"/>
  <c r="L47" i="6"/>
  <c r="P10" i="6"/>
  <c r="K92" i="5"/>
  <c r="D92" i="5"/>
  <c r="J74" i="5"/>
  <c r="C74" i="5"/>
  <c r="I56" i="5"/>
  <c r="B56" i="5"/>
  <c r="P7" i="5"/>
  <c r="B85" i="4"/>
  <c r="F85" i="4" s="1"/>
  <c r="I85" i="4"/>
  <c r="M85" i="4" s="1"/>
  <c r="P36" i="4"/>
  <c r="I67" i="4"/>
  <c r="B67" i="4"/>
  <c r="F67" i="4" s="1"/>
  <c r="P18" i="4"/>
  <c r="P45" i="6"/>
  <c r="B94" i="6"/>
  <c r="I94" i="6"/>
  <c r="D76" i="6"/>
  <c r="K76" i="6"/>
  <c r="D71" i="6"/>
  <c r="K71" i="6"/>
  <c r="P9" i="6"/>
  <c r="B58" i="6"/>
  <c r="I58" i="6"/>
  <c r="M59" i="5"/>
  <c r="C87" i="5"/>
  <c r="J87" i="5"/>
  <c r="P26" i="5"/>
  <c r="I64" i="5"/>
  <c r="M64" i="5" s="1"/>
  <c r="B64" i="5"/>
  <c r="F64" i="5" s="1"/>
  <c r="P15" i="5"/>
  <c r="J91" i="4"/>
  <c r="C91" i="4"/>
  <c r="J82" i="4"/>
  <c r="C82" i="4"/>
  <c r="J73" i="4"/>
  <c r="C73" i="4"/>
  <c r="J64" i="4"/>
  <c r="C64" i="4"/>
  <c r="P24" i="8"/>
  <c r="J73" i="6"/>
  <c r="C73" i="6"/>
  <c r="C80" i="5"/>
  <c r="J80" i="5"/>
  <c r="K62" i="5"/>
  <c r="K96" i="5" s="1"/>
  <c r="D62" i="5"/>
  <c r="D96" i="5" s="1"/>
  <c r="N47" i="5"/>
  <c r="C88" i="6"/>
  <c r="J88" i="6"/>
  <c r="C68" i="6"/>
  <c r="J68" i="6"/>
  <c r="M90" i="5"/>
  <c r="D75" i="5"/>
  <c r="K75" i="5"/>
  <c r="D57" i="5"/>
  <c r="K57" i="5"/>
  <c r="J88" i="5"/>
  <c r="C88" i="5"/>
  <c r="J70" i="5"/>
  <c r="C70" i="5"/>
  <c r="E83" i="4"/>
  <c r="L83" i="4"/>
  <c r="C74" i="4"/>
  <c r="F74" i="4" s="1"/>
  <c r="J74" i="4"/>
  <c r="I93" i="3"/>
  <c r="B93" i="3"/>
  <c r="P44" i="3"/>
  <c r="P24" i="3"/>
  <c r="I63" i="3"/>
  <c r="B63" i="3"/>
  <c r="P14" i="3"/>
  <c r="P39" i="2"/>
  <c r="E67" i="6"/>
  <c r="L67" i="6"/>
  <c r="P44" i="4"/>
  <c r="P17" i="4"/>
  <c r="L94" i="3"/>
  <c r="E94" i="3"/>
  <c r="E88" i="3"/>
  <c r="L88" i="3"/>
  <c r="E82" i="3"/>
  <c r="L82" i="3"/>
  <c r="L76" i="3"/>
  <c r="E76" i="3"/>
  <c r="E70" i="3"/>
  <c r="L70" i="3"/>
  <c r="L64" i="3"/>
  <c r="E64" i="3"/>
  <c r="L58" i="3"/>
  <c r="E58" i="3"/>
  <c r="O47" i="6"/>
  <c r="D86" i="5"/>
  <c r="K86" i="5"/>
  <c r="D68" i="5"/>
  <c r="K68" i="5"/>
  <c r="J89" i="4"/>
  <c r="C89" i="4"/>
  <c r="K80" i="4"/>
  <c r="D80" i="4"/>
  <c r="L62" i="4"/>
  <c r="E62" i="4"/>
  <c r="M91" i="3"/>
  <c r="F73" i="3"/>
  <c r="F94" i="2"/>
  <c r="P32" i="5"/>
  <c r="M63" i="5"/>
  <c r="F93" i="4"/>
  <c r="F75" i="4"/>
  <c r="K94" i="3"/>
  <c r="D94" i="3"/>
  <c r="D88" i="3"/>
  <c r="K88" i="3"/>
  <c r="D82" i="3"/>
  <c r="K82" i="3"/>
  <c r="D76" i="3"/>
  <c r="K76" i="3"/>
  <c r="D70" i="3"/>
  <c r="K70" i="3"/>
  <c r="J61" i="3"/>
  <c r="M61" i="3" s="1"/>
  <c r="C61" i="3"/>
  <c r="F61" i="3" s="1"/>
  <c r="K91" i="2"/>
  <c r="M91" i="2" s="1"/>
  <c r="D91" i="2"/>
  <c r="K82" i="2"/>
  <c r="M82" i="2" s="1"/>
  <c r="D82" i="2"/>
  <c r="F82" i="2" s="1"/>
  <c r="K73" i="2"/>
  <c r="D73" i="2"/>
  <c r="F73" i="2" s="1"/>
  <c r="K64" i="2"/>
  <c r="M64" i="2" s="1"/>
  <c r="D64" i="2"/>
  <c r="F64" i="2" s="1"/>
  <c r="I65" i="6"/>
  <c r="B65" i="6"/>
  <c r="P16" i="6"/>
  <c r="E95" i="4"/>
  <c r="L95" i="4"/>
  <c r="C86" i="4"/>
  <c r="F86" i="4" s="1"/>
  <c r="J86" i="4"/>
  <c r="M86" i="4" s="1"/>
  <c r="K77" i="4"/>
  <c r="D77" i="4"/>
  <c r="B86" i="3"/>
  <c r="I86" i="3"/>
  <c r="P37" i="3"/>
  <c r="I68" i="3"/>
  <c r="P19" i="3"/>
  <c r="B68" i="3"/>
  <c r="F92" i="4"/>
  <c r="J80" i="3"/>
  <c r="C80" i="3"/>
  <c r="J74" i="3"/>
  <c r="C74" i="3"/>
  <c r="C68" i="3"/>
  <c r="J68" i="3"/>
  <c r="O47" i="3"/>
  <c r="E59" i="3"/>
  <c r="L59" i="3"/>
  <c r="J84" i="2"/>
  <c r="C84" i="2"/>
  <c r="M70" i="2"/>
  <c r="K60" i="2"/>
  <c r="D60" i="2"/>
  <c r="K93" i="1"/>
  <c r="D93" i="1"/>
  <c r="P33" i="1"/>
  <c r="E82" i="1"/>
  <c r="F82" i="1" s="1"/>
  <c r="L82" i="1"/>
  <c r="M82" i="1" s="1"/>
  <c r="P22" i="1"/>
  <c r="C62" i="1"/>
  <c r="F62" i="1" s="1"/>
  <c r="J62" i="1"/>
  <c r="M62" i="1" s="1"/>
  <c r="E68" i="2"/>
  <c r="L68" i="2"/>
  <c r="K62" i="3"/>
  <c r="D62" i="3"/>
  <c r="I90" i="2"/>
  <c r="P41" i="2"/>
  <c r="B90" i="2"/>
  <c r="P35" i="2"/>
  <c r="I84" i="2"/>
  <c r="B84" i="2"/>
  <c r="B78" i="2"/>
  <c r="F78" i="2" s="1"/>
  <c r="P29" i="2"/>
  <c r="I78" i="2"/>
  <c r="C72" i="2"/>
  <c r="J72" i="2"/>
  <c r="I62" i="2"/>
  <c r="P13" i="2"/>
  <c r="B62" i="2"/>
  <c r="E57" i="2"/>
  <c r="L57" i="2"/>
  <c r="M69" i="1"/>
  <c r="D94" i="1"/>
  <c r="K94" i="1"/>
  <c r="L77" i="1"/>
  <c r="E77" i="1"/>
  <c r="P12" i="3"/>
  <c r="C92" i="2"/>
  <c r="J92" i="2"/>
  <c r="L89" i="2"/>
  <c r="E89" i="2"/>
  <c r="J83" i="2"/>
  <c r="C83" i="2"/>
  <c r="E80" i="2"/>
  <c r="L80" i="2"/>
  <c r="K72" i="2"/>
  <c r="D72" i="2"/>
  <c r="I59" i="2"/>
  <c r="L47" i="2"/>
  <c r="B59" i="2"/>
  <c r="P10" i="2"/>
  <c r="F95" i="1"/>
  <c r="M76" i="1"/>
  <c r="E66" i="1"/>
  <c r="L66" i="1"/>
  <c r="I69" i="2"/>
  <c r="B69" i="2"/>
  <c r="P20" i="2"/>
  <c r="P12" i="2"/>
  <c r="J83" i="1"/>
  <c r="M83" i="1" s="1"/>
  <c r="C83" i="1"/>
  <c r="F83" i="1" s="1"/>
  <c r="J71" i="1"/>
  <c r="M71" i="1" s="1"/>
  <c r="C71" i="1"/>
  <c r="F71" i="1" s="1"/>
  <c r="M47" i="1"/>
  <c r="J59" i="1"/>
  <c r="M59" i="1" s="1"/>
  <c r="C59" i="1"/>
  <c r="F59" i="1" s="1"/>
  <c r="B71" i="2"/>
  <c r="F71" i="2" s="1"/>
  <c r="I71" i="2"/>
  <c r="P22" i="2"/>
  <c r="L66" i="2"/>
  <c r="E66" i="2"/>
  <c r="M77" i="1"/>
  <c r="C90" i="1"/>
  <c r="J90" i="1"/>
  <c r="M90" i="1" s="1"/>
  <c r="P21" i="3"/>
  <c r="K56" i="3"/>
  <c r="D56" i="3"/>
  <c r="P17" i="1"/>
  <c r="P34" i="1"/>
  <c r="F62" i="13"/>
  <c r="M92" i="12"/>
  <c r="M91" i="13"/>
  <c r="K77" i="13"/>
  <c r="D77" i="13"/>
  <c r="D59" i="13"/>
  <c r="K59" i="13"/>
  <c r="K96" i="13" s="1"/>
  <c r="N47" i="13"/>
  <c r="F86" i="13"/>
  <c r="M78" i="13"/>
  <c r="J81" i="13"/>
  <c r="C81" i="13"/>
  <c r="C73" i="13"/>
  <c r="J73" i="13"/>
  <c r="M72" i="12"/>
  <c r="C62" i="12"/>
  <c r="J62" i="12"/>
  <c r="J76" i="13"/>
  <c r="M76" i="13" s="1"/>
  <c r="C76" i="13"/>
  <c r="F76" i="13" s="1"/>
  <c r="J63" i="13"/>
  <c r="C63" i="13"/>
  <c r="J93" i="12"/>
  <c r="C93" i="12"/>
  <c r="M90" i="12"/>
  <c r="M74" i="13"/>
  <c r="B89" i="12"/>
  <c r="F89" i="12" s="1"/>
  <c r="P40" i="12"/>
  <c r="I89" i="12"/>
  <c r="M89" i="12" s="1"/>
  <c r="C81" i="12"/>
  <c r="J81" i="12"/>
  <c r="L75" i="12"/>
  <c r="E75" i="12"/>
  <c r="E60" i="12"/>
  <c r="L60" i="12"/>
  <c r="B63" i="12"/>
  <c r="F63" i="12" s="1"/>
  <c r="I63" i="12"/>
  <c r="M63" i="12" s="1"/>
  <c r="P14" i="12"/>
  <c r="I86" i="11"/>
  <c r="M86" i="11" s="1"/>
  <c r="B86" i="11"/>
  <c r="F86" i="11" s="1"/>
  <c r="P37" i="11"/>
  <c r="F61" i="12"/>
  <c r="C57" i="12"/>
  <c r="J57" i="12"/>
  <c r="F58" i="13"/>
  <c r="C58" i="13"/>
  <c r="J58" i="13"/>
  <c r="M58" i="13" s="1"/>
  <c r="K74" i="12"/>
  <c r="D74" i="12"/>
  <c r="C66" i="12"/>
  <c r="J66" i="12"/>
  <c r="K94" i="11"/>
  <c r="M94" i="11" s="1"/>
  <c r="D94" i="11"/>
  <c r="K88" i="11"/>
  <c r="D88" i="11"/>
  <c r="F88" i="11" s="1"/>
  <c r="B74" i="11"/>
  <c r="F74" i="11" s="1"/>
  <c r="I74" i="11"/>
  <c r="M74" i="11" s="1"/>
  <c r="P25" i="11"/>
  <c r="M71" i="11"/>
  <c r="F66" i="11"/>
  <c r="D56" i="11"/>
  <c r="K56" i="11"/>
  <c r="L56" i="12"/>
  <c r="E56" i="12"/>
  <c r="J90" i="10"/>
  <c r="M90" i="10" s="1"/>
  <c r="C90" i="10"/>
  <c r="F90" i="10" s="1"/>
  <c r="P41" i="10"/>
  <c r="P32" i="10"/>
  <c r="C81" i="10"/>
  <c r="F81" i="10" s="1"/>
  <c r="J81" i="10"/>
  <c r="M81" i="10" s="1"/>
  <c r="J72" i="10"/>
  <c r="M72" i="10" s="1"/>
  <c r="C72" i="10"/>
  <c r="F72" i="10" s="1"/>
  <c r="P23" i="10"/>
  <c r="J63" i="10"/>
  <c r="M63" i="10" s="1"/>
  <c r="P14" i="10"/>
  <c r="C63" i="10"/>
  <c r="F63" i="10" s="1"/>
  <c r="J93" i="11"/>
  <c r="C93" i="11"/>
  <c r="J87" i="11"/>
  <c r="C87" i="11"/>
  <c r="K81" i="11"/>
  <c r="D81" i="11"/>
  <c r="F72" i="11"/>
  <c r="D62" i="11"/>
  <c r="K62" i="11"/>
  <c r="J75" i="11"/>
  <c r="C75" i="11"/>
  <c r="F82" i="11"/>
  <c r="D77" i="11"/>
  <c r="K77" i="11"/>
  <c r="E65" i="11"/>
  <c r="F65" i="11" s="1"/>
  <c r="L65" i="11"/>
  <c r="M65" i="11" s="1"/>
  <c r="J57" i="11"/>
  <c r="C57" i="11"/>
  <c r="D82" i="10"/>
  <c r="K82" i="10"/>
  <c r="K73" i="10"/>
  <c r="D73" i="10"/>
  <c r="D64" i="10"/>
  <c r="F64" i="10" s="1"/>
  <c r="K64" i="10"/>
  <c r="C93" i="9"/>
  <c r="J93" i="9"/>
  <c r="C74" i="9"/>
  <c r="J74" i="9"/>
  <c r="L62" i="9"/>
  <c r="E62" i="9"/>
  <c r="J70" i="11"/>
  <c r="C70" i="11"/>
  <c r="E88" i="10"/>
  <c r="L88" i="10"/>
  <c r="I71" i="10"/>
  <c r="B71" i="10"/>
  <c r="P22" i="10"/>
  <c r="K60" i="10"/>
  <c r="D60" i="10"/>
  <c r="C85" i="9"/>
  <c r="F85" i="9" s="1"/>
  <c r="J85" i="9"/>
  <c r="M85" i="9" s="1"/>
  <c r="P36" i="9"/>
  <c r="D69" i="9"/>
  <c r="K69" i="9"/>
  <c r="K95" i="10"/>
  <c r="D95" i="10"/>
  <c r="K80" i="10"/>
  <c r="D80" i="10"/>
  <c r="D71" i="10"/>
  <c r="K71" i="10"/>
  <c r="K62" i="10"/>
  <c r="D62" i="10"/>
  <c r="C91" i="9"/>
  <c r="J91" i="9"/>
  <c r="D78" i="9"/>
  <c r="K78" i="9"/>
  <c r="C69" i="9"/>
  <c r="C96" i="9" s="1"/>
  <c r="J69" i="9"/>
  <c r="N47" i="9"/>
  <c r="C95" i="11"/>
  <c r="J95" i="11"/>
  <c r="P36" i="10"/>
  <c r="B85" i="10"/>
  <c r="F85" i="10" s="1"/>
  <c r="I85" i="10"/>
  <c r="M85" i="10" s="1"/>
  <c r="P30" i="10"/>
  <c r="B79" i="10"/>
  <c r="I79" i="10"/>
  <c r="M79" i="10" s="1"/>
  <c r="E96" i="10"/>
  <c r="M94" i="9"/>
  <c r="K80" i="9"/>
  <c r="D80" i="9"/>
  <c r="I67" i="9"/>
  <c r="M67" i="9" s="1"/>
  <c r="P18" i="9"/>
  <c r="B67" i="9"/>
  <c r="F67" i="9" s="1"/>
  <c r="D61" i="9"/>
  <c r="D96" i="9" s="1"/>
  <c r="K61" i="9"/>
  <c r="K96" i="9" s="1"/>
  <c r="P40" i="11"/>
  <c r="B89" i="11"/>
  <c r="F89" i="11" s="1"/>
  <c r="I89" i="11"/>
  <c r="M89" i="11" s="1"/>
  <c r="F58" i="11"/>
  <c r="C79" i="10"/>
  <c r="J79" i="10"/>
  <c r="E70" i="10"/>
  <c r="L70" i="10"/>
  <c r="K65" i="10"/>
  <c r="D65" i="10"/>
  <c r="J96" i="10"/>
  <c r="J97" i="10" s="1"/>
  <c r="D110" i="10" s="1"/>
  <c r="K86" i="9"/>
  <c r="D86" i="9"/>
  <c r="D67" i="9"/>
  <c r="K67" i="9"/>
  <c r="P28" i="10"/>
  <c r="M56" i="10"/>
  <c r="B93" i="8"/>
  <c r="F93" i="8" s="1"/>
  <c r="I93" i="8"/>
  <c r="M93" i="8" s="1"/>
  <c r="P44" i="8"/>
  <c r="L61" i="8"/>
  <c r="E61" i="8"/>
  <c r="P34" i="7"/>
  <c r="B83" i="7"/>
  <c r="F83" i="7" s="1"/>
  <c r="I83" i="7"/>
  <c r="M83" i="7" s="1"/>
  <c r="P16" i="7"/>
  <c r="B65" i="7"/>
  <c r="F65" i="7" s="1"/>
  <c r="I65" i="7"/>
  <c r="M65" i="7" s="1"/>
  <c r="F73" i="10"/>
  <c r="F62" i="9"/>
  <c r="K90" i="8"/>
  <c r="D90" i="8"/>
  <c r="L80" i="8"/>
  <c r="E80" i="8"/>
  <c r="L68" i="8"/>
  <c r="E68" i="8"/>
  <c r="K59" i="8"/>
  <c r="D59" i="8"/>
  <c r="D96" i="8" s="1"/>
  <c r="N47" i="8"/>
  <c r="J61" i="7"/>
  <c r="M61" i="7" s="1"/>
  <c r="C61" i="7"/>
  <c r="F61" i="7" s="1"/>
  <c r="F68" i="10"/>
  <c r="F79" i="9"/>
  <c r="M64" i="10"/>
  <c r="E92" i="9"/>
  <c r="L92" i="9"/>
  <c r="E96" i="8"/>
  <c r="E88" i="8"/>
  <c r="L88" i="8"/>
  <c r="P25" i="8"/>
  <c r="B74" i="8"/>
  <c r="F74" i="8" s="1"/>
  <c r="I74" i="8"/>
  <c r="M74" i="8" s="1"/>
  <c r="P13" i="8"/>
  <c r="B62" i="8"/>
  <c r="F62" i="8" s="1"/>
  <c r="I62" i="8"/>
  <c r="M62" i="8" s="1"/>
  <c r="J83" i="11"/>
  <c r="C83" i="11"/>
  <c r="F70" i="9"/>
  <c r="C78" i="8"/>
  <c r="J78" i="8"/>
  <c r="E92" i="7"/>
  <c r="L92" i="7"/>
  <c r="J86" i="7"/>
  <c r="C86" i="7"/>
  <c r="D69" i="7"/>
  <c r="K69" i="7"/>
  <c r="K93" i="6"/>
  <c r="D93" i="6"/>
  <c r="D75" i="6"/>
  <c r="K75" i="6"/>
  <c r="D57" i="6"/>
  <c r="K57" i="6"/>
  <c r="D57" i="8"/>
  <c r="K57" i="8"/>
  <c r="L84" i="7"/>
  <c r="E84" i="7"/>
  <c r="E75" i="7"/>
  <c r="L75" i="7"/>
  <c r="J96" i="7"/>
  <c r="J97" i="7" s="1"/>
  <c r="D110" i="7" s="1"/>
  <c r="J87" i="6"/>
  <c r="C87" i="6"/>
  <c r="J78" i="6"/>
  <c r="C78" i="6"/>
  <c r="C69" i="6"/>
  <c r="J69" i="6"/>
  <c r="J60" i="6"/>
  <c r="C60" i="6"/>
  <c r="P33" i="10"/>
  <c r="M82" i="8"/>
  <c r="I63" i="8"/>
  <c r="M63" i="8" s="1"/>
  <c r="B63" i="8"/>
  <c r="F63" i="8" s="1"/>
  <c r="P14" i="8"/>
  <c r="B78" i="7"/>
  <c r="F78" i="7" s="1"/>
  <c r="I78" i="7"/>
  <c r="M78" i="7" s="1"/>
  <c r="P29" i="7"/>
  <c r="D72" i="7"/>
  <c r="K72" i="7"/>
  <c r="L95" i="8"/>
  <c r="E95" i="8"/>
  <c r="J89" i="8"/>
  <c r="C89" i="8"/>
  <c r="E86" i="8"/>
  <c r="L86" i="8"/>
  <c r="F93" i="7"/>
  <c r="I72" i="7"/>
  <c r="M72" i="7" s="1"/>
  <c r="B72" i="7"/>
  <c r="F72" i="7" s="1"/>
  <c r="P23" i="7"/>
  <c r="M91" i="8"/>
  <c r="M85" i="8"/>
  <c r="L72" i="8"/>
  <c r="E72" i="8"/>
  <c r="I87" i="7"/>
  <c r="M87" i="7" s="1"/>
  <c r="B87" i="7"/>
  <c r="F87" i="7" s="1"/>
  <c r="P38" i="7"/>
  <c r="B66" i="7"/>
  <c r="F66" i="7" s="1"/>
  <c r="I66" i="7"/>
  <c r="M66" i="7" s="1"/>
  <c r="P17" i="7"/>
  <c r="D60" i="7"/>
  <c r="D96" i="7" s="1"/>
  <c r="K60" i="7"/>
  <c r="K96" i="7" s="1"/>
  <c r="M47" i="8"/>
  <c r="P32" i="7"/>
  <c r="L60" i="7"/>
  <c r="E60" i="7"/>
  <c r="K77" i="6"/>
  <c r="D77" i="6"/>
  <c r="P15" i="6"/>
  <c r="I64" i="6"/>
  <c r="M64" i="6" s="1"/>
  <c r="B64" i="6"/>
  <c r="F64" i="6" s="1"/>
  <c r="I76" i="5"/>
  <c r="M76" i="5" s="1"/>
  <c r="B76" i="5"/>
  <c r="F76" i="5" s="1"/>
  <c r="P27" i="5"/>
  <c r="L56" i="5"/>
  <c r="E56" i="5"/>
  <c r="D90" i="4"/>
  <c r="K90" i="4"/>
  <c r="D84" i="4"/>
  <c r="F84" i="4" s="1"/>
  <c r="K84" i="4"/>
  <c r="K78" i="4"/>
  <c r="D78" i="4"/>
  <c r="D72" i="4"/>
  <c r="K72" i="4"/>
  <c r="M72" i="4" s="1"/>
  <c r="K66" i="4"/>
  <c r="M66" i="4" s="1"/>
  <c r="D66" i="4"/>
  <c r="K60" i="4"/>
  <c r="D60" i="4"/>
  <c r="E79" i="6"/>
  <c r="L79" i="6"/>
  <c r="E71" i="6"/>
  <c r="L71" i="6"/>
  <c r="M47" i="6"/>
  <c r="J59" i="6"/>
  <c r="C59" i="6"/>
  <c r="L95" i="5"/>
  <c r="M95" i="5" s="1"/>
  <c r="E95" i="5"/>
  <c r="F95" i="5" s="1"/>
  <c r="J82" i="5"/>
  <c r="C82" i="5"/>
  <c r="K74" i="5"/>
  <c r="D74" i="5"/>
  <c r="C56" i="5"/>
  <c r="J56" i="5"/>
  <c r="I82" i="4"/>
  <c r="P33" i="4"/>
  <c r="B82" i="4"/>
  <c r="I64" i="4"/>
  <c r="M64" i="4" s="1"/>
  <c r="B64" i="4"/>
  <c r="F64" i="4" s="1"/>
  <c r="P15" i="4"/>
  <c r="C94" i="6"/>
  <c r="J94" i="6"/>
  <c r="L76" i="6"/>
  <c r="E76" i="6"/>
  <c r="L68" i="6"/>
  <c r="E68" i="6"/>
  <c r="C58" i="6"/>
  <c r="J58" i="6"/>
  <c r="L87" i="5"/>
  <c r="E87" i="5"/>
  <c r="L62" i="5"/>
  <c r="E62" i="5"/>
  <c r="K91" i="4"/>
  <c r="D91" i="4"/>
  <c r="D82" i="4"/>
  <c r="K82" i="4"/>
  <c r="D73" i="4"/>
  <c r="K73" i="4"/>
  <c r="D64" i="4"/>
  <c r="K64" i="4"/>
  <c r="K91" i="6"/>
  <c r="D91" i="6"/>
  <c r="I71" i="6"/>
  <c r="M71" i="6" s="1"/>
  <c r="B71" i="6"/>
  <c r="F71" i="6" s="1"/>
  <c r="P22" i="6"/>
  <c r="K80" i="5"/>
  <c r="D80" i="5"/>
  <c r="P10" i="5"/>
  <c r="P47" i="5" s="1"/>
  <c r="K70" i="6"/>
  <c r="D70" i="6"/>
  <c r="M75" i="5"/>
  <c r="K85" i="6"/>
  <c r="D85" i="6"/>
  <c r="E88" i="5"/>
  <c r="L88" i="5"/>
  <c r="F83" i="5"/>
  <c r="E70" i="5"/>
  <c r="L70" i="5"/>
  <c r="F65" i="5"/>
  <c r="F68" i="4"/>
  <c r="C83" i="4"/>
  <c r="J83" i="4"/>
  <c r="M83" i="4" s="1"/>
  <c r="K74" i="4"/>
  <c r="D74" i="4"/>
  <c r="L56" i="4"/>
  <c r="M56" i="4" s="1"/>
  <c r="E56" i="4"/>
  <c r="F56" i="4" s="1"/>
  <c r="P42" i="3"/>
  <c r="I81" i="3"/>
  <c r="M81" i="3" s="1"/>
  <c r="B81" i="3"/>
  <c r="P32" i="3"/>
  <c r="I72" i="3"/>
  <c r="M72" i="3" s="1"/>
  <c r="P23" i="3"/>
  <c r="B72" i="3"/>
  <c r="F72" i="3" s="1"/>
  <c r="B60" i="3"/>
  <c r="F60" i="3" s="1"/>
  <c r="I60" i="3"/>
  <c r="M60" i="3" s="1"/>
  <c r="P11" i="3"/>
  <c r="P36" i="2"/>
  <c r="P18" i="6"/>
  <c r="I67" i="6"/>
  <c r="M67" i="6" s="1"/>
  <c r="B67" i="6"/>
  <c r="F67" i="6" s="1"/>
  <c r="B89" i="4"/>
  <c r="I89" i="4"/>
  <c r="P40" i="4"/>
  <c r="F78" i="4"/>
  <c r="I62" i="4"/>
  <c r="M62" i="4" s="1"/>
  <c r="P13" i="4"/>
  <c r="B62" i="4"/>
  <c r="C93" i="3"/>
  <c r="J93" i="3"/>
  <c r="C87" i="3"/>
  <c r="J87" i="3"/>
  <c r="C81" i="3"/>
  <c r="J81" i="3"/>
  <c r="C75" i="3"/>
  <c r="J75" i="3"/>
  <c r="C69" i="3"/>
  <c r="J69" i="3"/>
  <c r="C63" i="3"/>
  <c r="J63" i="3"/>
  <c r="C57" i="3"/>
  <c r="J57" i="3"/>
  <c r="K89" i="4"/>
  <c r="D89" i="4"/>
  <c r="E71" i="4"/>
  <c r="L71" i="4"/>
  <c r="J62" i="4"/>
  <c r="C62" i="4"/>
  <c r="F91" i="3"/>
  <c r="M94" i="2"/>
  <c r="M76" i="2"/>
  <c r="M81" i="5"/>
  <c r="F63" i="5"/>
  <c r="M93" i="4"/>
  <c r="M84" i="4"/>
  <c r="M75" i="4"/>
  <c r="P14" i="4"/>
  <c r="M88" i="3"/>
  <c r="E92" i="3"/>
  <c r="L92" i="3"/>
  <c r="L86" i="3"/>
  <c r="E86" i="3"/>
  <c r="L80" i="3"/>
  <c r="E80" i="3"/>
  <c r="L74" i="3"/>
  <c r="E74" i="3"/>
  <c r="L68" i="3"/>
  <c r="E68" i="3"/>
  <c r="D61" i="3"/>
  <c r="K61" i="3"/>
  <c r="L91" i="2"/>
  <c r="E91" i="2"/>
  <c r="E82" i="2"/>
  <c r="L82" i="2"/>
  <c r="L73" i="2"/>
  <c r="M73" i="2" s="1"/>
  <c r="E73" i="2"/>
  <c r="E64" i="2"/>
  <c r="L64" i="2"/>
  <c r="C65" i="6"/>
  <c r="J65" i="6"/>
  <c r="C95" i="4"/>
  <c r="J95" i="4"/>
  <c r="K86" i="4"/>
  <c r="D86" i="4"/>
  <c r="B83" i="3"/>
  <c r="F83" i="3" s="1"/>
  <c r="P34" i="3"/>
  <c r="I83" i="3"/>
  <c r="M83" i="3" s="1"/>
  <c r="F85" i="2"/>
  <c r="M78" i="5"/>
  <c r="M74" i="4"/>
  <c r="P43" i="4"/>
  <c r="F83" i="4"/>
  <c r="M65" i="4"/>
  <c r="B95" i="3"/>
  <c r="F95" i="3" s="1"/>
  <c r="P46" i="3"/>
  <c r="I95" i="3"/>
  <c r="M95" i="3" s="1"/>
  <c r="D80" i="3"/>
  <c r="K80" i="3"/>
  <c r="K74" i="3"/>
  <c r="D74" i="3"/>
  <c r="D68" i="3"/>
  <c r="K68" i="3"/>
  <c r="M47" i="3"/>
  <c r="C59" i="3"/>
  <c r="J59" i="3"/>
  <c r="J96" i="3" s="1"/>
  <c r="C81" i="2"/>
  <c r="J81" i="2"/>
  <c r="B65" i="2"/>
  <c r="F65" i="2" s="1"/>
  <c r="I65" i="2"/>
  <c r="M65" i="2" s="1"/>
  <c r="P16" i="2"/>
  <c r="L60" i="2"/>
  <c r="E60" i="2"/>
  <c r="C92" i="1"/>
  <c r="F92" i="1" s="1"/>
  <c r="J92" i="1"/>
  <c r="M92" i="1" s="1"/>
  <c r="P43" i="1"/>
  <c r="D81" i="1"/>
  <c r="F81" i="1" s="1"/>
  <c r="K81" i="1"/>
  <c r="M81" i="1" s="1"/>
  <c r="P32" i="1"/>
  <c r="E70" i="1"/>
  <c r="F70" i="1" s="1"/>
  <c r="P21" i="1"/>
  <c r="L70" i="1"/>
  <c r="M70" i="1" s="1"/>
  <c r="L58" i="1"/>
  <c r="M58" i="1" s="1"/>
  <c r="P9" i="1"/>
  <c r="E58" i="1"/>
  <c r="F58" i="1" s="1"/>
  <c r="P24" i="2"/>
  <c r="I63" i="2"/>
  <c r="M63" i="2" s="1"/>
  <c r="B63" i="2"/>
  <c r="F63" i="2" s="1"/>
  <c r="P14" i="2"/>
  <c r="F90" i="1"/>
  <c r="F78" i="1"/>
  <c r="F66" i="1"/>
  <c r="K90" i="2"/>
  <c r="D90" i="2"/>
  <c r="K84" i="2"/>
  <c r="D84" i="2"/>
  <c r="K78" i="2"/>
  <c r="D78" i="2"/>
  <c r="F67" i="2"/>
  <c r="C62" i="2"/>
  <c r="J62" i="2"/>
  <c r="M93" i="1"/>
  <c r="J93" i="1"/>
  <c r="C93" i="1"/>
  <c r="P44" i="1"/>
  <c r="P23" i="1"/>
  <c r="I95" i="2"/>
  <c r="M95" i="2" s="1"/>
  <c r="P46" i="2"/>
  <c r="B95" i="2"/>
  <c r="F95" i="2" s="1"/>
  <c r="D92" i="2"/>
  <c r="K92" i="2"/>
  <c r="P37" i="2"/>
  <c r="B86" i="2"/>
  <c r="F86" i="2" s="1"/>
  <c r="I86" i="2"/>
  <c r="M86" i="2" s="1"/>
  <c r="K83" i="2"/>
  <c r="D83" i="2"/>
  <c r="I77" i="2"/>
  <c r="M77" i="2" s="1"/>
  <c r="P28" i="2"/>
  <c r="B77" i="2"/>
  <c r="F77" i="2" s="1"/>
  <c r="L72" i="2"/>
  <c r="E72" i="2"/>
  <c r="J59" i="2"/>
  <c r="C59" i="2"/>
  <c r="C96" i="2" s="1"/>
  <c r="M47" i="2"/>
  <c r="M74" i="1"/>
  <c r="L90" i="1"/>
  <c r="E90" i="1"/>
  <c r="E78" i="1"/>
  <c r="L78" i="1"/>
  <c r="K65" i="1"/>
  <c r="M65" i="1" s="1"/>
  <c r="D65" i="1"/>
  <c r="F65" i="1" s="1"/>
  <c r="K69" i="2"/>
  <c r="D69" i="2"/>
  <c r="M94" i="1"/>
  <c r="P31" i="1"/>
  <c r="P19" i="1"/>
  <c r="P7" i="1"/>
  <c r="J71" i="2"/>
  <c r="C71" i="2"/>
  <c r="P9" i="2"/>
  <c r="F77" i="1"/>
  <c r="C84" i="1"/>
  <c r="F84" i="1" s="1"/>
  <c r="J84" i="1"/>
  <c r="M84" i="1" s="1"/>
  <c r="F62" i="4" l="1"/>
  <c r="F89" i="4"/>
  <c r="F81" i="3"/>
  <c r="M82" i="4"/>
  <c r="M71" i="10"/>
  <c r="B110" i="1"/>
  <c r="F62" i="2"/>
  <c r="F68" i="3"/>
  <c r="M63" i="3"/>
  <c r="F58" i="6"/>
  <c r="M94" i="6"/>
  <c r="B109" i="6"/>
  <c r="M69" i="6"/>
  <c r="M87" i="6"/>
  <c r="K97" i="7"/>
  <c r="D111" i="7" s="1"/>
  <c r="B111" i="7"/>
  <c r="D97" i="7"/>
  <c r="C111" i="7" s="1"/>
  <c r="I97" i="10"/>
  <c r="D109" i="10" s="1"/>
  <c r="B109" i="10"/>
  <c r="F61" i="8"/>
  <c r="M88" i="10"/>
  <c r="F57" i="11"/>
  <c r="F93" i="11"/>
  <c r="M59" i="12"/>
  <c r="I96" i="12"/>
  <c r="L96" i="1"/>
  <c r="M71" i="3"/>
  <c r="D96" i="4"/>
  <c r="M88" i="5"/>
  <c r="F88" i="6"/>
  <c r="F80" i="5"/>
  <c r="M86" i="9"/>
  <c r="F60" i="10"/>
  <c r="F95" i="10"/>
  <c r="M56" i="11"/>
  <c r="F57" i="12"/>
  <c r="F68" i="12"/>
  <c r="M57" i="2"/>
  <c r="E109" i="1"/>
  <c r="M59" i="3"/>
  <c r="I96" i="3"/>
  <c r="F74" i="3"/>
  <c r="J96" i="4"/>
  <c r="M64" i="3"/>
  <c r="F86" i="5"/>
  <c r="M62" i="5"/>
  <c r="F91" i="4"/>
  <c r="F92" i="5"/>
  <c r="F77" i="6"/>
  <c r="F89" i="6"/>
  <c r="F74" i="7"/>
  <c r="M92" i="9"/>
  <c r="M65" i="10"/>
  <c r="F72" i="9"/>
  <c r="E96" i="11"/>
  <c r="M66" i="9"/>
  <c r="F62" i="10"/>
  <c r="F75" i="11"/>
  <c r="K96" i="1"/>
  <c r="E96" i="2"/>
  <c r="M80" i="2"/>
  <c r="M68" i="2"/>
  <c r="M77" i="3"/>
  <c r="F78" i="3"/>
  <c r="F91" i="6"/>
  <c r="F82" i="5"/>
  <c r="F57" i="4"/>
  <c r="F81" i="8"/>
  <c r="M60" i="8"/>
  <c r="B96" i="7"/>
  <c r="F59" i="7"/>
  <c r="F84" i="9"/>
  <c r="M67" i="10"/>
  <c r="E96" i="9"/>
  <c r="F59" i="9"/>
  <c r="F78" i="10"/>
  <c r="F64" i="11"/>
  <c r="B110" i="12"/>
  <c r="M81" i="12"/>
  <c r="M82" i="13"/>
  <c r="M67" i="13"/>
  <c r="F59" i="13"/>
  <c r="B96" i="13"/>
  <c r="F65" i="3"/>
  <c r="K96" i="3"/>
  <c r="F80" i="3"/>
  <c r="M67" i="3"/>
  <c r="M56" i="6"/>
  <c r="F61" i="4"/>
  <c r="F94" i="5"/>
  <c r="M69" i="8"/>
  <c r="F66" i="6"/>
  <c r="F84" i="6"/>
  <c r="M86" i="7"/>
  <c r="M90" i="7"/>
  <c r="M91" i="7"/>
  <c r="P47" i="8"/>
  <c r="B112" i="10"/>
  <c r="L97" i="10"/>
  <c r="D112" i="10" s="1"/>
  <c r="E97" i="10"/>
  <c r="C112" i="10" s="1"/>
  <c r="M94" i="10"/>
  <c r="P47" i="11"/>
  <c r="M65" i="13"/>
  <c r="M62" i="12"/>
  <c r="K97" i="13"/>
  <c r="D111" i="13" s="1"/>
  <c r="B111" i="13"/>
  <c r="M90" i="2"/>
  <c r="F65" i="6"/>
  <c r="B112" i="6"/>
  <c r="L97" i="6"/>
  <c r="D112" i="6" s="1"/>
  <c r="E97" i="6"/>
  <c r="C112" i="6" s="1"/>
  <c r="F94" i="6"/>
  <c r="B96" i="6"/>
  <c r="B97" i="6" s="1"/>
  <c r="C109" i="6" s="1"/>
  <c r="F59" i="6"/>
  <c r="F72" i="4"/>
  <c r="F87" i="6"/>
  <c r="M78" i="8"/>
  <c r="F69" i="9"/>
  <c r="M95" i="11"/>
  <c r="B111" i="11"/>
  <c r="M57" i="11"/>
  <c r="M93" i="11"/>
  <c r="F59" i="12"/>
  <c r="B96" i="12"/>
  <c r="F72" i="2"/>
  <c r="M83" i="2"/>
  <c r="M92" i="2"/>
  <c r="F60" i="2"/>
  <c r="D97" i="4"/>
  <c r="C111" i="4" s="1"/>
  <c r="B111" i="4"/>
  <c r="M95" i="4"/>
  <c r="F74" i="5"/>
  <c r="F60" i="7"/>
  <c r="M84" i="7"/>
  <c r="M92" i="7"/>
  <c r="M62" i="11"/>
  <c r="M75" i="10"/>
  <c r="M93" i="10"/>
  <c r="F56" i="11"/>
  <c r="P47" i="3"/>
  <c r="F92" i="3"/>
  <c r="M85" i="2"/>
  <c r="M68" i="5"/>
  <c r="F57" i="5"/>
  <c r="F62" i="5"/>
  <c r="M92" i="5"/>
  <c r="M77" i="6"/>
  <c r="M89" i="6"/>
  <c r="F68" i="7"/>
  <c r="M74" i="7"/>
  <c r="F63" i="6"/>
  <c r="F81" i="6"/>
  <c r="F80" i="8"/>
  <c r="F92" i="9"/>
  <c r="E97" i="11"/>
  <c r="C112" i="11" s="1"/>
  <c r="B112" i="11"/>
  <c r="L97" i="11"/>
  <c r="D112" i="11" s="1"/>
  <c r="F66" i="9"/>
  <c r="M86" i="10"/>
  <c r="M75" i="11"/>
  <c r="F69" i="13"/>
  <c r="B112" i="2"/>
  <c r="E97" i="2"/>
  <c r="C112" i="2" s="1"/>
  <c r="L97" i="2"/>
  <c r="D112" i="2" s="1"/>
  <c r="M88" i="1"/>
  <c r="M96" i="1" s="1"/>
  <c r="M97" i="1" s="1"/>
  <c r="D113" i="1" s="1"/>
  <c r="F75" i="2"/>
  <c r="F87" i="2"/>
  <c r="F62" i="3"/>
  <c r="F68" i="2"/>
  <c r="I97" i="4"/>
  <c r="D109" i="4" s="1"/>
  <c r="B109" i="4"/>
  <c r="M82" i="5"/>
  <c r="F58" i="4"/>
  <c r="M94" i="4"/>
  <c r="M81" i="8"/>
  <c r="M73" i="9"/>
  <c r="F91" i="10"/>
  <c r="M78" i="9"/>
  <c r="B110" i="11"/>
  <c r="B112" i="9"/>
  <c r="E112" i="9" s="1"/>
  <c r="L97" i="9"/>
  <c r="D112" i="9" s="1"/>
  <c r="E97" i="9"/>
  <c r="C112" i="9" s="1"/>
  <c r="M78" i="10"/>
  <c r="M64" i="11"/>
  <c r="M75" i="12"/>
  <c r="F81" i="12"/>
  <c r="L97" i="13"/>
  <c r="D112" i="13" s="1"/>
  <c r="E97" i="13"/>
  <c r="C112" i="13" s="1"/>
  <c r="B112" i="13"/>
  <c r="E112" i="13" s="1"/>
  <c r="B97" i="13"/>
  <c r="C109" i="13" s="1"/>
  <c r="B109" i="13"/>
  <c r="F61" i="13"/>
  <c r="B111" i="2"/>
  <c r="M80" i="3"/>
  <c r="F67" i="3"/>
  <c r="F85" i="3"/>
  <c r="F69" i="3"/>
  <c r="M76" i="6"/>
  <c r="M94" i="5"/>
  <c r="M80" i="6"/>
  <c r="F92" i="6"/>
  <c r="M66" i="6"/>
  <c r="M84" i="6"/>
  <c r="I96" i="8"/>
  <c r="M59" i="8"/>
  <c r="F74" i="10"/>
  <c r="B96" i="11"/>
  <c r="F59" i="11"/>
  <c r="M60" i="9"/>
  <c r="M96" i="9" s="1"/>
  <c r="M68" i="11"/>
  <c r="I96" i="9"/>
  <c r="F80" i="11"/>
  <c r="F63" i="13"/>
  <c r="F64" i="13"/>
  <c r="C96" i="3"/>
  <c r="C97" i="3" s="1"/>
  <c r="C110" i="3" s="1"/>
  <c r="D96" i="10"/>
  <c r="D97" i="10" s="1"/>
  <c r="C111" i="10" s="1"/>
  <c r="M71" i="2"/>
  <c r="F69" i="2"/>
  <c r="P47" i="2"/>
  <c r="M62" i="2"/>
  <c r="F84" i="2"/>
  <c r="L96" i="3"/>
  <c r="M68" i="3"/>
  <c r="M65" i="6"/>
  <c r="I96" i="6"/>
  <c r="I97" i="6" s="1"/>
  <c r="D109" i="6" s="1"/>
  <c r="M59" i="6"/>
  <c r="F60" i="4"/>
  <c r="M89" i="8"/>
  <c r="F75" i="7"/>
  <c r="F78" i="8"/>
  <c r="M83" i="11"/>
  <c r="M69" i="9"/>
  <c r="F92" i="10"/>
  <c r="M80" i="9"/>
  <c r="D96" i="11"/>
  <c r="D97" i="11" s="1"/>
  <c r="C111" i="11" s="1"/>
  <c r="M91" i="9"/>
  <c r="F70" i="11"/>
  <c r="M87" i="11"/>
  <c r="B97" i="12"/>
  <c r="C109" i="12" s="1"/>
  <c r="I97" i="12"/>
  <c r="D109" i="12" s="1"/>
  <c r="B109" i="12"/>
  <c r="F81" i="13"/>
  <c r="F83" i="2"/>
  <c r="I96" i="4"/>
  <c r="F95" i="4"/>
  <c r="M84" i="3"/>
  <c r="F70" i="5"/>
  <c r="M68" i="6"/>
  <c r="F73" i="6"/>
  <c r="M74" i="5"/>
  <c r="F82" i="6"/>
  <c r="F84" i="7"/>
  <c r="F92" i="7"/>
  <c r="F93" i="9"/>
  <c r="M80" i="10"/>
  <c r="F75" i="10"/>
  <c r="F93" i="10"/>
  <c r="M57" i="12"/>
  <c r="F94" i="12"/>
  <c r="C96" i="13"/>
  <c r="F66" i="2"/>
  <c r="I97" i="3"/>
  <c r="D109" i="3" s="1"/>
  <c r="B109" i="3"/>
  <c r="M57" i="5"/>
  <c r="F74" i="6"/>
  <c r="M73" i="4"/>
  <c r="M87" i="5"/>
  <c r="M61" i="6"/>
  <c r="M95" i="6"/>
  <c r="M68" i="7"/>
  <c r="F75" i="8"/>
  <c r="M95" i="8"/>
  <c r="M63" i="6"/>
  <c r="M81" i="6"/>
  <c r="M68" i="8"/>
  <c r="M72" i="9"/>
  <c r="M77" i="11"/>
  <c r="B111" i="12"/>
  <c r="F77" i="13"/>
  <c r="M69" i="13"/>
  <c r="F88" i="1"/>
  <c r="F96" i="1" s="1"/>
  <c r="F97" i="1" s="1"/>
  <c r="C113" i="1" s="1"/>
  <c r="M75" i="2"/>
  <c r="M87" i="2"/>
  <c r="M62" i="3"/>
  <c r="F57" i="3"/>
  <c r="F87" i="3"/>
  <c r="F93" i="5"/>
  <c r="M58" i="4"/>
  <c r="F94" i="4"/>
  <c r="E96" i="6"/>
  <c r="F63" i="4"/>
  <c r="M62" i="6"/>
  <c r="F60" i="8"/>
  <c r="F56" i="9"/>
  <c r="F73" i="9"/>
  <c r="M91" i="10"/>
  <c r="C96" i="11"/>
  <c r="C97" i="11" s="1"/>
  <c r="C110" i="11" s="1"/>
  <c r="F93" i="12"/>
  <c r="E96" i="13"/>
  <c r="F75" i="13"/>
  <c r="M61" i="13"/>
  <c r="D96" i="2"/>
  <c r="D97" i="2" s="1"/>
  <c r="C111" i="2" s="1"/>
  <c r="M69" i="3"/>
  <c r="F76" i="6"/>
  <c r="F79" i="4"/>
  <c r="F80" i="6"/>
  <c r="M92" i="6"/>
  <c r="M66" i="8"/>
  <c r="M93" i="6"/>
  <c r="F56" i="8"/>
  <c r="M67" i="8"/>
  <c r="F90" i="8"/>
  <c r="F94" i="10"/>
  <c r="B97" i="11"/>
  <c r="C109" i="11" s="1"/>
  <c r="B109" i="11"/>
  <c r="F68" i="11"/>
  <c r="B96" i="10"/>
  <c r="B97" i="10" s="1"/>
  <c r="C109" i="10" s="1"/>
  <c r="M80" i="11"/>
  <c r="M64" i="13"/>
  <c r="C97" i="2"/>
  <c r="C110" i="2" s="1"/>
  <c r="B110" i="2"/>
  <c r="B110" i="3"/>
  <c r="J97" i="3"/>
  <c r="D110" i="3" s="1"/>
  <c r="C96" i="6"/>
  <c r="B111" i="8"/>
  <c r="D97" i="8"/>
  <c r="C111" i="8" s="1"/>
  <c r="K97" i="8"/>
  <c r="D111" i="8" s="1"/>
  <c r="K96" i="10"/>
  <c r="K97" i="10" s="1"/>
  <c r="D111" i="10" s="1"/>
  <c r="D96" i="13"/>
  <c r="D97" i="13" s="1"/>
  <c r="C111" i="13" s="1"/>
  <c r="M69" i="2"/>
  <c r="F59" i="2"/>
  <c r="B96" i="2"/>
  <c r="M84" i="2"/>
  <c r="E96" i="3"/>
  <c r="F91" i="2"/>
  <c r="F93" i="3"/>
  <c r="M60" i="4"/>
  <c r="F89" i="8"/>
  <c r="F60" i="6"/>
  <c r="F78" i="6"/>
  <c r="M75" i="7"/>
  <c r="B112" i="8"/>
  <c r="L97" i="8"/>
  <c r="D112" i="8" s="1"/>
  <c r="E97" i="8"/>
  <c r="C112" i="8" s="1"/>
  <c r="F83" i="11"/>
  <c r="F67" i="7"/>
  <c r="M61" i="9"/>
  <c r="K96" i="11"/>
  <c r="K97" i="11" s="1"/>
  <c r="D111" i="11" s="1"/>
  <c r="F91" i="9"/>
  <c r="M70" i="11"/>
  <c r="P47" i="12"/>
  <c r="M81" i="13"/>
  <c r="M72" i="2"/>
  <c r="M82" i="3"/>
  <c r="F80" i="4"/>
  <c r="M70" i="5"/>
  <c r="M73" i="6"/>
  <c r="M69" i="5"/>
  <c r="M96" i="5" s="1"/>
  <c r="M97" i="5" s="1"/>
  <c r="D113" i="5" s="1"/>
  <c r="D96" i="6"/>
  <c r="M82" i="6"/>
  <c r="F83" i="10"/>
  <c r="M93" i="9"/>
  <c r="F80" i="10"/>
  <c r="C97" i="9"/>
  <c r="C110" i="9" s="1"/>
  <c r="B110" i="9"/>
  <c r="J97" i="9"/>
  <c r="D110" i="9" s="1"/>
  <c r="F62" i="11"/>
  <c r="M94" i="12"/>
  <c r="C97" i="13"/>
  <c r="C110" i="13" s="1"/>
  <c r="B110" i="13"/>
  <c r="M66" i="2"/>
  <c r="F59" i="3"/>
  <c r="B96" i="3"/>
  <c r="B97" i="3" s="1"/>
  <c r="C109" i="3" s="1"/>
  <c r="M92" i="3"/>
  <c r="F68" i="5"/>
  <c r="F73" i="4"/>
  <c r="F61" i="6"/>
  <c r="F83" i="6"/>
  <c r="M75" i="8"/>
  <c r="M86" i="8"/>
  <c r="F95" i="8"/>
  <c r="F90" i="9"/>
  <c r="F68" i="8"/>
  <c r="F57" i="9"/>
  <c r="F86" i="10"/>
  <c r="M81" i="11"/>
  <c r="M74" i="12"/>
  <c r="D96" i="12"/>
  <c r="D97" i="12" s="1"/>
  <c r="C111" i="12" s="1"/>
  <c r="B112" i="12"/>
  <c r="E97" i="12"/>
  <c r="C112" i="12" s="1"/>
  <c r="L97" i="12"/>
  <c r="D112" i="12" s="1"/>
  <c r="F57" i="13"/>
  <c r="M77" i="13"/>
  <c r="M56" i="3"/>
  <c r="M89" i="2"/>
  <c r="M57" i="3"/>
  <c r="M87" i="3"/>
  <c r="M70" i="6"/>
  <c r="L96" i="5"/>
  <c r="F89" i="5"/>
  <c r="F62" i="6"/>
  <c r="F69" i="7"/>
  <c r="M56" i="9"/>
  <c r="P47" i="7"/>
  <c r="F70" i="10"/>
  <c r="J96" i="11"/>
  <c r="J97" i="11" s="1"/>
  <c r="D110" i="11" s="1"/>
  <c r="M69" i="10"/>
  <c r="M87" i="10"/>
  <c r="M56" i="12"/>
  <c r="F75" i="12"/>
  <c r="F70" i="13"/>
  <c r="L96" i="13"/>
  <c r="M75" i="13"/>
  <c r="F74" i="2"/>
  <c r="K96" i="2"/>
  <c r="K97" i="2" s="1"/>
  <c r="D111" i="2" s="1"/>
  <c r="L96" i="4"/>
  <c r="M90" i="3"/>
  <c r="B110" i="5"/>
  <c r="M79" i="4"/>
  <c r="M86" i="6"/>
  <c r="F62" i="7"/>
  <c r="M72" i="8"/>
  <c r="F66" i="8"/>
  <c r="F57" i="6"/>
  <c r="F75" i="6"/>
  <c r="E96" i="7"/>
  <c r="F67" i="8"/>
  <c r="F75" i="9"/>
  <c r="M74" i="10"/>
  <c r="F60" i="9"/>
  <c r="B96" i="9"/>
  <c r="E109" i="5"/>
  <c r="E110" i="10"/>
  <c r="F82" i="4"/>
  <c r="J96" i="6"/>
  <c r="F79" i="10"/>
  <c r="C96" i="1"/>
  <c r="C97" i="1" s="1"/>
  <c r="C110" i="1" s="1"/>
  <c r="B109" i="2"/>
  <c r="B97" i="2"/>
  <c r="C109" i="2" s="1"/>
  <c r="B112" i="3"/>
  <c r="L97" i="3"/>
  <c r="D112" i="3" s="1"/>
  <c r="E97" i="3"/>
  <c r="C112" i="3" s="1"/>
  <c r="M86" i="3"/>
  <c r="M93" i="3"/>
  <c r="I96" i="5"/>
  <c r="I97" i="5" s="1"/>
  <c r="D109" i="5" s="1"/>
  <c r="F56" i="5"/>
  <c r="M60" i="6"/>
  <c r="M78" i="6"/>
  <c r="F61" i="9"/>
  <c r="F87" i="11"/>
  <c r="B112" i="1"/>
  <c r="L97" i="1"/>
  <c r="D112" i="1" s="1"/>
  <c r="E97" i="1"/>
  <c r="C112" i="1" s="1"/>
  <c r="F88" i="3"/>
  <c r="M80" i="4"/>
  <c r="F75" i="3"/>
  <c r="F68" i="6"/>
  <c r="K96" i="6"/>
  <c r="F57" i="8"/>
  <c r="M83" i="10"/>
  <c r="M74" i="9"/>
  <c r="M95" i="10"/>
  <c r="F66" i="10"/>
  <c r="F84" i="10"/>
  <c r="J96" i="13"/>
  <c r="J97" i="13" s="1"/>
  <c r="D110" i="13" s="1"/>
  <c r="M74" i="3"/>
  <c r="J97" i="4"/>
  <c r="D110" i="4" s="1"/>
  <c r="B110" i="4"/>
  <c r="F59" i="4"/>
  <c r="M86" i="5"/>
  <c r="F66" i="3"/>
  <c r="F75" i="5"/>
  <c r="M74" i="6"/>
  <c r="F87" i="5"/>
  <c r="M83" i="6"/>
  <c r="F95" i="6"/>
  <c r="F86" i="8"/>
  <c r="F80" i="7"/>
  <c r="L96" i="8"/>
  <c r="F72" i="6"/>
  <c r="F90" i="6"/>
  <c r="F56" i="7"/>
  <c r="M57" i="9"/>
  <c r="F77" i="11"/>
  <c r="F81" i="11"/>
  <c r="F74" i="12"/>
  <c r="K96" i="12"/>
  <c r="K97" i="12" s="1"/>
  <c r="D111" i="12" s="1"/>
  <c r="E96" i="12"/>
  <c r="F77" i="12"/>
  <c r="M57" i="13"/>
  <c r="B111" i="1"/>
  <c r="E111" i="1" s="1"/>
  <c r="K97" i="1"/>
  <c r="D111" i="1" s="1"/>
  <c r="F80" i="2"/>
  <c r="F81" i="2"/>
  <c r="F93" i="2"/>
  <c r="F77" i="3"/>
  <c r="M71" i="4"/>
  <c r="F85" i="6"/>
  <c r="M91" i="6"/>
  <c r="M76" i="4"/>
  <c r="E96" i="5"/>
  <c r="M89" i="5"/>
  <c r="M69" i="7"/>
  <c r="F85" i="7"/>
  <c r="B97" i="7"/>
  <c r="C109" i="7" s="1"/>
  <c r="B109" i="7"/>
  <c r="F87" i="8"/>
  <c r="M84" i="9"/>
  <c r="M70" i="10"/>
  <c r="P47" i="9"/>
  <c r="F69" i="10"/>
  <c r="F87" i="10"/>
  <c r="F56" i="12"/>
  <c r="F66" i="12"/>
  <c r="C96" i="12"/>
  <c r="C97" i="12" s="1"/>
  <c r="C110" i="12" s="1"/>
  <c r="M93" i="12"/>
  <c r="F73" i="13"/>
  <c r="P47" i="13"/>
  <c r="M74" i="2"/>
  <c r="M65" i="3"/>
  <c r="B111" i="3"/>
  <c r="E111" i="3" s="1"/>
  <c r="K97" i="3"/>
  <c r="D111" i="3" s="1"/>
  <c r="E96" i="4"/>
  <c r="F79" i="3"/>
  <c r="C96" i="5"/>
  <c r="C97" i="5" s="1"/>
  <c r="C110" i="5" s="1"/>
  <c r="F59" i="5"/>
  <c r="F56" i="6"/>
  <c r="M79" i="6"/>
  <c r="M62" i="7"/>
  <c r="F72" i="8"/>
  <c r="F92" i="8"/>
  <c r="M57" i="6"/>
  <c r="M75" i="6"/>
  <c r="F93" i="6"/>
  <c r="M84" i="8"/>
  <c r="M56" i="8"/>
  <c r="L96" i="7"/>
  <c r="M75" i="9"/>
  <c r="B109" i="8"/>
  <c r="I97" i="8"/>
  <c r="D109" i="8" s="1"/>
  <c r="M90" i="8"/>
  <c r="I97" i="9"/>
  <c r="D109" i="9" s="1"/>
  <c r="B97" i="9"/>
  <c r="C109" i="9" s="1"/>
  <c r="B109" i="9"/>
  <c r="F60" i="12"/>
  <c r="F65" i="13"/>
  <c r="F62" i="12"/>
  <c r="J96" i="2"/>
  <c r="J97" i="2" s="1"/>
  <c r="D110" i="2" s="1"/>
  <c r="F93" i="1"/>
  <c r="M89" i="4"/>
  <c r="J97" i="6"/>
  <c r="D110" i="6" s="1"/>
  <c r="C97" i="6"/>
  <c r="C110" i="6" s="1"/>
  <c r="B110" i="6"/>
  <c r="J97" i="8"/>
  <c r="D110" i="8" s="1"/>
  <c r="C97" i="8"/>
  <c r="C110" i="8" s="1"/>
  <c r="B110" i="8"/>
  <c r="E110" i="8" s="1"/>
  <c r="K96" i="8"/>
  <c r="K97" i="9"/>
  <c r="D111" i="9" s="1"/>
  <c r="D97" i="9"/>
  <c r="C111" i="9" s="1"/>
  <c r="B111" i="9"/>
  <c r="F71" i="10"/>
  <c r="J96" i="1"/>
  <c r="J97" i="1" s="1"/>
  <c r="D110" i="1" s="1"/>
  <c r="I96" i="2"/>
  <c r="I97" i="2" s="1"/>
  <c r="D109" i="2" s="1"/>
  <c r="M59" i="2"/>
  <c r="M78" i="2"/>
  <c r="F90" i="2"/>
  <c r="F86" i="3"/>
  <c r="F63" i="3"/>
  <c r="D97" i="5"/>
  <c r="C111" i="5" s="1"/>
  <c r="B111" i="5"/>
  <c r="E111" i="5" s="1"/>
  <c r="K97" i="5"/>
  <c r="D111" i="5" s="1"/>
  <c r="M58" i="6"/>
  <c r="M67" i="4"/>
  <c r="M56" i="5"/>
  <c r="P47" i="6"/>
  <c r="M61" i="8"/>
  <c r="C96" i="10"/>
  <c r="C97" i="10" s="1"/>
  <c r="C110" i="10" s="1"/>
  <c r="F95" i="11"/>
  <c r="F88" i="10"/>
  <c r="F92" i="2"/>
  <c r="E96" i="1"/>
  <c r="M60" i="2"/>
  <c r="K96" i="4"/>
  <c r="K97" i="4" s="1"/>
  <c r="D111" i="4" s="1"/>
  <c r="M75" i="3"/>
  <c r="F88" i="5"/>
  <c r="M88" i="6"/>
  <c r="M80" i="5"/>
  <c r="F69" i="5"/>
  <c r="B111" i="6"/>
  <c r="D97" i="6"/>
  <c r="C111" i="6" s="1"/>
  <c r="K97" i="6"/>
  <c r="D111" i="6" s="1"/>
  <c r="M60" i="7"/>
  <c r="M57" i="8"/>
  <c r="F61" i="5"/>
  <c r="B96" i="5"/>
  <c r="B97" i="5" s="1"/>
  <c r="C109" i="5" s="1"/>
  <c r="F86" i="9"/>
  <c r="F74" i="9"/>
  <c r="M60" i="10"/>
  <c r="M66" i="10"/>
  <c r="M84" i="10"/>
  <c r="M68" i="12"/>
  <c r="F57" i="2"/>
  <c r="C96" i="4"/>
  <c r="C97" i="4" s="1"/>
  <c r="C110" i="4" s="1"/>
  <c r="B96" i="4"/>
  <c r="B97" i="4" s="1"/>
  <c r="C109" i="4" s="1"/>
  <c r="M66" i="3"/>
  <c r="M91" i="4"/>
  <c r="M71" i="5"/>
  <c r="M80" i="7"/>
  <c r="M72" i="6"/>
  <c r="M90" i="6"/>
  <c r="M90" i="9"/>
  <c r="M56" i="7"/>
  <c r="M80" i="8"/>
  <c r="F65" i="10"/>
  <c r="F96" i="10" s="1"/>
  <c r="F97" i="10" s="1"/>
  <c r="C113" i="10" s="1"/>
  <c r="L96" i="11"/>
  <c r="M62" i="10"/>
  <c r="L96" i="12"/>
  <c r="M77" i="12"/>
  <c r="F56" i="3"/>
  <c r="D96" i="1"/>
  <c r="D97" i="1" s="1"/>
  <c r="C111" i="1" s="1"/>
  <c r="L96" i="2"/>
  <c r="F89" i="2"/>
  <c r="M81" i="2"/>
  <c r="M93" i="2"/>
  <c r="F71" i="4"/>
  <c r="M78" i="3"/>
  <c r="M85" i="6"/>
  <c r="F70" i="6"/>
  <c r="F76" i="4"/>
  <c r="B112" i="5"/>
  <c r="E112" i="5" s="1"/>
  <c r="E97" i="5"/>
  <c r="C112" i="5" s="1"/>
  <c r="L97" i="5"/>
  <c r="D112" i="5" s="1"/>
  <c r="M59" i="7"/>
  <c r="I96" i="7"/>
  <c r="I97" i="7" s="1"/>
  <c r="D109" i="7" s="1"/>
  <c r="M87" i="8"/>
  <c r="F78" i="9"/>
  <c r="M57" i="10"/>
  <c r="F67" i="10"/>
  <c r="L96" i="9"/>
  <c r="M96" i="10"/>
  <c r="M97" i="10" s="1"/>
  <c r="D113" i="10" s="1"/>
  <c r="M66" i="12"/>
  <c r="J96" i="12"/>
  <c r="J97" i="12" s="1"/>
  <c r="D110" i="12" s="1"/>
  <c r="M73" i="13"/>
  <c r="F67" i="13"/>
  <c r="I96" i="13"/>
  <c r="I97" i="13" s="1"/>
  <c r="D109" i="13" s="1"/>
  <c r="M59" i="13"/>
  <c r="M96" i="13" s="1"/>
  <c r="D96" i="3"/>
  <c r="D97" i="3" s="1"/>
  <c r="C111" i="3" s="1"/>
  <c r="B112" i="4"/>
  <c r="E112" i="4" s="1"/>
  <c r="L97" i="4"/>
  <c r="D112" i="4" s="1"/>
  <c r="E97" i="4"/>
  <c r="C112" i="4" s="1"/>
  <c r="F90" i="3"/>
  <c r="J96" i="5"/>
  <c r="J97" i="5" s="1"/>
  <c r="D110" i="5" s="1"/>
  <c r="M61" i="4"/>
  <c r="M96" i="4" s="1"/>
  <c r="M97" i="4" s="1"/>
  <c r="D113" i="4" s="1"/>
  <c r="F79" i="6"/>
  <c r="F86" i="6"/>
  <c r="F69" i="8"/>
  <c r="M92" i="8"/>
  <c r="F86" i="7"/>
  <c r="F84" i="8"/>
  <c r="F90" i="7"/>
  <c r="B112" i="7"/>
  <c r="E112" i="7" s="1"/>
  <c r="L97" i="7"/>
  <c r="D112" i="7" s="1"/>
  <c r="E97" i="7"/>
  <c r="C112" i="7" s="1"/>
  <c r="B96" i="8"/>
  <c r="B97" i="8" s="1"/>
  <c r="C109" i="8" s="1"/>
  <c r="F59" i="8"/>
  <c r="F96" i="8" s="1"/>
  <c r="I96" i="11"/>
  <c r="I97" i="11" s="1"/>
  <c r="D109" i="11" s="1"/>
  <c r="M59" i="11"/>
  <c r="M96" i="11" s="1"/>
  <c r="M60" i="12"/>
  <c r="M63" i="13"/>
  <c r="E111" i="10"/>
  <c r="E110" i="7"/>
  <c r="M96" i="2" l="1"/>
  <c r="M97" i="13"/>
  <c r="D113" i="13" s="1"/>
  <c r="B113" i="7"/>
  <c r="E109" i="7"/>
  <c r="E113" i="7" s="1"/>
  <c r="B115" i="7" s="1"/>
  <c r="B113" i="5"/>
  <c r="E109" i="13"/>
  <c r="B113" i="13"/>
  <c r="E109" i="4"/>
  <c r="B113" i="4"/>
  <c r="E111" i="4"/>
  <c r="E111" i="11"/>
  <c r="F96" i="6"/>
  <c r="M97" i="8"/>
  <c r="D113" i="8" s="1"/>
  <c r="F97" i="8"/>
  <c r="C113" i="8" s="1"/>
  <c r="F96" i="9"/>
  <c r="F97" i="9" s="1"/>
  <c r="C113" i="9" s="1"/>
  <c r="M97" i="6"/>
  <c r="D113" i="6" s="1"/>
  <c r="F97" i="6"/>
  <c r="C113" i="6" s="1"/>
  <c r="B113" i="8"/>
  <c r="E109" i="8"/>
  <c r="M97" i="7"/>
  <c r="D113" i="7" s="1"/>
  <c r="E110" i="2"/>
  <c r="B113" i="12"/>
  <c r="E109" i="12"/>
  <c r="M97" i="3"/>
  <c r="D113" i="3" s="1"/>
  <c r="F96" i="12"/>
  <c r="F97" i="12" s="1"/>
  <c r="C113" i="12" s="1"/>
  <c r="M97" i="11"/>
  <c r="D113" i="11" s="1"/>
  <c r="B113" i="1"/>
  <c r="E111" i="7"/>
  <c r="B113" i="9"/>
  <c r="E109" i="9"/>
  <c r="E113" i="9" s="1"/>
  <c r="B115" i="9" s="1"/>
  <c r="M97" i="9"/>
  <c r="D113" i="9" s="1"/>
  <c r="B113" i="11"/>
  <c r="E109" i="11"/>
  <c r="E113" i="11" s="1"/>
  <c r="B115" i="11" s="1"/>
  <c r="M96" i="8"/>
  <c r="E110" i="11"/>
  <c r="E110" i="12"/>
  <c r="E110" i="1"/>
  <c r="M96" i="7"/>
  <c r="F96" i="5"/>
  <c r="F97" i="5" s="1"/>
  <c r="C113" i="5" s="1"/>
  <c r="F96" i="4"/>
  <c r="F97" i="4" s="1"/>
  <c r="C113" i="4" s="1"/>
  <c r="E112" i="3"/>
  <c r="E110" i="5"/>
  <c r="E113" i="5" s="1"/>
  <c r="B115" i="5" s="1"/>
  <c r="F96" i="3"/>
  <c r="F97" i="3" s="1"/>
  <c r="C113" i="3" s="1"/>
  <c r="B113" i="3"/>
  <c r="E109" i="3"/>
  <c r="E113" i="3" s="1"/>
  <c r="B115" i="3" s="1"/>
  <c r="E112" i="2"/>
  <c r="E112" i="11"/>
  <c r="E111" i="13"/>
  <c r="F96" i="13"/>
  <c r="F97" i="13" s="1"/>
  <c r="C113" i="13" s="1"/>
  <c r="E111" i="9"/>
  <c r="E112" i="1"/>
  <c r="E113" i="1" s="1"/>
  <c r="B115" i="1" s="1"/>
  <c r="E112" i="12"/>
  <c r="E110" i="3"/>
  <c r="M96" i="6"/>
  <c r="E111" i="2"/>
  <c r="F96" i="7"/>
  <c r="F97" i="7" s="1"/>
  <c r="C113" i="7" s="1"/>
  <c r="M96" i="12"/>
  <c r="M97" i="12" s="1"/>
  <c r="D113" i="12" s="1"/>
  <c r="E109" i="10"/>
  <c r="B113" i="10"/>
  <c r="E111" i="6"/>
  <c r="E110" i="6"/>
  <c r="E110" i="4"/>
  <c r="E109" i="2"/>
  <c r="E113" i="2" s="1"/>
  <c r="B115" i="2" s="1"/>
  <c r="B113" i="2"/>
  <c r="E110" i="13"/>
  <c r="E110" i="9"/>
  <c r="E112" i="8"/>
  <c r="F96" i="2"/>
  <c r="F97" i="2" s="1"/>
  <c r="C113" i="2" s="1"/>
  <c r="E111" i="8"/>
  <c r="E111" i="12"/>
  <c r="M97" i="2"/>
  <c r="D113" i="2" s="1"/>
  <c r="F96" i="11"/>
  <c r="F97" i="11" s="1"/>
  <c r="C113" i="11" s="1"/>
  <c r="E112" i="6"/>
  <c r="E112" i="10"/>
  <c r="M96" i="3"/>
  <c r="E109" i="6"/>
  <c r="B113" i="6"/>
  <c r="E113" i="12" l="1"/>
  <c r="B115" i="12" s="1"/>
  <c r="E113" i="8"/>
  <c r="B115" i="8" s="1"/>
  <c r="E113" i="4"/>
  <c r="B115" i="4" s="1"/>
  <c r="E113" i="6"/>
  <c r="B115" i="6" s="1"/>
  <c r="E113" i="10"/>
  <c r="B115" i="10" s="1"/>
  <c r="E113" i="13"/>
  <c r="B115" i="13" s="1"/>
</calcChain>
</file>

<file path=xl/sharedStrings.xml><?xml version="1.0" encoding="utf-8"?>
<sst xmlns="http://schemas.openxmlformats.org/spreadsheetml/2006/main" count="520" uniqueCount="33">
  <si>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</si>
  <si>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</si>
  <si>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</si>
  <si>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</si>
  <si>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</si>
  <si>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</si>
  <si>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</si>
  <si>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</si>
  <si>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</si>
  <si>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</si>
  <si>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</si>
  <si>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</si>
  <si>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</si>
  <si>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</si>
  <si>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</si>
  <si>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</si>
  <si>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</si>
  <si>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</si>
  <si>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</si>
  <si>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</si>
  <si>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</si>
  <si>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</si>
  <si>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</si>
  <si>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</si>
  <si>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</si>
  <si>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</si>
  <si>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</si>
  <si>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</si>
  <si>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</si>
  <si>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</si>
  <si>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SPAIN</t>
  </si>
  <si>
    <t>PORTUGAL</t>
  </si>
  <si>
    <t>GULF OF CADIZ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</si>
</sst>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8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1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6" xfId="0" applyNumberFormat="1" applyFont="1" applyBorder="1"/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zoomScaleNormal="100" workbookViewId="0">
      <selection activeCell="D4" sqref="D4"/>
    </sheetView>
  </sheetViews>
  <sheetFormatPr baseColWidth="10" defaultColWidth="8.83203125" defaultRowHeight="13"/>
  <cols>
    <col min="1" max="1" width="10.5"/>
    <col min="2" max="2" width="10.33203125"/>
    <col min="3" max="1025" width="10.5"/>
  </cols>
  <sheetData>
    <row r="1" spans="1:16" ht="21">
      <c r="A1" s="36" t="s">
        <v>0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757393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8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8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8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8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8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8"/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8"/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4">
        <f t="shared" si="5"/>
        <v>0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100950</v>
      </c>
      <c r="J29" s="7"/>
      <c r="K29" s="12">
        <v>13.25</v>
      </c>
      <c r="L29" s="5">
        <f t="shared" si="1"/>
        <v>49.110810810810818</v>
      </c>
      <c r="M29" s="5">
        <f t="shared" si="2"/>
        <v>51.839189189189185</v>
      </c>
      <c r="N29" s="5">
        <f t="shared" si="3"/>
        <v>0</v>
      </c>
      <c r="O29" s="5">
        <f t="shared" si="4"/>
        <v>0</v>
      </c>
      <c r="P29" s="14">
        <f t="shared" si="5"/>
        <v>100.95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988946</v>
      </c>
      <c r="J30" s="7"/>
      <c r="K30" s="12">
        <v>13.75</v>
      </c>
      <c r="L30" s="5">
        <f t="shared" si="1"/>
        <v>419.55284848484848</v>
      </c>
      <c r="M30" s="5">
        <f t="shared" si="2"/>
        <v>569.39315151515154</v>
      </c>
      <c r="N30" s="5">
        <f t="shared" si="3"/>
        <v>0</v>
      </c>
      <c r="O30" s="5">
        <f t="shared" si="4"/>
        <v>0</v>
      </c>
      <c r="P30" s="14">
        <f t="shared" si="5"/>
        <v>988.94600000000003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3486321</v>
      </c>
      <c r="J31" s="7"/>
      <c r="K31" s="12">
        <v>14.25</v>
      </c>
      <c r="L31" s="5">
        <f t="shared" si="1"/>
        <v>1182.8589107142857</v>
      </c>
      <c r="M31" s="5">
        <f t="shared" si="2"/>
        <v>2241.2063571428571</v>
      </c>
      <c r="N31" s="5">
        <f t="shared" si="3"/>
        <v>62.255732142857141</v>
      </c>
      <c r="O31" s="5">
        <f t="shared" si="4"/>
        <v>0</v>
      </c>
      <c r="P31" s="14">
        <f t="shared" si="5"/>
        <v>3486.3209999999999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6467734</v>
      </c>
      <c r="J32" s="7"/>
      <c r="K32" s="12">
        <v>14.75</v>
      </c>
      <c r="L32" s="5">
        <f t="shared" si="1"/>
        <v>1385.943</v>
      </c>
      <c r="M32" s="5">
        <f t="shared" si="2"/>
        <v>4850.8005000000003</v>
      </c>
      <c r="N32" s="5">
        <f t="shared" si="3"/>
        <v>230.9905</v>
      </c>
      <c r="O32" s="5">
        <f t="shared" si="4"/>
        <v>0</v>
      </c>
      <c r="P32" s="14">
        <f t="shared" si="5"/>
        <v>6467.7340000000004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7711698</v>
      </c>
      <c r="J33" s="7"/>
      <c r="K33" s="12">
        <v>15.25</v>
      </c>
      <c r="L33" s="5">
        <f t="shared" si="1"/>
        <v>0</v>
      </c>
      <c r="M33" s="5">
        <f t="shared" si="2"/>
        <v>6265.7546250000005</v>
      </c>
      <c r="N33" s="5">
        <f t="shared" si="3"/>
        <v>1445.9433750000001</v>
      </c>
      <c r="O33" s="5">
        <f t="shared" si="4"/>
        <v>0</v>
      </c>
      <c r="P33" s="14">
        <f t="shared" si="5"/>
        <v>7711.6980000000003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5960717</v>
      </c>
      <c r="J34" s="7"/>
      <c r="K34" s="12">
        <v>15.75</v>
      </c>
      <c r="L34" s="5">
        <f t="shared" si="1"/>
        <v>0</v>
      </c>
      <c r="M34" s="5">
        <f t="shared" si="2"/>
        <v>4636.1132222222222</v>
      </c>
      <c r="N34" s="5">
        <f t="shared" si="3"/>
        <v>1324.6037777777776</v>
      </c>
      <c r="O34" s="5">
        <f t="shared" si="4"/>
        <v>0</v>
      </c>
      <c r="P34" s="14">
        <f t="shared" si="5"/>
        <v>5960.7169999999996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3474428</v>
      </c>
      <c r="J35" s="7"/>
      <c r="K35" s="12">
        <v>16.25</v>
      </c>
      <c r="L35" s="5">
        <f t="shared" si="1"/>
        <v>144.76783333333333</v>
      </c>
      <c r="M35" s="5">
        <f t="shared" si="2"/>
        <v>2026.7496666666668</v>
      </c>
      <c r="N35" s="5">
        <f t="shared" si="3"/>
        <v>1302.9105</v>
      </c>
      <c r="O35" s="5">
        <f t="shared" si="4"/>
        <v>0</v>
      </c>
      <c r="P35" s="14">
        <f t="shared" si="5"/>
        <v>3474.4279999999999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1905543</v>
      </c>
      <c r="J36" s="20"/>
      <c r="K36" s="12">
        <v>16.75</v>
      </c>
      <c r="L36" s="5">
        <f t="shared" si="1"/>
        <v>0</v>
      </c>
      <c r="M36" s="5">
        <f t="shared" si="2"/>
        <v>1071.8679374999999</v>
      </c>
      <c r="N36" s="5">
        <f t="shared" si="3"/>
        <v>833.67506249999997</v>
      </c>
      <c r="O36" s="5">
        <f t="shared" si="4"/>
        <v>0</v>
      </c>
      <c r="P36" s="14">
        <f t="shared" si="5"/>
        <v>1905.5429999999999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1317458</v>
      </c>
      <c r="J37" s="20"/>
      <c r="K37" s="12">
        <v>17.25</v>
      </c>
      <c r="L37" s="5">
        <f t="shared" si="1"/>
        <v>0</v>
      </c>
      <c r="M37" s="5">
        <f t="shared" si="2"/>
        <v>219.57633333333334</v>
      </c>
      <c r="N37" s="5">
        <f t="shared" si="3"/>
        <v>1097.8816666666669</v>
      </c>
      <c r="O37" s="5">
        <f t="shared" si="4"/>
        <v>0</v>
      </c>
      <c r="P37" s="14">
        <f t="shared" si="5"/>
        <v>1317.4580000000003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522423</v>
      </c>
      <c r="J38" s="20"/>
      <c r="K38" s="12">
        <v>17.75</v>
      </c>
      <c r="L38" s="5">
        <f t="shared" si="1"/>
        <v>0</v>
      </c>
      <c r="M38" s="5">
        <f t="shared" si="2"/>
        <v>232.18799999999999</v>
      </c>
      <c r="N38" s="5">
        <f t="shared" si="3"/>
        <v>290.23500000000001</v>
      </c>
      <c r="O38" s="5">
        <f t="shared" si="4"/>
        <v>0</v>
      </c>
      <c r="P38" s="14">
        <f t="shared" si="5"/>
        <v>522.423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>
        <v>68523</v>
      </c>
      <c r="J39" s="5"/>
      <c r="K39" s="12">
        <v>18.25</v>
      </c>
      <c r="L39" s="5">
        <f t="shared" si="1"/>
        <v>0</v>
      </c>
      <c r="M39" s="5">
        <f t="shared" si="2"/>
        <v>61.670699999999997</v>
      </c>
      <c r="N39" s="5">
        <f t="shared" si="3"/>
        <v>6.8522999999999996</v>
      </c>
      <c r="O39" s="5">
        <f t="shared" si="4"/>
        <v>0</v>
      </c>
      <c r="P39" s="14">
        <f t="shared" si="5"/>
        <v>68.522999999999996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>
        <v>33156</v>
      </c>
      <c r="J40" s="5"/>
      <c r="K40" s="12">
        <v>18.75</v>
      </c>
      <c r="L40" s="5">
        <f t="shared" si="1"/>
        <v>0</v>
      </c>
      <c r="M40" s="5">
        <f t="shared" si="2"/>
        <v>26.524799999999999</v>
      </c>
      <c r="N40" s="5">
        <f t="shared" si="3"/>
        <v>6.6311999999999998</v>
      </c>
      <c r="O40" s="5">
        <f t="shared" si="4"/>
        <v>0</v>
      </c>
      <c r="P40" s="14">
        <f t="shared" si="5"/>
        <v>33.155999999999999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9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32037897</v>
      </c>
      <c r="J47" s="5"/>
      <c r="K47" s="11" t="s">
        <v>7</v>
      </c>
      <c r="L47" s="21">
        <f>SUM(L10:L46)</f>
        <v>3182.233403343278</v>
      </c>
      <c r="M47" s="21">
        <f>SUM(M10:M46)</f>
        <v>22253.684482569417</v>
      </c>
      <c r="N47" s="21">
        <f>SUM(N10:N46)</f>
        <v>6601.9791140873012</v>
      </c>
      <c r="O47" s="21">
        <f>SUM(O10:O46)</f>
        <v>0</v>
      </c>
      <c r="P47" s="21">
        <f>SUM(P10:P46)</f>
        <v>32037.897000000001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7.2299174044952741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11.053552003477369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6">
        <f t="shared" si="16"/>
        <v>0</v>
      </c>
      <c r="N76" s="5"/>
      <c r="O76" s="5"/>
      <c r="P76" s="5"/>
    </row>
    <row r="77" spans="1:16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4">
        <f t="shared" si="10"/>
        <v>0</v>
      </c>
      <c r="G77" s="5"/>
      <c r="H77" s="12">
        <f t="shared" si="11"/>
        <v>12.588350238696895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6">
        <f t="shared" si="16"/>
        <v>0</v>
      </c>
      <c r="N77" s="5"/>
      <c r="O77" s="5"/>
      <c r="P77" s="5"/>
    </row>
    <row r="78" spans="1:16">
      <c r="A78" s="12">
        <v>13.25</v>
      </c>
      <c r="B78" s="5">
        <f t="shared" si="6"/>
        <v>650.71824324324336</v>
      </c>
      <c r="C78" s="5">
        <f t="shared" si="7"/>
        <v>686.86925675675673</v>
      </c>
      <c r="D78" s="5">
        <f t="shared" si="8"/>
        <v>0</v>
      </c>
      <c r="E78" s="5">
        <f t="shared" si="9"/>
        <v>0</v>
      </c>
      <c r="F78" s="14">
        <f t="shared" si="10"/>
        <v>1337.5875000000001</v>
      </c>
      <c r="G78" s="5"/>
      <c r="H78" s="12">
        <f t="shared" si="11"/>
        <v>14.264725664579025</v>
      </c>
      <c r="I78" s="5">
        <f t="shared" si="12"/>
        <v>700.55224338125811</v>
      </c>
      <c r="J78" s="5">
        <f t="shared" si="13"/>
        <v>739.47181245799447</v>
      </c>
      <c r="K78" s="5">
        <f t="shared" si="14"/>
        <v>0</v>
      </c>
      <c r="L78" s="5">
        <f t="shared" si="15"/>
        <v>0</v>
      </c>
      <c r="M78" s="26">
        <f t="shared" si="16"/>
        <v>1440.0240558392525</v>
      </c>
      <c r="N78" s="5"/>
      <c r="O78" s="5"/>
      <c r="P78" s="5"/>
    </row>
    <row r="79" spans="1:16">
      <c r="A79" s="12">
        <v>13.75</v>
      </c>
      <c r="B79" s="5">
        <f t="shared" si="6"/>
        <v>5768.8516666666665</v>
      </c>
      <c r="C79" s="5">
        <f t="shared" si="7"/>
        <v>7829.1558333333342</v>
      </c>
      <c r="D79" s="5">
        <f t="shared" si="8"/>
        <v>0</v>
      </c>
      <c r="E79" s="5">
        <f t="shared" si="9"/>
        <v>0</v>
      </c>
      <c r="F79" s="14">
        <f t="shared" si="10"/>
        <v>13598.0075</v>
      </c>
      <c r="G79" s="5"/>
      <c r="H79" s="12">
        <f t="shared" si="11"/>
        <v>16.089651967827646</v>
      </c>
      <c r="I79" s="5">
        <f t="shared" si="12"/>
        <v>6750.4593142319363</v>
      </c>
      <c r="J79" s="5">
        <f t="shared" si="13"/>
        <v>9161.3376407433425</v>
      </c>
      <c r="K79" s="5">
        <f t="shared" si="14"/>
        <v>0</v>
      </c>
      <c r="L79" s="5">
        <f t="shared" si="15"/>
        <v>0</v>
      </c>
      <c r="M79" s="26">
        <f t="shared" si="16"/>
        <v>15911.796954975278</v>
      </c>
      <c r="N79" s="5"/>
      <c r="O79" s="5"/>
      <c r="P79" s="5"/>
    </row>
    <row r="80" spans="1:16">
      <c r="A80" s="12">
        <v>14.25</v>
      </c>
      <c r="B80" s="5">
        <f t="shared" si="6"/>
        <v>16855.73947767857</v>
      </c>
      <c r="C80" s="5">
        <f t="shared" si="7"/>
        <v>31937.190589285714</v>
      </c>
      <c r="D80" s="5">
        <f t="shared" si="8"/>
        <v>887.14418303571426</v>
      </c>
      <c r="E80" s="5">
        <f t="shared" si="9"/>
        <v>0</v>
      </c>
      <c r="F80" s="14">
        <f t="shared" si="10"/>
        <v>49680.074249999998</v>
      </c>
      <c r="G80" s="5"/>
      <c r="H80" s="12">
        <f t="shared" si="11"/>
        <v>18.070168979126858</v>
      </c>
      <c r="I80" s="5">
        <f t="shared" si="12"/>
        <v>21374.460395073071</v>
      </c>
      <c r="J80" s="5">
        <f t="shared" si="13"/>
        <v>40498.97759066477</v>
      </c>
      <c r="K80" s="5">
        <f t="shared" si="14"/>
        <v>1124.9715997406879</v>
      </c>
      <c r="L80" s="5">
        <f t="shared" si="15"/>
        <v>0</v>
      </c>
      <c r="M80" s="26">
        <f t="shared" si="16"/>
        <v>62998.409585478526</v>
      </c>
      <c r="N80" s="5"/>
      <c r="O80" s="5"/>
      <c r="P80" s="5"/>
    </row>
    <row r="81" spans="1:16">
      <c r="A81" s="12">
        <v>14.75</v>
      </c>
      <c r="B81" s="5">
        <f t="shared" si="6"/>
        <v>20442.659250000001</v>
      </c>
      <c r="C81" s="5">
        <f t="shared" si="7"/>
        <v>71549.307375000004</v>
      </c>
      <c r="D81" s="5">
        <f t="shared" si="8"/>
        <v>3407.1098750000001</v>
      </c>
      <c r="E81" s="5">
        <f t="shared" si="9"/>
        <v>0</v>
      </c>
      <c r="F81" s="14">
        <f t="shared" si="10"/>
        <v>95399.076499999996</v>
      </c>
      <c r="G81" s="5"/>
      <c r="H81" s="12">
        <f t="shared" si="11"/>
        <v>20.213380859611721</v>
      </c>
      <c r="I81" s="5">
        <f t="shared" si="12"/>
        <v>28014.593708712848</v>
      </c>
      <c r="J81" s="5">
        <f t="shared" si="13"/>
        <v>98051.077980494971</v>
      </c>
      <c r="K81" s="5">
        <f t="shared" si="14"/>
        <v>4669.0989514521416</v>
      </c>
      <c r="L81" s="5">
        <f t="shared" si="15"/>
        <v>0</v>
      </c>
      <c r="M81" s="26">
        <f t="shared" si="16"/>
        <v>130734.77064065995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95552.758031250007</v>
      </c>
      <c r="D82" s="5">
        <f t="shared" si="8"/>
        <v>22050.636468750003</v>
      </c>
      <c r="E82" s="5">
        <f t="shared" si="9"/>
        <v>0</v>
      </c>
      <c r="F82" s="14">
        <f t="shared" si="10"/>
        <v>117603.39450000001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141145.23583740668</v>
      </c>
      <c r="K82" s="5">
        <f t="shared" si="14"/>
        <v>32571.977500940004</v>
      </c>
      <c r="L82" s="5">
        <f t="shared" si="15"/>
        <v>0</v>
      </c>
      <c r="M82" s="26">
        <f t="shared" si="16"/>
        <v>173717.21333834669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73018.783250000008</v>
      </c>
      <c r="D83" s="5">
        <f t="shared" si="8"/>
        <v>20862.509499999996</v>
      </c>
      <c r="E83" s="5">
        <f t="shared" si="9"/>
        <v>0</v>
      </c>
      <c r="F83" s="14">
        <f t="shared" si="10"/>
        <v>93881.292750000008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115979.87078288832</v>
      </c>
      <c r="K83" s="5">
        <f t="shared" si="14"/>
        <v>33137.105937968088</v>
      </c>
      <c r="L83" s="5">
        <f t="shared" si="15"/>
        <v>0</v>
      </c>
      <c r="M83" s="26">
        <f t="shared" si="16"/>
        <v>149116.97672085642</v>
      </c>
      <c r="N83" s="5"/>
      <c r="O83" s="5"/>
      <c r="P83" s="5"/>
    </row>
    <row r="84" spans="1:16">
      <c r="A84" s="12">
        <v>16.25</v>
      </c>
      <c r="B84" s="5">
        <f t="shared" si="6"/>
        <v>2352.4772916666666</v>
      </c>
      <c r="C84" s="5">
        <f t="shared" si="7"/>
        <v>32934.682083333333</v>
      </c>
      <c r="D84" s="5">
        <f t="shared" si="8"/>
        <v>21172.295624999999</v>
      </c>
      <c r="E84" s="5">
        <f t="shared" si="9"/>
        <v>0</v>
      </c>
      <c r="F84" s="14">
        <f t="shared" si="10"/>
        <v>56459.455000000002</v>
      </c>
      <c r="G84" s="5"/>
      <c r="H84" s="12">
        <f t="shared" si="11"/>
        <v>27.691157253016303</v>
      </c>
      <c r="I84" s="5">
        <f t="shared" si="12"/>
        <v>4008.7888380117888</v>
      </c>
      <c r="J84" s="5">
        <f t="shared" si="13"/>
        <v>56123.043732165046</v>
      </c>
      <c r="K84" s="5">
        <f t="shared" si="14"/>
        <v>36079.099542106094</v>
      </c>
      <c r="L84" s="5">
        <f t="shared" si="15"/>
        <v>0</v>
      </c>
      <c r="M84" s="26">
        <f t="shared" si="16"/>
        <v>96210.932112282928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17953.787953125</v>
      </c>
      <c r="D85" s="5">
        <f t="shared" si="8"/>
        <v>13964.057296875</v>
      </c>
      <c r="E85" s="5">
        <f t="shared" si="9"/>
        <v>0</v>
      </c>
      <c r="F85" s="14">
        <f t="shared" si="10"/>
        <v>31917.845249999998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32753.518047954425</v>
      </c>
      <c r="K85" s="5">
        <f t="shared" si="14"/>
        <v>25474.958481742331</v>
      </c>
      <c r="L85" s="5">
        <f t="shared" si="15"/>
        <v>0</v>
      </c>
      <c r="M85" s="26">
        <f t="shared" si="16"/>
        <v>58228.476529696753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3787.69175</v>
      </c>
      <c r="D86" s="5">
        <f t="shared" si="8"/>
        <v>18938.458750000005</v>
      </c>
      <c r="E86" s="5">
        <f t="shared" si="9"/>
        <v>0</v>
      </c>
      <c r="F86" s="14">
        <f t="shared" si="10"/>
        <v>22726.150500000003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7382.7724313877625</v>
      </c>
      <c r="K86" s="5">
        <f t="shared" si="14"/>
        <v>36913.86215693882</v>
      </c>
      <c r="L86" s="5">
        <f t="shared" si="15"/>
        <v>0</v>
      </c>
      <c r="M86" s="26">
        <f t="shared" si="16"/>
        <v>44296.634588326582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4121.3369999999995</v>
      </c>
      <c r="D87" s="5">
        <f t="shared" si="8"/>
        <v>5151.6712500000003</v>
      </c>
      <c r="E87" s="5">
        <f t="shared" si="9"/>
        <v>0</v>
      </c>
      <c r="F87" s="14">
        <f t="shared" si="10"/>
        <v>9273.008249999999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8566.5239066158356</v>
      </c>
      <c r="K87" s="5">
        <f t="shared" si="14"/>
        <v>10708.154883269795</v>
      </c>
      <c r="L87" s="5">
        <f t="shared" si="15"/>
        <v>0</v>
      </c>
      <c r="M87" s="26">
        <f t="shared" si="16"/>
        <v>19274.678789885631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1125.4902749999999</v>
      </c>
      <c r="D88" s="5">
        <f t="shared" si="8"/>
        <v>125.054475</v>
      </c>
      <c r="E88" s="5">
        <f t="shared" si="9"/>
        <v>0</v>
      </c>
      <c r="F88" s="14">
        <f t="shared" si="10"/>
        <v>1250.5447499999998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2490.3144965922252</v>
      </c>
      <c r="K88" s="5">
        <f t="shared" si="14"/>
        <v>276.70161073246948</v>
      </c>
      <c r="L88" s="5">
        <f t="shared" si="15"/>
        <v>0</v>
      </c>
      <c r="M88" s="26">
        <f t="shared" si="16"/>
        <v>2767.0161073246945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497.34</v>
      </c>
      <c r="D89" s="5">
        <f t="shared" si="8"/>
        <v>124.33499999999999</v>
      </c>
      <c r="E89" s="5">
        <f t="shared" si="9"/>
        <v>0</v>
      </c>
      <c r="F89" s="14">
        <f t="shared" si="10"/>
        <v>621.67499999999995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1169.4402084227954</v>
      </c>
      <c r="K89" s="5">
        <f t="shared" si="14"/>
        <v>292.36005210569886</v>
      </c>
      <c r="L89" s="5">
        <f t="shared" si="15"/>
        <v>0</v>
      </c>
      <c r="M89" s="26">
        <f t="shared" si="16"/>
        <v>1461.8002605284942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46070.445929255147</v>
      </c>
      <c r="C96" s="21">
        <f>SUM(C59:C90)</f>
        <v>340994.3933970842</v>
      </c>
      <c r="D96" s="21">
        <f>SUM(D59:D90)</f>
        <v>106683.27242366073</v>
      </c>
      <c r="E96" s="21">
        <f>SUM(E59:E90)</f>
        <v>0</v>
      </c>
      <c r="F96" s="21">
        <f>SUM(F59:F90)</f>
        <v>493748.11175000004</v>
      </c>
      <c r="G96" s="14"/>
      <c r="H96" s="11" t="s">
        <v>7</v>
      </c>
      <c r="I96" s="21">
        <f>SUM(I59:I95)</f>
        <v>60848.854499410903</v>
      </c>
      <c r="J96" s="21">
        <f>SUM(J59:J95)</f>
        <v>514061.58446779416</v>
      </c>
      <c r="K96" s="21">
        <f>SUM(K59:K95)</f>
        <v>181248.29071699615</v>
      </c>
      <c r="L96" s="21">
        <f>SUM(L59:L95)</f>
        <v>0</v>
      </c>
      <c r="M96" s="21">
        <f>SUM(M59:M95)</f>
        <v>756158.72968420119</v>
      </c>
      <c r="N96" s="5"/>
      <c r="O96" s="5"/>
      <c r="P96" s="5"/>
    </row>
    <row r="97" spans="1:16">
      <c r="A97" s="9" t="s">
        <v>13</v>
      </c>
      <c r="B97" s="27">
        <f>IF(L47&gt;0,B96/L47,0)</f>
        <v>14.477393732607167</v>
      </c>
      <c r="C97" s="27">
        <f>IF(M47&gt;0,C96/M47,0)</f>
        <v>15.32305329772128</v>
      </c>
      <c r="D97" s="27">
        <f>IF(N47&gt;0,D96/N47,0)</f>
        <v>16.159286568480653</v>
      </c>
      <c r="E97" s="27">
        <f>IF(O47&gt;0,E96/O47,0)</f>
        <v>0</v>
      </c>
      <c r="F97" s="27">
        <f>IF(P47&gt;0,F96/P47,0)</f>
        <v>15.411377087266372</v>
      </c>
      <c r="G97" s="14"/>
      <c r="H97" s="9" t="s">
        <v>13</v>
      </c>
      <c r="I97" s="27">
        <f>IF(L47&gt;0,I96/L47,0)</f>
        <v>19.121430387690182</v>
      </c>
      <c r="J97" s="27">
        <f>IF(M47&gt;0,J96/M47,0)</f>
        <v>23.100066187711153</v>
      </c>
      <c r="K97" s="27">
        <f>IF(N47&gt;0,K96/N47,0)</f>
        <v>27.453629825978791</v>
      </c>
      <c r="L97" s="27">
        <f>IF(O47&gt;0,L96/O47,0)</f>
        <v>0</v>
      </c>
      <c r="M97" s="27">
        <f>IF(P47&gt;0,M96/P47,0)</f>
        <v>23.602008886045208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3182.233403343278</v>
      </c>
      <c r="C109" s="30">
        <f>$B$97</f>
        <v>14.477393732607167</v>
      </c>
      <c r="D109" s="30">
        <f>$I$97</f>
        <v>19.121430387690182</v>
      </c>
      <c r="E109" s="31">
        <f>B109*D109</f>
        <v>60848.854499410903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22253.684482569417</v>
      </c>
      <c r="C110" s="30">
        <f>$C$97</f>
        <v>15.32305329772128</v>
      </c>
      <c r="D110" s="30">
        <f>$J$97</f>
        <v>23.100066187711153</v>
      </c>
      <c r="E110" s="31">
        <f>B110*D110</f>
        <v>514061.58446779416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6601.9791140873012</v>
      </c>
      <c r="C111" s="30">
        <f>$D$97</f>
        <v>16.159286568480653</v>
      </c>
      <c r="D111" s="30">
        <f>$K$97</f>
        <v>27.453629825978791</v>
      </c>
      <c r="E111" s="31">
        <f>B111*D111</f>
        <v>181248.29071699615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32037.896999999997</v>
      </c>
      <c r="C113" s="30">
        <f>$F$97</f>
        <v>15.411377087266372</v>
      </c>
      <c r="D113" s="30">
        <f>$M$97</f>
        <v>23.602008886045208</v>
      </c>
      <c r="E113" s="31">
        <f>SUM(E109:E112)</f>
        <v>756158.7296842013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757393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1.0016322899774155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5"/>
  <sheetViews>
    <sheetView topLeftCell="A91" zoomScaleNormal="100" workbookViewId="0">
      <selection activeCell="I22" sqref="I22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29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2426603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3060960</v>
      </c>
      <c r="J23" s="7"/>
      <c r="K23" s="12">
        <v>10.25</v>
      </c>
      <c r="L23" s="5">
        <f t="shared" si="1"/>
        <v>3060.96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3060.96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23416342</v>
      </c>
      <c r="J24" s="7"/>
      <c r="K24" s="12">
        <v>10.75</v>
      </c>
      <c r="L24" s="5">
        <f t="shared" si="1"/>
        <v>22928.501541666665</v>
      </c>
      <c r="M24" s="5">
        <f t="shared" si="2"/>
        <v>487.84045833333334</v>
      </c>
      <c r="N24" s="5">
        <f t="shared" si="3"/>
        <v>0</v>
      </c>
      <c r="O24" s="5">
        <f t="shared" si="4"/>
        <v>0</v>
      </c>
      <c r="P24" s="14">
        <f t="shared" si="5"/>
        <v>23416.341999999997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82645912</v>
      </c>
      <c r="J25" s="7"/>
      <c r="K25" s="12">
        <v>11.25</v>
      </c>
      <c r="L25" s="5">
        <f t="shared" si="1"/>
        <v>75612.217361702118</v>
      </c>
      <c r="M25" s="5">
        <f t="shared" si="2"/>
        <v>7033.6946382978722</v>
      </c>
      <c r="N25" s="5">
        <f t="shared" si="3"/>
        <v>0</v>
      </c>
      <c r="O25" s="5">
        <f t="shared" si="4"/>
        <v>0</v>
      </c>
      <c r="P25" s="14">
        <f t="shared" si="5"/>
        <v>82645.911999999997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65504538</v>
      </c>
      <c r="J26" s="7"/>
      <c r="K26" s="12">
        <v>11.75</v>
      </c>
      <c r="L26" s="5">
        <f t="shared" si="1"/>
        <v>56652.573405405412</v>
      </c>
      <c r="M26" s="5">
        <f t="shared" si="2"/>
        <v>8851.9645945945958</v>
      </c>
      <c r="N26" s="5">
        <f t="shared" si="3"/>
        <v>0</v>
      </c>
      <c r="O26" s="5">
        <f t="shared" si="4"/>
        <v>0</v>
      </c>
      <c r="P26" s="14">
        <f t="shared" si="5"/>
        <v>65504.538000000008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42853436</v>
      </c>
      <c r="J27" s="7"/>
      <c r="K27" s="12">
        <v>12.25</v>
      </c>
      <c r="L27" s="5">
        <f t="shared" si="1"/>
        <v>30448.493999999999</v>
      </c>
      <c r="M27" s="5">
        <f t="shared" si="2"/>
        <v>12404.942000000001</v>
      </c>
      <c r="N27" s="5">
        <f t="shared" si="3"/>
        <v>0</v>
      </c>
      <c r="O27" s="5">
        <f t="shared" si="4"/>
        <v>0</v>
      </c>
      <c r="P27" s="14">
        <f t="shared" si="5"/>
        <v>42853.436000000002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18671854</v>
      </c>
      <c r="J28" s="7"/>
      <c r="K28" s="12">
        <v>12.75</v>
      </c>
      <c r="L28" s="5">
        <f t="shared" si="1"/>
        <v>9335.9269999999997</v>
      </c>
      <c r="M28" s="5">
        <f t="shared" si="2"/>
        <v>9335.9269999999997</v>
      </c>
      <c r="N28" s="5">
        <f t="shared" si="3"/>
        <v>0</v>
      </c>
      <c r="O28" s="5">
        <f t="shared" si="4"/>
        <v>0</v>
      </c>
      <c r="P28" s="14">
        <f t="shared" si="5"/>
        <v>18671.853999999999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9335927</v>
      </c>
      <c r="J29" s="7"/>
      <c r="K29" s="12">
        <v>13.25</v>
      </c>
      <c r="L29" s="5">
        <f t="shared" si="1"/>
        <v>4541.8023243243242</v>
      </c>
      <c r="M29" s="5">
        <f t="shared" si="2"/>
        <v>4794.1246756756755</v>
      </c>
      <c r="N29" s="5">
        <f t="shared" si="3"/>
        <v>0</v>
      </c>
      <c r="O29" s="5">
        <f t="shared" si="4"/>
        <v>0</v>
      </c>
      <c r="P29" s="14">
        <f t="shared" si="5"/>
        <v>9335.9269999999997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2295720</v>
      </c>
      <c r="J30" s="7"/>
      <c r="K30" s="12">
        <v>13.75</v>
      </c>
      <c r="L30" s="5">
        <f t="shared" si="1"/>
        <v>973.94181818181812</v>
      </c>
      <c r="M30" s="5">
        <f t="shared" si="2"/>
        <v>1321.7781818181818</v>
      </c>
      <c r="N30" s="5">
        <f t="shared" si="3"/>
        <v>0</v>
      </c>
      <c r="O30" s="5">
        <f t="shared" si="4"/>
        <v>0</v>
      </c>
      <c r="P30" s="14">
        <f t="shared" si="5"/>
        <v>2295.7199999999998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0</v>
      </c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4">
        <f t="shared" si="5"/>
        <v>0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1530480</v>
      </c>
      <c r="J32" s="7"/>
      <c r="K32" s="12">
        <v>14.75</v>
      </c>
      <c r="L32" s="5">
        <f t="shared" si="1"/>
        <v>327.96</v>
      </c>
      <c r="M32" s="5">
        <f t="shared" si="2"/>
        <v>1147.8600000000001</v>
      </c>
      <c r="N32" s="5">
        <f t="shared" si="3"/>
        <v>54.66</v>
      </c>
      <c r="O32" s="5">
        <f t="shared" si="4"/>
        <v>0</v>
      </c>
      <c r="P32" s="14">
        <f t="shared" si="5"/>
        <v>1530.4800000000002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249315169</v>
      </c>
      <c r="J47" s="5"/>
      <c r="K47" s="11" t="s">
        <v>7</v>
      </c>
      <c r="L47" s="21">
        <f>SUM(L10:L46)</f>
        <v>203882.37745128031</v>
      </c>
      <c r="M47" s="21">
        <f>SUM(M10:M46)</f>
        <v>45378.131548719655</v>
      </c>
      <c r="N47" s="21">
        <f>SUM(N10:N46)</f>
        <v>54.66</v>
      </c>
      <c r="O47" s="21">
        <f>SUM(O10:O46)</f>
        <v>0</v>
      </c>
      <c r="P47" s="21">
        <f>SUM(P10:P46)</f>
        <v>249315.16900000002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31374.84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31374.84</v>
      </c>
      <c r="G72" s="5"/>
      <c r="H72" s="12">
        <f t="shared" si="11"/>
        <v>6.1930847701262124</v>
      </c>
      <c r="I72" s="5">
        <f t="shared" si="12"/>
        <v>18956.784757965532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18956.784757965532</v>
      </c>
      <c r="N72" s="5"/>
      <c r="O72" s="5"/>
      <c r="P72" s="5"/>
    </row>
    <row r="73" spans="1:16">
      <c r="A73" s="12">
        <v>10.75</v>
      </c>
      <c r="B73" s="5">
        <f t="shared" si="6"/>
        <v>246481.39157291665</v>
      </c>
      <c r="C73" s="5">
        <f t="shared" si="7"/>
        <v>5244.2849270833331</v>
      </c>
      <c r="D73" s="5">
        <f t="shared" si="8"/>
        <v>0</v>
      </c>
      <c r="E73" s="5">
        <f t="shared" si="9"/>
        <v>0</v>
      </c>
      <c r="F73" s="14">
        <f t="shared" si="10"/>
        <v>251725.67649999997</v>
      </c>
      <c r="G73" s="5"/>
      <c r="H73" s="12">
        <f t="shared" si="11"/>
        <v>7.2299174044952741</v>
      </c>
      <c r="I73" s="5">
        <f t="shared" si="12"/>
        <v>165771.17235509254</v>
      </c>
      <c r="J73" s="5">
        <f t="shared" si="13"/>
        <v>3527.0462203211182</v>
      </c>
      <c r="K73" s="5">
        <f t="shared" si="14"/>
        <v>0</v>
      </c>
      <c r="L73" s="5">
        <f t="shared" si="15"/>
        <v>0</v>
      </c>
      <c r="M73" s="26">
        <f t="shared" si="16"/>
        <v>169298.21857541366</v>
      </c>
      <c r="N73" s="5"/>
      <c r="O73" s="5"/>
      <c r="P73" s="5"/>
    </row>
    <row r="74" spans="1:16">
      <c r="A74" s="12">
        <v>11.25</v>
      </c>
      <c r="B74" s="5">
        <f t="shared" si="6"/>
        <v>850637.44531914883</v>
      </c>
      <c r="C74" s="5">
        <f t="shared" si="7"/>
        <v>79129.064680851065</v>
      </c>
      <c r="D74" s="5">
        <f t="shared" si="8"/>
        <v>0</v>
      </c>
      <c r="E74" s="5">
        <f t="shared" si="9"/>
        <v>0</v>
      </c>
      <c r="F74" s="14">
        <f t="shared" si="10"/>
        <v>929766.50999999989</v>
      </c>
      <c r="G74" s="5"/>
      <c r="H74" s="12">
        <f t="shared" si="11"/>
        <v>8.3811348413367064</v>
      </c>
      <c r="I74" s="5">
        <f t="shared" si="12"/>
        <v>633716.18936088588</v>
      </c>
      <c r="J74" s="5">
        <f t="shared" si="13"/>
        <v>58950.343196361478</v>
      </c>
      <c r="K74" s="5">
        <f t="shared" si="14"/>
        <v>0</v>
      </c>
      <c r="L74" s="5">
        <f t="shared" si="15"/>
        <v>0</v>
      </c>
      <c r="M74" s="26">
        <f t="shared" si="16"/>
        <v>692666.53255724732</v>
      </c>
      <c r="N74" s="5"/>
      <c r="O74" s="5"/>
      <c r="P74" s="5"/>
    </row>
    <row r="75" spans="1:16">
      <c r="A75" s="12">
        <v>11.75</v>
      </c>
      <c r="B75" s="5">
        <f t="shared" si="6"/>
        <v>665667.73751351354</v>
      </c>
      <c r="C75" s="5">
        <f t="shared" si="7"/>
        <v>104010.5839864865</v>
      </c>
      <c r="D75" s="5">
        <f t="shared" si="8"/>
        <v>0</v>
      </c>
      <c r="E75" s="5">
        <f t="shared" si="9"/>
        <v>0</v>
      </c>
      <c r="F75" s="14">
        <f t="shared" si="10"/>
        <v>769678.32150000008</v>
      </c>
      <c r="G75" s="5"/>
      <c r="H75" s="12">
        <f t="shared" si="11"/>
        <v>9.6534253537504675</v>
      </c>
      <c r="I75" s="5">
        <f t="shared" si="12"/>
        <v>546891.38846695004</v>
      </c>
      <c r="J75" s="5">
        <f t="shared" si="13"/>
        <v>85451.779447960944</v>
      </c>
      <c r="K75" s="5">
        <f t="shared" si="14"/>
        <v>0</v>
      </c>
      <c r="L75" s="5">
        <f t="shared" si="15"/>
        <v>0</v>
      </c>
      <c r="M75" s="26">
        <f t="shared" si="16"/>
        <v>632343.16791491094</v>
      </c>
      <c r="N75" s="5"/>
      <c r="O75" s="5"/>
      <c r="P75" s="5"/>
    </row>
    <row r="76" spans="1:16">
      <c r="A76" s="12">
        <v>12.25</v>
      </c>
      <c r="B76" s="5">
        <f t="shared" si="6"/>
        <v>372994.0515</v>
      </c>
      <c r="C76" s="5">
        <f t="shared" si="7"/>
        <v>151960.53950000001</v>
      </c>
      <c r="D76" s="5">
        <f t="shared" si="8"/>
        <v>0</v>
      </c>
      <c r="E76" s="5">
        <f t="shared" si="9"/>
        <v>0</v>
      </c>
      <c r="F76" s="14">
        <f t="shared" si="10"/>
        <v>524954.59100000001</v>
      </c>
      <c r="G76" s="5"/>
      <c r="H76" s="12">
        <f t="shared" si="11"/>
        <v>11.053552003477369</v>
      </c>
      <c r="I76" s="5">
        <f t="shared" si="12"/>
        <v>336564.01185656863</v>
      </c>
      <c r="J76" s="5">
        <f t="shared" si="13"/>
        <v>137118.67149712058</v>
      </c>
      <c r="K76" s="5">
        <f t="shared" si="14"/>
        <v>0</v>
      </c>
      <c r="L76" s="5">
        <f t="shared" si="15"/>
        <v>0</v>
      </c>
      <c r="M76" s="26">
        <f t="shared" si="16"/>
        <v>473682.68335368921</v>
      </c>
      <c r="N76" s="5"/>
      <c r="O76" s="5"/>
      <c r="P76" s="5"/>
    </row>
    <row r="77" spans="1:16">
      <c r="A77" s="12">
        <v>12.75</v>
      </c>
      <c r="B77" s="5">
        <f t="shared" si="6"/>
        <v>119033.06925</v>
      </c>
      <c r="C77" s="5">
        <f t="shared" si="7"/>
        <v>119033.06925</v>
      </c>
      <c r="D77" s="5">
        <f t="shared" si="8"/>
        <v>0</v>
      </c>
      <c r="E77" s="5">
        <f t="shared" si="9"/>
        <v>0</v>
      </c>
      <c r="F77" s="14">
        <f t="shared" si="10"/>
        <v>238066.1385</v>
      </c>
      <c r="G77" s="5"/>
      <c r="H77" s="12">
        <f t="shared" si="11"/>
        <v>12.588350238696895</v>
      </c>
      <c r="I77" s="5">
        <f t="shared" si="12"/>
        <v>117523.91887890678</v>
      </c>
      <c r="J77" s="5">
        <f t="shared" si="13"/>
        <v>117523.91887890678</v>
      </c>
      <c r="K77" s="5">
        <f t="shared" si="14"/>
        <v>0</v>
      </c>
      <c r="L77" s="5">
        <f t="shared" si="15"/>
        <v>0</v>
      </c>
      <c r="M77" s="26">
        <f t="shared" si="16"/>
        <v>235047.83775781357</v>
      </c>
      <c r="N77" s="5"/>
      <c r="O77" s="5"/>
      <c r="P77" s="5"/>
    </row>
    <row r="78" spans="1:16">
      <c r="A78" s="12">
        <v>13.25</v>
      </c>
      <c r="B78" s="5">
        <f t="shared" si="6"/>
        <v>60178.880797297294</v>
      </c>
      <c r="C78" s="5">
        <f t="shared" si="7"/>
        <v>63522.151952702698</v>
      </c>
      <c r="D78" s="5">
        <f t="shared" si="8"/>
        <v>0</v>
      </c>
      <c r="E78" s="5">
        <f t="shared" si="9"/>
        <v>0</v>
      </c>
      <c r="F78" s="14">
        <f t="shared" si="10"/>
        <v>123701.03274999998</v>
      </c>
      <c r="G78" s="5"/>
      <c r="H78" s="12">
        <f t="shared" si="11"/>
        <v>14.264725664579025</v>
      </c>
      <c r="I78" s="5">
        <f t="shared" si="12"/>
        <v>64787.564179233857</v>
      </c>
      <c r="J78" s="5">
        <f t="shared" si="13"/>
        <v>68386.873300302395</v>
      </c>
      <c r="K78" s="5">
        <f t="shared" si="14"/>
        <v>0</v>
      </c>
      <c r="L78" s="5">
        <f t="shared" si="15"/>
        <v>0</v>
      </c>
      <c r="M78" s="26">
        <f t="shared" si="16"/>
        <v>133174.43747953625</v>
      </c>
      <c r="N78" s="5"/>
      <c r="O78" s="5"/>
      <c r="P78" s="5"/>
    </row>
    <row r="79" spans="1:16">
      <c r="A79" s="12">
        <v>13.75</v>
      </c>
      <c r="B79" s="5">
        <f t="shared" si="6"/>
        <v>13391.699999999999</v>
      </c>
      <c r="C79" s="5">
        <f t="shared" si="7"/>
        <v>18174.45</v>
      </c>
      <c r="D79" s="5">
        <f t="shared" si="8"/>
        <v>0</v>
      </c>
      <c r="E79" s="5">
        <f t="shared" si="9"/>
        <v>0</v>
      </c>
      <c r="F79" s="14">
        <f t="shared" si="10"/>
        <v>31566.15</v>
      </c>
      <c r="G79" s="5"/>
      <c r="H79" s="12">
        <f t="shared" si="11"/>
        <v>16.089651967827646</v>
      </c>
      <c r="I79" s="5">
        <f t="shared" si="12"/>
        <v>15670.384891458725</v>
      </c>
      <c r="J79" s="5">
        <f t="shared" si="13"/>
        <v>21266.950924122557</v>
      </c>
      <c r="K79" s="5">
        <f t="shared" si="14"/>
        <v>0</v>
      </c>
      <c r="L79" s="5">
        <f t="shared" si="15"/>
        <v>0</v>
      </c>
      <c r="M79" s="26">
        <f t="shared" si="16"/>
        <v>36937.335815581282</v>
      </c>
      <c r="N79" s="5"/>
      <c r="O79" s="5"/>
      <c r="P79" s="5"/>
    </row>
    <row r="80" spans="1:16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4">
        <f t="shared" si="10"/>
        <v>0</v>
      </c>
      <c r="G80" s="5"/>
      <c r="H80" s="12">
        <f t="shared" si="11"/>
        <v>18.070168979126858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6">
        <f t="shared" si="16"/>
        <v>0</v>
      </c>
      <c r="N80" s="5"/>
      <c r="O80" s="5"/>
      <c r="P80" s="5"/>
    </row>
    <row r="81" spans="1:16">
      <c r="A81" s="12">
        <v>14.75</v>
      </c>
      <c r="B81" s="5">
        <f t="shared" si="6"/>
        <v>4837.41</v>
      </c>
      <c r="C81" s="5">
        <f t="shared" si="7"/>
        <v>16930.935000000001</v>
      </c>
      <c r="D81" s="5">
        <f t="shared" si="8"/>
        <v>806.2349999999999</v>
      </c>
      <c r="E81" s="5">
        <f t="shared" si="9"/>
        <v>0</v>
      </c>
      <c r="F81" s="14">
        <f t="shared" si="10"/>
        <v>22574.58</v>
      </c>
      <c r="G81" s="5"/>
      <c r="H81" s="12">
        <f t="shared" si="11"/>
        <v>20.213380859611721</v>
      </c>
      <c r="I81" s="5">
        <f t="shared" si="12"/>
        <v>6629.1803867182598</v>
      </c>
      <c r="J81" s="5">
        <f t="shared" si="13"/>
        <v>23202.131353513912</v>
      </c>
      <c r="K81" s="5">
        <f t="shared" si="14"/>
        <v>1104.8633977863767</v>
      </c>
      <c r="L81" s="5">
        <f t="shared" si="15"/>
        <v>0</v>
      </c>
      <c r="M81" s="26">
        <f t="shared" si="16"/>
        <v>30936.175138018549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27.691157253016303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2364596.5259528765</v>
      </c>
      <c r="C96" s="21">
        <f>SUM(C59:C90)</f>
        <v>558005.07929712359</v>
      </c>
      <c r="D96" s="21">
        <f>SUM(D59:D90)</f>
        <v>806.2349999999999</v>
      </c>
      <c r="E96" s="21">
        <f>SUM(E59:E90)</f>
        <v>0</v>
      </c>
      <c r="F96" s="21">
        <f>SUM(F59:F90)</f>
        <v>2923407.8402499999</v>
      </c>
      <c r="G96" s="14"/>
      <c r="H96" s="11" t="s">
        <v>7</v>
      </c>
      <c r="I96" s="21">
        <f>SUM(I59:I95)</f>
        <v>1906510.5951337805</v>
      </c>
      <c r="J96" s="21">
        <f>SUM(J59:J95)</f>
        <v>515427.71481860982</v>
      </c>
      <c r="K96" s="21">
        <f>SUM(K59:K95)</f>
        <v>1104.8633977863767</v>
      </c>
      <c r="L96" s="21">
        <f>SUM(L59:L95)</f>
        <v>0</v>
      </c>
      <c r="M96" s="21">
        <f>SUM(M59:M95)</f>
        <v>2423043.1733501763</v>
      </c>
      <c r="N96" s="5"/>
      <c r="O96" s="5"/>
      <c r="P96" s="5"/>
    </row>
    <row r="97" spans="1:16">
      <c r="A97" s="9" t="s">
        <v>13</v>
      </c>
      <c r="B97" s="27">
        <f>IF(L47&gt;0,B96/L47,0)</f>
        <v>11.597846540306898</v>
      </c>
      <c r="C97" s="27">
        <f>IF(M47&gt;0,C96/M47,0)</f>
        <v>12.296783940917191</v>
      </c>
      <c r="D97" s="27">
        <f>IF(N47&gt;0,D96/N47,0)</f>
        <v>14.749999999999998</v>
      </c>
      <c r="E97" s="27">
        <f>IF(O47&gt;0,E96/O47,0)</f>
        <v>0</v>
      </c>
      <c r="F97" s="27">
        <f>IF(P47&gt;0,F96/P47,0)</f>
        <v>11.725751994857559</v>
      </c>
      <c r="G97" s="14"/>
      <c r="H97" s="9" t="s">
        <v>13</v>
      </c>
      <c r="I97" s="27">
        <f>IF(L47&gt;0,I96/L47,0)</f>
        <v>9.3510318006241615</v>
      </c>
      <c r="J97" s="27">
        <f>IF(M47&gt;0,J96/M47,0)</f>
        <v>11.358504575386217</v>
      </c>
      <c r="K97" s="27">
        <f>IF(N47&gt;0,K96/N47,0)</f>
        <v>20.213380859611721</v>
      </c>
      <c r="L97" s="27">
        <f>IF(O47&gt;0,L96/O47,0)</f>
        <v>0</v>
      </c>
      <c r="M97" s="27">
        <f>IF(P47&gt;0,M96/P47,0)</f>
        <v>9.7187956235032615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203882.37745128031</v>
      </c>
      <c r="C109" s="30">
        <f>$B$97</f>
        <v>11.597846540306898</v>
      </c>
      <c r="D109" s="30">
        <f>$I$97</f>
        <v>9.3510318006241615</v>
      </c>
      <c r="E109" s="31">
        <f>B109*D109</f>
        <v>1906510.5951337807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45378.131548719655</v>
      </c>
      <c r="C110" s="30">
        <f>$C$97</f>
        <v>12.296783940917191</v>
      </c>
      <c r="D110" s="30">
        <f>$J$97</f>
        <v>11.358504575386217</v>
      </c>
      <c r="E110" s="31">
        <f>B110*D110</f>
        <v>515427.71481860982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54.66</v>
      </c>
      <c r="C111" s="30">
        <f>$D$97</f>
        <v>14.749999999999998</v>
      </c>
      <c r="D111" s="30">
        <f>$K$97</f>
        <v>20.213380859611721</v>
      </c>
      <c r="E111" s="31">
        <f>B111*D111</f>
        <v>1104.8633977863767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249315.16899999997</v>
      </c>
      <c r="C113" s="30">
        <f>$F$97</f>
        <v>11.725751994857559</v>
      </c>
      <c r="D113" s="30">
        <f>$M$97</f>
        <v>9.7187956235032615</v>
      </c>
      <c r="E113" s="31">
        <f>SUM(E109:E112)</f>
        <v>2423043.1733501768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2426603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1.0014691552709321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15"/>
  <sheetViews>
    <sheetView zoomScaleNormal="100" workbookViewId="0">
      <selection activeCell="I6" sqref="I6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30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13369502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3712239</v>
      </c>
      <c r="J7" s="5"/>
      <c r="K7" s="12">
        <v>2.25</v>
      </c>
      <c r="L7" s="5">
        <f t="shared" ref="L7:L46" si="1">IF($F7&gt;0,($I7/1000)*(B7/$F7),0)</f>
        <v>3712.239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3712.239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4242559</v>
      </c>
      <c r="J8" s="5"/>
      <c r="K8" s="12">
        <v>2.75</v>
      </c>
      <c r="L8" s="5">
        <f t="shared" si="1"/>
        <v>4242.5590000000002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4242.5590000000002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8485117</v>
      </c>
      <c r="J9" s="5"/>
      <c r="K9" s="12">
        <v>3.25</v>
      </c>
      <c r="L9" s="5">
        <f t="shared" si="1"/>
        <v>8485.1170000000002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8485.1170000000002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>
        <v>1590959</v>
      </c>
      <c r="J10" s="5"/>
      <c r="K10" s="12">
        <v>3.75</v>
      </c>
      <c r="L10" s="5">
        <f t="shared" si="1"/>
        <v>1590.9590000000001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1590.9590000000001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>
        <v>2651599</v>
      </c>
      <c r="J11" s="5"/>
      <c r="K11" s="12">
        <v>4.25</v>
      </c>
      <c r="L11" s="5">
        <f t="shared" si="1"/>
        <v>2651.5990000000002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2651.5990000000002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>
        <v>1590959</v>
      </c>
      <c r="J12" s="5"/>
      <c r="K12" s="12">
        <v>4.75</v>
      </c>
      <c r="L12" s="5">
        <f t="shared" si="1"/>
        <v>1590.9590000000001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1590.9590000000001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>
        <v>563418</v>
      </c>
      <c r="J17" s="5"/>
      <c r="K17" s="12">
        <v>7.25</v>
      </c>
      <c r="L17" s="5">
        <f t="shared" si="1"/>
        <v>563.41800000000001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563.41800000000001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9">
        <v>20343451</v>
      </c>
      <c r="J18" s="7"/>
      <c r="K18" s="12">
        <v>7.75</v>
      </c>
      <c r="L18" s="5">
        <f t="shared" si="1"/>
        <v>20343.451000000001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20343.451000000001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>
        <v>59754108</v>
      </c>
      <c r="J19" s="7"/>
      <c r="K19" s="12">
        <v>8.25</v>
      </c>
      <c r="L19" s="5">
        <f t="shared" si="1"/>
        <v>59754.108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59754.108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>
        <v>45580923</v>
      </c>
      <c r="J20" s="7"/>
      <c r="K20" s="12">
        <v>8.75</v>
      </c>
      <c r="L20" s="5">
        <f t="shared" si="1"/>
        <v>45580.923000000003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45580.923000000003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>
        <v>82511858</v>
      </c>
      <c r="J21" s="7"/>
      <c r="K21" s="12">
        <v>9.25</v>
      </c>
      <c r="L21" s="5">
        <f t="shared" si="1"/>
        <v>82511.857999999993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82511.857999999993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281852813</v>
      </c>
      <c r="J22" s="7"/>
      <c r="K22" s="12">
        <v>9.75</v>
      </c>
      <c r="L22" s="5">
        <f t="shared" si="1"/>
        <v>281852.81300000002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281852.81300000002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300851697</v>
      </c>
      <c r="J23" s="7"/>
      <c r="K23" s="12">
        <v>10.25</v>
      </c>
      <c r="L23" s="5">
        <f t="shared" si="1"/>
        <v>300851.69699999999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300851.69699999999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256600473</v>
      </c>
      <c r="J24" s="7"/>
      <c r="K24" s="12">
        <v>10.75</v>
      </c>
      <c r="L24" s="5">
        <f t="shared" si="1"/>
        <v>251254.6298125</v>
      </c>
      <c r="M24" s="5">
        <f t="shared" si="2"/>
        <v>5345.8431874999997</v>
      </c>
      <c r="N24" s="5">
        <f t="shared" si="3"/>
        <v>0</v>
      </c>
      <c r="O24" s="5">
        <f t="shared" si="4"/>
        <v>0</v>
      </c>
      <c r="P24" s="14">
        <f t="shared" si="5"/>
        <v>256600.473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241015603</v>
      </c>
      <c r="J25" s="7"/>
      <c r="K25" s="12">
        <v>11.25</v>
      </c>
      <c r="L25" s="5">
        <f t="shared" si="1"/>
        <v>220503.63678723405</v>
      </c>
      <c r="M25" s="5">
        <f t="shared" si="2"/>
        <v>20511.966212765958</v>
      </c>
      <c r="N25" s="5">
        <f t="shared" si="3"/>
        <v>0</v>
      </c>
      <c r="O25" s="5">
        <f t="shared" si="4"/>
        <v>0</v>
      </c>
      <c r="P25" s="14">
        <f t="shared" si="5"/>
        <v>241015.603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183301939</v>
      </c>
      <c r="J26" s="7"/>
      <c r="K26" s="12">
        <v>11.75</v>
      </c>
      <c r="L26" s="5">
        <f t="shared" si="1"/>
        <v>158531.40670270272</v>
      </c>
      <c r="M26" s="5">
        <f t="shared" si="2"/>
        <v>24770.532297297301</v>
      </c>
      <c r="N26" s="5">
        <f t="shared" si="3"/>
        <v>0</v>
      </c>
      <c r="O26" s="5">
        <f t="shared" si="4"/>
        <v>0</v>
      </c>
      <c r="P26" s="14">
        <f t="shared" si="5"/>
        <v>183301.93900000001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126081097</v>
      </c>
      <c r="J27" s="7"/>
      <c r="K27" s="12">
        <v>12.25</v>
      </c>
      <c r="L27" s="5">
        <f t="shared" si="1"/>
        <v>89583.937342105259</v>
      </c>
      <c r="M27" s="5">
        <f t="shared" si="2"/>
        <v>36497.159657894736</v>
      </c>
      <c r="N27" s="5">
        <f t="shared" si="3"/>
        <v>0</v>
      </c>
      <c r="O27" s="5">
        <f t="shared" si="4"/>
        <v>0</v>
      </c>
      <c r="P27" s="14">
        <f t="shared" si="5"/>
        <v>126081.09699999999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53838085</v>
      </c>
      <c r="J28" s="7"/>
      <c r="K28" s="12">
        <v>12.75</v>
      </c>
      <c r="L28" s="5">
        <f t="shared" si="1"/>
        <v>26919.0425</v>
      </c>
      <c r="M28" s="5">
        <f t="shared" si="2"/>
        <v>26919.0425</v>
      </c>
      <c r="N28" s="5">
        <f t="shared" si="3"/>
        <v>0</v>
      </c>
      <c r="O28" s="5">
        <f t="shared" si="4"/>
        <v>0</v>
      </c>
      <c r="P28" s="14">
        <f t="shared" si="5"/>
        <v>53838.084999999999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34602633</v>
      </c>
      <c r="J29" s="7"/>
      <c r="K29" s="12">
        <v>13.25</v>
      </c>
      <c r="L29" s="5">
        <f t="shared" si="1"/>
        <v>16833.713351351355</v>
      </c>
      <c r="M29" s="5">
        <f t="shared" si="2"/>
        <v>17768.919648648647</v>
      </c>
      <c r="N29" s="5">
        <f t="shared" si="3"/>
        <v>0</v>
      </c>
      <c r="O29" s="5">
        <f t="shared" si="4"/>
        <v>0</v>
      </c>
      <c r="P29" s="14">
        <f t="shared" si="5"/>
        <v>34602.633000000002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12412799</v>
      </c>
      <c r="J30" s="7"/>
      <c r="K30" s="12">
        <v>13.75</v>
      </c>
      <c r="L30" s="5">
        <f t="shared" si="1"/>
        <v>5266.0359393939398</v>
      </c>
      <c r="M30" s="5">
        <f t="shared" si="2"/>
        <v>7146.763060606062</v>
      </c>
      <c r="N30" s="5">
        <f t="shared" si="3"/>
        <v>0</v>
      </c>
      <c r="O30" s="5">
        <f t="shared" si="4"/>
        <v>0</v>
      </c>
      <c r="P30" s="14">
        <f t="shared" si="5"/>
        <v>12412.799000000003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17503936</v>
      </c>
      <c r="J31" s="7"/>
      <c r="K31" s="12">
        <v>14.25</v>
      </c>
      <c r="L31" s="5">
        <f t="shared" si="1"/>
        <v>5938.8354285714295</v>
      </c>
      <c r="M31" s="5">
        <f t="shared" si="2"/>
        <v>11252.530285714287</v>
      </c>
      <c r="N31" s="5">
        <f t="shared" si="3"/>
        <v>312.57028571428572</v>
      </c>
      <c r="O31" s="5">
        <f t="shared" si="4"/>
        <v>0</v>
      </c>
      <c r="P31" s="14">
        <f t="shared" si="5"/>
        <v>17503.936000000002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14812798</v>
      </c>
      <c r="J32" s="7"/>
      <c r="K32" s="12">
        <v>14.75</v>
      </c>
      <c r="L32" s="5">
        <f t="shared" si="1"/>
        <v>3174.1709999999998</v>
      </c>
      <c r="M32" s="5">
        <f t="shared" si="2"/>
        <v>11109.5985</v>
      </c>
      <c r="N32" s="5">
        <f t="shared" si="3"/>
        <v>529.02850000000001</v>
      </c>
      <c r="O32" s="5">
        <f t="shared" si="4"/>
        <v>0</v>
      </c>
      <c r="P32" s="14">
        <f t="shared" si="5"/>
        <v>14812.798000000001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5963104</v>
      </c>
      <c r="J33" s="7"/>
      <c r="K33" s="12">
        <v>15.25</v>
      </c>
      <c r="L33" s="5">
        <f t="shared" si="1"/>
        <v>0</v>
      </c>
      <c r="M33" s="5">
        <f t="shared" si="2"/>
        <v>4845.0219999999999</v>
      </c>
      <c r="N33" s="5">
        <f t="shared" si="3"/>
        <v>1118.0820000000001</v>
      </c>
      <c r="O33" s="5">
        <f t="shared" si="4"/>
        <v>0</v>
      </c>
      <c r="P33" s="14">
        <f t="shared" si="5"/>
        <v>5963.1040000000003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1500961</v>
      </c>
      <c r="J34" s="7"/>
      <c r="K34" s="12">
        <v>15.75</v>
      </c>
      <c r="L34" s="5">
        <f t="shared" si="1"/>
        <v>0</v>
      </c>
      <c r="M34" s="5">
        <f t="shared" si="2"/>
        <v>1167.4141111111112</v>
      </c>
      <c r="N34" s="5">
        <f t="shared" si="3"/>
        <v>333.54688888888887</v>
      </c>
      <c r="O34" s="5">
        <f t="shared" si="4"/>
        <v>0</v>
      </c>
      <c r="P34" s="14">
        <f t="shared" si="5"/>
        <v>1500.961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999291</v>
      </c>
      <c r="J35" s="7"/>
      <c r="K35" s="12">
        <v>16.25</v>
      </c>
      <c r="L35" s="5">
        <f t="shared" si="1"/>
        <v>41.637124999999997</v>
      </c>
      <c r="M35" s="5">
        <f t="shared" si="2"/>
        <v>582.91975000000002</v>
      </c>
      <c r="N35" s="5">
        <f t="shared" si="3"/>
        <v>374.73412500000001</v>
      </c>
      <c r="O35" s="5">
        <f t="shared" si="4"/>
        <v>0</v>
      </c>
      <c r="P35" s="14">
        <f t="shared" si="5"/>
        <v>999.29099999999994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89225</v>
      </c>
      <c r="J36" s="20"/>
      <c r="K36" s="12">
        <v>16.75</v>
      </c>
      <c r="L36" s="5">
        <f t="shared" si="1"/>
        <v>0</v>
      </c>
      <c r="M36" s="5">
        <f t="shared" si="2"/>
        <v>50.189062499999999</v>
      </c>
      <c r="N36" s="5">
        <f t="shared" si="3"/>
        <v>39.035937499999996</v>
      </c>
      <c r="O36" s="5">
        <f t="shared" si="4"/>
        <v>0</v>
      </c>
      <c r="P36" s="14">
        <f t="shared" si="5"/>
        <v>89.224999999999994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50986</v>
      </c>
      <c r="J37" s="20"/>
      <c r="K37" s="12">
        <v>17.25</v>
      </c>
      <c r="L37" s="5">
        <f t="shared" si="1"/>
        <v>0</v>
      </c>
      <c r="M37" s="5">
        <f t="shared" si="2"/>
        <v>8.4976666666666656</v>
      </c>
      <c r="N37" s="5">
        <f t="shared" si="3"/>
        <v>42.48833333333333</v>
      </c>
      <c r="O37" s="5">
        <f t="shared" si="4"/>
        <v>0</v>
      </c>
      <c r="P37" s="14">
        <f t="shared" si="5"/>
        <v>50.985999999999997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25493</v>
      </c>
      <c r="J38" s="20"/>
      <c r="K38" s="12">
        <v>17.75</v>
      </c>
      <c r="L38" s="5">
        <f t="shared" si="1"/>
        <v>0</v>
      </c>
      <c r="M38" s="5">
        <f t="shared" si="2"/>
        <v>11.33022222222222</v>
      </c>
      <c r="N38" s="5">
        <f t="shared" si="3"/>
        <v>14.162777777777778</v>
      </c>
      <c r="O38" s="5">
        <f t="shared" si="4"/>
        <v>0</v>
      </c>
      <c r="P38" s="14">
        <f t="shared" si="5"/>
        <v>25.492999999999999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1746090208</v>
      </c>
      <c r="J47" s="5"/>
      <c r="K47" s="11" t="s">
        <v>7</v>
      </c>
      <c r="L47" s="21">
        <f>SUM(L10:L46)</f>
        <v>1575338.8309888586</v>
      </c>
      <c r="M47" s="21">
        <f>SUM(M10:M46)</f>
        <v>167987.72816292694</v>
      </c>
      <c r="N47" s="21">
        <f>SUM(N10:N46)</f>
        <v>2763.6488482142854</v>
      </c>
      <c r="O47" s="21">
        <f>SUM(O10:O46)</f>
        <v>0</v>
      </c>
      <c r="P47" s="21">
        <f>SUM(P10:P46)</f>
        <v>1746090.2080000001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8352.5377499999995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8352.5377499999995</v>
      </c>
      <c r="G56" s="5"/>
      <c r="H56" s="12">
        <f t="shared" ref="H56:H95" si="11">$I$53*((A56)^$K$53)</f>
        <v>4.4833659466028228E-2</v>
      </c>
      <c r="I56" s="5">
        <f t="shared" ref="I56:I95" si="12">L7*$H56</f>
        <v>166.43325918250918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166.43325918250918</v>
      </c>
      <c r="N56" s="5"/>
      <c r="O56" s="5"/>
      <c r="P56" s="5"/>
    </row>
    <row r="57" spans="1:16">
      <c r="A57" s="12">
        <v>2.75</v>
      </c>
      <c r="B57" s="5">
        <f t="shared" si="6"/>
        <v>11667.037250000001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11667.037250000001</v>
      </c>
      <c r="G57" s="5"/>
      <c r="H57" s="12">
        <f t="shared" si="11"/>
        <v>8.6069248485858549E-2</v>
      </c>
      <c r="I57" s="5">
        <f t="shared" si="12"/>
        <v>365.15386478691556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365.15386478691556</v>
      </c>
      <c r="N57" s="5"/>
      <c r="O57" s="5"/>
      <c r="P57" s="5"/>
    </row>
    <row r="58" spans="1:16">
      <c r="A58" s="12">
        <v>3.25</v>
      </c>
      <c r="B58" s="5">
        <f t="shared" si="6"/>
        <v>27576.630250000002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27576.630250000002</v>
      </c>
      <c r="G58" s="5"/>
      <c r="H58" s="12">
        <f t="shared" si="11"/>
        <v>0.14812981034248165</v>
      </c>
      <c r="I58" s="5">
        <f t="shared" si="12"/>
        <v>1256.8987719437669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1256.8987719437669</v>
      </c>
      <c r="N58" s="5"/>
      <c r="O58" s="5"/>
      <c r="P58" s="5"/>
    </row>
    <row r="59" spans="1:16">
      <c r="A59" s="12">
        <v>3.75</v>
      </c>
      <c r="B59" s="5">
        <f t="shared" si="6"/>
        <v>5966.0962500000005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5966.0962500000005</v>
      </c>
      <c r="G59" s="5"/>
      <c r="H59" s="12">
        <f t="shared" si="11"/>
        <v>0.23584532115378934</v>
      </c>
      <c r="I59" s="5">
        <f t="shared" si="12"/>
        <v>375.22023629751152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375.22023629751152</v>
      </c>
      <c r="N59" s="5"/>
      <c r="O59" s="5"/>
      <c r="P59" s="5"/>
    </row>
    <row r="60" spans="1:16">
      <c r="A60" s="12">
        <v>4.25</v>
      </c>
      <c r="B60" s="5">
        <f t="shared" si="6"/>
        <v>11269.295750000001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11269.295750000001</v>
      </c>
      <c r="G60" s="5"/>
      <c r="H60" s="12">
        <f t="shared" si="11"/>
        <v>0.35423645616568283</v>
      </c>
      <c r="I60" s="5">
        <f t="shared" si="12"/>
        <v>939.29303293246846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939.29303293246846</v>
      </c>
      <c r="N60" s="5"/>
      <c r="O60" s="5"/>
      <c r="P60" s="5"/>
    </row>
    <row r="61" spans="1:16">
      <c r="A61" s="12">
        <v>4.75</v>
      </c>
      <c r="B61" s="5">
        <f t="shared" si="6"/>
        <v>7557.0552500000003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7557.0552500000003</v>
      </c>
      <c r="G61" s="5"/>
      <c r="H61" s="12">
        <f t="shared" si="11"/>
        <v>0.50849495764772912</v>
      </c>
      <c r="I61" s="5">
        <f t="shared" si="12"/>
        <v>808.99462932427355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808.99462932427355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4084.7804999999998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4084.7804999999998</v>
      </c>
      <c r="G66" s="5"/>
      <c r="H66" s="12">
        <f t="shared" si="11"/>
        <v>2.0097547301325616</v>
      </c>
      <c r="I66" s="5">
        <f t="shared" si="12"/>
        <v>1132.3319905418275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1132.3319905418275</v>
      </c>
      <c r="N66" s="5"/>
      <c r="O66" s="5"/>
      <c r="P66" s="5"/>
    </row>
    <row r="67" spans="1:16">
      <c r="A67" s="12">
        <v>7.75</v>
      </c>
      <c r="B67" s="5">
        <f t="shared" si="6"/>
        <v>157661.74525000001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157661.74525000001</v>
      </c>
      <c r="G67" s="5"/>
      <c r="H67" s="12">
        <f t="shared" si="11"/>
        <v>2.496186226999765</v>
      </c>
      <c r="I67" s="5">
        <f t="shared" si="12"/>
        <v>50781.042195844602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50781.042195844602</v>
      </c>
      <c r="N67" s="5"/>
      <c r="O67" s="5"/>
      <c r="P67" s="5"/>
    </row>
    <row r="68" spans="1:16">
      <c r="A68" s="12">
        <v>8.25</v>
      </c>
      <c r="B68" s="5">
        <f t="shared" si="6"/>
        <v>492971.391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492971.391</v>
      </c>
      <c r="G68" s="5"/>
      <c r="H68" s="12">
        <f t="shared" si="11"/>
        <v>3.0586062666984786</v>
      </c>
      <c r="I68" s="5">
        <f t="shared" si="12"/>
        <v>182764.28918977769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182764.28918977769</v>
      </c>
      <c r="N68" s="5"/>
      <c r="O68" s="5"/>
      <c r="P68" s="5"/>
    </row>
    <row r="69" spans="1:16">
      <c r="A69" s="12">
        <v>8.75</v>
      </c>
      <c r="B69" s="5">
        <f t="shared" si="6"/>
        <v>398833.07625000004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398833.07625000004</v>
      </c>
      <c r="G69" s="5"/>
      <c r="H69" s="12">
        <f t="shared" si="11"/>
        <v>3.7031908939611511</v>
      </c>
      <c r="I69" s="5">
        <f t="shared" si="12"/>
        <v>168794.85899194441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168794.85899194441</v>
      </c>
      <c r="N69" s="5"/>
      <c r="O69" s="5"/>
      <c r="P69" s="5"/>
    </row>
    <row r="70" spans="1:16">
      <c r="A70" s="12">
        <v>9.25</v>
      </c>
      <c r="B70" s="5">
        <f t="shared" si="6"/>
        <v>763234.68649999995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763234.68649999995</v>
      </c>
      <c r="G70" s="5"/>
      <c r="H70" s="12">
        <f t="shared" si="11"/>
        <v>4.4362105623388377</v>
      </c>
      <c r="I70" s="5">
        <f t="shared" si="12"/>
        <v>366039.9759778023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366039.9759778023</v>
      </c>
      <c r="N70" s="5"/>
      <c r="O70" s="5"/>
      <c r="P70" s="5"/>
    </row>
    <row r="71" spans="1:16">
      <c r="A71" s="12">
        <v>9.75</v>
      </c>
      <c r="B71" s="5">
        <f t="shared" si="6"/>
        <v>2748064.9267500001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2748064.9267500001</v>
      </c>
      <c r="G71" s="5"/>
      <c r="H71" s="12">
        <f t="shared" si="11"/>
        <v>5.2640260507539187</v>
      </c>
      <c r="I71" s="5">
        <f t="shared" si="12"/>
        <v>1483680.5501102728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1483680.5501102728</v>
      </c>
      <c r="N71" s="5"/>
      <c r="O71" s="5"/>
      <c r="P71" s="5"/>
    </row>
    <row r="72" spans="1:16">
      <c r="A72" s="12">
        <v>10.25</v>
      </c>
      <c r="B72" s="5">
        <f t="shared" si="6"/>
        <v>3083729.8942499999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3083729.8942499999</v>
      </c>
      <c r="G72" s="5"/>
      <c r="H72" s="12">
        <f t="shared" si="11"/>
        <v>6.1930847701262124</v>
      </c>
      <c r="I72" s="5">
        <f t="shared" si="12"/>
        <v>1863200.0627573258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1863200.0627573258</v>
      </c>
      <c r="N72" s="5"/>
      <c r="O72" s="5"/>
      <c r="P72" s="5"/>
    </row>
    <row r="73" spans="1:16">
      <c r="A73" s="12">
        <v>10.75</v>
      </c>
      <c r="B73" s="5">
        <f t="shared" si="6"/>
        <v>2700987.2704843748</v>
      </c>
      <c r="C73" s="5">
        <f t="shared" si="7"/>
        <v>57467.814265624998</v>
      </c>
      <c r="D73" s="5">
        <f t="shared" si="8"/>
        <v>0</v>
      </c>
      <c r="E73" s="5">
        <f t="shared" si="9"/>
        <v>0</v>
      </c>
      <c r="F73" s="14">
        <f t="shared" si="10"/>
        <v>2758455.0847499999</v>
      </c>
      <c r="G73" s="5"/>
      <c r="H73" s="12">
        <f t="shared" si="11"/>
        <v>7.2299174044952741</v>
      </c>
      <c r="I73" s="5">
        <f t="shared" si="12"/>
        <v>1816550.2210414109</v>
      </c>
      <c r="J73" s="5">
        <f t="shared" si="13"/>
        <v>38650.004703008737</v>
      </c>
      <c r="K73" s="5">
        <f t="shared" si="14"/>
        <v>0</v>
      </c>
      <c r="L73" s="5">
        <f t="shared" si="15"/>
        <v>0</v>
      </c>
      <c r="M73" s="26">
        <f t="shared" si="16"/>
        <v>1855200.2257444197</v>
      </c>
      <c r="N73" s="5"/>
      <c r="O73" s="5"/>
      <c r="P73" s="5"/>
    </row>
    <row r="74" spans="1:16">
      <c r="A74" s="12">
        <v>11.25</v>
      </c>
      <c r="B74" s="5">
        <f t="shared" si="6"/>
        <v>2480665.9138563829</v>
      </c>
      <c r="C74" s="5">
        <f t="shared" si="7"/>
        <v>230759.61989361703</v>
      </c>
      <c r="D74" s="5">
        <f t="shared" si="8"/>
        <v>0</v>
      </c>
      <c r="E74" s="5">
        <f t="shared" si="9"/>
        <v>0</v>
      </c>
      <c r="F74" s="14">
        <f t="shared" si="10"/>
        <v>2711425.5337499999</v>
      </c>
      <c r="G74" s="5"/>
      <c r="H74" s="12">
        <f t="shared" si="11"/>
        <v>8.3811348413367064</v>
      </c>
      <c r="I74" s="5">
        <f t="shared" si="12"/>
        <v>1848070.7129189416</v>
      </c>
      <c r="J74" s="5">
        <f t="shared" si="13"/>
        <v>171913.5546901341</v>
      </c>
      <c r="K74" s="5">
        <f t="shared" si="14"/>
        <v>0</v>
      </c>
      <c r="L74" s="5">
        <f t="shared" si="15"/>
        <v>0</v>
      </c>
      <c r="M74" s="26">
        <f t="shared" si="16"/>
        <v>2019984.2676090756</v>
      </c>
      <c r="N74" s="5"/>
      <c r="O74" s="5"/>
      <c r="P74" s="5"/>
    </row>
    <row r="75" spans="1:16">
      <c r="A75" s="12">
        <v>11.75</v>
      </c>
      <c r="B75" s="5">
        <f t="shared" si="6"/>
        <v>1862744.028756757</v>
      </c>
      <c r="C75" s="5">
        <f t="shared" si="7"/>
        <v>291053.75449324329</v>
      </c>
      <c r="D75" s="5">
        <f t="shared" si="8"/>
        <v>0</v>
      </c>
      <c r="E75" s="5">
        <f t="shared" si="9"/>
        <v>0</v>
      </c>
      <c r="F75" s="14">
        <f t="shared" si="10"/>
        <v>2153797.7832500003</v>
      </c>
      <c r="G75" s="5"/>
      <c r="H75" s="12">
        <f t="shared" si="11"/>
        <v>9.6534253537504675</v>
      </c>
      <c r="I75" s="5">
        <f t="shared" si="12"/>
        <v>1530371.1008295973</v>
      </c>
      <c r="J75" s="5">
        <f t="shared" si="13"/>
        <v>239120.48450462459</v>
      </c>
      <c r="K75" s="5">
        <f t="shared" si="14"/>
        <v>0</v>
      </c>
      <c r="L75" s="5">
        <f t="shared" si="15"/>
        <v>0</v>
      </c>
      <c r="M75" s="26">
        <f t="shared" si="16"/>
        <v>1769491.5853342218</v>
      </c>
      <c r="N75" s="5"/>
      <c r="O75" s="5"/>
      <c r="P75" s="5"/>
    </row>
    <row r="76" spans="1:16">
      <c r="A76" s="12">
        <v>12.25</v>
      </c>
      <c r="B76" s="5">
        <f t="shared" si="6"/>
        <v>1097403.2324407895</v>
      </c>
      <c r="C76" s="5">
        <f t="shared" si="7"/>
        <v>447090.20580921049</v>
      </c>
      <c r="D76" s="5">
        <f t="shared" si="8"/>
        <v>0</v>
      </c>
      <c r="E76" s="5">
        <f t="shared" si="9"/>
        <v>0</v>
      </c>
      <c r="F76" s="14">
        <f t="shared" si="10"/>
        <v>1544493.4382499999</v>
      </c>
      <c r="G76" s="5"/>
      <c r="H76" s="12">
        <f t="shared" si="11"/>
        <v>11.053552003477369</v>
      </c>
      <c r="I76" s="5">
        <f t="shared" si="12"/>
        <v>990220.71008721867</v>
      </c>
      <c r="J76" s="5">
        <f t="shared" si="13"/>
        <v>403423.25225775578</v>
      </c>
      <c r="K76" s="5">
        <f t="shared" si="14"/>
        <v>0</v>
      </c>
      <c r="L76" s="5">
        <f t="shared" si="15"/>
        <v>0</v>
      </c>
      <c r="M76" s="26">
        <f t="shared" si="16"/>
        <v>1393643.9623449745</v>
      </c>
      <c r="N76" s="5"/>
      <c r="O76" s="5"/>
      <c r="P76" s="5"/>
    </row>
    <row r="77" spans="1:16">
      <c r="A77" s="12">
        <v>12.75</v>
      </c>
      <c r="B77" s="5">
        <f t="shared" si="6"/>
        <v>343217.791875</v>
      </c>
      <c r="C77" s="5">
        <f t="shared" si="7"/>
        <v>343217.791875</v>
      </c>
      <c r="D77" s="5">
        <f t="shared" si="8"/>
        <v>0</v>
      </c>
      <c r="E77" s="5">
        <f t="shared" si="9"/>
        <v>0</v>
      </c>
      <c r="F77" s="14">
        <f t="shared" si="10"/>
        <v>686435.58374999999</v>
      </c>
      <c r="G77" s="5"/>
      <c r="H77" s="12">
        <f t="shared" si="11"/>
        <v>12.588350238696895</v>
      </c>
      <c r="I77" s="5">
        <f t="shared" si="12"/>
        <v>338866.33508036687</v>
      </c>
      <c r="J77" s="5">
        <f t="shared" si="13"/>
        <v>338866.33508036687</v>
      </c>
      <c r="K77" s="5">
        <f t="shared" si="14"/>
        <v>0</v>
      </c>
      <c r="L77" s="5">
        <f t="shared" si="15"/>
        <v>0</v>
      </c>
      <c r="M77" s="26">
        <f t="shared" si="16"/>
        <v>677732.67016073375</v>
      </c>
      <c r="N77" s="5"/>
      <c r="O77" s="5"/>
      <c r="P77" s="5"/>
    </row>
    <row r="78" spans="1:16">
      <c r="A78" s="12">
        <v>13.25</v>
      </c>
      <c r="B78" s="5">
        <f t="shared" si="6"/>
        <v>223046.70190540544</v>
      </c>
      <c r="C78" s="5">
        <f t="shared" si="7"/>
        <v>235438.18534459459</v>
      </c>
      <c r="D78" s="5">
        <f t="shared" si="8"/>
        <v>0</v>
      </c>
      <c r="E78" s="5">
        <f t="shared" si="9"/>
        <v>0</v>
      </c>
      <c r="F78" s="14">
        <f t="shared" si="10"/>
        <v>458484.88725000003</v>
      </c>
      <c r="G78" s="5"/>
      <c r="H78" s="12">
        <f t="shared" si="11"/>
        <v>14.264725664579025</v>
      </c>
      <c r="I78" s="5">
        <f t="shared" si="12"/>
        <v>240128.30287318825</v>
      </c>
      <c r="J78" s="5">
        <f t="shared" si="13"/>
        <v>253468.76414392088</v>
      </c>
      <c r="K78" s="5">
        <f t="shared" si="14"/>
        <v>0</v>
      </c>
      <c r="L78" s="5">
        <f t="shared" si="15"/>
        <v>0</v>
      </c>
      <c r="M78" s="26">
        <f t="shared" si="16"/>
        <v>493597.06701710913</v>
      </c>
      <c r="N78" s="5"/>
      <c r="O78" s="5"/>
      <c r="P78" s="5"/>
    </row>
    <row r="79" spans="1:16">
      <c r="A79" s="12">
        <v>13.75</v>
      </c>
      <c r="B79" s="5">
        <f t="shared" si="6"/>
        <v>72407.994166666671</v>
      </c>
      <c r="C79" s="5">
        <f t="shared" si="7"/>
        <v>98267.99208333336</v>
      </c>
      <c r="D79" s="5">
        <f t="shared" si="8"/>
        <v>0</v>
      </c>
      <c r="E79" s="5">
        <f t="shared" si="9"/>
        <v>0</v>
      </c>
      <c r="F79" s="14">
        <f t="shared" si="10"/>
        <v>170675.98625000002</v>
      </c>
      <c r="G79" s="5"/>
      <c r="H79" s="12">
        <f t="shared" si="11"/>
        <v>16.089651967827646</v>
      </c>
      <c r="I79" s="5">
        <f t="shared" si="12"/>
        <v>84728.685514920813</v>
      </c>
      <c r="J79" s="5">
        <f t="shared" si="13"/>
        <v>114988.93034167825</v>
      </c>
      <c r="K79" s="5">
        <f t="shared" si="14"/>
        <v>0</v>
      </c>
      <c r="L79" s="5">
        <f t="shared" si="15"/>
        <v>0</v>
      </c>
      <c r="M79" s="26">
        <f t="shared" si="16"/>
        <v>199717.61585659906</v>
      </c>
      <c r="N79" s="5"/>
      <c r="O79" s="5"/>
      <c r="P79" s="5"/>
    </row>
    <row r="80" spans="1:16">
      <c r="A80" s="12">
        <v>14.25</v>
      </c>
      <c r="B80" s="5">
        <f t="shared" si="6"/>
        <v>84628.404857142872</v>
      </c>
      <c r="C80" s="5">
        <f t="shared" si="7"/>
        <v>160348.55657142858</v>
      </c>
      <c r="D80" s="5">
        <f t="shared" si="8"/>
        <v>4454.1265714285719</v>
      </c>
      <c r="E80" s="5">
        <f t="shared" si="9"/>
        <v>0</v>
      </c>
      <c r="F80" s="14">
        <f t="shared" si="10"/>
        <v>249431.08800000002</v>
      </c>
      <c r="G80" s="5"/>
      <c r="H80" s="12">
        <f t="shared" si="11"/>
        <v>18.070168979126858</v>
      </c>
      <c r="I80" s="5">
        <f t="shared" si="12"/>
        <v>107315.759733511</v>
      </c>
      <c r="J80" s="5">
        <f t="shared" si="13"/>
        <v>203335.12370559981</v>
      </c>
      <c r="K80" s="5">
        <f t="shared" si="14"/>
        <v>5648.1978807111045</v>
      </c>
      <c r="L80" s="5">
        <f t="shared" si="15"/>
        <v>0</v>
      </c>
      <c r="M80" s="26">
        <f t="shared" si="16"/>
        <v>316299.08131982194</v>
      </c>
      <c r="N80" s="5"/>
      <c r="O80" s="5"/>
      <c r="P80" s="5"/>
    </row>
    <row r="81" spans="1:16">
      <c r="A81" s="12">
        <v>14.75</v>
      </c>
      <c r="B81" s="5">
        <f t="shared" si="6"/>
        <v>46819.022249999995</v>
      </c>
      <c r="C81" s="5">
        <f t="shared" si="7"/>
        <v>163866.57787499999</v>
      </c>
      <c r="D81" s="5">
        <f t="shared" si="8"/>
        <v>7803.1703749999997</v>
      </c>
      <c r="E81" s="5">
        <f t="shared" si="9"/>
        <v>0</v>
      </c>
      <c r="F81" s="14">
        <f t="shared" si="10"/>
        <v>218488.77049999998</v>
      </c>
      <c r="G81" s="5"/>
      <c r="H81" s="12">
        <f t="shared" si="11"/>
        <v>20.213380859611721</v>
      </c>
      <c r="I81" s="5">
        <f t="shared" si="12"/>
        <v>64160.72733653459</v>
      </c>
      <c r="J81" s="5">
        <f t="shared" si="13"/>
        <v>224562.54567787109</v>
      </c>
      <c r="K81" s="5">
        <f t="shared" si="14"/>
        <v>10693.4545560891</v>
      </c>
      <c r="L81" s="5">
        <f t="shared" si="15"/>
        <v>0</v>
      </c>
      <c r="M81" s="26">
        <f t="shared" si="16"/>
        <v>299416.72757049481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73886.585500000001</v>
      </c>
      <c r="D82" s="5">
        <f t="shared" si="8"/>
        <v>17050.750500000002</v>
      </c>
      <c r="E82" s="5">
        <f t="shared" si="9"/>
        <v>0</v>
      </c>
      <c r="F82" s="14">
        <f t="shared" si="10"/>
        <v>90937.33600000001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109141.1671467144</v>
      </c>
      <c r="K82" s="5">
        <f t="shared" si="14"/>
        <v>25186.423187703327</v>
      </c>
      <c r="L82" s="5">
        <f t="shared" si="15"/>
        <v>0</v>
      </c>
      <c r="M82" s="26">
        <f t="shared" si="16"/>
        <v>134327.59033441773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18386.772250000002</v>
      </c>
      <c r="D83" s="5">
        <f t="shared" si="8"/>
        <v>5253.3634999999995</v>
      </c>
      <c r="E83" s="5">
        <f t="shared" si="9"/>
        <v>0</v>
      </c>
      <c r="F83" s="14">
        <f t="shared" si="10"/>
        <v>23640.135750000001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29204.752185039961</v>
      </c>
      <c r="K83" s="5">
        <f t="shared" si="14"/>
        <v>8344.2149100114166</v>
      </c>
      <c r="L83" s="5">
        <f t="shared" si="15"/>
        <v>0</v>
      </c>
      <c r="M83" s="26">
        <f t="shared" si="16"/>
        <v>37548.967095051376</v>
      </c>
      <c r="N83" s="5"/>
      <c r="O83" s="5"/>
      <c r="P83" s="5"/>
    </row>
    <row r="84" spans="1:16">
      <c r="A84" s="12">
        <v>16.25</v>
      </c>
      <c r="B84" s="5">
        <f t="shared" si="6"/>
        <v>676.60328125000001</v>
      </c>
      <c r="C84" s="5">
        <f t="shared" si="7"/>
        <v>9472.4459375000006</v>
      </c>
      <c r="D84" s="5">
        <f t="shared" si="8"/>
        <v>6089.4295312499999</v>
      </c>
      <c r="E84" s="5">
        <f t="shared" si="9"/>
        <v>0</v>
      </c>
      <c r="F84" s="14">
        <f t="shared" si="10"/>
        <v>16238.47875</v>
      </c>
      <c r="G84" s="5"/>
      <c r="H84" s="12">
        <f t="shared" si="11"/>
        <v>27.691157253016303</v>
      </c>
      <c r="I84" s="5">
        <f t="shared" si="12"/>
        <v>1152.9801759384964</v>
      </c>
      <c r="J84" s="5">
        <f t="shared" si="13"/>
        <v>16141.722463138951</v>
      </c>
      <c r="K84" s="5">
        <f t="shared" si="14"/>
        <v>10376.821583446468</v>
      </c>
      <c r="L84" s="5">
        <f t="shared" si="15"/>
        <v>0</v>
      </c>
      <c r="M84" s="26">
        <f t="shared" si="16"/>
        <v>27671.524222523916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840.66679687499993</v>
      </c>
      <c r="D85" s="5">
        <f t="shared" si="8"/>
        <v>653.85195312499991</v>
      </c>
      <c r="E85" s="5">
        <f t="shared" si="9"/>
        <v>0</v>
      </c>
      <c r="F85" s="14">
        <f t="shared" si="10"/>
        <v>1494.5187499999997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1533.64822931245</v>
      </c>
      <c r="K85" s="5">
        <f t="shared" si="14"/>
        <v>1192.8375116874611</v>
      </c>
      <c r="L85" s="5">
        <f t="shared" si="15"/>
        <v>0</v>
      </c>
      <c r="M85" s="26">
        <f t="shared" si="16"/>
        <v>2726.4857409999113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146.58474999999999</v>
      </c>
      <c r="D86" s="5">
        <f t="shared" si="8"/>
        <v>732.92374999999993</v>
      </c>
      <c r="E86" s="5">
        <f t="shared" si="9"/>
        <v>0</v>
      </c>
      <c r="F86" s="14">
        <f t="shared" si="10"/>
        <v>879.50849999999991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285.71539676159421</v>
      </c>
      <c r="K86" s="5">
        <f t="shared" si="14"/>
        <v>1428.5769838079711</v>
      </c>
      <c r="L86" s="5">
        <f t="shared" si="15"/>
        <v>0</v>
      </c>
      <c r="M86" s="26">
        <f t="shared" si="16"/>
        <v>1714.2923805695655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201.1114444444444</v>
      </c>
      <c r="D87" s="5">
        <f t="shared" si="8"/>
        <v>251.38930555555555</v>
      </c>
      <c r="E87" s="5">
        <f t="shared" si="9"/>
        <v>0</v>
      </c>
      <c r="F87" s="14">
        <f t="shared" si="10"/>
        <v>452.50074999999993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418.0259941682458</v>
      </c>
      <c r="K87" s="5">
        <f t="shared" si="14"/>
        <v>522.53249271030734</v>
      </c>
      <c r="L87" s="5">
        <f t="shared" si="15"/>
        <v>0</v>
      </c>
      <c r="M87" s="26">
        <f t="shared" si="16"/>
        <v>940.55848687855314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16585969.91162377</v>
      </c>
      <c r="C96" s="21">
        <f>SUM(C59:C90)</f>
        <v>2130444.6648898716</v>
      </c>
      <c r="D96" s="21">
        <f>SUM(D59:D90)</f>
        <v>42289.005486359129</v>
      </c>
      <c r="E96" s="21">
        <f>SUM(E59:E90)</f>
        <v>0</v>
      </c>
      <c r="F96" s="21">
        <f>SUM(F59:F90)</f>
        <v>18758703.581999999</v>
      </c>
      <c r="G96" s="14"/>
      <c r="H96" s="11" t="s">
        <v>7</v>
      </c>
      <c r="I96" s="21">
        <f>SUM(I59:I95)</f>
        <v>11140082.154703693</v>
      </c>
      <c r="J96" s="21">
        <f>SUM(J59:J95)</f>
        <v>2145054.0265200958</v>
      </c>
      <c r="K96" s="21">
        <f>SUM(K59:K95)</f>
        <v>63393.059106167151</v>
      </c>
      <c r="L96" s="21">
        <f>SUM(L59:L95)</f>
        <v>0</v>
      </c>
      <c r="M96" s="21">
        <f>SUM(M59:M95)</f>
        <v>13348529.240329957</v>
      </c>
      <c r="N96" s="5"/>
      <c r="O96" s="5"/>
      <c r="P96" s="5"/>
    </row>
    <row r="97" spans="1:16">
      <c r="A97" s="9" t="s">
        <v>13</v>
      </c>
      <c r="B97" s="27">
        <f>IF(L47&gt;0,B96/L47,0)</f>
        <v>10.528509540523777</v>
      </c>
      <c r="C97" s="27">
        <f>IF(M47&gt;0,C96/M47,0)</f>
        <v>12.682144631562661</v>
      </c>
      <c r="D97" s="27">
        <f>IF(N47&gt;0,D96/N47,0)</f>
        <v>15.301873649282147</v>
      </c>
      <c r="E97" s="27">
        <f>IF(O47&gt;0,E96/O47,0)</f>
        <v>0</v>
      </c>
      <c r="F97" s="27">
        <f>IF(P47&gt;0,F96/P47,0)</f>
        <v>10.743261428335092</v>
      </c>
      <c r="G97" s="14"/>
      <c r="H97" s="9" t="s">
        <v>13</v>
      </c>
      <c r="I97" s="27">
        <f>IF(L47&gt;0,I96/L47,0)</f>
        <v>7.0715467273227395</v>
      </c>
      <c r="J97" s="27">
        <f>IF(M47&gt;0,J96/M47,0)</f>
        <v>12.769111470093003</v>
      </c>
      <c r="K97" s="27">
        <f>IF(N47&gt;0,K96/N47,0)</f>
        <v>22.938174344084338</v>
      </c>
      <c r="L97" s="27">
        <f>IF(O47&gt;0,L96/O47,0)</f>
        <v>0</v>
      </c>
      <c r="M97" s="27">
        <f>IF(P47&gt;0,M96/P47,0)</f>
        <v>7.6448107773421272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1575338.8309888586</v>
      </c>
      <c r="C109" s="30">
        <f>$B$97</f>
        <v>10.528509540523777</v>
      </c>
      <c r="D109" s="30">
        <f>$I$97</f>
        <v>7.0715467273227395</v>
      </c>
      <c r="E109" s="31">
        <f>B109*D109</f>
        <v>11140082.154703693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167987.72816292694</v>
      </c>
      <c r="C110" s="30">
        <f>$C$97</f>
        <v>12.682144631562661</v>
      </c>
      <c r="D110" s="30">
        <f>$J$97</f>
        <v>12.769111470093003</v>
      </c>
      <c r="E110" s="31">
        <f>B110*D110</f>
        <v>2145054.0265200958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2763.6488482142854</v>
      </c>
      <c r="C111" s="30">
        <f>$D$97</f>
        <v>15.301873649282147</v>
      </c>
      <c r="D111" s="30">
        <f>$K$97</f>
        <v>22.938174344084338</v>
      </c>
      <c r="E111" s="31">
        <f>B111*D111</f>
        <v>63393.059106167151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1746090.2079999996</v>
      </c>
      <c r="C113" s="30">
        <f>$F$97</f>
        <v>10.743261428335092</v>
      </c>
      <c r="D113" s="30">
        <f>$M$97</f>
        <v>7.6448107773421272</v>
      </c>
      <c r="E113" s="31">
        <f>SUM(E109:E112)</f>
        <v>13348529.240329957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13369502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1.0015711663279485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15"/>
  <sheetViews>
    <sheetView topLeftCell="A85" zoomScaleNormal="100" workbookViewId="0">
      <selection activeCell="I21" sqref="I21"/>
    </sheetView>
  </sheetViews>
  <sheetFormatPr baseColWidth="10" defaultColWidth="8.83203125" defaultRowHeight="13"/>
  <cols>
    <col min="2" max="2" width="10.33203125"/>
  </cols>
  <sheetData>
    <row r="1" spans="1:16" ht="21">
      <c r="A1" s="36" t="s">
        <v>31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4142770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60520</v>
      </c>
      <c r="J22" s="7"/>
      <c r="K22" s="12">
        <v>9.75</v>
      </c>
      <c r="L22" s="5">
        <f t="shared" si="1"/>
        <v>60.52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60.52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30260</v>
      </c>
      <c r="J23" s="7"/>
      <c r="K23" s="12">
        <v>10.25</v>
      </c>
      <c r="L23" s="5">
        <f t="shared" si="1"/>
        <v>30.26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30.26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121041</v>
      </c>
      <c r="J24" s="7"/>
      <c r="K24" s="12">
        <v>10.75</v>
      </c>
      <c r="L24" s="5">
        <f t="shared" si="1"/>
        <v>118.5193125</v>
      </c>
      <c r="M24" s="5">
        <f t="shared" si="2"/>
        <v>2.5216874999999996</v>
      </c>
      <c r="N24" s="5">
        <f t="shared" si="3"/>
        <v>0</v>
      </c>
      <c r="O24" s="5">
        <f t="shared" si="4"/>
        <v>0</v>
      </c>
      <c r="P24" s="14">
        <f t="shared" si="5"/>
        <v>121.041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60520</v>
      </c>
      <c r="J25" s="7"/>
      <c r="K25" s="12">
        <v>11.25</v>
      </c>
      <c r="L25" s="5">
        <f t="shared" si="1"/>
        <v>55.369361702127662</v>
      </c>
      <c r="M25" s="5">
        <f t="shared" si="2"/>
        <v>5.1506382978723408</v>
      </c>
      <c r="N25" s="5">
        <f t="shared" si="3"/>
        <v>0</v>
      </c>
      <c r="O25" s="5">
        <f t="shared" si="4"/>
        <v>0</v>
      </c>
      <c r="P25" s="14">
        <f t="shared" si="5"/>
        <v>60.52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166431</v>
      </c>
      <c r="J26" s="7"/>
      <c r="K26" s="12">
        <v>11.75</v>
      </c>
      <c r="L26" s="5">
        <f t="shared" si="1"/>
        <v>143.94032432432434</v>
      </c>
      <c r="M26" s="5">
        <f t="shared" si="2"/>
        <v>22.490675675675678</v>
      </c>
      <c r="N26" s="5">
        <f t="shared" si="3"/>
        <v>0</v>
      </c>
      <c r="O26" s="5">
        <f t="shared" si="4"/>
        <v>0</v>
      </c>
      <c r="P26" s="14">
        <f t="shared" si="5"/>
        <v>166.43100000000001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564214</v>
      </c>
      <c r="J27" s="7"/>
      <c r="K27" s="12">
        <v>12.25</v>
      </c>
      <c r="L27" s="5">
        <f t="shared" si="1"/>
        <v>400.88889473684213</v>
      </c>
      <c r="M27" s="5">
        <f t="shared" si="2"/>
        <v>163.32510526315792</v>
      </c>
      <c r="N27" s="5">
        <f t="shared" si="3"/>
        <v>0</v>
      </c>
      <c r="O27" s="5">
        <f t="shared" si="4"/>
        <v>0</v>
      </c>
      <c r="P27" s="14">
        <f t="shared" si="5"/>
        <v>564.21400000000006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1396000</v>
      </c>
      <c r="J28" s="7"/>
      <c r="K28" s="12">
        <v>12.75</v>
      </c>
      <c r="L28" s="5">
        <f t="shared" si="1"/>
        <v>698</v>
      </c>
      <c r="M28" s="5">
        <f t="shared" si="2"/>
        <v>698</v>
      </c>
      <c r="N28" s="5">
        <f t="shared" si="3"/>
        <v>0</v>
      </c>
      <c r="O28" s="5">
        <f t="shared" si="4"/>
        <v>0</v>
      </c>
      <c r="P28" s="14">
        <f t="shared" si="5"/>
        <v>1396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14415360</v>
      </c>
      <c r="J29" s="7"/>
      <c r="K29" s="12">
        <v>13.25</v>
      </c>
      <c r="L29" s="5">
        <f t="shared" si="1"/>
        <v>7012.8778378378383</v>
      </c>
      <c r="M29" s="5">
        <f t="shared" si="2"/>
        <v>7402.4821621621622</v>
      </c>
      <c r="N29" s="5">
        <f t="shared" si="3"/>
        <v>0</v>
      </c>
      <c r="O29" s="5">
        <f t="shared" si="4"/>
        <v>0</v>
      </c>
      <c r="P29" s="14">
        <f t="shared" si="5"/>
        <v>14415.36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32421086</v>
      </c>
      <c r="J30" s="7"/>
      <c r="K30" s="12">
        <v>13.75</v>
      </c>
      <c r="L30" s="5">
        <f t="shared" si="1"/>
        <v>13754.400121212122</v>
      </c>
      <c r="M30" s="5">
        <f t="shared" si="2"/>
        <v>18666.685878787881</v>
      </c>
      <c r="N30" s="5">
        <f t="shared" si="3"/>
        <v>0</v>
      </c>
      <c r="O30" s="5">
        <f t="shared" si="4"/>
        <v>0</v>
      </c>
      <c r="P30" s="14">
        <f t="shared" si="5"/>
        <v>32421.086000000003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58489339</v>
      </c>
      <c r="J31" s="7"/>
      <c r="K31" s="12">
        <v>14.25</v>
      </c>
      <c r="L31" s="5">
        <f t="shared" si="1"/>
        <v>19844.597160714286</v>
      </c>
      <c r="M31" s="5">
        <f t="shared" si="2"/>
        <v>37600.289357142858</v>
      </c>
      <c r="N31" s="5">
        <f t="shared" si="3"/>
        <v>1044.452482142857</v>
      </c>
      <c r="O31" s="5">
        <f t="shared" si="4"/>
        <v>0</v>
      </c>
      <c r="P31" s="14">
        <f t="shared" si="5"/>
        <v>58489.339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50323427</v>
      </c>
      <c r="J32" s="7"/>
      <c r="K32" s="12">
        <v>14.75</v>
      </c>
      <c r="L32" s="5">
        <f t="shared" si="1"/>
        <v>10783.5915</v>
      </c>
      <c r="M32" s="5">
        <f t="shared" si="2"/>
        <v>37742.570250000004</v>
      </c>
      <c r="N32" s="5">
        <f t="shared" si="3"/>
        <v>1797.2652499999999</v>
      </c>
      <c r="O32" s="5">
        <f t="shared" si="4"/>
        <v>0</v>
      </c>
      <c r="P32" s="14">
        <f t="shared" si="5"/>
        <v>50323.427000000003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27078584</v>
      </c>
      <c r="J33" s="7"/>
      <c r="K33" s="12">
        <v>15.25</v>
      </c>
      <c r="L33" s="5">
        <f t="shared" si="1"/>
        <v>0</v>
      </c>
      <c r="M33" s="5">
        <f t="shared" si="2"/>
        <v>22001.3495</v>
      </c>
      <c r="N33" s="5">
        <f t="shared" si="3"/>
        <v>5077.2344999999996</v>
      </c>
      <c r="O33" s="5">
        <f t="shared" si="4"/>
        <v>0</v>
      </c>
      <c r="P33" s="14">
        <f t="shared" si="5"/>
        <v>27078.583999999999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12557920</v>
      </c>
      <c r="J34" s="7"/>
      <c r="K34" s="12">
        <v>15.75</v>
      </c>
      <c r="L34" s="5">
        <f t="shared" si="1"/>
        <v>0</v>
      </c>
      <c r="M34" s="5">
        <f t="shared" si="2"/>
        <v>9767.2711111111112</v>
      </c>
      <c r="N34" s="5">
        <f t="shared" si="3"/>
        <v>2790.6488888888889</v>
      </c>
      <c r="O34" s="5">
        <f t="shared" si="4"/>
        <v>0</v>
      </c>
      <c r="P34" s="14">
        <f t="shared" si="5"/>
        <v>12557.92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7780838</v>
      </c>
      <c r="J35" s="7"/>
      <c r="K35" s="12">
        <v>16.25</v>
      </c>
      <c r="L35" s="5">
        <f t="shared" si="1"/>
        <v>324.2015833333333</v>
      </c>
      <c r="M35" s="5">
        <f t="shared" si="2"/>
        <v>4538.8221666666668</v>
      </c>
      <c r="N35" s="5">
        <f t="shared" si="3"/>
        <v>2917.8142499999999</v>
      </c>
      <c r="O35" s="5">
        <f t="shared" si="4"/>
        <v>0</v>
      </c>
      <c r="P35" s="14">
        <f t="shared" si="5"/>
        <v>7780.8379999999997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2567102</v>
      </c>
      <c r="J36" s="20"/>
      <c r="K36" s="12">
        <v>16.75</v>
      </c>
      <c r="L36" s="5">
        <f t="shared" si="1"/>
        <v>0</v>
      </c>
      <c r="M36" s="5">
        <f t="shared" si="2"/>
        <v>1443.9948749999999</v>
      </c>
      <c r="N36" s="5">
        <f t="shared" si="3"/>
        <v>1123.107125</v>
      </c>
      <c r="O36" s="5">
        <f t="shared" si="4"/>
        <v>0</v>
      </c>
      <c r="P36" s="14">
        <f t="shared" si="5"/>
        <v>2567.1019999999999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1735187</v>
      </c>
      <c r="J37" s="20"/>
      <c r="K37" s="12">
        <v>17.25</v>
      </c>
      <c r="L37" s="5">
        <f t="shared" si="1"/>
        <v>0</v>
      </c>
      <c r="M37" s="5">
        <f t="shared" si="2"/>
        <v>289.19783333333328</v>
      </c>
      <c r="N37" s="5">
        <f t="shared" si="3"/>
        <v>1445.9891666666667</v>
      </c>
      <c r="O37" s="5">
        <f t="shared" si="4"/>
        <v>0</v>
      </c>
      <c r="P37" s="14">
        <f t="shared" si="5"/>
        <v>1735.1869999999999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707616</v>
      </c>
      <c r="J38" s="20"/>
      <c r="K38" s="12">
        <v>17.75</v>
      </c>
      <c r="L38" s="5">
        <f t="shared" si="1"/>
        <v>0</v>
      </c>
      <c r="M38" s="5">
        <f t="shared" si="2"/>
        <v>314.49599999999998</v>
      </c>
      <c r="N38" s="5">
        <f t="shared" si="3"/>
        <v>393.12</v>
      </c>
      <c r="O38" s="5">
        <f t="shared" si="4"/>
        <v>0</v>
      </c>
      <c r="P38" s="14">
        <f t="shared" si="5"/>
        <v>707.61599999999999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>
        <v>80423</v>
      </c>
      <c r="J39" s="5"/>
      <c r="K39" s="12">
        <v>18.25</v>
      </c>
      <c r="L39" s="5">
        <f t="shared" si="1"/>
        <v>0</v>
      </c>
      <c r="M39" s="5">
        <f t="shared" si="2"/>
        <v>72.380700000000004</v>
      </c>
      <c r="N39" s="5">
        <f t="shared" si="3"/>
        <v>8.0423000000000009</v>
      </c>
      <c r="O39" s="5">
        <f t="shared" si="4"/>
        <v>0</v>
      </c>
      <c r="P39" s="14">
        <f t="shared" si="5"/>
        <v>80.423000000000002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>
        <v>38914</v>
      </c>
      <c r="J40" s="5"/>
      <c r="K40" s="12">
        <v>18.75</v>
      </c>
      <c r="L40" s="5">
        <f t="shared" si="1"/>
        <v>0</v>
      </c>
      <c r="M40" s="5">
        <f t="shared" si="2"/>
        <v>31.131200000000003</v>
      </c>
      <c r="N40" s="5">
        <f t="shared" si="3"/>
        <v>7.7828000000000008</v>
      </c>
      <c r="O40" s="5">
        <f t="shared" si="4"/>
        <v>0</v>
      </c>
      <c r="P40" s="14">
        <f t="shared" si="5"/>
        <v>38.914000000000001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210594782</v>
      </c>
      <c r="J47" s="5"/>
      <c r="K47" s="11" t="s">
        <v>7</v>
      </c>
      <c r="L47" s="21">
        <f>SUM(L10:L46)</f>
        <v>53227.166096360874</v>
      </c>
      <c r="M47" s="21">
        <f>SUM(M10:M46)</f>
        <v>140762.15914094076</v>
      </c>
      <c r="N47" s="21">
        <f>SUM(N10:N46)</f>
        <v>16605.456762698414</v>
      </c>
      <c r="O47" s="21">
        <f>SUM(O10:O46)</f>
        <v>0</v>
      </c>
      <c r="P47" s="21">
        <f>SUM(P10:P46)</f>
        <v>210594.78200000004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590.07000000000005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590.07000000000005</v>
      </c>
      <c r="G71" s="5"/>
      <c r="H71" s="12">
        <f t="shared" si="11"/>
        <v>5.2640260507539187</v>
      </c>
      <c r="I71" s="5">
        <f t="shared" si="12"/>
        <v>318.57885659162719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318.57885659162719</v>
      </c>
      <c r="N71" s="5"/>
      <c r="O71" s="5"/>
      <c r="P71" s="5"/>
    </row>
    <row r="72" spans="1:16">
      <c r="A72" s="12">
        <v>10.25</v>
      </c>
      <c r="B72" s="5">
        <f t="shared" si="6"/>
        <v>310.16500000000002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310.16500000000002</v>
      </c>
      <c r="G72" s="5"/>
      <c r="H72" s="12">
        <f t="shared" si="11"/>
        <v>6.1930847701262124</v>
      </c>
      <c r="I72" s="5">
        <f t="shared" si="12"/>
        <v>187.40274514401921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187.40274514401921</v>
      </c>
      <c r="N72" s="5"/>
      <c r="O72" s="5"/>
      <c r="P72" s="5"/>
    </row>
    <row r="73" spans="1:16">
      <c r="A73" s="12">
        <v>10.75</v>
      </c>
      <c r="B73" s="5">
        <f t="shared" si="6"/>
        <v>1274.0826093749999</v>
      </c>
      <c r="C73" s="5">
        <f t="shared" si="7"/>
        <v>27.108140624999997</v>
      </c>
      <c r="D73" s="5">
        <f t="shared" si="8"/>
        <v>0</v>
      </c>
      <c r="E73" s="5">
        <f t="shared" si="9"/>
        <v>0</v>
      </c>
      <c r="F73" s="14">
        <f t="shared" si="10"/>
        <v>1301.19075</v>
      </c>
      <c r="G73" s="5"/>
      <c r="H73" s="12">
        <f t="shared" si="11"/>
        <v>7.2299174044952741</v>
      </c>
      <c r="I73" s="5">
        <f t="shared" si="12"/>
        <v>856.88484021256431</v>
      </c>
      <c r="J73" s="5">
        <f t="shared" si="13"/>
        <v>18.231592344948172</v>
      </c>
      <c r="K73" s="5">
        <f t="shared" si="14"/>
        <v>0</v>
      </c>
      <c r="L73" s="5">
        <f t="shared" si="15"/>
        <v>0</v>
      </c>
      <c r="M73" s="26">
        <f t="shared" si="16"/>
        <v>875.11643255751244</v>
      </c>
      <c r="N73" s="5"/>
      <c r="O73" s="5"/>
      <c r="P73" s="5"/>
    </row>
    <row r="74" spans="1:16">
      <c r="A74" s="12">
        <v>11.25</v>
      </c>
      <c r="B74" s="5">
        <f t="shared" si="6"/>
        <v>622.9053191489362</v>
      </c>
      <c r="C74" s="5">
        <f t="shared" si="7"/>
        <v>57.944680851063836</v>
      </c>
      <c r="D74" s="5">
        <f t="shared" si="8"/>
        <v>0</v>
      </c>
      <c r="E74" s="5">
        <f t="shared" si="9"/>
        <v>0</v>
      </c>
      <c r="F74" s="14">
        <f t="shared" si="10"/>
        <v>680.85</v>
      </c>
      <c r="G74" s="5"/>
      <c r="H74" s="12">
        <f t="shared" si="11"/>
        <v>8.3811348413367064</v>
      </c>
      <c r="I74" s="5">
        <f t="shared" si="12"/>
        <v>464.05808650427645</v>
      </c>
      <c r="J74" s="5">
        <f t="shared" si="13"/>
        <v>43.168194093421064</v>
      </c>
      <c r="K74" s="5">
        <f t="shared" si="14"/>
        <v>0</v>
      </c>
      <c r="L74" s="5">
        <f t="shared" si="15"/>
        <v>0</v>
      </c>
      <c r="M74" s="26">
        <f t="shared" si="16"/>
        <v>507.2262805976975</v>
      </c>
      <c r="N74" s="5"/>
      <c r="O74" s="5"/>
      <c r="P74" s="5"/>
    </row>
    <row r="75" spans="1:16">
      <c r="A75" s="12">
        <v>11.75</v>
      </c>
      <c r="B75" s="5">
        <f t="shared" si="6"/>
        <v>1691.2988108108109</v>
      </c>
      <c r="C75" s="5">
        <f t="shared" si="7"/>
        <v>264.26543918918924</v>
      </c>
      <c r="D75" s="5">
        <f t="shared" si="8"/>
        <v>0</v>
      </c>
      <c r="E75" s="5">
        <f t="shared" si="9"/>
        <v>0</v>
      </c>
      <c r="F75" s="14">
        <f t="shared" si="10"/>
        <v>1955.5642500000001</v>
      </c>
      <c r="G75" s="5"/>
      <c r="H75" s="12">
        <f t="shared" si="11"/>
        <v>9.6534253537504675</v>
      </c>
      <c r="I75" s="5">
        <f t="shared" si="12"/>
        <v>1389.5171762594978</v>
      </c>
      <c r="J75" s="5">
        <f t="shared" si="13"/>
        <v>217.11205879054651</v>
      </c>
      <c r="K75" s="5">
        <f t="shared" si="14"/>
        <v>0</v>
      </c>
      <c r="L75" s="5">
        <f t="shared" si="15"/>
        <v>0</v>
      </c>
      <c r="M75" s="26">
        <f t="shared" si="16"/>
        <v>1606.6292350500444</v>
      </c>
      <c r="N75" s="5"/>
      <c r="O75" s="5"/>
      <c r="P75" s="5"/>
    </row>
    <row r="76" spans="1:16">
      <c r="A76" s="12">
        <v>12.25</v>
      </c>
      <c r="B76" s="5">
        <f t="shared" si="6"/>
        <v>4910.8889605263157</v>
      </c>
      <c r="C76" s="5">
        <f t="shared" si="7"/>
        <v>2000.7325394736845</v>
      </c>
      <c r="D76" s="5">
        <f t="shared" si="8"/>
        <v>0</v>
      </c>
      <c r="E76" s="5">
        <f t="shared" si="9"/>
        <v>0</v>
      </c>
      <c r="F76" s="14">
        <f t="shared" si="10"/>
        <v>6911.6215000000002</v>
      </c>
      <c r="G76" s="5"/>
      <c r="H76" s="12">
        <f t="shared" si="11"/>
        <v>11.053552003477369</v>
      </c>
      <c r="I76" s="5">
        <f t="shared" si="12"/>
        <v>4431.2462455902496</v>
      </c>
      <c r="J76" s="5">
        <f t="shared" si="13"/>
        <v>1805.3225444997315</v>
      </c>
      <c r="K76" s="5">
        <f t="shared" si="14"/>
        <v>0</v>
      </c>
      <c r="L76" s="5">
        <f t="shared" si="15"/>
        <v>0</v>
      </c>
      <c r="M76" s="26">
        <f t="shared" si="16"/>
        <v>6236.5687900899811</v>
      </c>
      <c r="N76" s="5"/>
      <c r="O76" s="5"/>
      <c r="P76" s="5"/>
    </row>
    <row r="77" spans="1:16">
      <c r="A77" s="12">
        <v>12.75</v>
      </c>
      <c r="B77" s="5">
        <f t="shared" si="6"/>
        <v>8899.5</v>
      </c>
      <c r="C77" s="5">
        <f t="shared" si="7"/>
        <v>8899.5</v>
      </c>
      <c r="D77" s="5">
        <f t="shared" si="8"/>
        <v>0</v>
      </c>
      <c r="E77" s="5">
        <f t="shared" si="9"/>
        <v>0</v>
      </c>
      <c r="F77" s="14">
        <f t="shared" si="10"/>
        <v>17799</v>
      </c>
      <c r="G77" s="5"/>
      <c r="H77" s="12">
        <f t="shared" si="11"/>
        <v>12.588350238696895</v>
      </c>
      <c r="I77" s="5">
        <f t="shared" si="12"/>
        <v>8786.668466610432</v>
      </c>
      <c r="J77" s="5">
        <f t="shared" si="13"/>
        <v>8786.668466610432</v>
      </c>
      <c r="K77" s="5">
        <f t="shared" si="14"/>
        <v>0</v>
      </c>
      <c r="L77" s="5">
        <f t="shared" si="15"/>
        <v>0</v>
      </c>
      <c r="M77" s="26">
        <f t="shared" si="16"/>
        <v>17573.336933220864</v>
      </c>
      <c r="N77" s="5"/>
      <c r="O77" s="5"/>
      <c r="P77" s="5"/>
    </row>
    <row r="78" spans="1:16">
      <c r="A78" s="12">
        <v>13.25</v>
      </c>
      <c r="B78" s="5">
        <f t="shared" si="6"/>
        <v>92920.63135135136</v>
      </c>
      <c r="C78" s="5">
        <f t="shared" si="7"/>
        <v>98082.888648648644</v>
      </c>
      <c r="D78" s="5">
        <f t="shared" si="8"/>
        <v>0</v>
      </c>
      <c r="E78" s="5">
        <f t="shared" si="9"/>
        <v>0</v>
      </c>
      <c r="F78" s="14">
        <f t="shared" si="10"/>
        <v>191003.52000000002</v>
      </c>
      <c r="G78" s="5"/>
      <c r="H78" s="12">
        <f t="shared" si="11"/>
        <v>14.264725664579025</v>
      </c>
      <c r="I78" s="5">
        <f t="shared" si="12"/>
        <v>100036.77847596287</v>
      </c>
      <c r="J78" s="5">
        <f t="shared" si="13"/>
        <v>105594.37728018303</v>
      </c>
      <c r="K78" s="5">
        <f t="shared" si="14"/>
        <v>0</v>
      </c>
      <c r="L78" s="5">
        <f t="shared" si="15"/>
        <v>0</v>
      </c>
      <c r="M78" s="26">
        <f t="shared" si="16"/>
        <v>205631.15575614589</v>
      </c>
      <c r="N78" s="5"/>
      <c r="O78" s="5"/>
      <c r="P78" s="5"/>
    </row>
    <row r="79" spans="1:16">
      <c r="A79" s="12">
        <v>13.75</v>
      </c>
      <c r="B79" s="5">
        <f t="shared" si="6"/>
        <v>189123.00166666668</v>
      </c>
      <c r="C79" s="5">
        <f t="shared" si="7"/>
        <v>256666.93083333338</v>
      </c>
      <c r="D79" s="5">
        <f t="shared" si="8"/>
        <v>0</v>
      </c>
      <c r="E79" s="5">
        <f t="shared" si="9"/>
        <v>0</v>
      </c>
      <c r="F79" s="14">
        <f t="shared" si="10"/>
        <v>445789.93250000005</v>
      </c>
      <c r="G79" s="5"/>
      <c r="H79" s="12">
        <f t="shared" si="11"/>
        <v>16.089651967827646</v>
      </c>
      <c r="I79" s="5">
        <f t="shared" si="12"/>
        <v>221303.51097654941</v>
      </c>
      <c r="J79" s="5">
        <f t="shared" si="13"/>
        <v>300340.47918245994</v>
      </c>
      <c r="K79" s="5">
        <f t="shared" si="14"/>
        <v>0</v>
      </c>
      <c r="L79" s="5">
        <f t="shared" si="15"/>
        <v>0</v>
      </c>
      <c r="M79" s="26">
        <f t="shared" si="16"/>
        <v>521643.99015900935</v>
      </c>
      <c r="N79" s="5"/>
      <c r="O79" s="5"/>
      <c r="P79" s="5"/>
    </row>
    <row r="80" spans="1:16">
      <c r="A80" s="12">
        <v>14.25</v>
      </c>
      <c r="B80" s="5">
        <f t="shared" si="6"/>
        <v>282785.50954017858</v>
      </c>
      <c r="C80" s="5">
        <f t="shared" si="7"/>
        <v>535804.12333928572</v>
      </c>
      <c r="D80" s="5">
        <f t="shared" si="8"/>
        <v>14883.447870535712</v>
      </c>
      <c r="E80" s="5">
        <f t="shared" si="9"/>
        <v>0</v>
      </c>
      <c r="F80" s="14">
        <f t="shared" si="10"/>
        <v>833473.08074999996</v>
      </c>
      <c r="G80" s="5"/>
      <c r="H80" s="12">
        <f t="shared" si="11"/>
        <v>18.070168979126858</v>
      </c>
      <c r="I80" s="5">
        <f t="shared" si="12"/>
        <v>358595.22401680821</v>
      </c>
      <c r="J80" s="5">
        <f t="shared" si="13"/>
        <v>679443.58234763658</v>
      </c>
      <c r="K80" s="5">
        <f t="shared" si="14"/>
        <v>18873.432842989903</v>
      </c>
      <c r="L80" s="5">
        <f t="shared" si="15"/>
        <v>0</v>
      </c>
      <c r="M80" s="26">
        <f t="shared" si="16"/>
        <v>1056912.2392074347</v>
      </c>
      <c r="N80" s="5"/>
      <c r="O80" s="5"/>
      <c r="P80" s="5"/>
    </row>
    <row r="81" spans="1:16">
      <c r="A81" s="12">
        <v>14.75</v>
      </c>
      <c r="B81" s="5">
        <f t="shared" si="6"/>
        <v>159057.974625</v>
      </c>
      <c r="C81" s="5">
        <f t="shared" si="7"/>
        <v>556702.91118750011</v>
      </c>
      <c r="D81" s="5">
        <f t="shared" si="8"/>
        <v>26509.662437499999</v>
      </c>
      <c r="E81" s="5">
        <f t="shared" si="9"/>
        <v>0</v>
      </c>
      <c r="F81" s="14">
        <f t="shared" si="10"/>
        <v>742270.54825000011</v>
      </c>
      <c r="G81" s="5"/>
      <c r="H81" s="12">
        <f t="shared" si="11"/>
        <v>20.213380859611721</v>
      </c>
      <c r="I81" s="5">
        <f t="shared" si="12"/>
        <v>217972.84202397167</v>
      </c>
      <c r="J81" s="5">
        <f t="shared" si="13"/>
        <v>762904.94708390092</v>
      </c>
      <c r="K81" s="5">
        <f t="shared" si="14"/>
        <v>36328.807003995273</v>
      </c>
      <c r="L81" s="5">
        <f t="shared" si="15"/>
        <v>0</v>
      </c>
      <c r="M81" s="26">
        <f t="shared" si="16"/>
        <v>1017206.5961118679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335520.579875</v>
      </c>
      <c r="D82" s="5">
        <f t="shared" si="8"/>
        <v>77427.826124999992</v>
      </c>
      <c r="E82" s="5">
        <f t="shared" si="9"/>
        <v>0</v>
      </c>
      <c r="F82" s="14">
        <f t="shared" si="10"/>
        <v>412948.40599999996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495612.39623530733</v>
      </c>
      <c r="K82" s="5">
        <f t="shared" si="14"/>
        <v>114372.09143891706</v>
      </c>
      <c r="L82" s="5">
        <f t="shared" si="15"/>
        <v>0</v>
      </c>
      <c r="M82" s="26">
        <f t="shared" si="16"/>
        <v>609984.48767422442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153834.51999999999</v>
      </c>
      <c r="D83" s="5">
        <f t="shared" si="8"/>
        <v>43952.72</v>
      </c>
      <c r="E83" s="5">
        <f t="shared" si="9"/>
        <v>0</v>
      </c>
      <c r="F83" s="14">
        <f t="shared" si="10"/>
        <v>197787.24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244344.0845961734</v>
      </c>
      <c r="K83" s="5">
        <f t="shared" si="14"/>
        <v>69812.595598906686</v>
      </c>
      <c r="L83" s="5">
        <f t="shared" si="15"/>
        <v>0</v>
      </c>
      <c r="M83" s="26">
        <f t="shared" si="16"/>
        <v>314156.68019508012</v>
      </c>
      <c r="N83" s="5"/>
      <c r="O83" s="5"/>
      <c r="P83" s="5"/>
    </row>
    <row r="84" spans="1:16">
      <c r="A84" s="12">
        <v>16.25</v>
      </c>
      <c r="B84" s="5">
        <f t="shared" si="6"/>
        <v>5268.2757291666658</v>
      </c>
      <c r="C84" s="5">
        <f t="shared" si="7"/>
        <v>73755.860208333339</v>
      </c>
      <c r="D84" s="5">
        <f t="shared" si="8"/>
        <v>47414.481562499997</v>
      </c>
      <c r="E84" s="5">
        <f t="shared" si="9"/>
        <v>0</v>
      </c>
      <c r="F84" s="14">
        <f t="shared" si="10"/>
        <v>126438.61749999999</v>
      </c>
      <c r="G84" s="5"/>
      <c r="H84" s="12">
        <f t="shared" si="11"/>
        <v>27.691157253016303</v>
      </c>
      <c r="I84" s="5">
        <f t="shared" si="12"/>
        <v>8977.5170257602022</v>
      </c>
      <c r="J84" s="5">
        <f t="shared" si="13"/>
        <v>125685.23836064285</v>
      </c>
      <c r="K84" s="5">
        <f t="shared" si="14"/>
        <v>80797.653231841818</v>
      </c>
      <c r="L84" s="5">
        <f t="shared" si="15"/>
        <v>0</v>
      </c>
      <c r="M84" s="26">
        <f t="shared" si="16"/>
        <v>215460.40861824487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24186.914156249997</v>
      </c>
      <c r="D85" s="5">
        <f t="shared" si="8"/>
        <v>18812.04434375</v>
      </c>
      <c r="E85" s="5">
        <f t="shared" si="9"/>
        <v>0</v>
      </c>
      <c r="F85" s="14">
        <f t="shared" si="10"/>
        <v>42998.958499999993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44124.756926471826</v>
      </c>
      <c r="K85" s="5">
        <f t="shared" si="14"/>
        <v>34319.255387255864</v>
      </c>
      <c r="L85" s="5">
        <f t="shared" si="15"/>
        <v>0</v>
      </c>
      <c r="M85" s="26">
        <f t="shared" si="16"/>
        <v>78444.012313727697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4988.662624999999</v>
      </c>
      <c r="D86" s="5">
        <f t="shared" si="8"/>
        <v>24943.313125000001</v>
      </c>
      <c r="E86" s="5">
        <f t="shared" si="9"/>
        <v>0</v>
      </c>
      <c r="F86" s="14">
        <f t="shared" si="10"/>
        <v>29931.975749999998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9723.6426109237909</v>
      </c>
      <c r="K86" s="5">
        <f t="shared" si="14"/>
        <v>48618.213054618958</v>
      </c>
      <c r="L86" s="5">
        <f t="shared" si="15"/>
        <v>0</v>
      </c>
      <c r="M86" s="26">
        <f t="shared" si="16"/>
        <v>58341.855665542753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5582.3040000000001</v>
      </c>
      <c r="D87" s="5">
        <f t="shared" si="8"/>
        <v>6977.88</v>
      </c>
      <c r="E87" s="5">
        <f t="shared" si="9"/>
        <v>0</v>
      </c>
      <c r="F87" s="14">
        <f t="shared" si="10"/>
        <v>12560.184000000001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11603.259007937764</v>
      </c>
      <c r="K87" s="5">
        <f t="shared" si="14"/>
        <v>14504.073759922207</v>
      </c>
      <c r="L87" s="5">
        <f t="shared" si="15"/>
        <v>0</v>
      </c>
      <c r="M87" s="26">
        <f t="shared" si="16"/>
        <v>26107.332767859971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1320.9477750000001</v>
      </c>
      <c r="D88" s="5">
        <f t="shared" si="8"/>
        <v>146.77197500000003</v>
      </c>
      <c r="E88" s="5">
        <f t="shared" si="9"/>
        <v>0</v>
      </c>
      <c r="F88" s="14">
        <f t="shared" si="10"/>
        <v>1467.7197500000002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2922.7932629837651</v>
      </c>
      <c r="K88" s="5">
        <f t="shared" si="14"/>
        <v>324.75480699819616</v>
      </c>
      <c r="L88" s="5">
        <f t="shared" si="15"/>
        <v>0</v>
      </c>
      <c r="M88" s="26">
        <f t="shared" si="16"/>
        <v>3247.5480699819614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583.71</v>
      </c>
      <c r="D89" s="5">
        <f t="shared" si="8"/>
        <v>145.92750000000001</v>
      </c>
      <c r="E89" s="5">
        <f t="shared" si="9"/>
        <v>0</v>
      </c>
      <c r="F89" s="14">
        <f t="shared" si="10"/>
        <v>729.63750000000005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1372.5297463676159</v>
      </c>
      <c r="K89" s="5">
        <f t="shared" si="14"/>
        <v>343.13243659190397</v>
      </c>
      <c r="L89" s="5">
        <f t="shared" si="15"/>
        <v>0</v>
      </c>
      <c r="M89" s="26">
        <f t="shared" si="16"/>
        <v>1715.6621829595199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747454.30361222441</v>
      </c>
      <c r="C96" s="21">
        <f>SUM(C59:C90)</f>
        <v>2058279.9034484902</v>
      </c>
      <c r="D96" s="21">
        <f>SUM(D59:D90)</f>
        <v>261214.07493928573</v>
      </c>
      <c r="E96" s="21">
        <f>SUM(E59:E90)</f>
        <v>0</v>
      </c>
      <c r="F96" s="21">
        <f>SUM(F59:F90)</f>
        <v>3066948.2820000011</v>
      </c>
      <c r="G96" s="14"/>
      <c r="H96" s="11" t="s">
        <v>7</v>
      </c>
      <c r="I96" s="21">
        <f>SUM(I59:I95)</f>
        <v>923320.22893596499</v>
      </c>
      <c r="J96" s="21">
        <f>SUM(J59:J95)</f>
        <v>2794542.5894973278</v>
      </c>
      <c r="K96" s="21">
        <f>SUM(K59:K95)</f>
        <v>418294.00956203789</v>
      </c>
      <c r="L96" s="21">
        <f>SUM(L59:L95)</f>
        <v>0</v>
      </c>
      <c r="M96" s="21">
        <f>SUM(M59:M95)</f>
        <v>4136156.8279953315</v>
      </c>
      <c r="N96" s="5"/>
      <c r="O96" s="5"/>
      <c r="P96" s="5"/>
    </row>
    <row r="97" spans="1:16">
      <c r="A97" s="9" t="s">
        <v>13</v>
      </c>
      <c r="B97" s="27">
        <f>IF(L47&gt;0,B96/L47,0)</f>
        <v>14.042722136644574</v>
      </c>
      <c r="C97" s="27">
        <f>IF(M47&gt;0,C96/M47,0)</f>
        <v>14.622395081249065</v>
      </c>
      <c r="D97" s="27">
        <f>IF(N47&gt;0,D96/N47,0)</f>
        <v>15.730616668495545</v>
      </c>
      <c r="E97" s="27">
        <f>IF(O47&gt;0,E96/O47,0)</f>
        <v>0</v>
      </c>
      <c r="F97" s="27">
        <f>IF(P47&gt;0,F96/P47,0)</f>
        <v>14.563268153529087</v>
      </c>
      <c r="G97" s="14"/>
      <c r="H97" s="9" t="s">
        <v>13</v>
      </c>
      <c r="I97" s="27">
        <f>IF(L47&gt;0,I96/L47,0)</f>
        <v>17.346785422774783</v>
      </c>
      <c r="J97" s="27">
        <f>IF(M47&gt;0,J96/M47,0)</f>
        <v>19.852939217131784</v>
      </c>
      <c r="K97" s="27">
        <f>IF(N47&gt;0,K96/N47,0)</f>
        <v>25.190153787378531</v>
      </c>
      <c r="L97" s="27">
        <f>IF(O47&gt;0,L96/O47,0)</f>
        <v>0</v>
      </c>
      <c r="M97" s="27">
        <f>IF(P47&gt;0,M96/P47,0)</f>
        <v>19.640357603899847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53227.166096360874</v>
      </c>
      <c r="C109" s="30">
        <f>$B$97</f>
        <v>14.042722136644574</v>
      </c>
      <c r="D109" s="30">
        <f>$I$97</f>
        <v>17.346785422774783</v>
      </c>
      <c r="E109" s="31">
        <f>B109*D109</f>
        <v>923320.22893596499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140762.15914094076</v>
      </c>
      <c r="C110" s="30">
        <f>$C$97</f>
        <v>14.622395081249065</v>
      </c>
      <c r="D110" s="30">
        <f>$J$97</f>
        <v>19.852939217131784</v>
      </c>
      <c r="E110" s="31">
        <f>B110*D110</f>
        <v>2794542.5894973278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16605.456762698414</v>
      </c>
      <c r="C111" s="30">
        <f>$D$97</f>
        <v>15.730616668495545</v>
      </c>
      <c r="D111" s="30">
        <f>$K$97</f>
        <v>25.190153787378531</v>
      </c>
      <c r="E111" s="31">
        <f>B111*D111</f>
        <v>418294.00956203789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210594.78200000006</v>
      </c>
      <c r="C113" s="30">
        <f>$F$97</f>
        <v>14.563268153529087</v>
      </c>
      <c r="D113" s="30">
        <f>$M$97</f>
        <v>19.640357603899847</v>
      </c>
      <c r="E113" s="31">
        <f>SUM(E109:E112)</f>
        <v>4136156.8279953306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4142770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1.0015988687759392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5"/>
  <sheetViews>
    <sheetView tabSelected="1" topLeftCell="A31" zoomScaleNormal="100" workbookViewId="0">
      <selection activeCell="C13" sqref="C13"/>
    </sheetView>
  </sheetViews>
  <sheetFormatPr baseColWidth="10" defaultColWidth="8.83203125" defaultRowHeight="13"/>
  <cols>
    <col min="2" max="2" width="10.33203125"/>
    <col min="9" max="9" width="9.5"/>
    <col min="11" max="11" width="9.5"/>
  </cols>
  <sheetData>
    <row r="1" spans="1:16" ht="21">
      <c r="A1" s="36" t="s">
        <v>32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17512272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>
        <v>0</v>
      </c>
      <c r="D7" s="2">
        <v>0</v>
      </c>
      <c r="E7" s="2">
        <v>0</v>
      </c>
      <c r="F7" s="14">
        <f t="shared" ref="F7:F46" si="0">SUM(B7:E7)</f>
        <v>1</v>
      </c>
      <c r="G7" s="5"/>
      <c r="H7" s="15">
        <v>2.25</v>
      </c>
      <c r="I7" s="16">
        <v>3712239</v>
      </c>
      <c r="J7" s="5"/>
      <c r="K7" s="12">
        <v>2.25</v>
      </c>
      <c r="L7" s="5">
        <f t="shared" ref="L7:L46" si="1">IF($F7&gt;0,($I7/1000)*(B7/$F7),0)</f>
        <v>3712.239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3712.239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4242559</v>
      </c>
      <c r="J8" s="5"/>
      <c r="K8" s="12">
        <v>2.75</v>
      </c>
      <c r="L8" s="5">
        <f t="shared" si="1"/>
        <v>4242.5590000000002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4242.5590000000002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8485117</v>
      </c>
      <c r="J9" s="5"/>
      <c r="K9" s="12">
        <v>3.25</v>
      </c>
      <c r="L9" s="5">
        <f t="shared" si="1"/>
        <v>8485.1170000000002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8485.1170000000002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>
        <v>1590959</v>
      </c>
      <c r="J10" s="5"/>
      <c r="K10" s="12">
        <v>3.75</v>
      </c>
      <c r="L10" s="5">
        <f t="shared" si="1"/>
        <v>1590.9590000000001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1590.9590000000001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>
        <v>2651599</v>
      </c>
      <c r="J11" s="5"/>
      <c r="K11" s="12">
        <v>4.25</v>
      </c>
      <c r="L11" s="5">
        <f t="shared" si="1"/>
        <v>2651.5990000000002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2651.5990000000002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>
        <v>1590959</v>
      </c>
      <c r="J12" s="5"/>
      <c r="K12" s="12">
        <v>4.75</v>
      </c>
      <c r="L12" s="5">
        <f t="shared" si="1"/>
        <v>1590.9590000000001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1590.9590000000001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>
        <v>563418</v>
      </c>
      <c r="J17" s="5"/>
      <c r="K17" s="12">
        <v>7.25</v>
      </c>
      <c r="L17" s="5">
        <f t="shared" si="1"/>
        <v>563.41800000000001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563.41800000000001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>
        <v>20343451</v>
      </c>
      <c r="J18" s="7"/>
      <c r="K18" s="12">
        <v>7.75</v>
      </c>
      <c r="L18" s="5">
        <f t="shared" si="1"/>
        <v>20343.451000000001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20343.451000000001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>
        <v>59754108</v>
      </c>
      <c r="J19" s="7"/>
      <c r="K19" s="12">
        <v>8.25</v>
      </c>
      <c r="L19" s="5">
        <f t="shared" si="1"/>
        <v>59754.108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59754.108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>
        <v>45580923</v>
      </c>
      <c r="J20" s="7"/>
      <c r="K20" s="12">
        <v>8.75</v>
      </c>
      <c r="L20" s="5">
        <f t="shared" si="1"/>
        <v>45580.923000000003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45580.923000000003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8">
        <v>82511858</v>
      </c>
      <c r="J21" s="7"/>
      <c r="K21" s="12">
        <v>9.25</v>
      </c>
      <c r="L21" s="5">
        <f t="shared" si="1"/>
        <v>82511.857999999993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82511.857999999993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8">
        <v>281913333</v>
      </c>
      <c r="J22" s="7"/>
      <c r="K22" s="12">
        <v>9.75</v>
      </c>
      <c r="L22" s="5">
        <f t="shared" si="1"/>
        <v>281913.33299999998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281913.33299999998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8">
        <v>300881957</v>
      </c>
      <c r="J23" s="7"/>
      <c r="K23" s="12">
        <v>10.25</v>
      </c>
      <c r="L23" s="5">
        <f t="shared" si="1"/>
        <v>300881.95699999999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300881.95699999999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8">
        <v>256721514</v>
      </c>
      <c r="J24" s="7"/>
      <c r="K24" s="12">
        <v>10.75</v>
      </c>
      <c r="L24" s="5">
        <f t="shared" si="1"/>
        <v>251373.149125</v>
      </c>
      <c r="M24" s="5">
        <f t="shared" si="2"/>
        <v>5348.3648749999993</v>
      </c>
      <c r="N24" s="5">
        <f t="shared" si="3"/>
        <v>0</v>
      </c>
      <c r="O24" s="5">
        <f t="shared" si="4"/>
        <v>0</v>
      </c>
      <c r="P24" s="14">
        <f t="shared" si="5"/>
        <v>256721.514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8">
        <v>241076123</v>
      </c>
      <c r="J25" s="7"/>
      <c r="K25" s="12">
        <v>11.25</v>
      </c>
      <c r="L25" s="5">
        <f t="shared" si="1"/>
        <v>220559.00614893617</v>
      </c>
      <c r="M25" s="5">
        <f t="shared" si="2"/>
        <v>20517.116851063827</v>
      </c>
      <c r="N25" s="5">
        <f t="shared" si="3"/>
        <v>0</v>
      </c>
      <c r="O25" s="5">
        <f t="shared" si="4"/>
        <v>0</v>
      </c>
      <c r="P25" s="14">
        <f t="shared" si="5"/>
        <v>241076.12299999999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8">
        <v>183468370</v>
      </c>
      <c r="J26" s="7"/>
      <c r="K26" s="12">
        <v>11.75</v>
      </c>
      <c r="L26" s="5">
        <f t="shared" si="1"/>
        <v>158675.34702702702</v>
      </c>
      <c r="M26" s="5">
        <f t="shared" si="2"/>
        <v>24793.022972972973</v>
      </c>
      <c r="N26" s="5">
        <f t="shared" si="3"/>
        <v>0</v>
      </c>
      <c r="O26" s="5">
        <f t="shared" si="4"/>
        <v>0</v>
      </c>
      <c r="P26" s="14">
        <f t="shared" si="5"/>
        <v>183468.37</v>
      </c>
    </row>
    <row r="27" spans="1:16">
      <c r="A27" s="12">
        <v>12.25</v>
      </c>
      <c r="B27" s="17">
        <v>27</v>
      </c>
      <c r="C27" s="17">
        <v>11</v>
      </c>
      <c r="D27" s="17"/>
      <c r="E27" s="17">
        <v>0</v>
      </c>
      <c r="F27" s="14">
        <f t="shared" si="0"/>
        <v>38</v>
      </c>
      <c r="G27" s="7"/>
      <c r="H27" s="12">
        <v>12.25</v>
      </c>
      <c r="I27" s="18">
        <v>126645311</v>
      </c>
      <c r="J27" s="7"/>
      <c r="K27" s="12">
        <v>12.25</v>
      </c>
      <c r="L27" s="5">
        <f t="shared" si="1"/>
        <v>89984.826236842098</v>
      </c>
      <c r="M27" s="5">
        <f t="shared" si="2"/>
        <v>36660.484763157896</v>
      </c>
      <c r="N27" s="5">
        <f t="shared" si="3"/>
        <v>0</v>
      </c>
      <c r="O27" s="5">
        <f t="shared" si="4"/>
        <v>0</v>
      </c>
      <c r="P27" s="14">
        <f t="shared" si="5"/>
        <v>126645.31099999999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8">
        <v>55234085</v>
      </c>
      <c r="J28" s="7"/>
      <c r="K28" s="12">
        <v>12.75</v>
      </c>
      <c r="L28" s="5">
        <f t="shared" si="1"/>
        <v>27617.0425</v>
      </c>
      <c r="M28" s="5">
        <f t="shared" si="2"/>
        <v>27617.0425</v>
      </c>
      <c r="N28" s="5">
        <f t="shared" si="3"/>
        <v>0</v>
      </c>
      <c r="O28" s="5">
        <f t="shared" si="4"/>
        <v>0</v>
      </c>
      <c r="P28" s="14">
        <f t="shared" si="5"/>
        <v>55234.084999999999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49017993</v>
      </c>
      <c r="J29" s="7"/>
      <c r="K29" s="12">
        <v>13.25</v>
      </c>
      <c r="L29" s="5">
        <f t="shared" si="1"/>
        <v>23846.591189189192</v>
      </c>
      <c r="M29" s="5">
        <f t="shared" si="2"/>
        <v>25171.40181081081</v>
      </c>
      <c r="N29" s="5">
        <f t="shared" si="3"/>
        <v>0</v>
      </c>
      <c r="O29" s="5">
        <f t="shared" si="4"/>
        <v>0</v>
      </c>
      <c r="P29" s="14">
        <f t="shared" si="5"/>
        <v>49017.993000000002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44833885</v>
      </c>
      <c r="J30" s="7"/>
      <c r="K30" s="12">
        <v>13.75</v>
      </c>
      <c r="L30" s="5">
        <f t="shared" si="1"/>
        <v>19020.436060606062</v>
      </c>
      <c r="M30" s="5">
        <f t="shared" si="2"/>
        <v>25813.448939393944</v>
      </c>
      <c r="N30" s="5">
        <f t="shared" si="3"/>
        <v>0</v>
      </c>
      <c r="O30" s="5">
        <f t="shared" si="4"/>
        <v>0</v>
      </c>
      <c r="P30" s="14">
        <f t="shared" si="5"/>
        <v>44833.885000000009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75993275</v>
      </c>
      <c r="J31" s="7"/>
      <c r="K31" s="12">
        <v>14.25</v>
      </c>
      <c r="L31" s="5">
        <f t="shared" si="1"/>
        <v>25783.432589285712</v>
      </c>
      <c r="M31" s="5">
        <f t="shared" si="2"/>
        <v>48852.819642857139</v>
      </c>
      <c r="N31" s="5">
        <f t="shared" si="3"/>
        <v>1357.0227678571428</v>
      </c>
      <c r="O31" s="5">
        <f t="shared" si="4"/>
        <v>0</v>
      </c>
      <c r="P31" s="14">
        <f t="shared" si="5"/>
        <v>75993.274999999994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65136225</v>
      </c>
      <c r="J32" s="7"/>
      <c r="K32" s="12">
        <v>14.75</v>
      </c>
      <c r="L32" s="5">
        <f t="shared" si="1"/>
        <v>13957.762499999999</v>
      </c>
      <c r="M32" s="5">
        <f t="shared" si="2"/>
        <v>48852.168749999997</v>
      </c>
      <c r="N32" s="5">
        <f t="shared" si="3"/>
        <v>2326.2937499999998</v>
      </c>
      <c r="O32" s="5">
        <f t="shared" si="4"/>
        <v>0</v>
      </c>
      <c r="P32" s="14">
        <f t="shared" si="5"/>
        <v>65136.224999999991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33041688</v>
      </c>
      <c r="J33" s="7"/>
      <c r="K33" s="12">
        <v>15.25</v>
      </c>
      <c r="L33" s="5">
        <f t="shared" si="1"/>
        <v>0</v>
      </c>
      <c r="M33" s="5">
        <f t="shared" si="2"/>
        <v>26846.371500000001</v>
      </c>
      <c r="N33" s="5">
        <f t="shared" si="3"/>
        <v>6195.3165000000008</v>
      </c>
      <c r="O33" s="5">
        <f t="shared" si="4"/>
        <v>0</v>
      </c>
      <c r="P33" s="14">
        <f t="shared" si="5"/>
        <v>33041.688000000002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14058881</v>
      </c>
      <c r="J34" s="7"/>
      <c r="K34" s="12">
        <v>15.75</v>
      </c>
      <c r="L34" s="5">
        <f t="shared" si="1"/>
        <v>0</v>
      </c>
      <c r="M34" s="5">
        <f t="shared" si="2"/>
        <v>10934.685222222222</v>
      </c>
      <c r="N34" s="5">
        <f t="shared" si="3"/>
        <v>3124.1957777777775</v>
      </c>
      <c r="O34" s="5">
        <f t="shared" si="4"/>
        <v>0</v>
      </c>
      <c r="P34" s="14">
        <f t="shared" si="5"/>
        <v>14058.880999999999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8780129</v>
      </c>
      <c r="J35" s="7"/>
      <c r="K35" s="12">
        <v>16.25</v>
      </c>
      <c r="L35" s="5">
        <f t="shared" si="1"/>
        <v>365.83870833333333</v>
      </c>
      <c r="M35" s="5">
        <f t="shared" si="2"/>
        <v>5121.7419166666677</v>
      </c>
      <c r="N35" s="5">
        <f t="shared" si="3"/>
        <v>3292.5483750000003</v>
      </c>
      <c r="O35" s="5">
        <f t="shared" si="4"/>
        <v>0</v>
      </c>
      <c r="P35" s="14">
        <f t="shared" si="5"/>
        <v>8780.1290000000008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2656327</v>
      </c>
      <c r="J36" s="20"/>
      <c r="K36" s="12">
        <v>16.75</v>
      </c>
      <c r="L36" s="5">
        <f t="shared" si="1"/>
        <v>0</v>
      </c>
      <c r="M36" s="5">
        <f t="shared" si="2"/>
        <v>1494.1839375000002</v>
      </c>
      <c r="N36" s="5">
        <f t="shared" si="3"/>
        <v>1162.1430625</v>
      </c>
      <c r="O36" s="5">
        <f t="shared" si="4"/>
        <v>0</v>
      </c>
      <c r="P36" s="14">
        <f t="shared" si="5"/>
        <v>2656.3270000000002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1786173</v>
      </c>
      <c r="J37" s="20"/>
      <c r="K37" s="12">
        <v>17.25</v>
      </c>
      <c r="L37" s="5">
        <f t="shared" si="1"/>
        <v>0</v>
      </c>
      <c r="M37" s="5">
        <f t="shared" si="2"/>
        <v>297.69549999999998</v>
      </c>
      <c r="N37" s="5">
        <f t="shared" si="3"/>
        <v>1488.4775</v>
      </c>
      <c r="O37" s="5">
        <f t="shared" si="4"/>
        <v>0</v>
      </c>
      <c r="P37" s="14">
        <f t="shared" si="5"/>
        <v>1786.173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733109</v>
      </c>
      <c r="J38" s="20"/>
      <c r="K38" s="12">
        <v>17.75</v>
      </c>
      <c r="L38" s="5">
        <f t="shared" si="1"/>
        <v>0</v>
      </c>
      <c r="M38" s="5">
        <f t="shared" si="2"/>
        <v>325.82622222222221</v>
      </c>
      <c r="N38" s="5">
        <f t="shared" si="3"/>
        <v>407.28277777777782</v>
      </c>
      <c r="O38" s="5">
        <f t="shared" si="4"/>
        <v>0</v>
      </c>
      <c r="P38" s="14">
        <f t="shared" si="5"/>
        <v>733.10900000000004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>
        <v>80423</v>
      </c>
      <c r="J39" s="5"/>
      <c r="K39" s="12">
        <v>18.25</v>
      </c>
      <c r="L39" s="5">
        <f t="shared" si="1"/>
        <v>0</v>
      </c>
      <c r="M39" s="5">
        <f t="shared" si="2"/>
        <v>72.380700000000004</v>
      </c>
      <c r="N39" s="5">
        <f t="shared" si="3"/>
        <v>8.0423000000000009</v>
      </c>
      <c r="O39" s="5">
        <f t="shared" si="4"/>
        <v>0</v>
      </c>
      <c r="P39" s="14">
        <f t="shared" si="5"/>
        <v>80.423000000000002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>
        <v>38914</v>
      </c>
      <c r="J40" s="5"/>
      <c r="K40" s="12">
        <v>18.75</v>
      </c>
      <c r="L40" s="5">
        <f t="shared" si="1"/>
        <v>0</v>
      </c>
      <c r="M40" s="5">
        <f t="shared" si="2"/>
        <v>31.131200000000003</v>
      </c>
      <c r="N40" s="5">
        <f t="shared" si="3"/>
        <v>7.7828000000000008</v>
      </c>
      <c r="O40" s="5">
        <f t="shared" si="4"/>
        <v>0</v>
      </c>
      <c r="P40" s="14">
        <f t="shared" si="5"/>
        <v>38.914000000000001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1956684990</v>
      </c>
      <c r="J47" s="5"/>
      <c r="K47" s="11" t="s">
        <v>7</v>
      </c>
      <c r="L47" s="21">
        <f>SUM(L10:L46)</f>
        <v>1628565.9970852197</v>
      </c>
      <c r="M47" s="21">
        <f>SUM(M10:M46)</f>
        <v>308749.88730386773</v>
      </c>
      <c r="N47" s="21">
        <f>SUM(N10:N46)</f>
        <v>19369.105610912702</v>
      </c>
      <c r="O47" s="21">
        <f>SUM(O10:O46)</f>
        <v>0</v>
      </c>
      <c r="P47" s="21">
        <f>SUM(P10:P46)</f>
        <v>1956684.9899999998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8352.5377499999995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8352.5377499999995</v>
      </c>
      <c r="G56" s="5"/>
      <c r="H56" s="12">
        <f t="shared" ref="H56:H95" si="11">$I$53*((A56)^$K$53)</f>
        <v>4.4833659466028228E-2</v>
      </c>
      <c r="I56" s="5">
        <f t="shared" ref="I56:I95" si="12">L7*$H56</f>
        <v>166.43325918250918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166.43325918250918</v>
      </c>
      <c r="N56" s="5"/>
      <c r="O56" s="5"/>
      <c r="P56" s="5"/>
    </row>
    <row r="57" spans="1:16">
      <c r="A57" s="12">
        <v>2.75</v>
      </c>
      <c r="B57" s="5">
        <f t="shared" si="6"/>
        <v>11667.037250000001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11667.037250000001</v>
      </c>
      <c r="G57" s="5"/>
      <c r="H57" s="12">
        <f t="shared" si="11"/>
        <v>8.6069248485858549E-2</v>
      </c>
      <c r="I57" s="5">
        <f t="shared" si="12"/>
        <v>365.15386478691556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365.15386478691556</v>
      </c>
      <c r="N57" s="5"/>
      <c r="O57" s="5"/>
      <c r="P57" s="5"/>
    </row>
    <row r="58" spans="1:16">
      <c r="A58" s="12">
        <v>3.25</v>
      </c>
      <c r="B58" s="5">
        <f t="shared" si="6"/>
        <v>27576.630250000002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27576.630250000002</v>
      </c>
      <c r="G58" s="5"/>
      <c r="H58" s="12">
        <f t="shared" si="11"/>
        <v>0.14812981034248165</v>
      </c>
      <c r="I58" s="5">
        <f t="shared" si="12"/>
        <v>1256.8987719437669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1256.8987719437669</v>
      </c>
      <c r="N58" s="5"/>
      <c r="O58" s="5"/>
      <c r="P58" s="5"/>
    </row>
    <row r="59" spans="1:16">
      <c r="A59" s="12">
        <v>3.75</v>
      </c>
      <c r="B59" s="5">
        <f t="shared" si="6"/>
        <v>5966.0962500000005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5966.0962500000005</v>
      </c>
      <c r="G59" s="5"/>
      <c r="H59" s="12">
        <f t="shared" si="11"/>
        <v>0.23584532115378934</v>
      </c>
      <c r="I59" s="5">
        <f t="shared" si="12"/>
        <v>375.22023629751152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375.22023629751152</v>
      </c>
      <c r="N59" s="5"/>
      <c r="O59" s="5"/>
      <c r="P59" s="5"/>
    </row>
    <row r="60" spans="1:16">
      <c r="A60" s="12">
        <v>4.25</v>
      </c>
      <c r="B60" s="5">
        <f t="shared" si="6"/>
        <v>11269.295750000001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11269.295750000001</v>
      </c>
      <c r="G60" s="5"/>
      <c r="H60" s="12">
        <f t="shared" si="11"/>
        <v>0.35423645616568283</v>
      </c>
      <c r="I60" s="5">
        <f t="shared" si="12"/>
        <v>939.29303293246846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939.29303293246846</v>
      </c>
      <c r="N60" s="5"/>
      <c r="O60" s="5"/>
      <c r="P60" s="5"/>
    </row>
    <row r="61" spans="1:16">
      <c r="A61" s="12">
        <v>4.75</v>
      </c>
      <c r="B61" s="5">
        <f t="shared" si="6"/>
        <v>7557.0552500000003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7557.0552500000003</v>
      </c>
      <c r="G61" s="5"/>
      <c r="H61" s="12">
        <f t="shared" si="11"/>
        <v>0.50849495764772912</v>
      </c>
      <c r="I61" s="5">
        <f t="shared" si="12"/>
        <v>808.99462932427355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808.99462932427355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4084.7804999999998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4084.7804999999998</v>
      </c>
      <c r="G66" s="5"/>
      <c r="H66" s="12">
        <f t="shared" si="11"/>
        <v>2.0097547301325616</v>
      </c>
      <c r="I66" s="5">
        <f t="shared" si="12"/>
        <v>1132.3319905418275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1132.3319905418275</v>
      </c>
      <c r="N66" s="5"/>
      <c r="O66" s="5"/>
      <c r="P66" s="5"/>
    </row>
    <row r="67" spans="1:16">
      <c r="A67" s="12">
        <v>7.75</v>
      </c>
      <c r="B67" s="5">
        <f t="shared" si="6"/>
        <v>157661.74525000001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157661.74525000001</v>
      </c>
      <c r="G67" s="5"/>
      <c r="H67" s="12">
        <f t="shared" si="11"/>
        <v>2.496186226999765</v>
      </c>
      <c r="I67" s="5">
        <f t="shared" si="12"/>
        <v>50781.042195844602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50781.042195844602</v>
      </c>
      <c r="N67" s="5"/>
      <c r="O67" s="5"/>
      <c r="P67" s="5"/>
    </row>
    <row r="68" spans="1:16">
      <c r="A68" s="12">
        <v>8.25</v>
      </c>
      <c r="B68" s="5">
        <f t="shared" si="6"/>
        <v>492971.391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492971.391</v>
      </c>
      <c r="G68" s="5"/>
      <c r="H68" s="12">
        <f t="shared" si="11"/>
        <v>3.0586062666984786</v>
      </c>
      <c r="I68" s="5">
        <f t="shared" si="12"/>
        <v>182764.28918977769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182764.28918977769</v>
      </c>
      <c r="N68" s="5"/>
      <c r="O68" s="5"/>
      <c r="P68" s="5"/>
    </row>
    <row r="69" spans="1:16">
      <c r="A69" s="12">
        <v>8.75</v>
      </c>
      <c r="B69" s="5">
        <f t="shared" si="6"/>
        <v>398833.07625000004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398833.07625000004</v>
      </c>
      <c r="G69" s="5"/>
      <c r="H69" s="12">
        <f t="shared" si="11"/>
        <v>3.7031908939611511</v>
      </c>
      <c r="I69" s="5">
        <f t="shared" si="12"/>
        <v>168794.85899194441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168794.85899194441</v>
      </c>
      <c r="N69" s="5"/>
      <c r="O69" s="5"/>
      <c r="P69" s="5"/>
    </row>
    <row r="70" spans="1:16">
      <c r="A70" s="12">
        <v>9.25</v>
      </c>
      <c r="B70" s="5">
        <f t="shared" si="6"/>
        <v>763234.68649999995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763234.68649999995</v>
      </c>
      <c r="G70" s="5"/>
      <c r="H70" s="12">
        <f t="shared" si="11"/>
        <v>4.4362105623388377</v>
      </c>
      <c r="I70" s="5">
        <f t="shared" si="12"/>
        <v>366039.9759778023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366039.9759778023</v>
      </c>
      <c r="N70" s="5"/>
      <c r="O70" s="5"/>
      <c r="P70" s="5"/>
    </row>
    <row r="71" spans="1:16">
      <c r="A71" s="12">
        <v>9.75</v>
      </c>
      <c r="B71" s="5">
        <f t="shared" si="6"/>
        <v>2748654.9967499999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2748654.9967499999</v>
      </c>
      <c r="G71" s="5"/>
      <c r="H71" s="12">
        <f t="shared" si="11"/>
        <v>5.2640260507539187</v>
      </c>
      <c r="I71" s="5">
        <f t="shared" si="12"/>
        <v>1483999.1289668642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1483999.1289668642</v>
      </c>
      <c r="N71" s="5"/>
      <c r="O71" s="5"/>
      <c r="P71" s="5"/>
    </row>
    <row r="72" spans="1:16">
      <c r="A72" s="12">
        <v>10.25</v>
      </c>
      <c r="B72" s="5">
        <f t="shared" si="6"/>
        <v>3084040.0592499999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3084040.0592499999</v>
      </c>
      <c r="G72" s="5"/>
      <c r="H72" s="12">
        <f t="shared" si="11"/>
        <v>6.1930847701262124</v>
      </c>
      <c r="I72" s="5">
        <f t="shared" si="12"/>
        <v>1863387.4655024698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1863387.4655024698</v>
      </c>
      <c r="N72" s="5"/>
      <c r="O72" s="5"/>
      <c r="P72" s="5"/>
    </row>
    <row r="73" spans="1:16">
      <c r="A73" s="12">
        <v>10.75</v>
      </c>
      <c r="B73" s="5">
        <f t="shared" si="6"/>
        <v>2702261.3530937498</v>
      </c>
      <c r="C73" s="5">
        <f t="shared" si="7"/>
        <v>57494.922406249992</v>
      </c>
      <c r="D73" s="5">
        <f t="shared" si="8"/>
        <v>0</v>
      </c>
      <c r="E73" s="5">
        <f t="shared" si="9"/>
        <v>0</v>
      </c>
      <c r="F73" s="14">
        <f t="shared" si="10"/>
        <v>2759756.2755</v>
      </c>
      <c r="G73" s="5"/>
      <c r="H73" s="12">
        <f t="shared" si="11"/>
        <v>7.2299174044952741</v>
      </c>
      <c r="I73" s="5">
        <f t="shared" si="12"/>
        <v>1817407.1058816235</v>
      </c>
      <c r="J73" s="5">
        <f t="shared" si="13"/>
        <v>38668.236295353687</v>
      </c>
      <c r="K73" s="5">
        <f t="shared" si="14"/>
        <v>0</v>
      </c>
      <c r="L73" s="5">
        <f t="shared" si="15"/>
        <v>0</v>
      </c>
      <c r="M73" s="26">
        <f t="shared" si="16"/>
        <v>1856075.3421769771</v>
      </c>
      <c r="N73" s="5"/>
      <c r="O73" s="5"/>
      <c r="P73" s="5"/>
    </row>
    <row r="74" spans="1:16">
      <c r="A74" s="12">
        <v>11.25</v>
      </c>
      <c r="B74" s="5">
        <f t="shared" si="6"/>
        <v>2481288.8191755321</v>
      </c>
      <c r="C74" s="5">
        <f t="shared" si="7"/>
        <v>230817.56457446807</v>
      </c>
      <c r="D74" s="5">
        <f t="shared" si="8"/>
        <v>0</v>
      </c>
      <c r="E74" s="5">
        <f t="shared" si="9"/>
        <v>0</v>
      </c>
      <c r="F74" s="14">
        <f t="shared" si="10"/>
        <v>2712106.38375</v>
      </c>
      <c r="G74" s="5"/>
      <c r="H74" s="12">
        <f t="shared" si="11"/>
        <v>8.3811348413367064</v>
      </c>
      <c r="I74" s="5">
        <f t="shared" si="12"/>
        <v>1848534.7710054459</v>
      </c>
      <c r="J74" s="5">
        <f t="shared" si="13"/>
        <v>171956.72288422749</v>
      </c>
      <c r="K74" s="5">
        <f t="shared" si="14"/>
        <v>0</v>
      </c>
      <c r="L74" s="5">
        <f t="shared" si="15"/>
        <v>0</v>
      </c>
      <c r="M74" s="26">
        <f t="shared" si="16"/>
        <v>2020491.4938896734</v>
      </c>
      <c r="N74" s="5"/>
      <c r="O74" s="5"/>
      <c r="P74" s="5"/>
    </row>
    <row r="75" spans="1:16">
      <c r="A75" s="12">
        <v>11.75</v>
      </c>
      <c r="B75" s="5">
        <f t="shared" si="6"/>
        <v>1864435.3275675676</v>
      </c>
      <c r="C75" s="5">
        <f t="shared" si="7"/>
        <v>291318.01993243245</v>
      </c>
      <c r="D75" s="5">
        <f t="shared" si="8"/>
        <v>0</v>
      </c>
      <c r="E75" s="5">
        <f t="shared" si="9"/>
        <v>0</v>
      </c>
      <c r="F75" s="14">
        <f t="shared" si="10"/>
        <v>2155753.3475000001</v>
      </c>
      <c r="G75" s="5"/>
      <c r="H75" s="12">
        <f t="shared" si="11"/>
        <v>9.6534253537504675</v>
      </c>
      <c r="I75" s="5">
        <f t="shared" si="12"/>
        <v>1531760.6180058564</v>
      </c>
      <c r="J75" s="5">
        <f t="shared" si="13"/>
        <v>239337.59656341508</v>
      </c>
      <c r="K75" s="5">
        <f t="shared" si="14"/>
        <v>0</v>
      </c>
      <c r="L75" s="5">
        <f t="shared" si="15"/>
        <v>0</v>
      </c>
      <c r="M75" s="26">
        <f t="shared" si="16"/>
        <v>1771098.2145692715</v>
      </c>
      <c r="N75" s="5"/>
      <c r="O75" s="5"/>
      <c r="P75" s="5"/>
    </row>
    <row r="76" spans="1:16">
      <c r="A76" s="12">
        <v>12.25</v>
      </c>
      <c r="B76" s="5">
        <f t="shared" si="6"/>
        <v>1102314.1214013158</v>
      </c>
      <c r="C76" s="5">
        <f t="shared" si="7"/>
        <v>449090.93834868423</v>
      </c>
      <c r="D76" s="5">
        <f t="shared" si="8"/>
        <v>0</v>
      </c>
      <c r="E76" s="5">
        <f t="shared" si="9"/>
        <v>0</v>
      </c>
      <c r="F76" s="14">
        <f t="shared" si="10"/>
        <v>1551405.05975</v>
      </c>
      <c r="G76" s="5"/>
      <c r="H76" s="12">
        <f t="shared" si="11"/>
        <v>11.053552003477369</v>
      </c>
      <c r="I76" s="5">
        <f t="shared" si="12"/>
        <v>994651.95633280894</v>
      </c>
      <c r="J76" s="5">
        <f t="shared" si="13"/>
        <v>405228.57480225555</v>
      </c>
      <c r="K76" s="5">
        <f t="shared" si="14"/>
        <v>0</v>
      </c>
      <c r="L76" s="5">
        <f t="shared" si="15"/>
        <v>0</v>
      </c>
      <c r="M76" s="26">
        <f t="shared" si="16"/>
        <v>1399880.5311350645</v>
      </c>
      <c r="N76" s="5"/>
      <c r="O76" s="5"/>
      <c r="P76" s="5"/>
    </row>
    <row r="77" spans="1:16">
      <c r="A77" s="12">
        <v>12.75</v>
      </c>
      <c r="B77" s="5">
        <f t="shared" si="6"/>
        <v>352117.291875</v>
      </c>
      <c r="C77" s="5">
        <f t="shared" si="7"/>
        <v>352117.291875</v>
      </c>
      <c r="D77" s="5">
        <f t="shared" si="8"/>
        <v>0</v>
      </c>
      <c r="E77" s="5">
        <f t="shared" si="9"/>
        <v>0</v>
      </c>
      <c r="F77" s="14">
        <f t="shared" si="10"/>
        <v>704234.58374999999</v>
      </c>
      <c r="G77" s="5"/>
      <c r="H77" s="12">
        <f t="shared" si="11"/>
        <v>12.588350238696895</v>
      </c>
      <c r="I77" s="5">
        <f t="shared" si="12"/>
        <v>347653.0035469773</v>
      </c>
      <c r="J77" s="5">
        <f t="shared" si="13"/>
        <v>347653.0035469773</v>
      </c>
      <c r="K77" s="5">
        <f t="shared" si="14"/>
        <v>0</v>
      </c>
      <c r="L77" s="5">
        <f t="shared" si="15"/>
        <v>0</v>
      </c>
      <c r="M77" s="26">
        <f t="shared" si="16"/>
        <v>695306.0070939546</v>
      </c>
      <c r="N77" s="5"/>
      <c r="O77" s="5"/>
      <c r="P77" s="5"/>
    </row>
    <row r="78" spans="1:16">
      <c r="A78" s="12">
        <v>13.25</v>
      </c>
      <c r="B78" s="5">
        <f t="shared" si="6"/>
        <v>315967.33325675677</v>
      </c>
      <c r="C78" s="5">
        <f t="shared" si="7"/>
        <v>333521.07399324322</v>
      </c>
      <c r="D78" s="5">
        <f t="shared" si="8"/>
        <v>0</v>
      </c>
      <c r="E78" s="5">
        <f t="shared" si="9"/>
        <v>0</v>
      </c>
      <c r="F78" s="14">
        <f t="shared" si="10"/>
        <v>649488.40724999993</v>
      </c>
      <c r="G78" s="5"/>
      <c r="H78" s="12">
        <f t="shared" si="11"/>
        <v>14.264725664579025</v>
      </c>
      <c r="I78" s="5">
        <f t="shared" si="12"/>
        <v>340165.08134915109</v>
      </c>
      <c r="J78" s="5">
        <f t="shared" si="13"/>
        <v>359063.14142410393</v>
      </c>
      <c r="K78" s="5">
        <f t="shared" si="14"/>
        <v>0</v>
      </c>
      <c r="L78" s="5">
        <f t="shared" si="15"/>
        <v>0</v>
      </c>
      <c r="M78" s="26">
        <f t="shared" si="16"/>
        <v>699228.22277325508</v>
      </c>
      <c r="N78" s="5"/>
      <c r="O78" s="5"/>
      <c r="P78" s="5"/>
    </row>
    <row r="79" spans="1:16">
      <c r="A79" s="12">
        <v>13.75</v>
      </c>
      <c r="B79" s="5">
        <f t="shared" si="6"/>
        <v>261530.99583333335</v>
      </c>
      <c r="C79" s="5">
        <f t="shared" si="7"/>
        <v>354934.92291666672</v>
      </c>
      <c r="D79" s="5">
        <f t="shared" si="8"/>
        <v>0</v>
      </c>
      <c r="E79" s="5">
        <f t="shared" si="9"/>
        <v>0</v>
      </c>
      <c r="F79" s="14">
        <f t="shared" si="10"/>
        <v>616465.91875000007</v>
      </c>
      <c r="G79" s="5"/>
      <c r="H79" s="12">
        <f t="shared" si="11"/>
        <v>16.089651967827646</v>
      </c>
      <c r="I79" s="5">
        <f t="shared" si="12"/>
        <v>306032.19649147021</v>
      </c>
      <c r="J79" s="5">
        <f t="shared" si="13"/>
        <v>415329.4095241382</v>
      </c>
      <c r="K79" s="5">
        <f t="shared" si="14"/>
        <v>0</v>
      </c>
      <c r="L79" s="5">
        <f t="shared" si="15"/>
        <v>0</v>
      </c>
      <c r="M79" s="26">
        <f t="shared" si="16"/>
        <v>721361.60601560841</v>
      </c>
      <c r="N79" s="5"/>
      <c r="O79" s="5"/>
      <c r="P79" s="5"/>
    </row>
    <row r="80" spans="1:16">
      <c r="A80" s="12">
        <v>14.25</v>
      </c>
      <c r="B80" s="5">
        <f t="shared" si="6"/>
        <v>367413.91439732141</v>
      </c>
      <c r="C80" s="5">
        <f t="shared" si="7"/>
        <v>696152.67991071427</v>
      </c>
      <c r="D80" s="5">
        <f t="shared" si="8"/>
        <v>19337.574441964283</v>
      </c>
      <c r="E80" s="5">
        <f t="shared" si="9"/>
        <v>0</v>
      </c>
      <c r="F80" s="14">
        <f t="shared" si="10"/>
        <v>1082904.16875</v>
      </c>
      <c r="G80" s="5"/>
      <c r="H80" s="12">
        <f t="shared" si="11"/>
        <v>18.070168979126858</v>
      </c>
      <c r="I80" s="5">
        <f t="shared" si="12"/>
        <v>465910.98375031917</v>
      </c>
      <c r="J80" s="5">
        <f t="shared" si="13"/>
        <v>882778.70605323638</v>
      </c>
      <c r="K80" s="5">
        <f t="shared" si="14"/>
        <v>24521.630723701008</v>
      </c>
      <c r="L80" s="5">
        <f t="shared" si="15"/>
        <v>0</v>
      </c>
      <c r="M80" s="26">
        <f t="shared" si="16"/>
        <v>1373211.3205272567</v>
      </c>
      <c r="N80" s="5"/>
      <c r="O80" s="5"/>
      <c r="P80" s="5"/>
    </row>
    <row r="81" spans="1:16">
      <c r="A81" s="12">
        <v>14.75</v>
      </c>
      <c r="B81" s="5">
        <f t="shared" si="6"/>
        <v>205876.99687499998</v>
      </c>
      <c r="C81" s="5">
        <f t="shared" si="7"/>
        <v>720569.48906249995</v>
      </c>
      <c r="D81" s="5">
        <f t="shared" si="8"/>
        <v>34312.832812499997</v>
      </c>
      <c r="E81" s="5">
        <f t="shared" si="9"/>
        <v>0</v>
      </c>
      <c r="F81" s="14">
        <f t="shared" si="10"/>
        <v>960759.31874999986</v>
      </c>
      <c r="G81" s="5"/>
      <c r="H81" s="12">
        <f t="shared" si="11"/>
        <v>20.213380859611721</v>
      </c>
      <c r="I81" s="5">
        <f t="shared" si="12"/>
        <v>282133.5693605062</v>
      </c>
      <c r="J81" s="5">
        <f t="shared" si="13"/>
        <v>987467.49276177178</v>
      </c>
      <c r="K81" s="5">
        <f t="shared" si="14"/>
        <v>47022.261560084371</v>
      </c>
      <c r="L81" s="5">
        <f t="shared" si="15"/>
        <v>0</v>
      </c>
      <c r="M81" s="26">
        <f t="shared" si="16"/>
        <v>1316623.3236823622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409407.16537500004</v>
      </c>
      <c r="D82" s="5">
        <f t="shared" si="8"/>
        <v>94478.576625000016</v>
      </c>
      <c r="E82" s="5">
        <f t="shared" si="9"/>
        <v>0</v>
      </c>
      <c r="F82" s="14">
        <f t="shared" si="10"/>
        <v>503885.74200000009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604753.56338202173</v>
      </c>
      <c r="K82" s="5">
        <f t="shared" si="14"/>
        <v>139558.51462662042</v>
      </c>
      <c r="L82" s="5">
        <f t="shared" si="15"/>
        <v>0</v>
      </c>
      <c r="M82" s="26">
        <f t="shared" si="16"/>
        <v>744312.07800864219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172221.29225</v>
      </c>
      <c r="D83" s="5">
        <f t="shared" si="8"/>
        <v>49206.083499999993</v>
      </c>
      <c r="E83" s="5">
        <f t="shared" si="9"/>
        <v>0</v>
      </c>
      <c r="F83" s="14">
        <f t="shared" si="10"/>
        <v>221427.37575000001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273548.83678121335</v>
      </c>
      <c r="K83" s="5">
        <f t="shared" si="14"/>
        <v>78156.81050891809</v>
      </c>
      <c r="L83" s="5">
        <f t="shared" si="15"/>
        <v>0</v>
      </c>
      <c r="M83" s="26">
        <f t="shared" si="16"/>
        <v>351705.64729013143</v>
      </c>
      <c r="N83" s="5"/>
      <c r="O83" s="5"/>
      <c r="P83" s="5"/>
    </row>
    <row r="84" spans="1:16">
      <c r="A84" s="12">
        <v>16.25</v>
      </c>
      <c r="B84" s="5">
        <f t="shared" si="6"/>
        <v>5944.8790104166665</v>
      </c>
      <c r="C84" s="5">
        <f t="shared" si="7"/>
        <v>83228.306145833354</v>
      </c>
      <c r="D84" s="5">
        <f t="shared" si="8"/>
        <v>53503.911093750008</v>
      </c>
      <c r="E84" s="5">
        <f t="shared" si="9"/>
        <v>0</v>
      </c>
      <c r="F84" s="14">
        <f t="shared" si="10"/>
        <v>142677.09625000003</v>
      </c>
      <c r="G84" s="5"/>
      <c r="H84" s="12">
        <f t="shared" si="11"/>
        <v>27.691157253016303</v>
      </c>
      <c r="I84" s="5">
        <f t="shared" si="12"/>
        <v>10130.497201698699</v>
      </c>
      <c r="J84" s="5">
        <f t="shared" si="13"/>
        <v>141826.96082378182</v>
      </c>
      <c r="K84" s="5">
        <f t="shared" si="14"/>
        <v>91174.474815288297</v>
      </c>
      <c r="L84" s="5">
        <f t="shared" si="15"/>
        <v>0</v>
      </c>
      <c r="M84" s="26">
        <f t="shared" si="16"/>
        <v>243131.9328407688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25027.580953125002</v>
      </c>
      <c r="D85" s="5">
        <f t="shared" si="8"/>
        <v>19465.896296875002</v>
      </c>
      <c r="E85" s="5">
        <f t="shared" si="9"/>
        <v>0</v>
      </c>
      <c r="F85" s="14">
        <f t="shared" si="10"/>
        <v>44493.477250000004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45658.405155784283</v>
      </c>
      <c r="K85" s="5">
        <f t="shared" si="14"/>
        <v>35512.092898943331</v>
      </c>
      <c r="L85" s="5">
        <f t="shared" si="15"/>
        <v>0</v>
      </c>
      <c r="M85" s="26">
        <f t="shared" si="16"/>
        <v>81170.498054727621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5135.2473749999999</v>
      </c>
      <c r="D86" s="5">
        <f t="shared" si="8"/>
        <v>25676.236874999999</v>
      </c>
      <c r="E86" s="5">
        <f t="shared" si="9"/>
        <v>0</v>
      </c>
      <c r="F86" s="14">
        <f t="shared" si="10"/>
        <v>30811.484249999998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10009.358007685385</v>
      </c>
      <c r="K86" s="5">
        <f t="shared" si="14"/>
        <v>50046.790038426931</v>
      </c>
      <c r="L86" s="5">
        <f t="shared" si="15"/>
        <v>0</v>
      </c>
      <c r="M86" s="26">
        <f t="shared" si="16"/>
        <v>60056.148046112314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5783.4154444444439</v>
      </c>
      <c r="D87" s="5">
        <f t="shared" si="8"/>
        <v>7229.2693055555565</v>
      </c>
      <c r="E87" s="5">
        <f t="shared" si="9"/>
        <v>0</v>
      </c>
      <c r="F87" s="14">
        <f t="shared" si="10"/>
        <v>13012.68475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12021.285002106011</v>
      </c>
      <c r="K87" s="5">
        <f t="shared" si="14"/>
        <v>15026.606252632517</v>
      </c>
      <c r="L87" s="5">
        <f t="shared" si="15"/>
        <v>0</v>
      </c>
      <c r="M87" s="26">
        <f t="shared" si="16"/>
        <v>27047.891254738526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1320.9477750000001</v>
      </c>
      <c r="D88" s="5">
        <f t="shared" si="8"/>
        <v>146.77197500000003</v>
      </c>
      <c r="E88" s="5">
        <f t="shared" si="9"/>
        <v>0</v>
      </c>
      <c r="F88" s="14">
        <f t="shared" si="10"/>
        <v>1467.7197500000002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2922.7932629837651</v>
      </c>
      <c r="K88" s="5">
        <f t="shared" si="14"/>
        <v>324.75480699819616</v>
      </c>
      <c r="L88" s="5">
        <f t="shared" si="15"/>
        <v>0</v>
      </c>
      <c r="M88" s="26">
        <f t="shared" si="16"/>
        <v>3247.5480699819614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583.71</v>
      </c>
      <c r="D89" s="5">
        <f t="shared" si="8"/>
        <v>145.92750000000001</v>
      </c>
      <c r="E89" s="5">
        <f t="shared" si="9"/>
        <v>0</v>
      </c>
      <c r="F89" s="14">
        <f t="shared" si="10"/>
        <v>729.63750000000005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1372.5297463676159</v>
      </c>
      <c r="K89" s="5">
        <f t="shared" si="14"/>
        <v>343.13243659190397</v>
      </c>
      <c r="L89" s="5">
        <f t="shared" si="15"/>
        <v>0</v>
      </c>
      <c r="M89" s="26">
        <f t="shared" si="16"/>
        <v>1715.6621829595199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17333424.21523599</v>
      </c>
      <c r="C96" s="21">
        <f>SUM(C59:C90)</f>
        <v>4188724.5683383611</v>
      </c>
      <c r="D96" s="21">
        <f>SUM(D59:D90)</f>
        <v>303503.08042564482</v>
      </c>
      <c r="E96" s="21">
        <f>SUM(E59:E90)</f>
        <v>0</v>
      </c>
      <c r="F96" s="21">
        <f>SUM(F59:F90)</f>
        <v>21825651.863999996</v>
      </c>
      <c r="G96" s="14"/>
      <c r="H96" s="11" t="s">
        <v>7</v>
      </c>
      <c r="I96" s="21">
        <f>SUM(I59:I95)</f>
        <v>12063402.383639656</v>
      </c>
      <c r="J96" s="21">
        <f>SUM(J59:J95)</f>
        <v>4939596.6160174226</v>
      </c>
      <c r="K96" s="21">
        <f>SUM(K59:K95)</f>
        <v>481687.06866820506</v>
      </c>
      <c r="L96" s="21">
        <f>SUM(L59:L95)</f>
        <v>0</v>
      </c>
      <c r="M96" s="21">
        <f>SUM(M59:M95)</f>
        <v>17484686.068325292</v>
      </c>
      <c r="N96" s="5"/>
      <c r="O96" s="5"/>
      <c r="P96" s="5"/>
    </row>
    <row r="97" spans="1:16">
      <c r="A97" s="9" t="s">
        <v>13</v>
      </c>
      <c r="B97" s="27">
        <f>IF(L47&gt;0,B96/L47,0)</f>
        <v>10.643366155414681</v>
      </c>
      <c r="C97" s="27">
        <f>IF(M47&gt;0,C96/M47,0)</f>
        <v>13.566724201637914</v>
      </c>
      <c r="D97" s="27">
        <f>IF(N47&gt;0,D96/N47,0)</f>
        <v>15.669442178819494</v>
      </c>
      <c r="E97" s="27">
        <f>IF(O47&gt;0,E96/O47,0)</f>
        <v>0</v>
      </c>
      <c r="F97" s="27">
        <f>IF(P47&gt;0,F96/P47,0)</f>
        <v>11.15440245902842</v>
      </c>
      <c r="G97" s="14"/>
      <c r="H97" s="9" t="s">
        <v>13</v>
      </c>
      <c r="I97" s="27">
        <f>IF(L47&gt;0,I96/L47,0)</f>
        <v>7.4073770453457417</v>
      </c>
      <c r="J97" s="27">
        <f>IF(M47&gt;0,J96/M47,0)</f>
        <v>15.99869933282254</v>
      </c>
      <c r="K97" s="27">
        <f>IF(N47&gt;0,K96/N47,0)</f>
        <v>24.868833819400461</v>
      </c>
      <c r="L97" s="27">
        <f>IF(O47&gt;0,L96/O47,0)</f>
        <v>0</v>
      </c>
      <c r="M97" s="27">
        <f>IF(P47&gt;0,M96/P47,0)</f>
        <v>8.9358717206315852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1628565.9970852197</v>
      </c>
      <c r="C109" s="30">
        <f>$B$97</f>
        <v>10.643366155414681</v>
      </c>
      <c r="D109" s="30">
        <f>$I$97</f>
        <v>7.4073770453457417</v>
      </c>
      <c r="E109" s="31">
        <f>B109*D109</f>
        <v>12063402.383639656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308749.88730386773</v>
      </c>
      <c r="C110" s="30">
        <f>$C$97</f>
        <v>13.566724201637914</v>
      </c>
      <c r="D110" s="30">
        <f>$J$97</f>
        <v>15.99869933282254</v>
      </c>
      <c r="E110" s="31">
        <f>B110*D110</f>
        <v>4939596.6160174226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19369.105610912702</v>
      </c>
      <c r="C111" s="30">
        <f>$D$97</f>
        <v>15.669442178819494</v>
      </c>
      <c r="D111" s="30">
        <f>$K$97</f>
        <v>24.868833819400461</v>
      </c>
      <c r="E111" s="31">
        <f>B111*D111</f>
        <v>481687.068668205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1956684.9900000002</v>
      </c>
      <c r="C113" s="30">
        <f>$F$97</f>
        <v>11.15440245902842</v>
      </c>
      <c r="D113" s="30">
        <f>$M$97</f>
        <v>8.9358717206315852</v>
      </c>
      <c r="E113" s="31">
        <f>SUM(E109:E112)</f>
        <v>17484686.068325285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17512272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1.0015777195865523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5"/>
  <sheetViews>
    <sheetView topLeftCell="A85" zoomScaleNormal="100" workbookViewId="0">
      <selection activeCell="I26" sqref="I26"/>
    </sheetView>
  </sheetViews>
  <sheetFormatPr baseColWidth="10" defaultColWidth="8.83203125" defaultRowHeight="13"/>
  <cols>
    <col min="2" max="2" width="10.33203125"/>
  </cols>
  <sheetData>
    <row r="1" spans="1:16" ht="21">
      <c r="A1" s="36" t="s">
        <v>21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3218138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8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8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8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8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8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95104</v>
      </c>
      <c r="J27" s="7"/>
      <c r="K27" s="12">
        <v>12.25</v>
      </c>
      <c r="L27" s="5">
        <f t="shared" si="1"/>
        <v>67.573894736842107</v>
      </c>
      <c r="M27" s="5">
        <f t="shared" si="2"/>
        <v>27.530105263157896</v>
      </c>
      <c r="N27" s="5">
        <f t="shared" si="3"/>
        <v>0</v>
      </c>
      <c r="O27" s="5">
        <f t="shared" si="4"/>
        <v>0</v>
      </c>
      <c r="P27" s="14">
        <f t="shared" si="5"/>
        <v>95.103999999999999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895993</v>
      </c>
      <c r="J28" s="7"/>
      <c r="K28" s="12">
        <v>12.75</v>
      </c>
      <c r="L28" s="5">
        <f t="shared" si="1"/>
        <v>447.99650000000003</v>
      </c>
      <c r="M28" s="5">
        <f t="shared" si="2"/>
        <v>447.99650000000003</v>
      </c>
      <c r="N28" s="5">
        <f t="shared" si="3"/>
        <v>0</v>
      </c>
      <c r="O28" s="5">
        <f t="shared" si="4"/>
        <v>0</v>
      </c>
      <c r="P28" s="14">
        <f t="shared" si="5"/>
        <v>895.99300000000005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13469141</v>
      </c>
      <c r="J29" s="7"/>
      <c r="K29" s="12">
        <v>13.25</v>
      </c>
      <c r="L29" s="5">
        <f t="shared" si="1"/>
        <v>6552.555081081081</v>
      </c>
      <c r="M29" s="5">
        <f t="shared" si="2"/>
        <v>6916.5859189189187</v>
      </c>
      <c r="N29" s="5">
        <f t="shared" si="3"/>
        <v>0</v>
      </c>
      <c r="O29" s="5">
        <f t="shared" si="4"/>
        <v>0</v>
      </c>
      <c r="P29" s="14">
        <f t="shared" si="5"/>
        <v>13469.141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30978548</v>
      </c>
      <c r="J30" s="7"/>
      <c r="K30" s="12">
        <v>13.75</v>
      </c>
      <c r="L30" s="5">
        <f t="shared" si="1"/>
        <v>13142.414303030302</v>
      </c>
      <c r="M30" s="5">
        <f t="shared" si="2"/>
        <v>17836.133696969697</v>
      </c>
      <c r="N30" s="5">
        <f t="shared" si="3"/>
        <v>0</v>
      </c>
      <c r="O30" s="5">
        <f t="shared" si="4"/>
        <v>0</v>
      </c>
      <c r="P30" s="14">
        <f t="shared" si="5"/>
        <v>30978.547999999999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54263641</v>
      </c>
      <c r="J31" s="7"/>
      <c r="K31" s="12">
        <v>14.25</v>
      </c>
      <c r="L31" s="5">
        <f t="shared" si="1"/>
        <v>18410.878196428574</v>
      </c>
      <c r="M31" s="5">
        <f t="shared" si="2"/>
        <v>34883.769214285719</v>
      </c>
      <c r="N31" s="5">
        <f t="shared" si="3"/>
        <v>968.99358928571428</v>
      </c>
      <c r="O31" s="5">
        <f t="shared" si="4"/>
        <v>0</v>
      </c>
      <c r="P31" s="14">
        <f t="shared" si="5"/>
        <v>54263.641000000011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42698538</v>
      </c>
      <c r="J32" s="7"/>
      <c r="K32" s="12">
        <v>14.75</v>
      </c>
      <c r="L32" s="5">
        <f t="shared" si="1"/>
        <v>9149.6867142857136</v>
      </c>
      <c r="M32" s="5">
        <f t="shared" si="2"/>
        <v>32023.9035</v>
      </c>
      <c r="N32" s="5">
        <f t="shared" si="3"/>
        <v>1524.9477857142856</v>
      </c>
      <c r="O32" s="5">
        <f t="shared" si="4"/>
        <v>0</v>
      </c>
      <c r="P32" s="14">
        <f t="shared" si="5"/>
        <v>42698.538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18013336</v>
      </c>
      <c r="J33" s="7"/>
      <c r="K33" s="12">
        <v>15.25</v>
      </c>
      <c r="L33" s="5">
        <f t="shared" si="1"/>
        <v>0</v>
      </c>
      <c r="M33" s="5">
        <f t="shared" si="2"/>
        <v>14635.835499999999</v>
      </c>
      <c r="N33" s="5">
        <f t="shared" si="3"/>
        <v>3377.5005000000001</v>
      </c>
      <c r="O33" s="5">
        <f t="shared" si="4"/>
        <v>0</v>
      </c>
      <c r="P33" s="14">
        <f t="shared" si="5"/>
        <v>18013.335999999999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5557637</v>
      </c>
      <c r="J34" s="7"/>
      <c r="K34" s="12">
        <v>15.75</v>
      </c>
      <c r="L34" s="5">
        <f t="shared" si="1"/>
        <v>0</v>
      </c>
      <c r="M34" s="5">
        <f t="shared" si="2"/>
        <v>4322.6065555555551</v>
      </c>
      <c r="N34" s="5">
        <f t="shared" si="3"/>
        <v>1235.0304444444444</v>
      </c>
      <c r="O34" s="5">
        <f t="shared" si="4"/>
        <v>0</v>
      </c>
      <c r="P34" s="14">
        <f t="shared" si="5"/>
        <v>5557.6369999999997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3700093</v>
      </c>
      <c r="J35" s="7"/>
      <c r="K35" s="12">
        <v>16.25</v>
      </c>
      <c r="L35" s="5">
        <f t="shared" si="1"/>
        <v>154.17054166666665</v>
      </c>
      <c r="M35" s="5">
        <f t="shared" si="2"/>
        <v>2158.3875833333332</v>
      </c>
      <c r="N35" s="5">
        <f t="shared" si="3"/>
        <v>1387.5348749999998</v>
      </c>
      <c r="O35" s="5">
        <f t="shared" si="4"/>
        <v>0</v>
      </c>
      <c r="P35" s="14">
        <f t="shared" si="5"/>
        <v>3700.0929999999998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330377</v>
      </c>
      <c r="J36" s="20"/>
      <c r="K36" s="12">
        <v>16.75</v>
      </c>
      <c r="L36" s="5">
        <f t="shared" si="1"/>
        <v>0</v>
      </c>
      <c r="M36" s="5">
        <f t="shared" si="2"/>
        <v>185.8370625</v>
      </c>
      <c r="N36" s="5">
        <f t="shared" si="3"/>
        <v>144.53993750000001</v>
      </c>
      <c r="O36" s="5">
        <f t="shared" si="4"/>
        <v>0</v>
      </c>
      <c r="P36" s="14">
        <f t="shared" si="5"/>
        <v>330.37700000000001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188787</v>
      </c>
      <c r="J37" s="20"/>
      <c r="K37" s="12">
        <v>17.25</v>
      </c>
      <c r="L37" s="5">
        <f t="shared" si="1"/>
        <v>0</v>
      </c>
      <c r="M37" s="5">
        <f t="shared" si="2"/>
        <v>31.464500000000001</v>
      </c>
      <c r="N37" s="5">
        <f t="shared" si="3"/>
        <v>157.32250000000002</v>
      </c>
      <c r="O37" s="5">
        <f t="shared" si="4"/>
        <v>0</v>
      </c>
      <c r="P37" s="14">
        <f t="shared" si="5"/>
        <v>188.78700000000003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94393</v>
      </c>
      <c r="J38" s="20"/>
      <c r="K38" s="12">
        <v>17.75</v>
      </c>
      <c r="L38" s="5">
        <f t="shared" si="1"/>
        <v>0</v>
      </c>
      <c r="M38" s="5">
        <f t="shared" si="2"/>
        <v>41.952444444444446</v>
      </c>
      <c r="N38" s="5">
        <f t="shared" si="3"/>
        <v>52.440555555555555</v>
      </c>
      <c r="O38" s="5">
        <f t="shared" si="4"/>
        <v>0</v>
      </c>
      <c r="P38" s="14">
        <f t="shared" si="5"/>
        <v>94.393000000000001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9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170285588</v>
      </c>
      <c r="J47" s="5"/>
      <c r="K47" s="11" t="s">
        <v>7</v>
      </c>
      <c r="L47" s="21">
        <f>SUM(L10:L46)</f>
        <v>47925.275231229178</v>
      </c>
      <c r="M47" s="21">
        <f>SUM(M10:M46)</f>
        <v>113512.00258127082</v>
      </c>
      <c r="N47" s="21">
        <f>SUM(N10:N46)</f>
        <v>8848.3101874999993</v>
      </c>
      <c r="O47" s="21">
        <f>SUM(O10:O46)</f>
        <v>0</v>
      </c>
      <c r="P47" s="21">
        <f>SUM(P10:P46)</f>
        <v>170285.58800000005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7.2299174044952741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827.78021052631584</v>
      </c>
      <c r="C76" s="5">
        <f t="shared" si="7"/>
        <v>337.24378947368422</v>
      </c>
      <c r="D76" s="5">
        <f t="shared" si="8"/>
        <v>0</v>
      </c>
      <c r="E76" s="5">
        <f t="shared" si="9"/>
        <v>0</v>
      </c>
      <c r="F76" s="14">
        <f t="shared" si="10"/>
        <v>1165.0240000000001</v>
      </c>
      <c r="G76" s="5"/>
      <c r="H76" s="12">
        <f t="shared" si="11"/>
        <v>11.053552003477369</v>
      </c>
      <c r="I76" s="5">
        <f t="shared" si="12"/>
        <v>746.93155955118993</v>
      </c>
      <c r="J76" s="5">
        <f t="shared" si="13"/>
        <v>304.30545018752184</v>
      </c>
      <c r="K76" s="5">
        <f t="shared" si="14"/>
        <v>0</v>
      </c>
      <c r="L76" s="5">
        <f t="shared" si="15"/>
        <v>0</v>
      </c>
      <c r="M76" s="26">
        <f t="shared" si="16"/>
        <v>1051.2370097387118</v>
      </c>
      <c r="N76" s="5"/>
      <c r="O76" s="5"/>
      <c r="P76" s="5"/>
    </row>
    <row r="77" spans="1:16">
      <c r="A77" s="12">
        <v>12.75</v>
      </c>
      <c r="B77" s="5">
        <f t="shared" si="6"/>
        <v>5711.9553750000005</v>
      </c>
      <c r="C77" s="5">
        <f t="shared" si="7"/>
        <v>5711.9553750000005</v>
      </c>
      <c r="D77" s="5">
        <f t="shared" si="8"/>
        <v>0</v>
      </c>
      <c r="E77" s="5">
        <f t="shared" si="9"/>
        <v>0</v>
      </c>
      <c r="F77" s="14">
        <f t="shared" si="10"/>
        <v>11423.910750000001</v>
      </c>
      <c r="G77" s="5"/>
      <c r="H77" s="12">
        <f t="shared" si="11"/>
        <v>12.588350238696895</v>
      </c>
      <c r="I77" s="5">
        <f t="shared" si="12"/>
        <v>5639.5368477103739</v>
      </c>
      <c r="J77" s="5">
        <f t="shared" si="13"/>
        <v>5639.5368477103739</v>
      </c>
      <c r="K77" s="5">
        <f t="shared" si="14"/>
        <v>0</v>
      </c>
      <c r="L77" s="5">
        <f t="shared" si="15"/>
        <v>0</v>
      </c>
      <c r="M77" s="26">
        <f t="shared" si="16"/>
        <v>11279.073695420748</v>
      </c>
      <c r="N77" s="5"/>
      <c r="O77" s="5"/>
      <c r="P77" s="5"/>
    </row>
    <row r="78" spans="1:16">
      <c r="A78" s="12">
        <v>13.25</v>
      </c>
      <c r="B78" s="5">
        <f t="shared" si="6"/>
        <v>86821.354824324328</v>
      </c>
      <c r="C78" s="5">
        <f t="shared" si="7"/>
        <v>91644.763425675672</v>
      </c>
      <c r="D78" s="5">
        <f t="shared" si="8"/>
        <v>0</v>
      </c>
      <c r="E78" s="5">
        <f t="shared" si="9"/>
        <v>0</v>
      </c>
      <c r="F78" s="14">
        <f t="shared" si="10"/>
        <v>178466.11825</v>
      </c>
      <c r="G78" s="5"/>
      <c r="H78" s="12">
        <f t="shared" si="11"/>
        <v>14.264725664579025</v>
      </c>
      <c r="I78" s="5">
        <f t="shared" si="12"/>
        <v>93470.400633664991</v>
      </c>
      <c r="J78" s="5">
        <f t="shared" si="13"/>
        <v>98663.200668868594</v>
      </c>
      <c r="K78" s="5">
        <f t="shared" si="14"/>
        <v>0</v>
      </c>
      <c r="L78" s="5">
        <f t="shared" si="15"/>
        <v>0</v>
      </c>
      <c r="M78" s="26">
        <f t="shared" si="16"/>
        <v>192133.60130253359</v>
      </c>
      <c r="N78" s="5"/>
      <c r="O78" s="5"/>
      <c r="P78" s="5"/>
    </row>
    <row r="79" spans="1:16">
      <c r="A79" s="12">
        <v>13.75</v>
      </c>
      <c r="B79" s="5">
        <f t="shared" si="6"/>
        <v>180708.19666666666</v>
      </c>
      <c r="C79" s="5">
        <f t="shared" si="7"/>
        <v>245246.83833333332</v>
      </c>
      <c r="D79" s="5">
        <f t="shared" si="8"/>
        <v>0</v>
      </c>
      <c r="E79" s="5">
        <f t="shared" si="9"/>
        <v>0</v>
      </c>
      <c r="F79" s="14">
        <f t="shared" si="10"/>
        <v>425955.03499999997</v>
      </c>
      <c r="G79" s="5"/>
      <c r="H79" s="12">
        <f t="shared" si="11"/>
        <v>16.089651967827646</v>
      </c>
      <c r="I79" s="5">
        <f t="shared" si="12"/>
        <v>211456.87215275769</v>
      </c>
      <c r="J79" s="5">
        <f t="shared" si="13"/>
        <v>286977.18363588548</v>
      </c>
      <c r="K79" s="5">
        <f t="shared" si="14"/>
        <v>0</v>
      </c>
      <c r="L79" s="5">
        <f t="shared" si="15"/>
        <v>0</v>
      </c>
      <c r="M79" s="26">
        <f t="shared" si="16"/>
        <v>498434.05578864319</v>
      </c>
      <c r="N79" s="5"/>
      <c r="O79" s="5"/>
      <c r="P79" s="5"/>
    </row>
    <row r="80" spans="1:16">
      <c r="A80" s="12">
        <v>14.25</v>
      </c>
      <c r="B80" s="5">
        <f t="shared" si="6"/>
        <v>262355.01429910719</v>
      </c>
      <c r="C80" s="5">
        <f t="shared" si="7"/>
        <v>497093.71130357153</v>
      </c>
      <c r="D80" s="5">
        <f t="shared" si="8"/>
        <v>13808.158647321428</v>
      </c>
      <c r="E80" s="5">
        <f t="shared" si="9"/>
        <v>0</v>
      </c>
      <c r="F80" s="14">
        <f t="shared" si="10"/>
        <v>773256.88425000012</v>
      </c>
      <c r="G80" s="5"/>
      <c r="H80" s="12">
        <f t="shared" si="11"/>
        <v>18.070168979126858</v>
      </c>
      <c r="I80" s="5">
        <f t="shared" si="12"/>
        <v>332687.68006358668</v>
      </c>
      <c r="J80" s="5">
        <f t="shared" si="13"/>
        <v>630355.6043310063</v>
      </c>
      <c r="K80" s="5">
        <f t="shared" si="14"/>
        <v>17509.877898083505</v>
      </c>
      <c r="L80" s="5">
        <f t="shared" si="15"/>
        <v>0</v>
      </c>
      <c r="M80" s="26">
        <f t="shared" si="16"/>
        <v>980553.16229267651</v>
      </c>
      <c r="N80" s="5"/>
      <c r="O80" s="5"/>
      <c r="P80" s="5"/>
    </row>
    <row r="81" spans="1:16">
      <c r="A81" s="12">
        <v>14.75</v>
      </c>
      <c r="B81" s="5">
        <f t="shared" si="6"/>
        <v>134957.87903571429</v>
      </c>
      <c r="C81" s="5">
        <f t="shared" si="7"/>
        <v>472352.57662499999</v>
      </c>
      <c r="D81" s="5">
        <f t="shared" si="8"/>
        <v>22492.979839285712</v>
      </c>
      <c r="E81" s="5">
        <f t="shared" si="9"/>
        <v>0</v>
      </c>
      <c r="F81" s="14">
        <f t="shared" si="10"/>
        <v>629803.43550000002</v>
      </c>
      <c r="G81" s="5"/>
      <c r="H81" s="12">
        <f t="shared" si="11"/>
        <v>20.213380859611721</v>
      </c>
      <c r="I81" s="5">
        <f t="shared" si="12"/>
        <v>184946.10230198651</v>
      </c>
      <c r="J81" s="5">
        <f t="shared" si="13"/>
        <v>647311.35805695283</v>
      </c>
      <c r="K81" s="5">
        <f t="shared" si="14"/>
        <v>30824.350383664416</v>
      </c>
      <c r="L81" s="5">
        <f t="shared" si="15"/>
        <v>0</v>
      </c>
      <c r="M81" s="26">
        <f t="shared" si="16"/>
        <v>863081.81074260373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223196.49137499998</v>
      </c>
      <c r="D82" s="5">
        <f t="shared" si="8"/>
        <v>51506.882624999998</v>
      </c>
      <c r="E82" s="5">
        <f t="shared" si="9"/>
        <v>0</v>
      </c>
      <c r="F82" s="14">
        <f t="shared" si="10"/>
        <v>274703.37399999995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329693.48098673573</v>
      </c>
      <c r="K82" s="5">
        <f t="shared" si="14"/>
        <v>76083.110996939024</v>
      </c>
      <c r="L82" s="5">
        <f t="shared" si="15"/>
        <v>0</v>
      </c>
      <c r="M82" s="26">
        <f t="shared" si="16"/>
        <v>405776.59198367473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68081.053249999997</v>
      </c>
      <c r="D83" s="5">
        <f t="shared" si="8"/>
        <v>19451.729499999998</v>
      </c>
      <c r="E83" s="5">
        <f t="shared" si="9"/>
        <v>0</v>
      </c>
      <c r="F83" s="14">
        <f t="shared" si="10"/>
        <v>87532.782749999998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108136.99444516473</v>
      </c>
      <c r="K83" s="5">
        <f t="shared" si="14"/>
        <v>30896.284127189927</v>
      </c>
      <c r="L83" s="5">
        <f t="shared" si="15"/>
        <v>0</v>
      </c>
      <c r="M83" s="26">
        <f t="shared" si="16"/>
        <v>139033.27857235467</v>
      </c>
      <c r="N83" s="5"/>
      <c r="O83" s="5"/>
      <c r="P83" s="5"/>
    </row>
    <row r="84" spans="1:16">
      <c r="A84" s="12">
        <v>16.25</v>
      </c>
      <c r="B84" s="5">
        <f t="shared" si="6"/>
        <v>2505.271302083333</v>
      </c>
      <c r="C84" s="5">
        <f t="shared" si="7"/>
        <v>35073.798229166663</v>
      </c>
      <c r="D84" s="5">
        <f t="shared" si="8"/>
        <v>22547.441718749997</v>
      </c>
      <c r="E84" s="5">
        <f t="shared" si="9"/>
        <v>0</v>
      </c>
      <c r="F84" s="14">
        <f t="shared" si="10"/>
        <v>60126.511249999996</v>
      </c>
      <c r="G84" s="5"/>
      <c r="H84" s="12">
        <f t="shared" si="11"/>
        <v>27.691157253016303</v>
      </c>
      <c r="I84" s="5">
        <f t="shared" si="12"/>
        <v>4269.1607130743687</v>
      </c>
      <c r="J84" s="5">
        <f t="shared" si="13"/>
        <v>59768.249983041162</v>
      </c>
      <c r="K84" s="5">
        <f t="shared" si="14"/>
        <v>38422.446417669315</v>
      </c>
      <c r="L84" s="5">
        <f t="shared" si="15"/>
        <v>0</v>
      </c>
      <c r="M84" s="26">
        <f t="shared" si="16"/>
        <v>102459.85711378485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3112.7707968750001</v>
      </c>
      <c r="D85" s="5">
        <f t="shared" si="8"/>
        <v>2421.0439531249999</v>
      </c>
      <c r="E85" s="5">
        <f t="shared" si="9"/>
        <v>0</v>
      </c>
      <c r="F85" s="14">
        <f t="shared" si="10"/>
        <v>5533.8147499999995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5678.7010485352685</v>
      </c>
      <c r="K85" s="5">
        <f t="shared" si="14"/>
        <v>4416.7674821940973</v>
      </c>
      <c r="L85" s="5">
        <f t="shared" si="15"/>
        <v>0</v>
      </c>
      <c r="M85" s="26">
        <f t="shared" si="16"/>
        <v>10095.468530729366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542.76262500000007</v>
      </c>
      <c r="D86" s="5">
        <f t="shared" si="8"/>
        <v>2713.8131250000001</v>
      </c>
      <c r="E86" s="5">
        <f t="shared" si="9"/>
        <v>0</v>
      </c>
      <c r="F86" s="14">
        <f t="shared" si="10"/>
        <v>3256.57575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1057.92477559391</v>
      </c>
      <c r="K86" s="5">
        <f t="shared" si="14"/>
        <v>5289.6238779695504</v>
      </c>
      <c r="L86" s="5">
        <f t="shared" si="15"/>
        <v>0</v>
      </c>
      <c r="M86" s="26">
        <f t="shared" si="16"/>
        <v>6347.5486535634609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744.65588888888885</v>
      </c>
      <c r="D87" s="5">
        <f t="shared" si="8"/>
        <v>930.81986111111109</v>
      </c>
      <c r="E87" s="5">
        <f t="shared" si="9"/>
        <v>0</v>
      </c>
      <c r="F87" s="14">
        <f t="shared" si="10"/>
        <v>1675.4757500000001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1547.8259784067482</v>
      </c>
      <c r="K87" s="5">
        <f t="shared" si="14"/>
        <v>1934.7824730084353</v>
      </c>
      <c r="L87" s="5">
        <f t="shared" si="15"/>
        <v>0</v>
      </c>
      <c r="M87" s="26">
        <f t="shared" si="16"/>
        <v>3482.6084514151835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673887.4517134222</v>
      </c>
      <c r="C96" s="21">
        <f>SUM(C59:C90)</f>
        <v>1643138.6210169848</v>
      </c>
      <c r="D96" s="21">
        <f>SUM(D59:D90)</f>
        <v>135872.86926959324</v>
      </c>
      <c r="E96" s="21">
        <f>SUM(E59:E90)</f>
        <v>0</v>
      </c>
      <c r="F96" s="21">
        <f>SUM(F59:F90)</f>
        <v>2452898.9419999998</v>
      </c>
      <c r="G96" s="14"/>
      <c r="H96" s="11" t="s">
        <v>7</v>
      </c>
      <c r="I96" s="21">
        <f>SUM(I59:I95)</f>
        <v>833216.68427233188</v>
      </c>
      <c r="J96" s="21">
        <f>SUM(J59:J95)</f>
        <v>2175134.3662080886</v>
      </c>
      <c r="K96" s="21">
        <f>SUM(K59:K95)</f>
        <v>205377.24365671823</v>
      </c>
      <c r="L96" s="21">
        <f>SUM(L59:L95)</f>
        <v>0</v>
      </c>
      <c r="M96" s="21">
        <f>SUM(M59:M95)</f>
        <v>3213728.2941371384</v>
      </c>
      <c r="N96" s="5"/>
      <c r="O96" s="5"/>
      <c r="P96" s="5"/>
    </row>
    <row r="97" spans="1:16">
      <c r="A97" s="9" t="s">
        <v>13</v>
      </c>
      <c r="B97" s="27">
        <f>IF(L47&gt;0,B96/L47,0)</f>
        <v>14.061211927569737</v>
      </c>
      <c r="C97" s="27">
        <f>IF(M47&gt;0,C96/M47,0)</f>
        <v>14.475461481181712</v>
      </c>
      <c r="D97" s="27">
        <f>IF(N47&gt;0,D96/N47,0)</f>
        <v>15.355798609042971</v>
      </c>
      <c r="E97" s="27">
        <f>IF(O47&gt;0,E96/O47,0)</f>
        <v>0</v>
      </c>
      <c r="F97" s="27">
        <f>IF(P47&gt;0,F96/P47,0)</f>
        <v>14.404618563492285</v>
      </c>
      <c r="G97" s="14"/>
      <c r="H97" s="9" t="s">
        <v>13</v>
      </c>
      <c r="I97" s="27">
        <f>IF(L47&gt;0,I96/L47,0)</f>
        <v>17.385746461595474</v>
      </c>
      <c r="J97" s="27">
        <f>IF(M47&gt;0,J96/M47,0)</f>
        <v>19.162153047654716</v>
      </c>
      <c r="K97" s="27">
        <f>IF(N47&gt;0,K96/N47,0)</f>
        <v>23.210900082012778</v>
      </c>
      <c r="L97" s="27">
        <f>IF(O47&gt;0,L96/O47,0)</f>
        <v>0</v>
      </c>
      <c r="M97" s="27">
        <f>IF(P47&gt;0,M96/P47,0)</f>
        <v>18.87257948181227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47925.275231229178</v>
      </c>
      <c r="C109" s="30">
        <f>$B$97</f>
        <v>14.061211927569737</v>
      </c>
      <c r="D109" s="30">
        <f>$I$97</f>
        <v>17.385746461595474</v>
      </c>
      <c r="E109" s="31">
        <f>B109*D109</f>
        <v>833216.68427233188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113512.00258127082</v>
      </c>
      <c r="C110" s="30">
        <f>$C$97</f>
        <v>14.475461481181712</v>
      </c>
      <c r="D110" s="30">
        <f>$J$97</f>
        <v>19.162153047654716</v>
      </c>
      <c r="E110" s="31">
        <f>B110*D110</f>
        <v>2175134.3662080886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8848.3101874999993</v>
      </c>
      <c r="C111" s="30">
        <f>$D$97</f>
        <v>15.355798609042971</v>
      </c>
      <c r="D111" s="30">
        <f>$K$97</f>
        <v>23.210900082012778</v>
      </c>
      <c r="E111" s="31">
        <f>B111*D111</f>
        <v>205377.24365671823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170285.58799999999</v>
      </c>
      <c r="C113" s="30">
        <f>$F$97</f>
        <v>14.404618563492285</v>
      </c>
      <c r="D113" s="30">
        <f>$M$97</f>
        <v>18.87257948181227</v>
      </c>
      <c r="E113" s="31">
        <f>SUM(E109:E112)</f>
        <v>3213728.2941371389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3218138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1.0013721464477585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5"/>
  <sheetViews>
    <sheetView topLeftCell="A82" zoomScaleNormal="100" workbookViewId="0">
      <selection activeCell="I28" sqref="I28"/>
    </sheetView>
  </sheetViews>
  <sheetFormatPr baseColWidth="10" defaultColWidth="8.83203125" defaultRowHeight="13"/>
  <cols>
    <col min="2" max="2" width="10.33203125"/>
  </cols>
  <sheetData>
    <row r="1" spans="1:16" ht="21">
      <c r="A1" s="36" t="s">
        <v>22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131530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8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/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/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4">
        <f t="shared" si="5"/>
        <v>0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17531</v>
      </c>
      <c r="J29" s="7"/>
      <c r="K29" s="12">
        <v>13.25</v>
      </c>
      <c r="L29" s="5">
        <f t="shared" si="1"/>
        <v>8.528594594594594</v>
      </c>
      <c r="M29" s="5">
        <f t="shared" si="2"/>
        <v>9.0024054054054048</v>
      </c>
      <c r="N29" s="5">
        <f t="shared" si="3"/>
        <v>0</v>
      </c>
      <c r="O29" s="5">
        <f t="shared" si="4"/>
        <v>0</v>
      </c>
      <c r="P29" s="14">
        <f t="shared" si="5"/>
        <v>17.530999999999999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171742</v>
      </c>
      <c r="J30" s="7"/>
      <c r="K30" s="12">
        <v>13.75</v>
      </c>
      <c r="L30" s="5">
        <f t="shared" si="1"/>
        <v>72.860242424242429</v>
      </c>
      <c r="M30" s="5">
        <f t="shared" si="2"/>
        <v>98.881757575757575</v>
      </c>
      <c r="N30" s="5">
        <f t="shared" si="3"/>
        <v>0</v>
      </c>
      <c r="O30" s="5">
        <f t="shared" si="4"/>
        <v>0</v>
      </c>
      <c r="P30" s="14">
        <f t="shared" si="5"/>
        <v>171.74200000000002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605439</v>
      </c>
      <c r="J31" s="7"/>
      <c r="K31" s="12">
        <v>14.25</v>
      </c>
      <c r="L31" s="5">
        <f t="shared" si="1"/>
        <v>205.41680357142857</v>
      </c>
      <c r="M31" s="5">
        <f t="shared" si="2"/>
        <v>389.21078571428575</v>
      </c>
      <c r="N31" s="5">
        <f t="shared" si="3"/>
        <v>10.811410714285714</v>
      </c>
      <c r="O31" s="5">
        <f t="shared" si="4"/>
        <v>0</v>
      </c>
      <c r="P31" s="14">
        <f t="shared" si="5"/>
        <v>605.43899999999996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1123196</v>
      </c>
      <c r="J32" s="7"/>
      <c r="K32" s="12">
        <v>14.75</v>
      </c>
      <c r="L32" s="5">
        <f t="shared" si="1"/>
        <v>240.68485714285711</v>
      </c>
      <c r="M32" s="5">
        <f t="shared" si="2"/>
        <v>842.39699999999993</v>
      </c>
      <c r="N32" s="5">
        <f t="shared" si="3"/>
        <v>40.114142857142852</v>
      </c>
      <c r="O32" s="5">
        <f t="shared" si="4"/>
        <v>0</v>
      </c>
      <c r="P32" s="14">
        <f t="shared" si="5"/>
        <v>1123.1959999999999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1339224</v>
      </c>
      <c r="J33" s="7"/>
      <c r="K33" s="12">
        <v>15.25</v>
      </c>
      <c r="L33" s="5">
        <f t="shared" si="1"/>
        <v>0</v>
      </c>
      <c r="M33" s="5">
        <f t="shared" si="2"/>
        <v>1088.1195</v>
      </c>
      <c r="N33" s="5">
        <f t="shared" si="3"/>
        <v>251.10449999999997</v>
      </c>
      <c r="O33" s="5">
        <f t="shared" si="4"/>
        <v>0</v>
      </c>
      <c r="P33" s="14">
        <f t="shared" si="5"/>
        <v>1339.2239999999999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1035146</v>
      </c>
      <c r="J34" s="7"/>
      <c r="K34" s="12">
        <v>15.75</v>
      </c>
      <c r="L34" s="5">
        <f t="shared" si="1"/>
        <v>0</v>
      </c>
      <c r="M34" s="5">
        <f t="shared" si="2"/>
        <v>805.11355555555554</v>
      </c>
      <c r="N34" s="5">
        <f t="shared" si="3"/>
        <v>230.03244444444442</v>
      </c>
      <c r="O34" s="5">
        <f t="shared" si="4"/>
        <v>0</v>
      </c>
      <c r="P34" s="14">
        <f t="shared" si="5"/>
        <v>1035.146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603374</v>
      </c>
      <c r="J35" s="7"/>
      <c r="K35" s="12">
        <v>16.25</v>
      </c>
      <c r="L35" s="5">
        <f t="shared" si="1"/>
        <v>25.140583333333332</v>
      </c>
      <c r="M35" s="5">
        <f t="shared" si="2"/>
        <v>351.96816666666672</v>
      </c>
      <c r="N35" s="5">
        <f t="shared" si="3"/>
        <v>226.26525000000001</v>
      </c>
      <c r="O35" s="5">
        <f t="shared" si="4"/>
        <v>0</v>
      </c>
      <c r="P35" s="14">
        <f t="shared" si="5"/>
        <v>603.37400000000002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330919</v>
      </c>
      <c r="J36" s="20"/>
      <c r="K36" s="12">
        <v>16.75</v>
      </c>
      <c r="L36" s="5">
        <f t="shared" si="1"/>
        <v>0</v>
      </c>
      <c r="M36" s="5">
        <f t="shared" si="2"/>
        <v>186.14193749999998</v>
      </c>
      <c r="N36" s="5">
        <f t="shared" si="3"/>
        <v>144.7770625</v>
      </c>
      <c r="O36" s="5">
        <f t="shared" si="4"/>
        <v>0</v>
      </c>
      <c r="P36" s="14">
        <f t="shared" si="5"/>
        <v>330.91899999999998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228792</v>
      </c>
      <c r="J37" s="20"/>
      <c r="K37" s="12">
        <v>17.25</v>
      </c>
      <c r="L37" s="5">
        <f t="shared" si="1"/>
        <v>0</v>
      </c>
      <c r="M37" s="5">
        <f t="shared" si="2"/>
        <v>38.131999999999998</v>
      </c>
      <c r="N37" s="5">
        <f t="shared" si="3"/>
        <v>190.66</v>
      </c>
      <c r="O37" s="5">
        <f t="shared" si="4"/>
        <v>0</v>
      </c>
      <c r="P37" s="14">
        <f t="shared" si="5"/>
        <v>228.792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90725</v>
      </c>
      <c r="J38" s="20"/>
      <c r="K38" s="12">
        <v>17.75</v>
      </c>
      <c r="L38" s="5">
        <f t="shared" si="1"/>
        <v>0</v>
      </c>
      <c r="M38" s="5">
        <f t="shared" si="2"/>
        <v>40.322222222222216</v>
      </c>
      <c r="N38" s="5">
        <f t="shared" si="3"/>
        <v>50.402777777777779</v>
      </c>
      <c r="O38" s="5">
        <f t="shared" si="4"/>
        <v>0</v>
      </c>
      <c r="P38" s="14">
        <f t="shared" si="5"/>
        <v>90.724999999999994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>
        <v>11900</v>
      </c>
      <c r="J39" s="5"/>
      <c r="K39" s="12">
        <v>18.25</v>
      </c>
      <c r="L39" s="5">
        <f t="shared" si="1"/>
        <v>0</v>
      </c>
      <c r="M39" s="5">
        <f t="shared" si="2"/>
        <v>10.71</v>
      </c>
      <c r="N39" s="5">
        <f t="shared" si="3"/>
        <v>1.1900000000000002</v>
      </c>
      <c r="O39" s="5">
        <f t="shared" si="4"/>
        <v>0</v>
      </c>
      <c r="P39" s="14">
        <f t="shared" si="5"/>
        <v>11.9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>
        <v>5758</v>
      </c>
      <c r="J40" s="5"/>
      <c r="K40" s="12">
        <v>18.75</v>
      </c>
      <c r="L40" s="5">
        <f t="shared" si="1"/>
        <v>0</v>
      </c>
      <c r="M40" s="5">
        <f t="shared" si="2"/>
        <v>4.6063999999999998</v>
      </c>
      <c r="N40" s="5">
        <f t="shared" si="3"/>
        <v>1.1516</v>
      </c>
      <c r="O40" s="5">
        <f t="shared" si="4"/>
        <v>0</v>
      </c>
      <c r="P40" s="14">
        <f t="shared" si="5"/>
        <v>5.758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5563746</v>
      </c>
      <c r="J47" s="5"/>
      <c r="K47" s="11" t="s">
        <v>7</v>
      </c>
      <c r="L47" s="21">
        <f>SUM(L10:L46)</f>
        <v>552.63108106645609</v>
      </c>
      <c r="M47" s="21">
        <f>SUM(M10:M46)</f>
        <v>3864.605730639893</v>
      </c>
      <c r="N47" s="21">
        <f>SUM(N10:N46)</f>
        <v>1146.5091882936508</v>
      </c>
      <c r="O47" s="21">
        <f>SUM(O10:O46)</f>
        <v>0</v>
      </c>
      <c r="P47" s="21">
        <f>SUM(P10:P46)</f>
        <v>5563.7459999999992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7.2299174044952741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11.053552003477369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6">
        <f t="shared" si="16"/>
        <v>0</v>
      </c>
      <c r="N76" s="5"/>
      <c r="O76" s="5"/>
      <c r="P76" s="5"/>
    </row>
    <row r="77" spans="1:16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4">
        <f t="shared" si="10"/>
        <v>0</v>
      </c>
      <c r="G77" s="5"/>
      <c r="H77" s="12">
        <f t="shared" si="11"/>
        <v>12.588350238696895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6">
        <f t="shared" si="16"/>
        <v>0</v>
      </c>
      <c r="N77" s="5"/>
      <c r="O77" s="5"/>
      <c r="P77" s="5"/>
    </row>
    <row r="78" spans="1:16">
      <c r="A78" s="12">
        <v>13.25</v>
      </c>
      <c r="B78" s="5">
        <f t="shared" si="6"/>
        <v>113.00387837837837</v>
      </c>
      <c r="C78" s="5">
        <f t="shared" si="7"/>
        <v>119.28187162162162</v>
      </c>
      <c r="D78" s="5">
        <f t="shared" si="8"/>
        <v>0</v>
      </c>
      <c r="E78" s="5">
        <f t="shared" si="9"/>
        <v>0</v>
      </c>
      <c r="F78" s="14">
        <f t="shared" si="10"/>
        <v>232.28575000000001</v>
      </c>
      <c r="G78" s="5"/>
      <c r="H78" s="12">
        <f t="shared" si="11"/>
        <v>14.264725664579025</v>
      </c>
      <c r="I78" s="5">
        <f t="shared" si="12"/>
        <v>121.65806219630345</v>
      </c>
      <c r="J78" s="5">
        <f t="shared" si="13"/>
        <v>128.41684342943142</v>
      </c>
      <c r="K78" s="5">
        <f t="shared" si="14"/>
        <v>0</v>
      </c>
      <c r="L78" s="5">
        <f t="shared" si="15"/>
        <v>0</v>
      </c>
      <c r="M78" s="26">
        <f t="shared" si="16"/>
        <v>250.07490562573486</v>
      </c>
      <c r="N78" s="5"/>
      <c r="O78" s="5"/>
      <c r="P78" s="5"/>
    </row>
    <row r="79" spans="1:16">
      <c r="A79" s="12">
        <v>13.75</v>
      </c>
      <c r="B79" s="5">
        <f t="shared" si="6"/>
        <v>1001.8283333333334</v>
      </c>
      <c r="C79" s="5">
        <f t="shared" si="7"/>
        <v>1359.6241666666667</v>
      </c>
      <c r="D79" s="5">
        <f t="shared" si="8"/>
        <v>0</v>
      </c>
      <c r="E79" s="5">
        <f t="shared" si="9"/>
        <v>0</v>
      </c>
      <c r="F79" s="14">
        <f t="shared" si="10"/>
        <v>2361.4525000000003</v>
      </c>
      <c r="G79" s="5"/>
      <c r="H79" s="12">
        <f t="shared" si="11"/>
        <v>16.089651967827646</v>
      </c>
      <c r="I79" s="5">
        <f t="shared" si="12"/>
        <v>1172.2959428976114</v>
      </c>
      <c r="J79" s="5">
        <f t="shared" si="13"/>
        <v>1590.9730653610441</v>
      </c>
      <c r="K79" s="5">
        <f t="shared" si="14"/>
        <v>0</v>
      </c>
      <c r="L79" s="5">
        <f t="shared" si="15"/>
        <v>0</v>
      </c>
      <c r="M79" s="26">
        <f t="shared" si="16"/>
        <v>2763.2690082586555</v>
      </c>
      <c r="N79" s="5"/>
      <c r="O79" s="5"/>
      <c r="P79" s="5"/>
    </row>
    <row r="80" spans="1:16">
      <c r="A80" s="12">
        <v>14.25</v>
      </c>
      <c r="B80" s="5">
        <f t="shared" si="6"/>
        <v>2927.1894508928572</v>
      </c>
      <c r="C80" s="5">
        <f t="shared" si="7"/>
        <v>5546.2536964285719</v>
      </c>
      <c r="D80" s="5">
        <f t="shared" si="8"/>
        <v>154.06260267857141</v>
      </c>
      <c r="E80" s="5">
        <f t="shared" si="9"/>
        <v>0</v>
      </c>
      <c r="F80" s="14">
        <f t="shared" si="10"/>
        <v>8627.5057500000003</v>
      </c>
      <c r="G80" s="5"/>
      <c r="H80" s="12">
        <f t="shared" si="11"/>
        <v>18.070168979126858</v>
      </c>
      <c r="I80" s="5">
        <f t="shared" si="12"/>
        <v>3711.9163516878239</v>
      </c>
      <c r="J80" s="5">
        <f t="shared" si="13"/>
        <v>7033.1046663558773</v>
      </c>
      <c r="K80" s="5">
        <f t="shared" si="14"/>
        <v>195.36401850988545</v>
      </c>
      <c r="L80" s="5">
        <f t="shared" si="15"/>
        <v>0</v>
      </c>
      <c r="M80" s="26">
        <f t="shared" si="16"/>
        <v>10940.385036553585</v>
      </c>
      <c r="N80" s="5"/>
      <c r="O80" s="5"/>
      <c r="P80" s="5"/>
    </row>
    <row r="81" spans="1:16">
      <c r="A81" s="12">
        <v>14.75</v>
      </c>
      <c r="B81" s="5">
        <f t="shared" si="6"/>
        <v>3550.1016428571425</v>
      </c>
      <c r="C81" s="5">
        <f t="shared" si="7"/>
        <v>12425.355749999999</v>
      </c>
      <c r="D81" s="5">
        <f t="shared" si="8"/>
        <v>591.68360714285711</v>
      </c>
      <c r="E81" s="5">
        <f t="shared" si="9"/>
        <v>0</v>
      </c>
      <c r="F81" s="14">
        <f t="shared" si="10"/>
        <v>16567.141</v>
      </c>
      <c r="G81" s="5"/>
      <c r="H81" s="12">
        <f t="shared" si="11"/>
        <v>20.213380859611721</v>
      </c>
      <c r="I81" s="5">
        <f t="shared" si="12"/>
        <v>4865.0546845698091</v>
      </c>
      <c r="J81" s="5">
        <f t="shared" si="13"/>
        <v>17027.691395994334</v>
      </c>
      <c r="K81" s="5">
        <f t="shared" si="14"/>
        <v>810.84244742830163</v>
      </c>
      <c r="L81" s="5">
        <f t="shared" si="15"/>
        <v>0</v>
      </c>
      <c r="M81" s="26">
        <f t="shared" si="16"/>
        <v>22703.588527992444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16593.822375</v>
      </c>
      <c r="D82" s="5">
        <f t="shared" si="8"/>
        <v>3829.3436249999995</v>
      </c>
      <c r="E82" s="5">
        <f t="shared" si="9"/>
        <v>0</v>
      </c>
      <c r="F82" s="14">
        <f t="shared" si="10"/>
        <v>20423.165999999997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24511.474297763623</v>
      </c>
      <c r="K82" s="5">
        <f t="shared" si="14"/>
        <v>5656.4940687146818</v>
      </c>
      <c r="L82" s="5">
        <f t="shared" si="15"/>
        <v>0</v>
      </c>
      <c r="M82" s="26">
        <f t="shared" si="16"/>
        <v>30167.968366478304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12680.538500000001</v>
      </c>
      <c r="D83" s="5">
        <f t="shared" si="8"/>
        <v>3623.0109999999995</v>
      </c>
      <c r="E83" s="5">
        <f t="shared" si="9"/>
        <v>0</v>
      </c>
      <c r="F83" s="14">
        <f t="shared" si="10"/>
        <v>16303.549500000001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20141.217796688503</v>
      </c>
      <c r="K83" s="5">
        <f t="shared" si="14"/>
        <v>5754.6336561967146</v>
      </c>
      <c r="L83" s="5">
        <f t="shared" si="15"/>
        <v>0</v>
      </c>
      <c r="M83" s="26">
        <f t="shared" si="16"/>
        <v>25895.851452885217</v>
      </c>
      <c r="N83" s="5"/>
      <c r="O83" s="5"/>
      <c r="P83" s="5"/>
    </row>
    <row r="84" spans="1:16">
      <c r="A84" s="12">
        <v>16.25</v>
      </c>
      <c r="B84" s="5">
        <f t="shared" si="6"/>
        <v>408.53447916666664</v>
      </c>
      <c r="C84" s="5">
        <f t="shared" si="7"/>
        <v>5719.4827083333339</v>
      </c>
      <c r="D84" s="5">
        <f t="shared" si="8"/>
        <v>3676.8103125000002</v>
      </c>
      <c r="E84" s="5">
        <f t="shared" si="9"/>
        <v>0</v>
      </c>
      <c r="F84" s="14">
        <f t="shared" si="10"/>
        <v>9804.8275000000012</v>
      </c>
      <c r="G84" s="5"/>
      <c r="H84" s="12">
        <f t="shared" si="11"/>
        <v>27.691157253016303</v>
      </c>
      <c r="I84" s="5">
        <f t="shared" si="12"/>
        <v>696.17184651589412</v>
      </c>
      <c r="J84" s="5">
        <f t="shared" si="13"/>
        <v>9746.4058512225201</v>
      </c>
      <c r="K84" s="5">
        <f t="shared" si="14"/>
        <v>6265.5466186430476</v>
      </c>
      <c r="L84" s="5">
        <f t="shared" si="15"/>
        <v>0</v>
      </c>
      <c r="M84" s="26">
        <f t="shared" si="16"/>
        <v>16708.124316381462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3117.8774531249996</v>
      </c>
      <c r="D85" s="5">
        <f t="shared" si="8"/>
        <v>2425.015796875</v>
      </c>
      <c r="E85" s="5">
        <f t="shared" si="9"/>
        <v>0</v>
      </c>
      <c r="F85" s="14">
        <f t="shared" si="10"/>
        <v>5542.8932499999992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5688.0172417578769</v>
      </c>
      <c r="K85" s="5">
        <f t="shared" si="14"/>
        <v>4424.0134102561269</v>
      </c>
      <c r="L85" s="5">
        <f t="shared" si="15"/>
        <v>0</v>
      </c>
      <c r="M85" s="26">
        <f t="shared" si="16"/>
        <v>10112.030652014004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657.77699999999993</v>
      </c>
      <c r="D86" s="5">
        <f t="shared" si="8"/>
        <v>3288.8849999999998</v>
      </c>
      <c r="E86" s="5">
        <f t="shared" si="9"/>
        <v>0</v>
      </c>
      <c r="F86" s="14">
        <f t="shared" si="10"/>
        <v>3946.6619999999998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1282.1048337951333</v>
      </c>
      <c r="K86" s="5">
        <f t="shared" si="14"/>
        <v>6410.5241689756667</v>
      </c>
      <c r="L86" s="5">
        <f t="shared" si="15"/>
        <v>0</v>
      </c>
      <c r="M86" s="26">
        <f t="shared" si="16"/>
        <v>7692.6290027708001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715.71944444444432</v>
      </c>
      <c r="D87" s="5">
        <f t="shared" si="8"/>
        <v>894.64930555555554</v>
      </c>
      <c r="E87" s="5">
        <f t="shared" si="9"/>
        <v>0</v>
      </c>
      <c r="F87" s="14">
        <f t="shared" si="10"/>
        <v>1610.3687499999999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1487.6792970977954</v>
      </c>
      <c r="K87" s="5">
        <f t="shared" si="14"/>
        <v>1859.5991213722446</v>
      </c>
      <c r="L87" s="5">
        <f t="shared" si="15"/>
        <v>0</v>
      </c>
      <c r="M87" s="26">
        <f t="shared" si="16"/>
        <v>3347.2784184700399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195.45750000000001</v>
      </c>
      <c r="D88" s="5">
        <f t="shared" si="8"/>
        <v>21.717500000000005</v>
      </c>
      <c r="E88" s="5">
        <f t="shared" si="9"/>
        <v>0</v>
      </c>
      <c r="F88" s="14">
        <f t="shared" si="10"/>
        <v>217.17500000000001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432.47876639153981</v>
      </c>
      <c r="K88" s="5">
        <f t="shared" si="14"/>
        <v>48.053196265726648</v>
      </c>
      <c r="L88" s="5">
        <f t="shared" si="15"/>
        <v>0</v>
      </c>
      <c r="M88" s="26">
        <f t="shared" si="16"/>
        <v>480.53196265726643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86.36999999999999</v>
      </c>
      <c r="D89" s="5">
        <f t="shared" si="8"/>
        <v>21.592499999999998</v>
      </c>
      <c r="E89" s="5">
        <f t="shared" si="9"/>
        <v>0</v>
      </c>
      <c r="F89" s="14">
        <f t="shared" si="10"/>
        <v>107.96249999999999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203.08953794482014</v>
      </c>
      <c r="K89" s="5">
        <f t="shared" si="14"/>
        <v>50.772384486205034</v>
      </c>
      <c r="L89" s="5">
        <f t="shared" si="15"/>
        <v>0</v>
      </c>
      <c r="M89" s="26">
        <f t="shared" si="16"/>
        <v>253.86192243102516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8000.6577846283781</v>
      </c>
      <c r="C96" s="21">
        <f>SUM(C59:C90)</f>
        <v>59217.560465619652</v>
      </c>
      <c r="D96" s="21">
        <f>SUM(D59:D90)</f>
        <v>18526.771249751979</v>
      </c>
      <c r="E96" s="21">
        <f>SUM(E59:E90)</f>
        <v>0</v>
      </c>
      <c r="F96" s="21">
        <f>SUM(F59:F90)</f>
        <v>85744.989499999981</v>
      </c>
      <c r="G96" s="14"/>
      <c r="H96" s="11" t="s">
        <v>7</v>
      </c>
      <c r="I96" s="21">
        <f>SUM(I59:I95)</f>
        <v>10567.096887867441</v>
      </c>
      <c r="J96" s="21">
        <f>SUM(J59:J95)</f>
        <v>89272.65359380249</v>
      </c>
      <c r="K96" s="21">
        <f>SUM(K59:K95)</f>
        <v>31475.843090848597</v>
      </c>
      <c r="L96" s="21">
        <f>SUM(L59:L95)</f>
        <v>0</v>
      </c>
      <c r="M96" s="21">
        <f>SUM(M59:M95)</f>
        <v>131315.59357251853</v>
      </c>
      <c r="N96" s="5"/>
      <c r="O96" s="5"/>
      <c r="P96" s="5"/>
    </row>
    <row r="97" spans="1:16">
      <c r="A97" s="9" t="s">
        <v>13</v>
      </c>
      <c r="B97" s="27">
        <f>IF(L47&gt;0,B96/L47,0)</f>
        <v>14.477393796217312</v>
      </c>
      <c r="C97" s="27">
        <f>IF(M47&gt;0,C96/M47,0)</f>
        <v>15.323053525518253</v>
      </c>
      <c r="D97" s="27">
        <f>IF(N47&gt;0,D96/N47,0)</f>
        <v>16.159287198845188</v>
      </c>
      <c r="E97" s="27">
        <f>IF(O47&gt;0,E96/O47,0)</f>
        <v>0</v>
      </c>
      <c r="F97" s="27">
        <f>IF(P47&gt;0,F96/P47,0)</f>
        <v>15.41137742449062</v>
      </c>
      <c r="G97" s="14"/>
      <c r="H97" s="9" t="s">
        <v>13</v>
      </c>
      <c r="I97" s="27">
        <f>IF(L47&gt;0,I96/L47,0)</f>
        <v>19.121430643161212</v>
      </c>
      <c r="J97" s="27">
        <f>IF(M47&gt;0,J96/M47,0)</f>
        <v>23.100067591894017</v>
      </c>
      <c r="K97" s="27">
        <f>IF(N47&gt;0,K96/N47,0)</f>
        <v>27.45363352708414</v>
      </c>
      <c r="L97" s="27">
        <f>IF(O47&gt;0,L96/O47,0)</f>
        <v>0</v>
      </c>
      <c r="M97" s="27">
        <f>IF(P47&gt;0,M96/P47,0)</f>
        <v>23.602010870467225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552.63108106645609</v>
      </c>
      <c r="C109" s="30">
        <f>$B$97</f>
        <v>14.477393796217312</v>
      </c>
      <c r="D109" s="30">
        <f>$I$97</f>
        <v>19.121430643161212</v>
      </c>
      <c r="E109" s="31">
        <f>B109*D109</f>
        <v>10567.096887867441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3864.605730639893</v>
      </c>
      <c r="C110" s="30">
        <f>$C$97</f>
        <v>15.323053525518253</v>
      </c>
      <c r="D110" s="30">
        <f>$J$97</f>
        <v>23.100067591894017</v>
      </c>
      <c r="E110" s="31">
        <f>B110*D110</f>
        <v>89272.65359380249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1146.5091882936508</v>
      </c>
      <c r="C111" s="30">
        <f>$D$97</f>
        <v>16.159287198845188</v>
      </c>
      <c r="D111" s="30">
        <f>$K$97</f>
        <v>27.45363352708414</v>
      </c>
      <c r="E111" s="31">
        <f>B111*D111</f>
        <v>31475.843090848597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5563.7459999999992</v>
      </c>
      <c r="C113" s="30">
        <f>$F$97</f>
        <v>15.41137742449062</v>
      </c>
      <c r="D113" s="30">
        <f>$M$97</f>
        <v>23.602010870467225</v>
      </c>
      <c r="E113" s="31">
        <f>SUM(E109:E112)</f>
        <v>131315.59357251853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131530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1.001632756793374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5"/>
  <sheetViews>
    <sheetView topLeftCell="A82" zoomScaleNormal="100" workbookViewId="0">
      <selection activeCell="I26" sqref="I26"/>
    </sheetView>
  </sheetViews>
  <sheetFormatPr baseColWidth="10" defaultColWidth="8.83203125" defaultRowHeight="13"/>
  <cols>
    <col min="2" max="2" width="10.33203125"/>
  </cols>
  <sheetData>
    <row r="1" spans="1:16" ht="21">
      <c r="A1" s="36" t="s">
        <v>23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2561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76</v>
      </c>
      <c r="J27" s="7"/>
      <c r="K27" s="12">
        <v>12.25</v>
      </c>
      <c r="L27" s="5">
        <f t="shared" si="1"/>
        <v>5.3999999999999999E-2</v>
      </c>
      <c r="M27" s="5">
        <f t="shared" si="2"/>
        <v>2.1999999999999999E-2</v>
      </c>
      <c r="N27" s="5">
        <f t="shared" si="3"/>
        <v>0</v>
      </c>
      <c r="O27" s="5">
        <f t="shared" si="4"/>
        <v>0</v>
      </c>
      <c r="P27" s="14">
        <f t="shared" si="5"/>
        <v>7.5999999999999998E-2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713</v>
      </c>
      <c r="J28" s="7"/>
      <c r="K28" s="12">
        <v>12.75</v>
      </c>
      <c r="L28" s="5">
        <f t="shared" si="1"/>
        <v>0.35649999999999998</v>
      </c>
      <c r="M28" s="5">
        <f t="shared" si="2"/>
        <v>0.35649999999999998</v>
      </c>
      <c r="N28" s="5">
        <f t="shared" si="3"/>
        <v>0</v>
      </c>
      <c r="O28" s="5">
        <f t="shared" si="4"/>
        <v>0</v>
      </c>
      <c r="P28" s="14">
        <f t="shared" si="5"/>
        <v>0.71299999999999997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10712</v>
      </c>
      <c r="J29" s="7"/>
      <c r="K29" s="12">
        <v>13.25</v>
      </c>
      <c r="L29" s="5">
        <f t="shared" si="1"/>
        <v>5.2112432432432438</v>
      </c>
      <c r="M29" s="5">
        <f t="shared" si="2"/>
        <v>5.5007567567567559</v>
      </c>
      <c r="N29" s="5">
        <f t="shared" si="3"/>
        <v>0</v>
      </c>
      <c r="O29" s="5">
        <f t="shared" si="4"/>
        <v>0</v>
      </c>
      <c r="P29" s="14">
        <f t="shared" si="5"/>
        <v>10.712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24638</v>
      </c>
      <c r="J30" s="7"/>
      <c r="K30" s="12">
        <v>13.75</v>
      </c>
      <c r="L30" s="5">
        <f t="shared" si="1"/>
        <v>10.452484848484849</v>
      </c>
      <c r="M30" s="5">
        <f t="shared" si="2"/>
        <v>14.185515151515153</v>
      </c>
      <c r="N30" s="5">
        <f t="shared" si="3"/>
        <v>0</v>
      </c>
      <c r="O30" s="5">
        <f t="shared" si="4"/>
        <v>0</v>
      </c>
      <c r="P30" s="14">
        <f t="shared" si="5"/>
        <v>24.638000000000002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43157</v>
      </c>
      <c r="J31" s="7"/>
      <c r="K31" s="12">
        <v>14.25</v>
      </c>
      <c r="L31" s="5">
        <f t="shared" si="1"/>
        <v>14.642553571428572</v>
      </c>
      <c r="M31" s="5">
        <f t="shared" si="2"/>
        <v>27.743785714285714</v>
      </c>
      <c r="N31" s="5">
        <f t="shared" si="3"/>
        <v>0.77066071428571414</v>
      </c>
      <c r="O31" s="5">
        <f t="shared" si="4"/>
        <v>0</v>
      </c>
      <c r="P31" s="14">
        <f t="shared" si="5"/>
        <v>43.156999999999996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33959</v>
      </c>
      <c r="J32" s="7"/>
      <c r="K32" s="12">
        <v>14.75</v>
      </c>
      <c r="L32" s="5">
        <f t="shared" si="1"/>
        <v>7.2769285714285719</v>
      </c>
      <c r="M32" s="5">
        <f t="shared" si="2"/>
        <v>25.469250000000002</v>
      </c>
      <c r="N32" s="5">
        <f t="shared" si="3"/>
        <v>1.2128214285714287</v>
      </c>
      <c r="O32" s="5">
        <f t="shared" si="4"/>
        <v>0</v>
      </c>
      <c r="P32" s="14">
        <f t="shared" si="5"/>
        <v>33.959000000000003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14326</v>
      </c>
      <c r="J33" s="7"/>
      <c r="K33" s="12">
        <v>15.25</v>
      </c>
      <c r="L33" s="5">
        <f t="shared" si="1"/>
        <v>0</v>
      </c>
      <c r="M33" s="5">
        <f t="shared" si="2"/>
        <v>11.639875</v>
      </c>
      <c r="N33" s="5">
        <f t="shared" si="3"/>
        <v>2.6861250000000001</v>
      </c>
      <c r="O33" s="5">
        <f t="shared" si="4"/>
        <v>0</v>
      </c>
      <c r="P33" s="14">
        <f t="shared" si="5"/>
        <v>14.326000000000001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4420</v>
      </c>
      <c r="J34" s="7"/>
      <c r="K34" s="12">
        <v>15.75</v>
      </c>
      <c r="L34" s="5">
        <f t="shared" si="1"/>
        <v>0</v>
      </c>
      <c r="M34" s="5">
        <f t="shared" si="2"/>
        <v>3.4377777777777778</v>
      </c>
      <c r="N34" s="5">
        <f t="shared" si="3"/>
        <v>0.98222222222222211</v>
      </c>
      <c r="O34" s="5">
        <f t="shared" si="4"/>
        <v>0</v>
      </c>
      <c r="P34" s="14">
        <f t="shared" si="5"/>
        <v>4.42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2943</v>
      </c>
      <c r="J35" s="7"/>
      <c r="K35" s="12">
        <v>16.25</v>
      </c>
      <c r="L35" s="5">
        <f t="shared" si="1"/>
        <v>0.122625</v>
      </c>
      <c r="M35" s="5">
        <f t="shared" si="2"/>
        <v>1.7167500000000002</v>
      </c>
      <c r="N35" s="5">
        <f t="shared" si="3"/>
        <v>1.1036250000000001</v>
      </c>
      <c r="O35" s="5">
        <f t="shared" si="4"/>
        <v>0</v>
      </c>
      <c r="P35" s="14">
        <f t="shared" si="5"/>
        <v>2.9430000000000005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263</v>
      </c>
      <c r="J36" s="20"/>
      <c r="K36" s="12">
        <v>16.75</v>
      </c>
      <c r="L36" s="5">
        <f t="shared" si="1"/>
        <v>0</v>
      </c>
      <c r="M36" s="5">
        <f t="shared" si="2"/>
        <v>0.1479375</v>
      </c>
      <c r="N36" s="5">
        <f t="shared" si="3"/>
        <v>0.11506250000000001</v>
      </c>
      <c r="O36" s="5">
        <f t="shared" si="4"/>
        <v>0</v>
      </c>
      <c r="P36" s="14">
        <f t="shared" si="5"/>
        <v>0.26300000000000001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150</v>
      </c>
      <c r="J37" s="20"/>
      <c r="K37" s="12">
        <v>17.25</v>
      </c>
      <c r="L37" s="5">
        <f t="shared" si="1"/>
        <v>0</v>
      </c>
      <c r="M37" s="5">
        <f t="shared" si="2"/>
        <v>2.4999999999999998E-2</v>
      </c>
      <c r="N37" s="5">
        <f t="shared" si="3"/>
        <v>0.125</v>
      </c>
      <c r="O37" s="5">
        <f t="shared" si="4"/>
        <v>0</v>
      </c>
      <c r="P37" s="14">
        <f t="shared" si="5"/>
        <v>0.15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75</v>
      </c>
      <c r="J38" s="20"/>
      <c r="K38" s="12">
        <v>17.75</v>
      </c>
      <c r="L38" s="5">
        <f t="shared" si="1"/>
        <v>0</v>
      </c>
      <c r="M38" s="5">
        <f t="shared" si="2"/>
        <v>3.3333333333333333E-2</v>
      </c>
      <c r="N38" s="5">
        <f t="shared" si="3"/>
        <v>4.1666666666666664E-2</v>
      </c>
      <c r="O38" s="5">
        <f t="shared" si="4"/>
        <v>0</v>
      </c>
      <c r="P38" s="14">
        <f t="shared" si="5"/>
        <v>7.4999999999999997E-2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135432</v>
      </c>
      <c r="J47" s="5"/>
      <c r="K47" s="11" t="s">
        <v>7</v>
      </c>
      <c r="L47" s="21">
        <f>SUM(L10:L46)</f>
        <v>38.116335234585236</v>
      </c>
      <c r="M47" s="21">
        <f>SUM(M10:M46)</f>
        <v>90.278481233668742</v>
      </c>
      <c r="N47" s="21">
        <f>SUM(N10:N46)</f>
        <v>7.0371835317460318</v>
      </c>
      <c r="O47" s="21">
        <f>SUM(O10:O46)</f>
        <v>0</v>
      </c>
      <c r="P47" s="21">
        <f>SUM(P10:P46)</f>
        <v>135.43199999999999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7.2299174044952741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0.66149999999999998</v>
      </c>
      <c r="C76" s="5">
        <f t="shared" si="7"/>
        <v>0.26949999999999996</v>
      </c>
      <c r="D76" s="5">
        <f t="shared" si="8"/>
        <v>0</v>
      </c>
      <c r="E76" s="5">
        <f t="shared" si="9"/>
        <v>0</v>
      </c>
      <c r="F76" s="14">
        <f t="shared" si="10"/>
        <v>0.93099999999999994</v>
      </c>
      <c r="G76" s="5"/>
      <c r="H76" s="12">
        <f t="shared" si="11"/>
        <v>11.053552003477369</v>
      </c>
      <c r="I76" s="5">
        <f t="shared" si="12"/>
        <v>0.59689180818777798</v>
      </c>
      <c r="J76" s="5">
        <f t="shared" si="13"/>
        <v>0.24317814407650212</v>
      </c>
      <c r="K76" s="5">
        <f t="shared" si="14"/>
        <v>0</v>
      </c>
      <c r="L76" s="5">
        <f t="shared" si="15"/>
        <v>0</v>
      </c>
      <c r="M76" s="26">
        <f t="shared" si="16"/>
        <v>0.84006995226428005</v>
      </c>
      <c r="N76" s="5"/>
      <c r="O76" s="5"/>
      <c r="P76" s="5"/>
    </row>
    <row r="77" spans="1:16">
      <c r="A77" s="12">
        <v>12.75</v>
      </c>
      <c r="B77" s="5">
        <f t="shared" si="6"/>
        <v>4.5453749999999999</v>
      </c>
      <c r="C77" s="5">
        <f t="shared" si="7"/>
        <v>4.5453749999999999</v>
      </c>
      <c r="D77" s="5">
        <f t="shared" si="8"/>
        <v>0</v>
      </c>
      <c r="E77" s="5">
        <f t="shared" si="9"/>
        <v>0</v>
      </c>
      <c r="F77" s="14">
        <f t="shared" si="10"/>
        <v>9.0907499999999999</v>
      </c>
      <c r="G77" s="5"/>
      <c r="H77" s="12">
        <f t="shared" si="11"/>
        <v>12.588350238696895</v>
      </c>
      <c r="I77" s="5">
        <f t="shared" si="12"/>
        <v>4.4877468600954433</v>
      </c>
      <c r="J77" s="5">
        <f t="shared" si="13"/>
        <v>4.4877468600954433</v>
      </c>
      <c r="K77" s="5">
        <f t="shared" si="14"/>
        <v>0</v>
      </c>
      <c r="L77" s="5">
        <f t="shared" si="15"/>
        <v>0</v>
      </c>
      <c r="M77" s="26">
        <f t="shared" si="16"/>
        <v>8.9754937201908866</v>
      </c>
      <c r="N77" s="5"/>
      <c r="O77" s="5"/>
      <c r="P77" s="5"/>
    </row>
    <row r="78" spans="1:16">
      <c r="A78" s="12">
        <v>13.25</v>
      </c>
      <c r="B78" s="5">
        <f t="shared" si="6"/>
        <v>69.048972972972976</v>
      </c>
      <c r="C78" s="5">
        <f t="shared" si="7"/>
        <v>72.885027027027022</v>
      </c>
      <c r="D78" s="5">
        <f t="shared" si="8"/>
        <v>0</v>
      </c>
      <c r="E78" s="5">
        <f t="shared" si="9"/>
        <v>0</v>
      </c>
      <c r="F78" s="14">
        <f t="shared" si="10"/>
        <v>141.934</v>
      </c>
      <c r="G78" s="5"/>
      <c r="H78" s="12">
        <f t="shared" si="11"/>
        <v>14.264725664579025</v>
      </c>
      <c r="I78" s="5">
        <f t="shared" si="12"/>
        <v>74.336955236255932</v>
      </c>
      <c r="J78" s="5">
        <f t="shared" si="13"/>
        <v>78.466786082714577</v>
      </c>
      <c r="K78" s="5">
        <f t="shared" si="14"/>
        <v>0</v>
      </c>
      <c r="L78" s="5">
        <f t="shared" si="15"/>
        <v>0</v>
      </c>
      <c r="M78" s="26">
        <f t="shared" si="16"/>
        <v>152.80374131897051</v>
      </c>
      <c r="N78" s="5"/>
      <c r="O78" s="5"/>
      <c r="P78" s="5"/>
    </row>
    <row r="79" spans="1:16">
      <c r="A79" s="12">
        <v>13.75</v>
      </c>
      <c r="B79" s="5">
        <f t="shared" si="6"/>
        <v>143.72166666666666</v>
      </c>
      <c r="C79" s="5">
        <f t="shared" si="7"/>
        <v>195.05083333333334</v>
      </c>
      <c r="D79" s="5">
        <f t="shared" si="8"/>
        <v>0</v>
      </c>
      <c r="E79" s="5">
        <f t="shared" si="9"/>
        <v>0</v>
      </c>
      <c r="F79" s="14">
        <f t="shared" si="10"/>
        <v>338.77250000000004</v>
      </c>
      <c r="G79" s="5"/>
      <c r="H79" s="12">
        <f t="shared" si="11"/>
        <v>16.089651967827646</v>
      </c>
      <c r="I79" s="5">
        <f t="shared" si="12"/>
        <v>168.17684341111288</v>
      </c>
      <c r="J79" s="5">
        <f t="shared" si="13"/>
        <v>228.24000177222467</v>
      </c>
      <c r="K79" s="5">
        <f t="shared" si="14"/>
        <v>0</v>
      </c>
      <c r="L79" s="5">
        <f t="shared" si="15"/>
        <v>0</v>
      </c>
      <c r="M79" s="26">
        <f t="shared" si="16"/>
        <v>396.41684518333756</v>
      </c>
      <c r="N79" s="5"/>
      <c r="O79" s="5"/>
      <c r="P79" s="5"/>
    </row>
    <row r="80" spans="1:16">
      <c r="A80" s="12">
        <v>14.25</v>
      </c>
      <c r="B80" s="5">
        <f t="shared" si="6"/>
        <v>208.65638839285714</v>
      </c>
      <c r="C80" s="5">
        <f t="shared" si="7"/>
        <v>395.34894642857142</v>
      </c>
      <c r="D80" s="5">
        <f t="shared" si="8"/>
        <v>10.981915178571427</v>
      </c>
      <c r="E80" s="5">
        <f t="shared" si="9"/>
        <v>0</v>
      </c>
      <c r="F80" s="14">
        <f t="shared" si="10"/>
        <v>614.9872499999999</v>
      </c>
      <c r="G80" s="5"/>
      <c r="H80" s="12">
        <f t="shared" si="11"/>
        <v>18.070168979126858</v>
      </c>
      <c r="I80" s="5">
        <f t="shared" si="12"/>
        <v>264.59341732163176</v>
      </c>
      <c r="J80" s="5">
        <f t="shared" si="13"/>
        <v>501.33489597782858</v>
      </c>
      <c r="K80" s="5">
        <f t="shared" si="14"/>
        <v>13.925969332717459</v>
      </c>
      <c r="L80" s="5">
        <f t="shared" si="15"/>
        <v>0</v>
      </c>
      <c r="M80" s="26">
        <f t="shared" si="16"/>
        <v>779.85428263217784</v>
      </c>
      <c r="N80" s="5"/>
      <c r="O80" s="5"/>
      <c r="P80" s="5"/>
    </row>
    <row r="81" spans="1:16">
      <c r="A81" s="12">
        <v>14.75</v>
      </c>
      <c r="B81" s="5">
        <f t="shared" si="6"/>
        <v>107.33469642857143</v>
      </c>
      <c r="C81" s="5">
        <f t="shared" si="7"/>
        <v>375.67143750000002</v>
      </c>
      <c r="D81" s="5">
        <f t="shared" si="8"/>
        <v>17.889116071428575</v>
      </c>
      <c r="E81" s="5">
        <f t="shared" si="9"/>
        <v>0</v>
      </c>
      <c r="F81" s="14">
        <f t="shared" si="10"/>
        <v>500.89525000000003</v>
      </c>
      <c r="G81" s="5"/>
      <c r="H81" s="12">
        <f t="shared" si="11"/>
        <v>20.213380859611721</v>
      </c>
      <c r="I81" s="5">
        <f t="shared" si="12"/>
        <v>147.09132870247595</v>
      </c>
      <c r="J81" s="5">
        <f t="shared" si="13"/>
        <v>514.81965045866593</v>
      </c>
      <c r="K81" s="5">
        <f t="shared" si="14"/>
        <v>24.51522145041266</v>
      </c>
      <c r="L81" s="5">
        <f t="shared" si="15"/>
        <v>0</v>
      </c>
      <c r="M81" s="26">
        <f t="shared" si="16"/>
        <v>686.42620061155458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177.50809375</v>
      </c>
      <c r="D82" s="5">
        <f t="shared" si="8"/>
        <v>40.963406249999998</v>
      </c>
      <c r="E82" s="5">
        <f t="shared" si="9"/>
        <v>0</v>
      </c>
      <c r="F82" s="14">
        <f t="shared" si="10"/>
        <v>218.47149999999999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262.20511340131424</v>
      </c>
      <c r="K82" s="5">
        <f t="shared" si="14"/>
        <v>60.50887232338021</v>
      </c>
      <c r="L82" s="5">
        <f t="shared" si="15"/>
        <v>0</v>
      </c>
      <c r="M82" s="26">
        <f t="shared" si="16"/>
        <v>322.71398572469445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54.145000000000003</v>
      </c>
      <c r="D83" s="5">
        <f t="shared" si="8"/>
        <v>15.469999999999999</v>
      </c>
      <c r="E83" s="5">
        <f t="shared" si="9"/>
        <v>0</v>
      </c>
      <c r="F83" s="14">
        <f t="shared" si="10"/>
        <v>69.615000000000009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86.001571431820423</v>
      </c>
      <c r="K83" s="5">
        <f t="shared" si="14"/>
        <v>24.571877551948692</v>
      </c>
      <c r="L83" s="5">
        <f t="shared" si="15"/>
        <v>0</v>
      </c>
      <c r="M83" s="26">
        <f t="shared" si="16"/>
        <v>110.57344898376911</v>
      </c>
      <c r="N83" s="5"/>
      <c r="O83" s="5"/>
      <c r="P83" s="5"/>
    </row>
    <row r="84" spans="1:16">
      <c r="A84" s="12">
        <v>16.25</v>
      </c>
      <c r="B84" s="5">
        <f t="shared" si="6"/>
        <v>1.99265625</v>
      </c>
      <c r="C84" s="5">
        <f t="shared" si="7"/>
        <v>27.897187500000005</v>
      </c>
      <c r="D84" s="5">
        <f t="shared" si="8"/>
        <v>17.93390625</v>
      </c>
      <c r="E84" s="5">
        <f t="shared" si="9"/>
        <v>0</v>
      </c>
      <c r="F84" s="14">
        <f t="shared" si="10"/>
        <v>47.823750000000004</v>
      </c>
      <c r="G84" s="5"/>
      <c r="H84" s="12">
        <f t="shared" si="11"/>
        <v>27.691157253016303</v>
      </c>
      <c r="I84" s="5">
        <f t="shared" si="12"/>
        <v>3.3956281581511241</v>
      </c>
      <c r="J84" s="5">
        <f t="shared" si="13"/>
        <v>47.538794214115747</v>
      </c>
      <c r="K84" s="5">
        <f t="shared" si="14"/>
        <v>30.560653423360119</v>
      </c>
      <c r="L84" s="5">
        <f t="shared" si="15"/>
        <v>0</v>
      </c>
      <c r="M84" s="26">
        <f t="shared" si="16"/>
        <v>81.495075795626988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2.477953125</v>
      </c>
      <c r="D85" s="5">
        <f t="shared" si="8"/>
        <v>1.9272968750000001</v>
      </c>
      <c r="E85" s="5">
        <f t="shared" si="9"/>
        <v>0</v>
      </c>
      <c r="F85" s="14">
        <f t="shared" si="10"/>
        <v>4.4052500000000006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4.5205882242552464</v>
      </c>
      <c r="K85" s="5">
        <f t="shared" si="14"/>
        <v>3.5160130633096363</v>
      </c>
      <c r="L85" s="5">
        <f t="shared" si="15"/>
        <v>0</v>
      </c>
      <c r="M85" s="26">
        <f t="shared" si="16"/>
        <v>8.0366012875648831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0.43124999999999997</v>
      </c>
      <c r="D86" s="5">
        <f t="shared" si="8"/>
        <v>2.15625</v>
      </c>
      <c r="E86" s="5">
        <f t="shared" si="9"/>
        <v>0</v>
      </c>
      <c r="F86" s="14">
        <f t="shared" si="10"/>
        <v>2.5874999999999999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0.84057014698621457</v>
      </c>
      <c r="K86" s="5">
        <f t="shared" si="14"/>
        <v>4.2028507349310731</v>
      </c>
      <c r="L86" s="5">
        <f t="shared" si="15"/>
        <v>0</v>
      </c>
      <c r="M86" s="26">
        <f t="shared" si="16"/>
        <v>5.0434208819172879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0.59166666666666667</v>
      </c>
      <c r="D87" s="5">
        <f t="shared" si="8"/>
        <v>0.73958333333333326</v>
      </c>
      <c r="E87" s="5">
        <f t="shared" si="9"/>
        <v>0</v>
      </c>
      <c r="F87" s="14">
        <f t="shared" si="10"/>
        <v>1.3312499999999998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1.2298258173858878</v>
      </c>
      <c r="K87" s="5">
        <f t="shared" si="14"/>
        <v>1.5372822717323598</v>
      </c>
      <c r="L87" s="5">
        <f t="shared" si="15"/>
        <v>0</v>
      </c>
      <c r="M87" s="26">
        <f t="shared" si="16"/>
        <v>2.7671080891182473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535.96125571106825</v>
      </c>
      <c r="C96" s="21">
        <f>SUM(C59:C90)</f>
        <v>1306.8222703305987</v>
      </c>
      <c r="D96" s="21">
        <f>SUM(D59:D90)</f>
        <v>108.06147395833334</v>
      </c>
      <c r="E96" s="21">
        <f>SUM(E59:E90)</f>
        <v>0</v>
      </c>
      <c r="F96" s="21">
        <f>SUM(F59:F90)</f>
        <v>1950.845</v>
      </c>
      <c r="G96" s="14"/>
      <c r="H96" s="11" t="s">
        <v>7</v>
      </c>
      <c r="I96" s="21">
        <f>SUM(I59:I95)</f>
        <v>662.67881149791083</v>
      </c>
      <c r="J96" s="21">
        <f>SUM(J59:J95)</f>
        <v>1729.9287225314838</v>
      </c>
      <c r="K96" s="21">
        <f>SUM(K59:K95)</f>
        <v>163.33874015179219</v>
      </c>
      <c r="L96" s="21">
        <f>SUM(L59:L95)</f>
        <v>0</v>
      </c>
      <c r="M96" s="21">
        <f>SUM(M59:M95)</f>
        <v>2555.9462741811867</v>
      </c>
      <c r="N96" s="5"/>
      <c r="O96" s="5"/>
      <c r="P96" s="5"/>
    </row>
    <row r="97" spans="1:16">
      <c r="A97" s="9" t="s">
        <v>13</v>
      </c>
      <c r="B97" s="27">
        <f>IF(L47&gt;0,B96/L47,0)</f>
        <v>14.061195873436397</v>
      </c>
      <c r="C97" s="27">
        <f>IF(M47&gt;0,C96/M47,0)</f>
        <v>14.475456969065938</v>
      </c>
      <c r="D97" s="27">
        <f>IF(N47&gt;0,D96/N47,0)</f>
        <v>15.355784522436869</v>
      </c>
      <c r="E97" s="27">
        <f>IF(O47&gt;0,E96/O47,0)</f>
        <v>0</v>
      </c>
      <c r="F97" s="27">
        <f>IF(P47&gt;0,F96/P47,0)</f>
        <v>14.404608955047554</v>
      </c>
      <c r="G97" s="14"/>
      <c r="H97" s="9" t="s">
        <v>13</v>
      </c>
      <c r="I97" s="27">
        <f>IF(L47&gt;0,I96/L47,0)</f>
        <v>17.385690607963344</v>
      </c>
      <c r="J97" s="27">
        <f>IF(M47&gt;0,J96/M47,0)</f>
        <v>19.162138074231567</v>
      </c>
      <c r="K97" s="27">
        <f>IF(N47&gt;0,K96/N47,0)</f>
        <v>23.210811458155245</v>
      </c>
      <c r="L97" s="27">
        <f>IF(O47&gt;0,L96/O47,0)</f>
        <v>0</v>
      </c>
      <c r="M97" s="27">
        <f>IF(P47&gt;0,M96/P47,0)</f>
        <v>18.872543225981946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38.116335234585236</v>
      </c>
      <c r="C109" s="30">
        <f>$B$97</f>
        <v>14.061195873436397</v>
      </c>
      <c r="D109" s="30">
        <f>$I$97</f>
        <v>17.385690607963344</v>
      </c>
      <c r="E109" s="31">
        <f>B109*D109</f>
        <v>662.67881149791083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90.278481233668742</v>
      </c>
      <c r="C110" s="30">
        <f>$C$97</f>
        <v>14.475456969065938</v>
      </c>
      <c r="D110" s="30">
        <f>$J$97</f>
        <v>19.162138074231567</v>
      </c>
      <c r="E110" s="31">
        <f>B110*D110</f>
        <v>1729.9287225314838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7.0371835317460318</v>
      </c>
      <c r="C111" s="30">
        <f>$D$97</f>
        <v>15.355784522436869</v>
      </c>
      <c r="D111" s="30">
        <f>$K$97</f>
        <v>23.210811458155245</v>
      </c>
      <c r="E111" s="31">
        <f>B111*D111</f>
        <v>163.33874015179219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135.43199999999999</v>
      </c>
      <c r="C113" s="30">
        <f>$F$97</f>
        <v>14.404608955047554</v>
      </c>
      <c r="D113" s="30">
        <f>$M$97</f>
        <v>18.872543225981946</v>
      </c>
      <c r="E113" s="31">
        <f>SUM(E109:E112)</f>
        <v>2555.9462741811867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2561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1.0019772425852074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5"/>
  <sheetViews>
    <sheetView topLeftCell="A85" zoomScaleNormal="100" workbookViewId="0">
      <selection activeCell="I21" sqref="I21"/>
    </sheetView>
  </sheetViews>
  <sheetFormatPr baseColWidth="10" defaultColWidth="8.83203125" defaultRowHeight="13"/>
  <cols>
    <col min="2" max="2" width="10.33203125"/>
  </cols>
  <sheetData>
    <row r="1" spans="1:16" ht="21">
      <c r="A1" s="36" t="s">
        <v>24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32448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60520</v>
      </c>
      <c r="J22" s="7"/>
      <c r="K22" s="12">
        <v>9.75</v>
      </c>
      <c r="L22" s="5">
        <f t="shared" si="1"/>
        <v>60.52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60.52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30260</v>
      </c>
      <c r="J23" s="7"/>
      <c r="K23" s="12">
        <v>10.25</v>
      </c>
      <c r="L23" s="5">
        <f t="shared" si="1"/>
        <v>30.26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30.26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121041</v>
      </c>
      <c r="J24" s="7"/>
      <c r="K24" s="12">
        <v>10.75</v>
      </c>
      <c r="L24" s="5">
        <f t="shared" si="1"/>
        <v>118.5193125</v>
      </c>
      <c r="M24" s="5">
        <f t="shared" si="2"/>
        <v>2.5216874999999996</v>
      </c>
      <c r="N24" s="5">
        <f t="shared" si="3"/>
        <v>0</v>
      </c>
      <c r="O24" s="5">
        <f t="shared" si="4"/>
        <v>0</v>
      </c>
      <c r="P24" s="14">
        <f t="shared" si="5"/>
        <v>121.041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60520</v>
      </c>
      <c r="J25" s="7"/>
      <c r="K25" s="12">
        <v>11.25</v>
      </c>
      <c r="L25" s="5">
        <f t="shared" si="1"/>
        <v>55.369361702127662</v>
      </c>
      <c r="M25" s="5">
        <f t="shared" si="2"/>
        <v>5.1506382978723408</v>
      </c>
      <c r="N25" s="5">
        <f t="shared" si="3"/>
        <v>0</v>
      </c>
      <c r="O25" s="5">
        <f t="shared" si="4"/>
        <v>0</v>
      </c>
      <c r="P25" s="14">
        <f t="shared" si="5"/>
        <v>60.52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166431</v>
      </c>
      <c r="J26" s="7"/>
      <c r="K26" s="12">
        <v>11.75</v>
      </c>
      <c r="L26" s="5">
        <f t="shared" si="1"/>
        <v>143.94032432432434</v>
      </c>
      <c r="M26" s="5">
        <f t="shared" si="2"/>
        <v>22.490675675675678</v>
      </c>
      <c r="N26" s="5">
        <f t="shared" si="3"/>
        <v>0</v>
      </c>
      <c r="O26" s="5">
        <f t="shared" si="4"/>
        <v>0</v>
      </c>
      <c r="P26" s="14">
        <f t="shared" si="5"/>
        <v>166.43100000000001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469034</v>
      </c>
      <c r="J27" s="7"/>
      <c r="K27" s="12">
        <v>12.25</v>
      </c>
      <c r="L27" s="5">
        <f t="shared" si="1"/>
        <v>333.26099999999997</v>
      </c>
      <c r="M27" s="5">
        <f t="shared" si="2"/>
        <v>135.773</v>
      </c>
      <c r="N27" s="5">
        <f t="shared" si="3"/>
        <v>0</v>
      </c>
      <c r="O27" s="5">
        <f t="shared" si="4"/>
        <v>0</v>
      </c>
      <c r="P27" s="14">
        <f t="shared" si="5"/>
        <v>469.03399999999999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499294</v>
      </c>
      <c r="J28" s="7"/>
      <c r="K28" s="12">
        <v>12.75</v>
      </c>
      <c r="L28" s="5">
        <f t="shared" si="1"/>
        <v>249.64699999999999</v>
      </c>
      <c r="M28" s="5">
        <f t="shared" si="2"/>
        <v>249.64699999999999</v>
      </c>
      <c r="N28" s="5">
        <f t="shared" si="3"/>
        <v>0</v>
      </c>
      <c r="O28" s="5">
        <f t="shared" si="4"/>
        <v>0</v>
      </c>
      <c r="P28" s="14">
        <f t="shared" si="5"/>
        <v>499.29399999999998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817026</v>
      </c>
      <c r="J29" s="7"/>
      <c r="K29" s="12">
        <v>13.25</v>
      </c>
      <c r="L29" s="5">
        <f t="shared" si="1"/>
        <v>397.4721081081081</v>
      </c>
      <c r="M29" s="5">
        <f t="shared" si="2"/>
        <v>419.55389189189185</v>
      </c>
      <c r="N29" s="5">
        <f t="shared" si="3"/>
        <v>0</v>
      </c>
      <c r="O29" s="5">
        <f t="shared" si="4"/>
        <v>0</v>
      </c>
      <c r="P29" s="14">
        <f t="shared" si="5"/>
        <v>817.02599999999995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257212</v>
      </c>
      <c r="J30" s="7"/>
      <c r="K30" s="12">
        <v>13.75</v>
      </c>
      <c r="L30" s="5">
        <f t="shared" si="1"/>
        <v>109.12024242424242</v>
      </c>
      <c r="M30" s="5">
        <f t="shared" si="2"/>
        <v>148.09175757575758</v>
      </c>
      <c r="N30" s="5">
        <f t="shared" si="3"/>
        <v>0</v>
      </c>
      <c r="O30" s="5">
        <f t="shared" si="4"/>
        <v>0</v>
      </c>
      <c r="P30" s="14">
        <f t="shared" si="5"/>
        <v>257.21199999999999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90781</v>
      </c>
      <c r="J31" s="7"/>
      <c r="K31" s="12">
        <v>14.25</v>
      </c>
      <c r="L31" s="5">
        <f t="shared" si="1"/>
        <v>30.800696428571431</v>
      </c>
      <c r="M31" s="5">
        <f t="shared" si="2"/>
        <v>58.359214285714295</v>
      </c>
      <c r="N31" s="5">
        <f t="shared" si="3"/>
        <v>1.6210892857142858</v>
      </c>
      <c r="O31" s="5">
        <f t="shared" si="4"/>
        <v>0</v>
      </c>
      <c r="P31" s="14">
        <f t="shared" si="5"/>
        <v>90.78100000000002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/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4">
        <f t="shared" si="5"/>
        <v>0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2572119</v>
      </c>
      <c r="J47" s="5"/>
      <c r="K47" s="11" t="s">
        <v>7</v>
      </c>
      <c r="L47" s="21">
        <f>SUM(L10:L46)</f>
        <v>1528.910045487374</v>
      </c>
      <c r="M47" s="21">
        <f>SUM(M10:M46)</f>
        <v>1041.5878652269116</v>
      </c>
      <c r="N47" s="21">
        <f>SUM(N10:N46)</f>
        <v>1.6210892857142858</v>
      </c>
      <c r="O47" s="21">
        <f>SUM(O10:O46)</f>
        <v>0</v>
      </c>
      <c r="P47" s="21">
        <f>SUM(P10:P46)</f>
        <v>2572.1189999999997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590.07000000000005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590.07000000000005</v>
      </c>
      <c r="G71" s="5"/>
      <c r="H71" s="12">
        <f t="shared" si="11"/>
        <v>5.2640260507539187</v>
      </c>
      <c r="I71" s="5">
        <f t="shared" si="12"/>
        <v>318.57885659162719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318.57885659162719</v>
      </c>
      <c r="N71" s="5"/>
      <c r="O71" s="5"/>
      <c r="P71" s="5"/>
    </row>
    <row r="72" spans="1:16">
      <c r="A72" s="12">
        <v>10.25</v>
      </c>
      <c r="B72" s="5">
        <f t="shared" si="6"/>
        <v>310.16500000000002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310.16500000000002</v>
      </c>
      <c r="G72" s="5"/>
      <c r="H72" s="12">
        <f t="shared" si="11"/>
        <v>6.1930847701262124</v>
      </c>
      <c r="I72" s="5">
        <f t="shared" si="12"/>
        <v>187.40274514401921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187.40274514401921</v>
      </c>
      <c r="N72" s="5"/>
      <c r="O72" s="5"/>
      <c r="P72" s="5"/>
    </row>
    <row r="73" spans="1:16">
      <c r="A73" s="12">
        <v>10.75</v>
      </c>
      <c r="B73" s="5">
        <f t="shared" si="6"/>
        <v>1274.0826093749999</v>
      </c>
      <c r="C73" s="5">
        <f t="shared" si="7"/>
        <v>27.108140624999997</v>
      </c>
      <c r="D73" s="5">
        <f t="shared" si="8"/>
        <v>0</v>
      </c>
      <c r="E73" s="5">
        <f t="shared" si="9"/>
        <v>0</v>
      </c>
      <c r="F73" s="14">
        <f t="shared" si="10"/>
        <v>1301.19075</v>
      </c>
      <c r="G73" s="5"/>
      <c r="H73" s="12">
        <f t="shared" si="11"/>
        <v>7.2299174044952741</v>
      </c>
      <c r="I73" s="5">
        <f t="shared" si="12"/>
        <v>856.88484021256431</v>
      </c>
      <c r="J73" s="5">
        <f t="shared" si="13"/>
        <v>18.231592344948172</v>
      </c>
      <c r="K73" s="5">
        <f t="shared" si="14"/>
        <v>0</v>
      </c>
      <c r="L73" s="5">
        <f t="shared" si="15"/>
        <v>0</v>
      </c>
      <c r="M73" s="26">
        <f t="shared" si="16"/>
        <v>875.11643255751244</v>
      </c>
      <c r="N73" s="5"/>
      <c r="O73" s="5"/>
      <c r="P73" s="5"/>
    </row>
    <row r="74" spans="1:16">
      <c r="A74" s="12">
        <v>11.25</v>
      </c>
      <c r="B74" s="5">
        <f t="shared" si="6"/>
        <v>622.9053191489362</v>
      </c>
      <c r="C74" s="5">
        <f t="shared" si="7"/>
        <v>57.944680851063836</v>
      </c>
      <c r="D74" s="5">
        <f t="shared" si="8"/>
        <v>0</v>
      </c>
      <c r="E74" s="5">
        <f t="shared" si="9"/>
        <v>0</v>
      </c>
      <c r="F74" s="14">
        <f t="shared" si="10"/>
        <v>680.85</v>
      </c>
      <c r="G74" s="5"/>
      <c r="H74" s="12">
        <f t="shared" si="11"/>
        <v>8.3811348413367064</v>
      </c>
      <c r="I74" s="5">
        <f t="shared" si="12"/>
        <v>464.05808650427645</v>
      </c>
      <c r="J74" s="5">
        <f t="shared" si="13"/>
        <v>43.168194093421064</v>
      </c>
      <c r="K74" s="5">
        <f t="shared" si="14"/>
        <v>0</v>
      </c>
      <c r="L74" s="5">
        <f t="shared" si="15"/>
        <v>0</v>
      </c>
      <c r="M74" s="26">
        <f t="shared" si="16"/>
        <v>507.2262805976975</v>
      </c>
      <c r="N74" s="5"/>
      <c r="O74" s="5"/>
      <c r="P74" s="5"/>
    </row>
    <row r="75" spans="1:16">
      <c r="A75" s="12">
        <v>11.75</v>
      </c>
      <c r="B75" s="5">
        <f t="shared" si="6"/>
        <v>1691.2988108108109</v>
      </c>
      <c r="C75" s="5">
        <f t="shared" si="7"/>
        <v>264.26543918918924</v>
      </c>
      <c r="D75" s="5">
        <f t="shared" si="8"/>
        <v>0</v>
      </c>
      <c r="E75" s="5">
        <f t="shared" si="9"/>
        <v>0</v>
      </c>
      <c r="F75" s="14">
        <f t="shared" si="10"/>
        <v>1955.5642500000001</v>
      </c>
      <c r="G75" s="5"/>
      <c r="H75" s="12">
        <f t="shared" si="11"/>
        <v>9.6534253537504675</v>
      </c>
      <c r="I75" s="5">
        <f t="shared" si="12"/>
        <v>1389.5171762594978</v>
      </c>
      <c r="J75" s="5">
        <f t="shared" si="13"/>
        <v>217.11205879054651</v>
      </c>
      <c r="K75" s="5">
        <f t="shared" si="14"/>
        <v>0</v>
      </c>
      <c r="L75" s="5">
        <f t="shared" si="15"/>
        <v>0</v>
      </c>
      <c r="M75" s="26">
        <f t="shared" si="16"/>
        <v>1606.6292350500444</v>
      </c>
      <c r="N75" s="5"/>
      <c r="O75" s="5"/>
      <c r="P75" s="5"/>
    </row>
    <row r="76" spans="1:16">
      <c r="A76" s="12">
        <v>12.25</v>
      </c>
      <c r="B76" s="5">
        <f t="shared" si="6"/>
        <v>4082.4472499999997</v>
      </c>
      <c r="C76" s="5">
        <f t="shared" si="7"/>
        <v>1663.2192499999999</v>
      </c>
      <c r="D76" s="5">
        <f t="shared" si="8"/>
        <v>0</v>
      </c>
      <c r="E76" s="5">
        <f t="shared" si="9"/>
        <v>0</v>
      </c>
      <c r="F76" s="14">
        <f t="shared" si="10"/>
        <v>5745.6664999999994</v>
      </c>
      <c r="G76" s="5"/>
      <c r="H76" s="12">
        <f t="shared" si="11"/>
        <v>11.053552003477369</v>
      </c>
      <c r="I76" s="5">
        <f t="shared" si="12"/>
        <v>3683.7177942308713</v>
      </c>
      <c r="J76" s="5">
        <f t="shared" si="13"/>
        <v>1500.7739161681329</v>
      </c>
      <c r="K76" s="5">
        <f t="shared" si="14"/>
        <v>0</v>
      </c>
      <c r="L76" s="5">
        <f t="shared" si="15"/>
        <v>0</v>
      </c>
      <c r="M76" s="26">
        <f t="shared" si="16"/>
        <v>5184.4917103990047</v>
      </c>
      <c r="N76" s="5"/>
      <c r="O76" s="5"/>
      <c r="P76" s="5"/>
    </row>
    <row r="77" spans="1:16">
      <c r="A77" s="12">
        <v>12.75</v>
      </c>
      <c r="B77" s="5">
        <f t="shared" si="6"/>
        <v>3182.9992499999998</v>
      </c>
      <c r="C77" s="5">
        <f t="shared" si="7"/>
        <v>3182.9992499999998</v>
      </c>
      <c r="D77" s="5">
        <f t="shared" si="8"/>
        <v>0</v>
      </c>
      <c r="E77" s="5">
        <f t="shared" si="9"/>
        <v>0</v>
      </c>
      <c r="F77" s="14">
        <f t="shared" si="10"/>
        <v>6365.9984999999997</v>
      </c>
      <c r="G77" s="5"/>
      <c r="H77" s="12">
        <f t="shared" si="11"/>
        <v>12.588350238696895</v>
      </c>
      <c r="I77" s="5">
        <f t="shared" si="12"/>
        <v>3142.6438720399638</v>
      </c>
      <c r="J77" s="5">
        <f t="shared" si="13"/>
        <v>3142.6438720399638</v>
      </c>
      <c r="K77" s="5">
        <f t="shared" si="14"/>
        <v>0</v>
      </c>
      <c r="L77" s="5">
        <f t="shared" si="15"/>
        <v>0</v>
      </c>
      <c r="M77" s="26">
        <f t="shared" si="16"/>
        <v>6285.2877440799275</v>
      </c>
      <c r="N77" s="5"/>
      <c r="O77" s="5"/>
      <c r="P77" s="5"/>
    </row>
    <row r="78" spans="1:16">
      <c r="A78" s="12">
        <v>13.25</v>
      </c>
      <c r="B78" s="5">
        <f t="shared" si="6"/>
        <v>5266.5054324324319</v>
      </c>
      <c r="C78" s="5">
        <f t="shared" si="7"/>
        <v>5559.0890675675673</v>
      </c>
      <c r="D78" s="5">
        <f t="shared" si="8"/>
        <v>0</v>
      </c>
      <c r="E78" s="5">
        <f t="shared" si="9"/>
        <v>0</v>
      </c>
      <c r="F78" s="14">
        <f t="shared" si="10"/>
        <v>10825.594499999999</v>
      </c>
      <c r="G78" s="5"/>
      <c r="H78" s="12">
        <f t="shared" si="11"/>
        <v>14.264725664579025</v>
      </c>
      <c r="I78" s="5">
        <f t="shared" si="12"/>
        <v>5669.8305814840587</v>
      </c>
      <c r="J78" s="5">
        <f t="shared" si="13"/>
        <v>5984.8211693442836</v>
      </c>
      <c r="K78" s="5">
        <f t="shared" si="14"/>
        <v>0</v>
      </c>
      <c r="L78" s="5">
        <f t="shared" si="15"/>
        <v>0</v>
      </c>
      <c r="M78" s="26">
        <f t="shared" si="16"/>
        <v>11654.651750828343</v>
      </c>
      <c r="N78" s="5"/>
      <c r="O78" s="5"/>
      <c r="P78" s="5"/>
    </row>
    <row r="79" spans="1:16">
      <c r="A79" s="12">
        <v>13.75</v>
      </c>
      <c r="B79" s="5">
        <f t="shared" si="6"/>
        <v>1500.4033333333332</v>
      </c>
      <c r="C79" s="5">
        <f t="shared" si="7"/>
        <v>2036.2616666666668</v>
      </c>
      <c r="D79" s="5">
        <f t="shared" si="8"/>
        <v>0</v>
      </c>
      <c r="E79" s="5">
        <f t="shared" si="9"/>
        <v>0</v>
      </c>
      <c r="F79" s="14">
        <f t="shared" si="10"/>
        <v>3536.665</v>
      </c>
      <c r="G79" s="5"/>
      <c r="H79" s="12">
        <f t="shared" si="11"/>
        <v>16.089651967827646</v>
      </c>
      <c r="I79" s="5">
        <f t="shared" si="12"/>
        <v>1755.7067232510417</v>
      </c>
      <c r="J79" s="5">
        <f t="shared" si="13"/>
        <v>2382.7448386978426</v>
      </c>
      <c r="K79" s="5">
        <f t="shared" si="14"/>
        <v>0</v>
      </c>
      <c r="L79" s="5">
        <f t="shared" si="15"/>
        <v>0</v>
      </c>
      <c r="M79" s="26">
        <f t="shared" si="16"/>
        <v>4138.4515619488848</v>
      </c>
      <c r="N79" s="5"/>
      <c r="O79" s="5"/>
      <c r="P79" s="5"/>
    </row>
    <row r="80" spans="1:16">
      <c r="A80" s="12">
        <v>14.25</v>
      </c>
      <c r="B80" s="5">
        <f t="shared" si="6"/>
        <v>438.9099241071429</v>
      </c>
      <c r="C80" s="5">
        <f t="shared" si="7"/>
        <v>831.61880357142866</v>
      </c>
      <c r="D80" s="5">
        <f t="shared" si="8"/>
        <v>23.100522321428574</v>
      </c>
      <c r="E80" s="5">
        <f t="shared" si="9"/>
        <v>0</v>
      </c>
      <c r="F80" s="14">
        <f t="shared" si="10"/>
        <v>1293.6292500000002</v>
      </c>
      <c r="G80" s="5"/>
      <c r="H80" s="12">
        <f t="shared" si="11"/>
        <v>18.070168979126858</v>
      </c>
      <c r="I80" s="5">
        <f t="shared" si="12"/>
        <v>556.57378913907485</v>
      </c>
      <c r="J80" s="5">
        <f t="shared" si="13"/>
        <v>1054.5608636319314</v>
      </c>
      <c r="K80" s="5">
        <f t="shared" si="14"/>
        <v>29.293357323109205</v>
      </c>
      <c r="L80" s="5">
        <f t="shared" si="15"/>
        <v>0</v>
      </c>
      <c r="M80" s="26">
        <f t="shared" si="16"/>
        <v>1640.4280100941153</v>
      </c>
      <c r="N80" s="5"/>
      <c r="O80" s="5"/>
      <c r="P80" s="5"/>
    </row>
    <row r="81" spans="1:16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4">
        <f t="shared" si="10"/>
        <v>0</v>
      </c>
      <c r="G81" s="5"/>
      <c r="H81" s="12">
        <f t="shared" si="11"/>
        <v>20.213380859611721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6">
        <f t="shared" si="16"/>
        <v>0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27.691157253016303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18959.78692920765</v>
      </c>
      <c r="C96" s="21">
        <f>SUM(C59:C90)</f>
        <v>13622.506298470917</v>
      </c>
      <c r="D96" s="21">
        <f>SUM(D59:D90)</f>
        <v>23.100522321428574</v>
      </c>
      <c r="E96" s="21">
        <f>SUM(E59:E90)</f>
        <v>0</v>
      </c>
      <c r="F96" s="21">
        <f>SUM(F59:F90)</f>
        <v>32605.393749999999</v>
      </c>
      <c r="G96" s="14"/>
      <c r="H96" s="11" t="s">
        <v>7</v>
      </c>
      <c r="I96" s="21">
        <f>SUM(I59:I95)</f>
        <v>18024.914464856993</v>
      </c>
      <c r="J96" s="21">
        <f>SUM(J59:J95)</f>
        <v>14344.05650511107</v>
      </c>
      <c r="K96" s="21">
        <f>SUM(K59:K95)</f>
        <v>29.293357323109205</v>
      </c>
      <c r="L96" s="21">
        <f>SUM(L59:L95)</f>
        <v>0</v>
      </c>
      <c r="M96" s="21">
        <f>SUM(M59:M95)</f>
        <v>32398.264327291174</v>
      </c>
      <c r="N96" s="5"/>
      <c r="O96" s="5"/>
      <c r="P96" s="5"/>
    </row>
    <row r="97" spans="1:16">
      <c r="A97" s="9" t="s">
        <v>13</v>
      </c>
      <c r="B97" s="27">
        <f>IF(L47&gt;0,B96/L47,0)</f>
        <v>12.400851825892607</v>
      </c>
      <c r="C97" s="27">
        <f>IF(M47&gt;0,C96/M47,0)</f>
        <v>13.078595434196261</v>
      </c>
      <c r="D97" s="27">
        <f>IF(N47&gt;0,D96/N47,0)</f>
        <v>14.250000000000002</v>
      </c>
      <c r="E97" s="27">
        <f>IF(O47&gt;0,E96/O47,0)</f>
        <v>0</v>
      </c>
      <c r="F97" s="27">
        <f>IF(P47&gt;0,F96/P47,0)</f>
        <v>12.676471714566862</v>
      </c>
      <c r="G97" s="14"/>
      <c r="H97" s="9" t="s">
        <v>13</v>
      </c>
      <c r="I97" s="27">
        <f>IF(L47&gt;0,I96/L47,0)</f>
        <v>11.789388471910492</v>
      </c>
      <c r="J97" s="27">
        <f>IF(M47&gt;0,J96/M47,0)</f>
        <v>13.771336037969483</v>
      </c>
      <c r="K97" s="27">
        <f>IF(N47&gt;0,K96/N47,0)</f>
        <v>18.070168979126858</v>
      </c>
      <c r="L97" s="27">
        <f>IF(O47&gt;0,L96/O47,0)</f>
        <v>0</v>
      </c>
      <c r="M97" s="27">
        <f>IF(P47&gt;0,M96/P47,0)</f>
        <v>12.595943005471822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1528.910045487374</v>
      </c>
      <c r="C109" s="30">
        <f>$B$97</f>
        <v>12.400851825892607</v>
      </c>
      <c r="D109" s="30">
        <f>$I$97</f>
        <v>11.789388471910492</v>
      </c>
      <c r="E109" s="31">
        <f>B109*D109</f>
        <v>18024.914464856993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1041.5878652269116</v>
      </c>
      <c r="C110" s="30">
        <f>$C$97</f>
        <v>13.078595434196261</v>
      </c>
      <c r="D110" s="30">
        <f>$J$97</f>
        <v>13.771336037969483</v>
      </c>
      <c r="E110" s="31">
        <f>B110*D110</f>
        <v>14344.05650511107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1.6210892857142858</v>
      </c>
      <c r="C111" s="30">
        <f>$D$97</f>
        <v>14.250000000000002</v>
      </c>
      <c r="D111" s="30">
        <f>$K$97</f>
        <v>18.070168979126858</v>
      </c>
      <c r="E111" s="31">
        <f>B111*D111</f>
        <v>29.293357323109205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2572.1189999999997</v>
      </c>
      <c r="C113" s="30">
        <f>$F$97</f>
        <v>12.676471714566862</v>
      </c>
      <c r="D113" s="30">
        <f>$M$97</f>
        <v>12.595943005471822</v>
      </c>
      <c r="E113" s="31">
        <f>SUM(E109:E112)</f>
        <v>32398.26432729117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32448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1.00153513386416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"/>
  <sheetViews>
    <sheetView topLeftCell="A85" zoomScaleNormal="100" workbookViewId="0">
      <selection activeCell="I26" sqref="I26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25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869317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9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25685</v>
      </c>
      <c r="J27" s="7"/>
      <c r="K27" s="12">
        <v>12.25</v>
      </c>
      <c r="L27" s="5">
        <f t="shared" si="1"/>
        <v>18.249868421052632</v>
      </c>
      <c r="M27" s="5">
        <f t="shared" si="2"/>
        <v>7.4351315789473684</v>
      </c>
      <c r="N27" s="5">
        <f t="shared" si="3"/>
        <v>0</v>
      </c>
      <c r="O27" s="5">
        <f t="shared" si="4"/>
        <v>0</v>
      </c>
      <c r="P27" s="14">
        <f t="shared" si="5"/>
        <v>25.685000000000002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241983</v>
      </c>
      <c r="J28" s="7"/>
      <c r="K28" s="12">
        <v>12.75</v>
      </c>
      <c r="L28" s="5">
        <f t="shared" si="1"/>
        <v>120.9915</v>
      </c>
      <c r="M28" s="5">
        <f t="shared" si="2"/>
        <v>120.9915</v>
      </c>
      <c r="N28" s="5">
        <f t="shared" si="3"/>
        <v>0</v>
      </c>
      <c r="O28" s="5">
        <f t="shared" si="4"/>
        <v>0</v>
      </c>
      <c r="P28" s="14">
        <f t="shared" si="5"/>
        <v>241.983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3637636</v>
      </c>
      <c r="J29" s="7"/>
      <c r="K29" s="12">
        <v>13.25</v>
      </c>
      <c r="L29" s="5">
        <f t="shared" si="1"/>
        <v>1769.6607567567569</v>
      </c>
      <c r="M29" s="5">
        <f t="shared" si="2"/>
        <v>1867.9752432432431</v>
      </c>
      <c r="N29" s="5">
        <f t="shared" si="3"/>
        <v>0</v>
      </c>
      <c r="O29" s="5">
        <f t="shared" si="4"/>
        <v>0</v>
      </c>
      <c r="P29" s="14">
        <f t="shared" si="5"/>
        <v>3637.636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8366434</v>
      </c>
      <c r="J30" s="7"/>
      <c r="K30" s="12">
        <v>13.75</v>
      </c>
      <c r="L30" s="5">
        <f t="shared" si="1"/>
        <v>3549.3962424242422</v>
      </c>
      <c r="M30" s="5">
        <f t="shared" si="2"/>
        <v>4817.0377575757575</v>
      </c>
      <c r="N30" s="5">
        <f t="shared" si="3"/>
        <v>0</v>
      </c>
      <c r="O30" s="5">
        <f t="shared" si="4"/>
        <v>0</v>
      </c>
      <c r="P30" s="14">
        <f t="shared" si="5"/>
        <v>8366.4339999999993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14655082</v>
      </c>
      <c r="J31" s="7"/>
      <c r="K31" s="12">
        <v>14.25</v>
      </c>
      <c r="L31" s="5">
        <f t="shared" si="1"/>
        <v>4972.2599642857149</v>
      </c>
      <c r="M31" s="5">
        <f t="shared" si="2"/>
        <v>9421.1241428571429</v>
      </c>
      <c r="N31" s="5">
        <f t="shared" si="3"/>
        <v>261.69789285714285</v>
      </c>
      <c r="O31" s="5">
        <f t="shared" si="4"/>
        <v>0</v>
      </c>
      <c r="P31" s="14">
        <f t="shared" si="5"/>
        <v>14655.082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11531673</v>
      </c>
      <c r="J32" s="7"/>
      <c r="K32" s="12">
        <v>14.75</v>
      </c>
      <c r="L32" s="5">
        <f t="shared" si="1"/>
        <v>2471.0727857142856</v>
      </c>
      <c r="M32" s="5">
        <f t="shared" si="2"/>
        <v>8648.7547500000001</v>
      </c>
      <c r="N32" s="5">
        <f t="shared" si="3"/>
        <v>411.84546428571429</v>
      </c>
      <c r="O32" s="5">
        <f t="shared" si="4"/>
        <v>0</v>
      </c>
      <c r="P32" s="14">
        <f t="shared" si="5"/>
        <v>11531.672999999999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4864895</v>
      </c>
      <c r="J33" s="7"/>
      <c r="K33" s="12">
        <v>15.25</v>
      </c>
      <c r="L33" s="5">
        <f t="shared" si="1"/>
        <v>0</v>
      </c>
      <c r="M33" s="5">
        <f t="shared" si="2"/>
        <v>3952.7271875000006</v>
      </c>
      <c r="N33" s="5">
        <f t="shared" si="3"/>
        <v>912.16781250000008</v>
      </c>
      <c r="O33" s="5">
        <f t="shared" si="4"/>
        <v>0</v>
      </c>
      <c r="P33" s="14">
        <f t="shared" si="5"/>
        <v>4864.8950000000004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>
        <v>1500961</v>
      </c>
      <c r="J34" s="7"/>
      <c r="K34" s="12">
        <v>15.75</v>
      </c>
      <c r="L34" s="5">
        <f t="shared" si="1"/>
        <v>0</v>
      </c>
      <c r="M34" s="5">
        <f t="shared" si="2"/>
        <v>1167.4141111111112</v>
      </c>
      <c r="N34" s="5">
        <f t="shared" si="3"/>
        <v>333.54688888888887</v>
      </c>
      <c r="O34" s="5">
        <f t="shared" si="4"/>
        <v>0</v>
      </c>
      <c r="P34" s="14">
        <f t="shared" si="5"/>
        <v>1500.961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>
        <v>999291</v>
      </c>
      <c r="J35" s="7"/>
      <c r="K35" s="12">
        <v>16.25</v>
      </c>
      <c r="L35" s="5">
        <f t="shared" si="1"/>
        <v>41.637124999999997</v>
      </c>
      <c r="M35" s="5">
        <f t="shared" si="2"/>
        <v>582.91975000000002</v>
      </c>
      <c r="N35" s="5">
        <f t="shared" si="3"/>
        <v>374.73412500000001</v>
      </c>
      <c r="O35" s="5">
        <f t="shared" si="4"/>
        <v>0</v>
      </c>
      <c r="P35" s="14">
        <f t="shared" si="5"/>
        <v>999.29099999999994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>
        <v>89225</v>
      </c>
      <c r="J36" s="20"/>
      <c r="K36" s="12">
        <v>16.75</v>
      </c>
      <c r="L36" s="5">
        <f t="shared" si="1"/>
        <v>0</v>
      </c>
      <c r="M36" s="5">
        <f t="shared" si="2"/>
        <v>50.189062499999999</v>
      </c>
      <c r="N36" s="5">
        <f t="shared" si="3"/>
        <v>39.035937499999996</v>
      </c>
      <c r="O36" s="5">
        <f t="shared" si="4"/>
        <v>0</v>
      </c>
      <c r="P36" s="14">
        <f t="shared" si="5"/>
        <v>89.224999999999994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>
        <v>50986</v>
      </c>
      <c r="J37" s="20"/>
      <c r="K37" s="12">
        <v>17.25</v>
      </c>
      <c r="L37" s="5">
        <f t="shared" si="1"/>
        <v>0</v>
      </c>
      <c r="M37" s="5">
        <f t="shared" si="2"/>
        <v>8.4976666666666656</v>
      </c>
      <c r="N37" s="5">
        <f t="shared" si="3"/>
        <v>42.48833333333333</v>
      </c>
      <c r="O37" s="5">
        <f t="shared" si="4"/>
        <v>0</v>
      </c>
      <c r="P37" s="14">
        <f t="shared" si="5"/>
        <v>50.985999999999997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>
        <v>25493</v>
      </c>
      <c r="J38" s="20"/>
      <c r="K38" s="12">
        <v>17.75</v>
      </c>
      <c r="L38" s="5">
        <f t="shared" si="1"/>
        <v>0</v>
      </c>
      <c r="M38" s="5">
        <f t="shared" si="2"/>
        <v>11.33022222222222</v>
      </c>
      <c r="N38" s="5">
        <f t="shared" si="3"/>
        <v>14.162777777777778</v>
      </c>
      <c r="O38" s="5">
        <f t="shared" si="4"/>
        <v>0</v>
      </c>
      <c r="P38" s="14">
        <f t="shared" si="5"/>
        <v>25.492999999999999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45989344</v>
      </c>
      <c r="J47" s="5"/>
      <c r="K47" s="11" t="s">
        <v>7</v>
      </c>
      <c r="L47" s="21">
        <f>SUM(L10:L46)</f>
        <v>12943.268242602053</v>
      </c>
      <c r="M47" s="21">
        <f>SUM(M10:M46)</f>
        <v>30656.396525255092</v>
      </c>
      <c r="N47" s="21">
        <f>SUM(N10:N46)</f>
        <v>2389.6792321428566</v>
      </c>
      <c r="O47" s="21">
        <f>SUM(O10:O46)</f>
        <v>0</v>
      </c>
      <c r="P47" s="21">
        <f>SUM(P10:P46)</f>
        <v>45989.344000000005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4.4362105623388377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5.2640260507539187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7.2299174044952741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223.56088815789474</v>
      </c>
      <c r="C76" s="5">
        <f t="shared" si="7"/>
        <v>91.080361842105262</v>
      </c>
      <c r="D76" s="5">
        <f t="shared" si="8"/>
        <v>0</v>
      </c>
      <c r="E76" s="5">
        <f t="shared" si="9"/>
        <v>0</v>
      </c>
      <c r="F76" s="14">
        <f t="shared" si="10"/>
        <v>314.64125000000001</v>
      </c>
      <c r="G76" s="5"/>
      <c r="H76" s="12">
        <f t="shared" si="11"/>
        <v>11.053552003477369</v>
      </c>
      <c r="I76" s="5">
        <f t="shared" si="12"/>
        <v>201.72586964872468</v>
      </c>
      <c r="J76" s="5">
        <f t="shared" si="13"/>
        <v>82.184613560591544</v>
      </c>
      <c r="K76" s="5">
        <f t="shared" si="14"/>
        <v>0</v>
      </c>
      <c r="L76" s="5">
        <f t="shared" si="15"/>
        <v>0</v>
      </c>
      <c r="M76" s="26">
        <f t="shared" si="16"/>
        <v>283.91048320931623</v>
      </c>
      <c r="N76" s="5"/>
      <c r="O76" s="5"/>
      <c r="P76" s="5"/>
    </row>
    <row r="77" spans="1:16">
      <c r="A77" s="12">
        <v>12.75</v>
      </c>
      <c r="B77" s="5">
        <f t="shared" si="6"/>
        <v>1542.641625</v>
      </c>
      <c r="C77" s="5">
        <f t="shared" si="7"/>
        <v>1542.641625</v>
      </c>
      <c r="D77" s="5">
        <f t="shared" si="8"/>
        <v>0</v>
      </c>
      <c r="E77" s="5">
        <f t="shared" si="9"/>
        <v>0</v>
      </c>
      <c r="F77" s="14">
        <f t="shared" si="10"/>
        <v>3085.28325</v>
      </c>
      <c r="G77" s="5"/>
      <c r="H77" s="12">
        <f t="shared" si="11"/>
        <v>12.588350238696895</v>
      </c>
      <c r="I77" s="5">
        <f t="shared" si="12"/>
        <v>1523.0833779052955</v>
      </c>
      <c r="J77" s="5">
        <f t="shared" si="13"/>
        <v>1523.0833779052955</v>
      </c>
      <c r="K77" s="5">
        <f t="shared" si="14"/>
        <v>0</v>
      </c>
      <c r="L77" s="5">
        <f t="shared" si="15"/>
        <v>0</v>
      </c>
      <c r="M77" s="26">
        <f t="shared" si="16"/>
        <v>3046.166755810591</v>
      </c>
      <c r="N77" s="5"/>
      <c r="O77" s="5"/>
      <c r="P77" s="5"/>
    </row>
    <row r="78" spans="1:16">
      <c r="A78" s="12">
        <v>13.25</v>
      </c>
      <c r="B78" s="5">
        <f t="shared" si="6"/>
        <v>23448.005027027029</v>
      </c>
      <c r="C78" s="5">
        <f t="shared" si="7"/>
        <v>24750.67197297297</v>
      </c>
      <c r="D78" s="5">
        <f t="shared" si="8"/>
        <v>0</v>
      </c>
      <c r="E78" s="5">
        <f t="shared" si="9"/>
        <v>0</v>
      </c>
      <c r="F78" s="14">
        <f t="shared" si="10"/>
        <v>48198.676999999996</v>
      </c>
      <c r="G78" s="5"/>
      <c r="H78" s="12">
        <f t="shared" si="11"/>
        <v>14.264725664579025</v>
      </c>
      <c r="I78" s="5">
        <f t="shared" si="12"/>
        <v>25243.725214506449</v>
      </c>
      <c r="J78" s="5">
        <f t="shared" si="13"/>
        <v>26646.154393090135</v>
      </c>
      <c r="K78" s="5">
        <f t="shared" si="14"/>
        <v>0</v>
      </c>
      <c r="L78" s="5">
        <f t="shared" si="15"/>
        <v>0</v>
      </c>
      <c r="M78" s="26">
        <f t="shared" si="16"/>
        <v>51889.87960759658</v>
      </c>
      <c r="N78" s="5"/>
      <c r="O78" s="5"/>
      <c r="P78" s="5"/>
    </row>
    <row r="79" spans="1:16">
      <c r="A79" s="12">
        <v>13.75</v>
      </c>
      <c r="B79" s="5">
        <f t="shared" si="6"/>
        <v>48804.198333333334</v>
      </c>
      <c r="C79" s="5">
        <f t="shared" si="7"/>
        <v>66234.269166666665</v>
      </c>
      <c r="D79" s="5">
        <f t="shared" si="8"/>
        <v>0</v>
      </c>
      <c r="E79" s="5">
        <f t="shared" si="9"/>
        <v>0</v>
      </c>
      <c r="F79" s="14">
        <f t="shared" si="10"/>
        <v>115038.4675</v>
      </c>
      <c r="G79" s="5"/>
      <c r="H79" s="12">
        <f t="shared" si="11"/>
        <v>16.089651967827646</v>
      </c>
      <c r="I79" s="5">
        <f t="shared" si="12"/>
        <v>57108.55023652126</v>
      </c>
      <c r="J79" s="5">
        <f t="shared" si="13"/>
        <v>77504.461035278859</v>
      </c>
      <c r="K79" s="5">
        <f t="shared" si="14"/>
        <v>0</v>
      </c>
      <c r="L79" s="5">
        <f t="shared" si="15"/>
        <v>0</v>
      </c>
      <c r="M79" s="26">
        <f t="shared" si="16"/>
        <v>134613.01127180012</v>
      </c>
      <c r="N79" s="5"/>
      <c r="O79" s="5"/>
      <c r="P79" s="5"/>
    </row>
    <row r="80" spans="1:16">
      <c r="A80" s="12">
        <v>14.25</v>
      </c>
      <c r="B80" s="5">
        <f t="shared" si="6"/>
        <v>70854.704491071432</v>
      </c>
      <c r="C80" s="5">
        <f t="shared" si="7"/>
        <v>134251.0190357143</v>
      </c>
      <c r="D80" s="5">
        <f t="shared" si="8"/>
        <v>3729.1949732142857</v>
      </c>
      <c r="E80" s="5">
        <f t="shared" si="9"/>
        <v>0</v>
      </c>
      <c r="F80" s="14">
        <f t="shared" si="10"/>
        <v>208834.91850000003</v>
      </c>
      <c r="G80" s="5"/>
      <c r="H80" s="12">
        <f t="shared" si="11"/>
        <v>18.070168979126858</v>
      </c>
      <c r="I80" s="5">
        <f t="shared" si="12"/>
        <v>89849.577762790141</v>
      </c>
      <c r="J80" s="5">
        <f t="shared" si="13"/>
        <v>170241.30523476025</v>
      </c>
      <c r="K80" s="5">
        <f t="shared" si="14"/>
        <v>4728.9251454100067</v>
      </c>
      <c r="L80" s="5">
        <f t="shared" si="15"/>
        <v>0</v>
      </c>
      <c r="M80" s="26">
        <f t="shared" si="16"/>
        <v>264819.80814296042</v>
      </c>
      <c r="N80" s="5"/>
      <c r="O80" s="5"/>
      <c r="P80" s="5"/>
    </row>
    <row r="81" spans="1:16">
      <c r="A81" s="12">
        <v>14.75</v>
      </c>
      <c r="B81" s="5">
        <f t="shared" si="6"/>
        <v>36448.323589285712</v>
      </c>
      <c r="C81" s="5">
        <f t="shared" si="7"/>
        <v>127569.1325625</v>
      </c>
      <c r="D81" s="5">
        <f t="shared" si="8"/>
        <v>6074.7205982142859</v>
      </c>
      <c r="E81" s="5">
        <f t="shared" si="9"/>
        <v>0</v>
      </c>
      <c r="F81" s="14">
        <f t="shared" si="10"/>
        <v>170092.17674999998</v>
      </c>
      <c r="G81" s="5"/>
      <c r="H81" s="12">
        <f t="shared" si="11"/>
        <v>20.213380859611721</v>
      </c>
      <c r="I81" s="5">
        <f t="shared" si="12"/>
        <v>49948.735349464558</v>
      </c>
      <c r="J81" s="5">
        <f t="shared" si="13"/>
        <v>174820.57372312597</v>
      </c>
      <c r="K81" s="5">
        <f t="shared" si="14"/>
        <v>8324.789224910759</v>
      </c>
      <c r="L81" s="5">
        <f t="shared" si="15"/>
        <v>0</v>
      </c>
      <c r="M81" s="26">
        <f t="shared" si="16"/>
        <v>233094.09829750127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60279.089609375005</v>
      </c>
      <c r="D82" s="5">
        <f t="shared" si="8"/>
        <v>13910.559140625001</v>
      </c>
      <c r="E82" s="5">
        <f t="shared" si="9"/>
        <v>0</v>
      </c>
      <c r="F82" s="14">
        <f t="shared" si="10"/>
        <v>74189.648750000008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89040.928742181117</v>
      </c>
      <c r="K82" s="5">
        <f t="shared" si="14"/>
        <v>20547.906632811028</v>
      </c>
      <c r="L82" s="5">
        <f t="shared" si="15"/>
        <v>0</v>
      </c>
      <c r="M82" s="26">
        <f t="shared" si="16"/>
        <v>109588.83537499214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18386.772250000002</v>
      </c>
      <c r="D83" s="5">
        <f t="shared" si="8"/>
        <v>5253.3634999999995</v>
      </c>
      <c r="E83" s="5">
        <f t="shared" si="9"/>
        <v>0</v>
      </c>
      <c r="F83" s="14">
        <f t="shared" si="10"/>
        <v>23640.135750000001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29204.752185039961</v>
      </c>
      <c r="K83" s="5">
        <f t="shared" si="14"/>
        <v>8344.2149100114166</v>
      </c>
      <c r="L83" s="5">
        <f t="shared" si="15"/>
        <v>0</v>
      </c>
      <c r="M83" s="26">
        <f t="shared" si="16"/>
        <v>37548.967095051376</v>
      </c>
      <c r="N83" s="5"/>
      <c r="O83" s="5"/>
      <c r="P83" s="5"/>
    </row>
    <row r="84" spans="1:16">
      <c r="A84" s="12">
        <v>16.25</v>
      </c>
      <c r="B84" s="5">
        <f t="shared" si="6"/>
        <v>676.60328125000001</v>
      </c>
      <c r="C84" s="5">
        <f t="shared" si="7"/>
        <v>9472.4459375000006</v>
      </c>
      <c r="D84" s="5">
        <f t="shared" si="8"/>
        <v>6089.4295312499999</v>
      </c>
      <c r="E84" s="5">
        <f t="shared" si="9"/>
        <v>0</v>
      </c>
      <c r="F84" s="14">
        <f t="shared" si="10"/>
        <v>16238.47875</v>
      </c>
      <c r="G84" s="5"/>
      <c r="H84" s="12">
        <f t="shared" si="11"/>
        <v>27.691157253016303</v>
      </c>
      <c r="I84" s="5">
        <f t="shared" si="12"/>
        <v>1152.9801759384964</v>
      </c>
      <c r="J84" s="5">
        <f t="shared" si="13"/>
        <v>16141.722463138951</v>
      </c>
      <c r="K84" s="5">
        <f t="shared" si="14"/>
        <v>10376.821583446468</v>
      </c>
      <c r="L84" s="5">
        <f t="shared" si="15"/>
        <v>0</v>
      </c>
      <c r="M84" s="26">
        <f t="shared" si="16"/>
        <v>27671.524222523916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840.66679687499993</v>
      </c>
      <c r="D85" s="5">
        <f t="shared" si="8"/>
        <v>653.85195312499991</v>
      </c>
      <c r="E85" s="5">
        <f t="shared" si="9"/>
        <v>0</v>
      </c>
      <c r="F85" s="14">
        <f t="shared" si="10"/>
        <v>1494.5187499999997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1533.64822931245</v>
      </c>
      <c r="K85" s="5">
        <f t="shared" si="14"/>
        <v>1192.8375116874611</v>
      </c>
      <c r="L85" s="5">
        <f t="shared" si="15"/>
        <v>0</v>
      </c>
      <c r="M85" s="26">
        <f t="shared" si="16"/>
        <v>2726.4857409999113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146.58474999999999</v>
      </c>
      <c r="D86" s="5">
        <f t="shared" si="8"/>
        <v>732.92374999999993</v>
      </c>
      <c r="E86" s="5">
        <f t="shared" si="9"/>
        <v>0</v>
      </c>
      <c r="F86" s="14">
        <f t="shared" si="10"/>
        <v>879.50849999999991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285.71539676159421</v>
      </c>
      <c r="K86" s="5">
        <f t="shared" si="14"/>
        <v>1428.5769838079711</v>
      </c>
      <c r="L86" s="5">
        <f t="shared" si="15"/>
        <v>0</v>
      </c>
      <c r="M86" s="26">
        <f t="shared" si="16"/>
        <v>1714.2923805695655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201.1114444444444</v>
      </c>
      <c r="D87" s="5">
        <f t="shared" si="8"/>
        <v>251.38930555555555</v>
      </c>
      <c r="E87" s="5">
        <f t="shared" si="9"/>
        <v>0</v>
      </c>
      <c r="F87" s="14">
        <f t="shared" si="10"/>
        <v>452.50074999999993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418.0259941682458</v>
      </c>
      <c r="K87" s="5">
        <f t="shared" si="14"/>
        <v>522.53249271030734</v>
      </c>
      <c r="L87" s="5">
        <f t="shared" si="15"/>
        <v>0</v>
      </c>
      <c r="M87" s="26">
        <f t="shared" si="16"/>
        <v>940.55848687855314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181998.0372351254</v>
      </c>
      <c r="C96" s="21">
        <f>SUM(C59:C90)</f>
        <v>443765.48551289045</v>
      </c>
      <c r="D96" s="21">
        <f>SUM(D59:D90)</f>
        <v>36695.432751984124</v>
      </c>
      <c r="E96" s="21">
        <f>SUM(E59:E90)</f>
        <v>0</v>
      </c>
      <c r="F96" s="21">
        <f>SUM(F59:F90)</f>
        <v>662458.95550000016</v>
      </c>
      <c r="G96" s="14"/>
      <c r="H96" s="11" t="s">
        <v>7</v>
      </c>
      <c r="I96" s="21">
        <f>SUM(I59:I95)</f>
        <v>225028.3779867749</v>
      </c>
      <c r="J96" s="21">
        <f>SUM(J59:J95)</f>
        <v>587442.55538832338</v>
      </c>
      <c r="K96" s="21">
        <f>SUM(K59:K95)</f>
        <v>55466.604484795411</v>
      </c>
      <c r="L96" s="21">
        <f>SUM(L59:L95)</f>
        <v>0</v>
      </c>
      <c r="M96" s="21">
        <f>SUM(M59:M95)</f>
        <v>867937.53785989387</v>
      </c>
      <c r="N96" s="5"/>
      <c r="O96" s="5"/>
      <c r="P96" s="5"/>
    </row>
    <row r="97" spans="1:16">
      <c r="A97" s="9" t="s">
        <v>13</v>
      </c>
      <c r="B97" s="27">
        <f>IF(L47&gt;0,B96/L47,0)</f>
        <v>14.061211884343779</v>
      </c>
      <c r="C97" s="27">
        <f>IF(M47&gt;0,C96/M47,0)</f>
        <v>14.475461430938608</v>
      </c>
      <c r="D97" s="27">
        <f>IF(N47&gt;0,D96/N47,0)</f>
        <v>15.355798493121963</v>
      </c>
      <c r="E97" s="27">
        <f>IF(O47&gt;0,E96/O47,0)</f>
        <v>0</v>
      </c>
      <c r="F97" s="27">
        <f>IF(P47&gt;0,F96/P47,0)</f>
        <v>14.404618502494841</v>
      </c>
      <c r="G97" s="14"/>
      <c r="H97" s="9" t="s">
        <v>13</v>
      </c>
      <c r="I97" s="27">
        <f>IF(L47&gt;0,I96/L47,0)</f>
        <v>17.385746302167053</v>
      </c>
      <c r="J97" s="27">
        <f>IF(M47&gt;0,J96/M47,0)</f>
        <v>19.162152828509427</v>
      </c>
      <c r="K97" s="27">
        <f>IF(N47&gt;0,K96/N47,0)</f>
        <v>23.210899495936861</v>
      </c>
      <c r="L97" s="27">
        <f>IF(O47&gt;0,L96/O47,0)</f>
        <v>0</v>
      </c>
      <c r="M97" s="27">
        <f>IF(P47&gt;0,M96/P47,0)</f>
        <v>18.872579218783677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12943.268242602053</v>
      </c>
      <c r="C109" s="30">
        <f>$B$97</f>
        <v>14.061211884343779</v>
      </c>
      <c r="D109" s="30">
        <f>$I$97</f>
        <v>17.385746302167053</v>
      </c>
      <c r="E109" s="31">
        <f>B109*D109</f>
        <v>225028.3779867749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30656.396525255092</v>
      </c>
      <c r="C110" s="30">
        <f>$C$97</f>
        <v>14.475461430938608</v>
      </c>
      <c r="D110" s="30">
        <f>$J$97</f>
        <v>19.162152828509427</v>
      </c>
      <c r="E110" s="31">
        <f>B110*D110</f>
        <v>587442.55538832338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2389.6792321428566</v>
      </c>
      <c r="C111" s="30">
        <f>$D$97</f>
        <v>15.355798493121963</v>
      </c>
      <c r="D111" s="30">
        <f>$K$97</f>
        <v>23.210899495936861</v>
      </c>
      <c r="E111" s="31">
        <f>B111*D111</f>
        <v>55466.604484795411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45989.344000000005</v>
      </c>
      <c r="C113" s="30">
        <f>$F$97</f>
        <v>14.404618502494841</v>
      </c>
      <c r="D113" s="30">
        <f>$M$97</f>
        <v>18.872579218783677</v>
      </c>
      <c r="E113" s="31">
        <f>SUM(E109:E112)</f>
        <v>867937.53785989364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869317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1.0015893564685632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15"/>
  <sheetViews>
    <sheetView topLeftCell="A85" zoomScaleNormal="100" workbookViewId="0">
      <selection activeCell="I17" sqref="I17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26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9548242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9">
        <v>1750645</v>
      </c>
      <c r="J18" s="7"/>
      <c r="K18" s="12">
        <v>7.75</v>
      </c>
      <c r="L18" s="5">
        <f t="shared" si="1"/>
        <v>1750.645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1750.645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>
        <v>2848854</v>
      </c>
      <c r="J19" s="7"/>
      <c r="K19" s="12">
        <v>8.25</v>
      </c>
      <c r="L19" s="5">
        <f t="shared" si="1"/>
        <v>2848.8539999999998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2848.8539999999998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>
        <v>13466076</v>
      </c>
      <c r="J20" s="7"/>
      <c r="K20" s="12">
        <v>8.75</v>
      </c>
      <c r="L20" s="5">
        <f t="shared" si="1"/>
        <v>13466.075999999999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13466.075999999999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>
        <v>76785171</v>
      </c>
      <c r="J21" s="7"/>
      <c r="K21" s="12">
        <v>9.25</v>
      </c>
      <c r="L21" s="5">
        <f t="shared" si="1"/>
        <v>76785.171000000002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76785.171000000002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279735115</v>
      </c>
      <c r="J22" s="7"/>
      <c r="K22" s="12">
        <v>9.75</v>
      </c>
      <c r="L22" s="5">
        <f t="shared" si="1"/>
        <v>279735.11499999999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279735.11499999999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296143954</v>
      </c>
      <c r="J23" s="7"/>
      <c r="K23" s="12">
        <v>10.25</v>
      </c>
      <c r="L23" s="5">
        <f t="shared" si="1"/>
        <v>296143.95400000003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296143.95400000003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230410511</v>
      </c>
      <c r="J24" s="7"/>
      <c r="K24" s="12">
        <v>10.75</v>
      </c>
      <c r="L24" s="5">
        <f t="shared" si="1"/>
        <v>225610.29202083332</v>
      </c>
      <c r="M24" s="5">
        <f t="shared" si="2"/>
        <v>4800.218979166666</v>
      </c>
      <c r="N24" s="5">
        <f t="shared" si="3"/>
        <v>0</v>
      </c>
      <c r="O24" s="5">
        <f t="shared" si="4"/>
        <v>0</v>
      </c>
      <c r="P24" s="14">
        <f t="shared" si="5"/>
        <v>230410.511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153764282</v>
      </c>
      <c r="J25" s="7"/>
      <c r="K25" s="12">
        <v>11.25</v>
      </c>
      <c r="L25" s="5">
        <f t="shared" si="1"/>
        <v>140677.96012765958</v>
      </c>
      <c r="M25" s="5">
        <f t="shared" si="2"/>
        <v>13086.321872340426</v>
      </c>
      <c r="N25" s="5">
        <f t="shared" si="3"/>
        <v>0</v>
      </c>
      <c r="O25" s="5">
        <f t="shared" si="4"/>
        <v>0</v>
      </c>
      <c r="P25" s="14">
        <f t="shared" si="5"/>
        <v>153764.28200000001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115494696</v>
      </c>
      <c r="J26" s="7"/>
      <c r="K26" s="12">
        <v>11.75</v>
      </c>
      <c r="L26" s="5">
        <f t="shared" si="1"/>
        <v>99887.304648648656</v>
      </c>
      <c r="M26" s="5">
        <f t="shared" si="2"/>
        <v>15607.391351351353</v>
      </c>
      <c r="N26" s="5">
        <f t="shared" si="3"/>
        <v>0</v>
      </c>
      <c r="O26" s="5">
        <f t="shared" si="4"/>
        <v>0</v>
      </c>
      <c r="P26" s="14">
        <f t="shared" si="5"/>
        <v>115494.69600000001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79573472</v>
      </c>
      <c r="J27" s="7"/>
      <c r="K27" s="12">
        <v>12.25</v>
      </c>
      <c r="L27" s="5">
        <f t="shared" si="1"/>
        <v>56539.045894736839</v>
      </c>
      <c r="M27" s="5">
        <f t="shared" si="2"/>
        <v>23034.426105263155</v>
      </c>
      <c r="N27" s="5">
        <f t="shared" si="3"/>
        <v>0</v>
      </c>
      <c r="O27" s="5">
        <f t="shared" si="4"/>
        <v>0</v>
      </c>
      <c r="P27" s="14">
        <f t="shared" si="5"/>
        <v>79573.471999999994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33933387</v>
      </c>
      <c r="J28" s="7"/>
      <c r="K28" s="12">
        <v>12.75</v>
      </c>
      <c r="L28" s="5">
        <f t="shared" si="1"/>
        <v>16966.693500000001</v>
      </c>
      <c r="M28" s="5">
        <f t="shared" si="2"/>
        <v>16966.693500000001</v>
      </c>
      <c r="N28" s="5">
        <f t="shared" si="3"/>
        <v>0</v>
      </c>
      <c r="O28" s="5">
        <f t="shared" si="4"/>
        <v>0</v>
      </c>
      <c r="P28" s="14">
        <f t="shared" si="5"/>
        <v>33933.387000000002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>
        <v>21629070</v>
      </c>
      <c r="J29" s="7"/>
      <c r="K29" s="12">
        <v>13.25</v>
      </c>
      <c r="L29" s="5">
        <f t="shared" si="1"/>
        <v>10522.250270270271</v>
      </c>
      <c r="M29" s="5">
        <f t="shared" si="2"/>
        <v>11106.819729729728</v>
      </c>
      <c r="N29" s="5">
        <f t="shared" si="3"/>
        <v>0</v>
      </c>
      <c r="O29" s="5">
        <f t="shared" si="4"/>
        <v>0</v>
      </c>
      <c r="P29" s="14">
        <f t="shared" si="5"/>
        <v>21629.07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>
        <v>1750645</v>
      </c>
      <c r="J30" s="7"/>
      <c r="K30" s="12">
        <v>13.75</v>
      </c>
      <c r="L30" s="5">
        <f t="shared" si="1"/>
        <v>742.69787878787884</v>
      </c>
      <c r="M30" s="5">
        <f t="shared" si="2"/>
        <v>1007.9471212121213</v>
      </c>
      <c r="N30" s="5">
        <f t="shared" si="3"/>
        <v>0</v>
      </c>
      <c r="O30" s="5">
        <f t="shared" si="4"/>
        <v>0</v>
      </c>
      <c r="P30" s="14">
        <f t="shared" si="5"/>
        <v>1750.645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>
        <v>2848854</v>
      </c>
      <c r="J31" s="7"/>
      <c r="K31" s="12">
        <v>14.25</v>
      </c>
      <c r="L31" s="5">
        <f t="shared" si="1"/>
        <v>966.57546428571425</v>
      </c>
      <c r="M31" s="5">
        <f t="shared" si="2"/>
        <v>1831.4061428571429</v>
      </c>
      <c r="N31" s="5">
        <f t="shared" si="3"/>
        <v>50.872392857142849</v>
      </c>
      <c r="O31" s="5">
        <f t="shared" si="4"/>
        <v>0</v>
      </c>
      <c r="P31" s="14">
        <f t="shared" si="5"/>
        <v>2848.8540000000003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>
        <v>1750645</v>
      </c>
      <c r="J32" s="7"/>
      <c r="K32" s="12">
        <v>14.75</v>
      </c>
      <c r="L32" s="5">
        <f t="shared" si="1"/>
        <v>375.13821428571424</v>
      </c>
      <c r="M32" s="5">
        <f t="shared" si="2"/>
        <v>1312.9837499999999</v>
      </c>
      <c r="N32" s="5">
        <f t="shared" si="3"/>
        <v>62.523035714285712</v>
      </c>
      <c r="O32" s="5">
        <f t="shared" si="4"/>
        <v>0</v>
      </c>
      <c r="P32" s="14">
        <f t="shared" si="5"/>
        <v>1750.6449999999998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>
        <v>1098209</v>
      </c>
      <c r="J33" s="7"/>
      <c r="K33" s="12">
        <v>15.25</v>
      </c>
      <c r="L33" s="5">
        <f t="shared" si="1"/>
        <v>0</v>
      </c>
      <c r="M33" s="5">
        <f t="shared" si="2"/>
        <v>892.29481250000003</v>
      </c>
      <c r="N33" s="5">
        <f t="shared" si="3"/>
        <v>205.91418750000003</v>
      </c>
      <c r="O33" s="5">
        <f t="shared" si="4"/>
        <v>0</v>
      </c>
      <c r="P33" s="14">
        <f t="shared" si="5"/>
        <v>1098.2090000000001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1312983586</v>
      </c>
      <c r="J47" s="5"/>
      <c r="K47" s="11" t="s">
        <v>7</v>
      </c>
      <c r="L47" s="21">
        <f>SUM(L10:L46)</f>
        <v>1223017.7730195082</v>
      </c>
      <c r="M47" s="21">
        <f>SUM(M10:M46)</f>
        <v>89646.503364420598</v>
      </c>
      <c r="N47" s="21">
        <f>SUM(N10:N46)</f>
        <v>319.30961607142859</v>
      </c>
      <c r="O47" s="21">
        <f>SUM(O10:O46)</f>
        <v>0</v>
      </c>
      <c r="P47" s="21">
        <f>SUM(P10:P46)</f>
        <v>1312983.5860000004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13567.498750000001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13567.498750000001</v>
      </c>
      <c r="G67" s="5"/>
      <c r="H67" s="12">
        <f t="shared" si="11"/>
        <v>2.496186226999765</v>
      </c>
      <c r="I67" s="5">
        <f t="shared" si="12"/>
        <v>4369.9359373660036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4369.9359373660036</v>
      </c>
      <c r="N67" s="5"/>
      <c r="O67" s="5"/>
      <c r="P67" s="5"/>
    </row>
    <row r="68" spans="1:16">
      <c r="A68" s="12">
        <v>8.25</v>
      </c>
      <c r="B68" s="5">
        <f t="shared" si="6"/>
        <v>23503.0455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23503.0455</v>
      </c>
      <c r="G68" s="5"/>
      <c r="H68" s="12">
        <f t="shared" si="11"/>
        <v>3.0586062666984786</v>
      </c>
      <c r="I68" s="5">
        <f t="shared" si="12"/>
        <v>8713.5226973090266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8713.5226973090266</v>
      </c>
      <c r="N68" s="5"/>
      <c r="O68" s="5"/>
      <c r="P68" s="5"/>
    </row>
    <row r="69" spans="1:16">
      <c r="A69" s="12">
        <v>8.75</v>
      </c>
      <c r="B69" s="5">
        <f t="shared" si="6"/>
        <v>117828.16499999999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117828.16499999999</v>
      </c>
      <c r="G69" s="5"/>
      <c r="H69" s="12">
        <f t="shared" si="11"/>
        <v>3.7031908939611511</v>
      </c>
      <c r="I69" s="5">
        <f t="shared" si="12"/>
        <v>49867.450020588796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49867.450020588796</v>
      </c>
      <c r="N69" s="5"/>
      <c r="O69" s="5"/>
      <c r="P69" s="5"/>
    </row>
    <row r="70" spans="1:16">
      <c r="A70" s="12">
        <v>9.25</v>
      </c>
      <c r="B70" s="5">
        <f t="shared" si="6"/>
        <v>710262.83175000001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710262.83175000001</v>
      </c>
      <c r="G70" s="5"/>
      <c r="H70" s="12">
        <f t="shared" si="11"/>
        <v>4.4362105623388377</v>
      </c>
      <c r="I70" s="5">
        <f t="shared" si="12"/>
        <v>340635.18662119383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340635.18662119383</v>
      </c>
      <c r="N70" s="5"/>
      <c r="O70" s="5"/>
      <c r="P70" s="5"/>
    </row>
    <row r="71" spans="1:16">
      <c r="A71" s="12">
        <v>9.75</v>
      </c>
      <c r="B71" s="5">
        <f t="shared" si="6"/>
        <v>2727417.3712499999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2727417.3712499999</v>
      </c>
      <c r="G71" s="5"/>
      <c r="H71" s="12">
        <f t="shared" si="11"/>
        <v>5.2640260507539187</v>
      </c>
      <c r="I71" s="5">
        <f t="shared" si="12"/>
        <v>1472532.9326706433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1472532.9326706433</v>
      </c>
      <c r="N71" s="5"/>
      <c r="O71" s="5"/>
      <c r="P71" s="5"/>
    </row>
    <row r="72" spans="1:16">
      <c r="A72" s="12">
        <v>10.25</v>
      </c>
      <c r="B72" s="5">
        <f t="shared" si="6"/>
        <v>3035475.5285000005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3035475.5285000005</v>
      </c>
      <c r="G72" s="5"/>
      <c r="H72" s="12">
        <f t="shared" si="11"/>
        <v>6.1930847701262124</v>
      </c>
      <c r="I72" s="5">
        <f t="shared" si="12"/>
        <v>1834044.6112823577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1834044.6112823577</v>
      </c>
      <c r="N72" s="5"/>
      <c r="O72" s="5"/>
      <c r="P72" s="5"/>
    </row>
    <row r="73" spans="1:16">
      <c r="A73" s="12">
        <v>10.75</v>
      </c>
      <c r="B73" s="5">
        <f t="shared" si="6"/>
        <v>2425310.6392239584</v>
      </c>
      <c r="C73" s="5">
        <f t="shared" si="7"/>
        <v>51602.354026041663</v>
      </c>
      <c r="D73" s="5">
        <f t="shared" si="8"/>
        <v>0</v>
      </c>
      <c r="E73" s="5">
        <f t="shared" si="9"/>
        <v>0</v>
      </c>
      <c r="F73" s="14">
        <f t="shared" si="10"/>
        <v>2476912.9932499998</v>
      </c>
      <c r="G73" s="5"/>
      <c r="H73" s="12">
        <f t="shared" si="11"/>
        <v>7.2299174044952741</v>
      </c>
      <c r="I73" s="5">
        <f t="shared" si="12"/>
        <v>1631143.7769146841</v>
      </c>
      <c r="J73" s="5">
        <f t="shared" si="13"/>
        <v>34705.186742865619</v>
      </c>
      <c r="K73" s="5">
        <f t="shared" si="14"/>
        <v>0</v>
      </c>
      <c r="L73" s="5">
        <f t="shared" si="15"/>
        <v>0</v>
      </c>
      <c r="M73" s="26">
        <f t="shared" si="16"/>
        <v>1665848.9636575498</v>
      </c>
      <c r="N73" s="5"/>
      <c r="O73" s="5"/>
      <c r="P73" s="5"/>
    </row>
    <row r="74" spans="1:16">
      <c r="A74" s="12">
        <v>11.25</v>
      </c>
      <c r="B74" s="5">
        <f t="shared" si="6"/>
        <v>1582627.0514361702</v>
      </c>
      <c r="C74" s="5">
        <f t="shared" si="7"/>
        <v>147221.12106382981</v>
      </c>
      <c r="D74" s="5">
        <f t="shared" si="8"/>
        <v>0</v>
      </c>
      <c r="E74" s="5">
        <f t="shared" si="9"/>
        <v>0</v>
      </c>
      <c r="F74" s="14">
        <f t="shared" si="10"/>
        <v>1729848.1725000001</v>
      </c>
      <c r="G74" s="5"/>
      <c r="H74" s="12">
        <f t="shared" si="11"/>
        <v>8.3811348413367064</v>
      </c>
      <c r="I74" s="5">
        <f t="shared" si="12"/>
        <v>1179040.9530341036</v>
      </c>
      <c r="J74" s="5">
        <f t="shared" si="13"/>
        <v>109678.22818921895</v>
      </c>
      <c r="K74" s="5">
        <f t="shared" si="14"/>
        <v>0</v>
      </c>
      <c r="L74" s="5">
        <f t="shared" si="15"/>
        <v>0</v>
      </c>
      <c r="M74" s="26">
        <f t="shared" si="16"/>
        <v>1288719.1812233226</v>
      </c>
      <c r="N74" s="5"/>
      <c r="O74" s="5"/>
      <c r="P74" s="5"/>
    </row>
    <row r="75" spans="1:16">
      <c r="A75" s="12">
        <v>11.75</v>
      </c>
      <c r="B75" s="5">
        <f t="shared" si="6"/>
        <v>1173675.8296216216</v>
      </c>
      <c r="C75" s="5">
        <f t="shared" si="7"/>
        <v>183386.8483783784</v>
      </c>
      <c r="D75" s="5">
        <f t="shared" si="8"/>
        <v>0</v>
      </c>
      <c r="E75" s="5">
        <f t="shared" si="9"/>
        <v>0</v>
      </c>
      <c r="F75" s="14">
        <f t="shared" si="10"/>
        <v>1357062.6780000001</v>
      </c>
      <c r="G75" s="5"/>
      <c r="H75" s="12">
        <f t="shared" si="11"/>
        <v>9.6534253537504675</v>
      </c>
      <c r="I75" s="5">
        <f t="shared" si="12"/>
        <v>964254.63921306189</v>
      </c>
      <c r="J75" s="5">
        <f t="shared" si="13"/>
        <v>150664.78737704092</v>
      </c>
      <c r="K75" s="5">
        <f t="shared" si="14"/>
        <v>0</v>
      </c>
      <c r="L75" s="5">
        <f t="shared" si="15"/>
        <v>0</v>
      </c>
      <c r="M75" s="26">
        <f t="shared" si="16"/>
        <v>1114919.4265901027</v>
      </c>
      <c r="N75" s="5"/>
      <c r="O75" s="5"/>
      <c r="P75" s="5"/>
    </row>
    <row r="76" spans="1:16">
      <c r="A76" s="12">
        <v>12.25</v>
      </c>
      <c r="B76" s="5">
        <f t="shared" si="6"/>
        <v>692603.31221052632</v>
      </c>
      <c r="C76" s="5">
        <f t="shared" si="7"/>
        <v>282171.71978947363</v>
      </c>
      <c r="D76" s="5">
        <f t="shared" si="8"/>
        <v>0</v>
      </c>
      <c r="E76" s="5">
        <f t="shared" si="9"/>
        <v>0</v>
      </c>
      <c r="F76" s="14">
        <f t="shared" si="10"/>
        <v>974775.03199999989</v>
      </c>
      <c r="G76" s="5"/>
      <c r="H76" s="12">
        <f t="shared" si="11"/>
        <v>11.053552003477369</v>
      </c>
      <c r="I76" s="5">
        <f t="shared" si="12"/>
        <v>624957.28402446734</v>
      </c>
      <c r="J76" s="5">
        <f t="shared" si="13"/>
        <v>254612.22682478296</v>
      </c>
      <c r="K76" s="5">
        <f t="shared" si="14"/>
        <v>0</v>
      </c>
      <c r="L76" s="5">
        <f t="shared" si="15"/>
        <v>0</v>
      </c>
      <c r="M76" s="26">
        <f t="shared" si="16"/>
        <v>879569.51084925025</v>
      </c>
      <c r="N76" s="5"/>
      <c r="O76" s="5"/>
      <c r="P76" s="5"/>
    </row>
    <row r="77" spans="1:16">
      <c r="A77" s="12">
        <v>12.75</v>
      </c>
      <c r="B77" s="5">
        <f t="shared" si="6"/>
        <v>216325.34212500002</v>
      </c>
      <c r="C77" s="5">
        <f t="shared" si="7"/>
        <v>216325.34212500002</v>
      </c>
      <c r="D77" s="5">
        <f t="shared" si="8"/>
        <v>0</v>
      </c>
      <c r="E77" s="5">
        <f t="shared" si="9"/>
        <v>0</v>
      </c>
      <c r="F77" s="14">
        <f t="shared" si="10"/>
        <v>432650.68425000005</v>
      </c>
      <c r="G77" s="5"/>
      <c r="H77" s="12">
        <f t="shared" si="11"/>
        <v>12.588350238696895</v>
      </c>
      <c r="I77" s="5">
        <f t="shared" si="12"/>
        <v>213582.68017062207</v>
      </c>
      <c r="J77" s="5">
        <f t="shared" si="13"/>
        <v>213582.68017062207</v>
      </c>
      <c r="K77" s="5">
        <f t="shared" si="14"/>
        <v>0</v>
      </c>
      <c r="L77" s="5">
        <f t="shared" si="15"/>
        <v>0</v>
      </c>
      <c r="M77" s="26">
        <f t="shared" si="16"/>
        <v>427165.36034124414</v>
      </c>
      <c r="N77" s="5"/>
      <c r="O77" s="5"/>
      <c r="P77" s="5"/>
    </row>
    <row r="78" spans="1:16">
      <c r="A78" s="12">
        <v>13.25</v>
      </c>
      <c r="B78" s="5">
        <f t="shared" si="6"/>
        <v>139419.81608108111</v>
      </c>
      <c r="C78" s="5">
        <f t="shared" si="7"/>
        <v>147165.36141891891</v>
      </c>
      <c r="D78" s="5">
        <f t="shared" si="8"/>
        <v>0</v>
      </c>
      <c r="E78" s="5">
        <f t="shared" si="9"/>
        <v>0</v>
      </c>
      <c r="F78" s="14">
        <f t="shared" si="10"/>
        <v>286585.17749999999</v>
      </c>
      <c r="G78" s="5"/>
      <c r="H78" s="12">
        <f t="shared" si="11"/>
        <v>14.264725664579025</v>
      </c>
      <c r="I78" s="5">
        <f t="shared" si="12"/>
        <v>150097.01347944792</v>
      </c>
      <c r="J78" s="5">
        <f t="shared" si="13"/>
        <v>158435.73645052832</v>
      </c>
      <c r="K78" s="5">
        <f t="shared" si="14"/>
        <v>0</v>
      </c>
      <c r="L78" s="5">
        <f t="shared" si="15"/>
        <v>0</v>
      </c>
      <c r="M78" s="26">
        <f t="shared" si="16"/>
        <v>308532.74992997624</v>
      </c>
      <c r="N78" s="5"/>
      <c r="O78" s="5"/>
      <c r="P78" s="5"/>
    </row>
    <row r="79" spans="1:16">
      <c r="A79" s="12">
        <v>13.75</v>
      </c>
      <c r="B79" s="5">
        <f t="shared" si="6"/>
        <v>10212.095833333335</v>
      </c>
      <c r="C79" s="5">
        <f t="shared" si="7"/>
        <v>13859.272916666667</v>
      </c>
      <c r="D79" s="5">
        <f t="shared" si="8"/>
        <v>0</v>
      </c>
      <c r="E79" s="5">
        <f t="shared" si="9"/>
        <v>0</v>
      </c>
      <c r="F79" s="14">
        <f t="shared" si="10"/>
        <v>24071.368750000001</v>
      </c>
      <c r="G79" s="5"/>
      <c r="H79" s="12">
        <f t="shared" si="11"/>
        <v>16.089651967827646</v>
      </c>
      <c r="I79" s="5">
        <f t="shared" si="12"/>
        <v>11949.750386940812</v>
      </c>
      <c r="J79" s="5">
        <f t="shared" si="13"/>
        <v>16217.518382276818</v>
      </c>
      <c r="K79" s="5">
        <f t="shared" si="14"/>
        <v>0</v>
      </c>
      <c r="L79" s="5">
        <f t="shared" si="15"/>
        <v>0</v>
      </c>
      <c r="M79" s="26">
        <f t="shared" si="16"/>
        <v>28167.26876921763</v>
      </c>
      <c r="N79" s="5"/>
      <c r="O79" s="5"/>
      <c r="P79" s="5"/>
    </row>
    <row r="80" spans="1:16">
      <c r="A80" s="12">
        <v>14.25</v>
      </c>
      <c r="B80" s="5">
        <f t="shared" si="6"/>
        <v>13773.700366071427</v>
      </c>
      <c r="C80" s="5">
        <f t="shared" si="7"/>
        <v>26097.537535714288</v>
      </c>
      <c r="D80" s="5">
        <f t="shared" si="8"/>
        <v>724.9315982142856</v>
      </c>
      <c r="E80" s="5">
        <f t="shared" si="9"/>
        <v>0</v>
      </c>
      <c r="F80" s="14">
        <f t="shared" si="10"/>
        <v>40596.169500000004</v>
      </c>
      <c r="G80" s="5"/>
      <c r="H80" s="12">
        <f t="shared" si="11"/>
        <v>18.070168979126858</v>
      </c>
      <c r="I80" s="5">
        <f t="shared" si="12"/>
        <v>17466.181970720856</v>
      </c>
      <c r="J80" s="5">
        <f t="shared" si="13"/>
        <v>33093.818470839513</v>
      </c>
      <c r="K80" s="5">
        <f t="shared" si="14"/>
        <v>919.27273530109744</v>
      </c>
      <c r="L80" s="5">
        <f t="shared" si="15"/>
        <v>0</v>
      </c>
      <c r="M80" s="26">
        <f t="shared" si="16"/>
        <v>51479.273176861469</v>
      </c>
      <c r="N80" s="5"/>
      <c r="O80" s="5"/>
      <c r="P80" s="5"/>
    </row>
    <row r="81" spans="1:16">
      <c r="A81" s="12">
        <v>14.75</v>
      </c>
      <c r="B81" s="5">
        <f t="shared" si="6"/>
        <v>5533.2886607142855</v>
      </c>
      <c r="C81" s="5">
        <f t="shared" si="7"/>
        <v>19366.510312499999</v>
      </c>
      <c r="D81" s="5">
        <f t="shared" si="8"/>
        <v>922.21477678571421</v>
      </c>
      <c r="E81" s="5">
        <f t="shared" si="9"/>
        <v>0</v>
      </c>
      <c r="F81" s="14">
        <f t="shared" si="10"/>
        <v>25822.013749999998</v>
      </c>
      <c r="G81" s="5"/>
      <c r="H81" s="12">
        <f t="shared" si="11"/>
        <v>20.213380859611721</v>
      </c>
      <c r="I81" s="5">
        <f t="shared" si="12"/>
        <v>7582.8116003517762</v>
      </c>
      <c r="J81" s="5">
        <f t="shared" si="13"/>
        <v>26539.840601231219</v>
      </c>
      <c r="K81" s="5">
        <f t="shared" si="14"/>
        <v>1263.8019333919628</v>
      </c>
      <c r="L81" s="5">
        <f t="shared" si="15"/>
        <v>0</v>
      </c>
      <c r="M81" s="26">
        <f t="shared" si="16"/>
        <v>35386.454134974963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13607.495890625001</v>
      </c>
      <c r="D82" s="5">
        <f t="shared" si="8"/>
        <v>3140.1913593750005</v>
      </c>
      <c r="E82" s="5">
        <f t="shared" si="9"/>
        <v>0</v>
      </c>
      <c r="F82" s="14">
        <f t="shared" si="10"/>
        <v>16747.687250000003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20100.238404533291</v>
      </c>
      <c r="K82" s="5">
        <f t="shared" si="14"/>
        <v>4638.5165548922978</v>
      </c>
      <c r="L82" s="5">
        <f t="shared" si="15"/>
        <v>0</v>
      </c>
      <c r="M82" s="26">
        <f t="shared" si="16"/>
        <v>24738.754959425591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27.691157253016303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12887535.516308479</v>
      </c>
      <c r="C96" s="21">
        <f>SUM(C59:C90)</f>
        <v>1100803.5634571484</v>
      </c>
      <c r="D96" s="21">
        <f>SUM(D59:D90)</f>
        <v>4787.3377343749999</v>
      </c>
      <c r="E96" s="21">
        <f>SUM(E59:E90)</f>
        <v>0</v>
      </c>
      <c r="F96" s="21">
        <f>SUM(F59:F90)</f>
        <v>13993126.4175</v>
      </c>
      <c r="G96" s="14"/>
      <c r="H96" s="11" t="s">
        <v>7</v>
      </c>
      <c r="I96" s="21">
        <f>SUM(I59:I95)</f>
        <v>8510238.7300238591</v>
      </c>
      <c r="J96" s="21">
        <f>SUM(J59:J95)</f>
        <v>1017630.2616139397</v>
      </c>
      <c r="K96" s="21">
        <f>SUM(K59:K95)</f>
        <v>6821.5912235853575</v>
      </c>
      <c r="L96" s="21">
        <f>SUM(L59:L95)</f>
        <v>0</v>
      </c>
      <c r="M96" s="21">
        <f>SUM(M59:M95)</f>
        <v>9534690.5828613825</v>
      </c>
      <c r="N96" s="5"/>
      <c r="O96" s="5"/>
      <c r="P96" s="5"/>
    </row>
    <row r="97" spans="1:16">
      <c r="A97" s="9" t="s">
        <v>13</v>
      </c>
      <c r="B97" s="27">
        <f>IF(L47&gt;0,B96/L47,0)</f>
        <v>10.53748833468744</v>
      </c>
      <c r="C97" s="27">
        <f>IF(M47&gt;0,C96/M47,0)</f>
        <v>12.279380925570393</v>
      </c>
      <c r="D97" s="27">
        <f>IF(N47&gt;0,D96/N47,0)</f>
        <v>14.992776582412999</v>
      </c>
      <c r="E97" s="27">
        <f>IF(O47&gt;0,E96/O47,0)</f>
        <v>0</v>
      </c>
      <c r="F97" s="27">
        <f>IF(P47&gt;0,F96/P47,0)</f>
        <v>10.657502932028274</v>
      </c>
      <c r="G97" s="14"/>
      <c r="H97" s="9" t="s">
        <v>13</v>
      </c>
      <c r="I97" s="27">
        <f>IF(L47&gt;0,I96/L47,0)</f>
        <v>6.9583933428971623</v>
      </c>
      <c r="J97" s="27">
        <f>IF(M47&gt;0,J96/M47,0)</f>
        <v>11.351589001493865</v>
      </c>
      <c r="K97" s="27">
        <f>IF(N47&gt;0,K96/N47,0)</f>
        <v>21.363563388768686</v>
      </c>
      <c r="L97" s="27">
        <f>IF(O47&gt;0,L96/O47,0)</f>
        <v>0</v>
      </c>
      <c r="M97" s="27">
        <f>IF(P47&gt;0,M96/P47,0)</f>
        <v>7.2618505551229182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1223017.7730195082</v>
      </c>
      <c r="C109" s="30">
        <f>$B$97</f>
        <v>10.53748833468744</v>
      </c>
      <c r="D109" s="30">
        <f>$I$97</f>
        <v>6.9583933428971623</v>
      </c>
      <c r="E109" s="31">
        <f>B109*D109</f>
        <v>8510238.7300238591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89646.503364420598</v>
      </c>
      <c r="C110" s="30">
        <f>$C$97</f>
        <v>12.279380925570393</v>
      </c>
      <c r="D110" s="30">
        <f>$J$97</f>
        <v>11.351589001493865</v>
      </c>
      <c r="E110" s="31">
        <f>B110*D110</f>
        <v>1017630.2616139397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319.30961607142859</v>
      </c>
      <c r="C111" s="30">
        <f>$D$97</f>
        <v>14.992776582412999</v>
      </c>
      <c r="D111" s="30">
        <f>$K$97</f>
        <v>21.363563388768686</v>
      </c>
      <c r="E111" s="31">
        <f>B111*D111</f>
        <v>6821.5912235853566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1312983.5860000001</v>
      </c>
      <c r="C113" s="30">
        <f>$F$97</f>
        <v>10.657502932028274</v>
      </c>
      <c r="D113" s="30">
        <f>$M$97</f>
        <v>7.2618505551229182</v>
      </c>
      <c r="E113" s="31">
        <f>SUM(E109:E112)</f>
        <v>9534690.5828613825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9548242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1.0014212749769746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5"/>
  <sheetViews>
    <sheetView topLeftCell="A91" zoomScaleNormal="100" workbookViewId="0">
      <selection activeCell="I6" sqref="I6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27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147765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9">
        <v>3712239</v>
      </c>
      <c r="J7" s="5"/>
      <c r="K7" s="12">
        <v>2.25</v>
      </c>
      <c r="L7" s="5">
        <f t="shared" ref="L7:L46" si="1">IF($F7&gt;0,($I7/1000)*(B7/$F7),0)</f>
        <v>3712.239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3712.239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9">
        <v>4242559</v>
      </c>
      <c r="J8" s="5"/>
      <c r="K8" s="12">
        <v>2.75</v>
      </c>
      <c r="L8" s="5">
        <f t="shared" si="1"/>
        <v>4242.5590000000002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4242.5590000000002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9">
        <v>8485117</v>
      </c>
      <c r="J9" s="5"/>
      <c r="K9" s="12">
        <v>3.25</v>
      </c>
      <c r="L9" s="5">
        <f t="shared" si="1"/>
        <v>8485.1170000000002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8485.1170000000002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9">
        <v>1590959</v>
      </c>
      <c r="J10" s="5"/>
      <c r="K10" s="12">
        <v>3.75</v>
      </c>
      <c r="L10" s="5">
        <f t="shared" si="1"/>
        <v>1590.9590000000001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1590.9590000000001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9">
        <v>2651599</v>
      </c>
      <c r="J11" s="5"/>
      <c r="K11" s="12">
        <v>4.25</v>
      </c>
      <c r="L11" s="5">
        <f t="shared" si="1"/>
        <v>2651.5990000000002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2651.5990000000002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9">
        <v>1590959</v>
      </c>
      <c r="J12" s="5"/>
      <c r="K12" s="12">
        <v>4.75</v>
      </c>
      <c r="L12" s="5">
        <f t="shared" si="1"/>
        <v>1590.9590000000001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1590.9590000000001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9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9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9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9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9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9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>
        <v>655922</v>
      </c>
      <c r="J21" s="7"/>
      <c r="K21" s="12">
        <v>9.25</v>
      </c>
      <c r="L21" s="5">
        <f t="shared" si="1"/>
        <v>655.92200000000003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655.92200000000003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990861</v>
      </c>
      <c r="J22" s="7"/>
      <c r="K22" s="12">
        <v>9.75</v>
      </c>
      <c r="L22" s="5">
        <f t="shared" si="1"/>
        <v>990.86099999999999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990.86099999999999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1646783</v>
      </c>
      <c r="J23" s="7"/>
      <c r="K23" s="12">
        <v>10.25</v>
      </c>
      <c r="L23" s="5">
        <f t="shared" si="1"/>
        <v>1646.7829999999999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1646.7829999999999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1646783</v>
      </c>
      <c r="J24" s="7"/>
      <c r="K24" s="12">
        <v>10.75</v>
      </c>
      <c r="L24" s="5">
        <f t="shared" si="1"/>
        <v>1612.4750208333332</v>
      </c>
      <c r="M24" s="5">
        <f t="shared" si="2"/>
        <v>34.307979166666662</v>
      </c>
      <c r="N24" s="5">
        <f t="shared" si="3"/>
        <v>0</v>
      </c>
      <c r="O24" s="5">
        <f t="shared" si="4"/>
        <v>0</v>
      </c>
      <c r="P24" s="14">
        <f t="shared" si="5"/>
        <v>1646.7829999999999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>
        <v>4605409</v>
      </c>
      <c r="J25" s="7"/>
      <c r="K25" s="12">
        <v>11.25</v>
      </c>
      <c r="L25" s="5">
        <f t="shared" si="1"/>
        <v>4213.4592978723404</v>
      </c>
      <c r="M25" s="5">
        <f t="shared" si="2"/>
        <v>391.94970212765952</v>
      </c>
      <c r="N25" s="5">
        <f t="shared" si="3"/>
        <v>0</v>
      </c>
      <c r="O25" s="5">
        <f t="shared" si="4"/>
        <v>0</v>
      </c>
      <c r="P25" s="14">
        <f t="shared" si="5"/>
        <v>4605.4089999999997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>
        <v>2302705</v>
      </c>
      <c r="J26" s="7"/>
      <c r="K26" s="12">
        <v>11.75</v>
      </c>
      <c r="L26" s="5">
        <f t="shared" si="1"/>
        <v>1991.5286486486486</v>
      </c>
      <c r="M26" s="5">
        <f t="shared" si="2"/>
        <v>311.17635135135134</v>
      </c>
      <c r="N26" s="5">
        <f t="shared" si="3"/>
        <v>0</v>
      </c>
      <c r="O26" s="5">
        <f t="shared" si="4"/>
        <v>0</v>
      </c>
      <c r="P26" s="14">
        <f t="shared" si="5"/>
        <v>2302.7049999999999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>
        <v>3628504</v>
      </c>
      <c r="J27" s="7"/>
      <c r="K27" s="12">
        <v>12.25</v>
      </c>
      <c r="L27" s="5">
        <f t="shared" si="1"/>
        <v>2578.1475789473684</v>
      </c>
      <c r="M27" s="5">
        <f t="shared" si="2"/>
        <v>1050.3564210526315</v>
      </c>
      <c r="N27" s="5">
        <f t="shared" si="3"/>
        <v>0</v>
      </c>
      <c r="O27" s="5">
        <f t="shared" si="4"/>
        <v>0</v>
      </c>
      <c r="P27" s="14">
        <f t="shared" si="5"/>
        <v>3628.5039999999999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>
        <v>990861</v>
      </c>
      <c r="J28" s="7"/>
      <c r="K28" s="12">
        <v>12.75</v>
      </c>
      <c r="L28" s="5">
        <f t="shared" si="1"/>
        <v>495.43049999999999</v>
      </c>
      <c r="M28" s="5">
        <f t="shared" si="2"/>
        <v>495.43049999999999</v>
      </c>
      <c r="N28" s="5">
        <f t="shared" si="3"/>
        <v>0</v>
      </c>
      <c r="O28" s="5">
        <f t="shared" si="4"/>
        <v>0</v>
      </c>
      <c r="P28" s="14">
        <f t="shared" si="5"/>
        <v>990.86099999999999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/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4">
        <f t="shared" si="5"/>
        <v>0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/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4">
        <f t="shared" si="5"/>
        <v>0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/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4">
        <f t="shared" si="5"/>
        <v>0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/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4">
        <f t="shared" si="5"/>
        <v>0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22301345</v>
      </c>
      <c r="J47" s="5"/>
      <c r="K47" s="11" t="s">
        <v>7</v>
      </c>
      <c r="L47" s="21">
        <f>SUM(L10:L46)</f>
        <v>20018.124046301691</v>
      </c>
      <c r="M47" s="21">
        <f>SUM(M10:M46)</f>
        <v>2283.2209536983091</v>
      </c>
      <c r="N47" s="21">
        <f>SUM(N10:N46)</f>
        <v>0</v>
      </c>
      <c r="O47" s="21">
        <f>SUM(O10:O46)</f>
        <v>0</v>
      </c>
      <c r="P47" s="21">
        <f>SUM(P10:P46)</f>
        <v>22301.345000000001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8352.5377499999995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8352.5377499999995</v>
      </c>
      <c r="G56" s="5"/>
      <c r="H56" s="12">
        <f t="shared" ref="H56:H95" si="11">$I$53*((A56)^$K$53)</f>
        <v>4.4833659466028228E-2</v>
      </c>
      <c r="I56" s="5">
        <f t="shared" ref="I56:I95" si="12">L7*$H56</f>
        <v>166.43325918250918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166.43325918250918</v>
      </c>
      <c r="N56" s="5"/>
      <c r="O56" s="5"/>
      <c r="P56" s="5"/>
    </row>
    <row r="57" spans="1:16">
      <c r="A57" s="12">
        <v>2.75</v>
      </c>
      <c r="B57" s="5">
        <f t="shared" si="6"/>
        <v>11667.037250000001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11667.037250000001</v>
      </c>
      <c r="G57" s="5"/>
      <c r="H57" s="12">
        <f t="shared" si="11"/>
        <v>8.6069248485858549E-2</v>
      </c>
      <c r="I57" s="5">
        <f t="shared" si="12"/>
        <v>365.15386478691556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365.15386478691556</v>
      </c>
      <c r="N57" s="5"/>
      <c r="O57" s="5"/>
      <c r="P57" s="5"/>
    </row>
    <row r="58" spans="1:16">
      <c r="A58" s="12">
        <v>3.25</v>
      </c>
      <c r="B58" s="5">
        <f t="shared" si="6"/>
        <v>27576.630250000002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27576.630250000002</v>
      </c>
      <c r="G58" s="5"/>
      <c r="H58" s="12">
        <f t="shared" si="11"/>
        <v>0.14812981034248165</v>
      </c>
      <c r="I58" s="5">
        <f t="shared" si="12"/>
        <v>1256.8987719437669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1256.8987719437669</v>
      </c>
      <c r="N58" s="5"/>
      <c r="O58" s="5"/>
      <c r="P58" s="5"/>
    </row>
    <row r="59" spans="1:16">
      <c r="A59" s="12">
        <v>3.75</v>
      </c>
      <c r="B59" s="5">
        <f t="shared" si="6"/>
        <v>5966.0962500000005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5966.0962500000005</v>
      </c>
      <c r="G59" s="5"/>
      <c r="H59" s="12">
        <f t="shared" si="11"/>
        <v>0.23584532115378934</v>
      </c>
      <c r="I59" s="5">
        <f t="shared" si="12"/>
        <v>375.22023629751152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375.22023629751152</v>
      </c>
      <c r="N59" s="5"/>
      <c r="O59" s="5"/>
      <c r="P59" s="5"/>
    </row>
    <row r="60" spans="1:16">
      <c r="A60" s="12">
        <v>4.25</v>
      </c>
      <c r="B60" s="5">
        <f t="shared" si="6"/>
        <v>11269.295750000001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11269.295750000001</v>
      </c>
      <c r="G60" s="5"/>
      <c r="H60" s="12">
        <f t="shared" si="11"/>
        <v>0.35423645616568283</v>
      </c>
      <c r="I60" s="5">
        <f t="shared" si="12"/>
        <v>939.29303293246846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939.29303293246846</v>
      </c>
      <c r="N60" s="5"/>
      <c r="O60" s="5"/>
      <c r="P60" s="5"/>
    </row>
    <row r="61" spans="1:16">
      <c r="A61" s="12">
        <v>4.75</v>
      </c>
      <c r="B61" s="5">
        <f t="shared" si="6"/>
        <v>7557.0552500000003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7557.0552500000003</v>
      </c>
      <c r="G61" s="5"/>
      <c r="H61" s="12">
        <f t="shared" si="11"/>
        <v>0.50849495764772912</v>
      </c>
      <c r="I61" s="5">
        <f t="shared" si="12"/>
        <v>808.99462932427355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808.99462932427355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2.0097547301325616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2.496186226999765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3.0586062666984786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3.7031908939611511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>
      <c r="A70" s="12">
        <v>9.25</v>
      </c>
      <c r="B70" s="5">
        <f t="shared" si="6"/>
        <v>6067.2785000000003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6067.2785000000003</v>
      </c>
      <c r="G70" s="5"/>
      <c r="H70" s="12">
        <f t="shared" si="11"/>
        <v>4.4362105623388377</v>
      </c>
      <c r="I70" s="5">
        <f t="shared" si="12"/>
        <v>2909.8081044704154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2909.8081044704154</v>
      </c>
      <c r="N70" s="5"/>
      <c r="O70" s="5"/>
      <c r="P70" s="5"/>
    </row>
    <row r="71" spans="1:16">
      <c r="A71" s="12">
        <v>9.75</v>
      </c>
      <c r="B71" s="5">
        <f t="shared" si="6"/>
        <v>9660.8947499999995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9660.8947499999995</v>
      </c>
      <c r="G71" s="5"/>
      <c r="H71" s="12">
        <f t="shared" si="11"/>
        <v>5.2640260507539187</v>
      </c>
      <c r="I71" s="5">
        <f t="shared" si="12"/>
        <v>5215.9181166760782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5215.9181166760782</v>
      </c>
      <c r="N71" s="5"/>
      <c r="O71" s="5"/>
      <c r="P71" s="5"/>
    </row>
    <row r="72" spans="1:16">
      <c r="A72" s="12">
        <v>10.25</v>
      </c>
      <c r="B72" s="5">
        <f t="shared" si="6"/>
        <v>16879.525750000001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16879.525750000001</v>
      </c>
      <c r="G72" s="5"/>
      <c r="H72" s="12">
        <f t="shared" si="11"/>
        <v>6.1930847701262124</v>
      </c>
      <c r="I72" s="5">
        <f t="shared" si="12"/>
        <v>10198.666717002754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10198.666717002754</v>
      </c>
      <c r="N72" s="5"/>
      <c r="O72" s="5"/>
      <c r="P72" s="5"/>
    </row>
    <row r="73" spans="1:16">
      <c r="A73" s="12">
        <v>10.75</v>
      </c>
      <c r="B73" s="5">
        <f t="shared" si="6"/>
        <v>17334.106473958331</v>
      </c>
      <c r="C73" s="5">
        <f t="shared" si="7"/>
        <v>368.8107760416666</v>
      </c>
      <c r="D73" s="5">
        <f t="shared" si="8"/>
        <v>0</v>
      </c>
      <c r="E73" s="5">
        <f t="shared" si="9"/>
        <v>0</v>
      </c>
      <c r="F73" s="14">
        <f t="shared" si="10"/>
        <v>17702.917249999999</v>
      </c>
      <c r="G73" s="5"/>
      <c r="H73" s="12">
        <f t="shared" si="11"/>
        <v>7.2299174044952741</v>
      </c>
      <c r="I73" s="5">
        <f t="shared" si="12"/>
        <v>11658.061217436796</v>
      </c>
      <c r="J73" s="5">
        <f t="shared" si="13"/>
        <v>248.04385569014457</v>
      </c>
      <c r="K73" s="5">
        <f t="shared" si="14"/>
        <v>0</v>
      </c>
      <c r="L73" s="5">
        <f t="shared" si="15"/>
        <v>0</v>
      </c>
      <c r="M73" s="26">
        <f t="shared" si="16"/>
        <v>11906.105073126941</v>
      </c>
      <c r="N73" s="5"/>
      <c r="O73" s="5"/>
      <c r="P73" s="5"/>
    </row>
    <row r="74" spans="1:16">
      <c r="A74" s="12">
        <v>11.25</v>
      </c>
      <c r="B74" s="5">
        <f t="shared" si="6"/>
        <v>47401.417101063831</v>
      </c>
      <c r="C74" s="5">
        <f t="shared" si="7"/>
        <v>4409.4341489361695</v>
      </c>
      <c r="D74" s="5">
        <f t="shared" si="8"/>
        <v>0</v>
      </c>
      <c r="E74" s="5">
        <f t="shared" si="9"/>
        <v>0</v>
      </c>
      <c r="F74" s="14">
        <f t="shared" si="10"/>
        <v>51810.85125</v>
      </c>
      <c r="G74" s="5"/>
      <c r="H74" s="12">
        <f t="shared" si="11"/>
        <v>8.3811348413367064</v>
      </c>
      <c r="I74" s="5">
        <f t="shared" si="12"/>
        <v>35313.570523951967</v>
      </c>
      <c r="J74" s="5">
        <f t="shared" si="13"/>
        <v>3284.9833045536711</v>
      </c>
      <c r="K74" s="5">
        <f t="shared" si="14"/>
        <v>0</v>
      </c>
      <c r="L74" s="5">
        <f t="shared" si="15"/>
        <v>0</v>
      </c>
      <c r="M74" s="26">
        <f t="shared" si="16"/>
        <v>38598.553828505639</v>
      </c>
      <c r="N74" s="5"/>
      <c r="O74" s="5"/>
      <c r="P74" s="5"/>
    </row>
    <row r="75" spans="1:16">
      <c r="A75" s="12">
        <v>11.75</v>
      </c>
      <c r="B75" s="5">
        <f t="shared" si="6"/>
        <v>23400.46162162162</v>
      </c>
      <c r="C75" s="5">
        <f t="shared" si="7"/>
        <v>3656.3221283783782</v>
      </c>
      <c r="D75" s="5">
        <f t="shared" si="8"/>
        <v>0</v>
      </c>
      <c r="E75" s="5">
        <f t="shared" si="9"/>
        <v>0</v>
      </c>
      <c r="F75" s="14">
        <f t="shared" si="10"/>
        <v>27056.783749999999</v>
      </c>
      <c r="G75" s="5"/>
      <c r="H75" s="12">
        <f t="shared" si="11"/>
        <v>9.6534253537504675</v>
      </c>
      <c r="I75" s="5">
        <f t="shared" si="12"/>
        <v>19225.073149585271</v>
      </c>
      <c r="J75" s="5">
        <f t="shared" si="13"/>
        <v>3003.9176796226984</v>
      </c>
      <c r="K75" s="5">
        <f t="shared" si="14"/>
        <v>0</v>
      </c>
      <c r="L75" s="5">
        <f t="shared" si="15"/>
        <v>0</v>
      </c>
      <c r="M75" s="26">
        <f t="shared" si="16"/>
        <v>22228.990829207971</v>
      </c>
      <c r="N75" s="5"/>
      <c r="O75" s="5"/>
      <c r="P75" s="5"/>
    </row>
    <row r="76" spans="1:16">
      <c r="A76" s="12">
        <v>12.25</v>
      </c>
      <c r="B76" s="5">
        <f t="shared" si="6"/>
        <v>31582.307842105263</v>
      </c>
      <c r="C76" s="5">
        <f t="shared" si="7"/>
        <v>12866.866157894736</v>
      </c>
      <c r="D76" s="5">
        <f t="shared" si="8"/>
        <v>0</v>
      </c>
      <c r="E76" s="5">
        <f t="shared" si="9"/>
        <v>0</v>
      </c>
      <c r="F76" s="14">
        <f t="shared" si="10"/>
        <v>44449.173999999999</v>
      </c>
      <c r="G76" s="5"/>
      <c r="H76" s="12">
        <f t="shared" si="11"/>
        <v>11.053552003477369</v>
      </c>
      <c r="I76" s="5">
        <f t="shared" si="12"/>
        <v>28497.688336534015</v>
      </c>
      <c r="J76" s="5">
        <f t="shared" si="13"/>
        <v>11610.169322291635</v>
      </c>
      <c r="K76" s="5">
        <f t="shared" si="14"/>
        <v>0</v>
      </c>
      <c r="L76" s="5">
        <f t="shared" si="15"/>
        <v>0</v>
      </c>
      <c r="M76" s="26">
        <f t="shared" si="16"/>
        <v>40107.857658825647</v>
      </c>
      <c r="N76" s="5"/>
      <c r="O76" s="5"/>
      <c r="P76" s="5"/>
    </row>
    <row r="77" spans="1:16">
      <c r="A77" s="12">
        <v>12.75</v>
      </c>
      <c r="B77" s="5">
        <f t="shared" si="6"/>
        <v>6316.738875</v>
      </c>
      <c r="C77" s="5">
        <f t="shared" si="7"/>
        <v>6316.738875</v>
      </c>
      <c r="D77" s="5">
        <f t="shared" si="8"/>
        <v>0</v>
      </c>
      <c r="E77" s="5">
        <f t="shared" si="9"/>
        <v>0</v>
      </c>
      <c r="F77" s="14">
        <f t="shared" si="10"/>
        <v>12633.47775</v>
      </c>
      <c r="G77" s="5"/>
      <c r="H77" s="12">
        <f t="shared" si="11"/>
        <v>12.588350238696895</v>
      </c>
      <c r="I77" s="5">
        <f t="shared" si="12"/>
        <v>6236.652652932722</v>
      </c>
      <c r="J77" s="5">
        <f t="shared" si="13"/>
        <v>6236.652652932722</v>
      </c>
      <c r="K77" s="5">
        <f t="shared" si="14"/>
        <v>0</v>
      </c>
      <c r="L77" s="5">
        <f t="shared" si="15"/>
        <v>0</v>
      </c>
      <c r="M77" s="26">
        <f t="shared" si="16"/>
        <v>12473.305305865444</v>
      </c>
      <c r="N77" s="5"/>
      <c r="O77" s="5"/>
      <c r="P77" s="5"/>
    </row>
    <row r="78" spans="1:16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4">
        <f t="shared" si="10"/>
        <v>0</v>
      </c>
      <c r="G78" s="5"/>
      <c r="H78" s="12">
        <f t="shared" si="11"/>
        <v>14.264725664579025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6">
        <f t="shared" si="16"/>
        <v>0</v>
      </c>
      <c r="N78" s="5"/>
      <c r="O78" s="5"/>
      <c r="P78" s="5"/>
    </row>
    <row r="79" spans="1:16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4">
        <f t="shared" si="10"/>
        <v>0</v>
      </c>
      <c r="G79" s="5"/>
      <c r="H79" s="12">
        <f t="shared" si="11"/>
        <v>16.089651967827646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6">
        <f t="shared" si="16"/>
        <v>0</v>
      </c>
      <c r="N79" s="5"/>
      <c r="O79" s="5"/>
      <c r="P79" s="5"/>
    </row>
    <row r="80" spans="1:16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4">
        <f t="shared" si="10"/>
        <v>0</v>
      </c>
      <c r="G80" s="5"/>
      <c r="H80" s="12">
        <f t="shared" si="11"/>
        <v>18.070168979126858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6">
        <f t="shared" si="16"/>
        <v>0</v>
      </c>
      <c r="N80" s="5"/>
      <c r="O80" s="5"/>
      <c r="P80" s="5"/>
    </row>
    <row r="81" spans="1:16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4">
        <f t="shared" si="10"/>
        <v>0</v>
      </c>
      <c r="G81" s="5"/>
      <c r="H81" s="12">
        <f t="shared" si="11"/>
        <v>20.213380859611721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6">
        <f t="shared" si="16"/>
        <v>0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27.691157253016303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183435.17816374908</v>
      </c>
      <c r="C96" s="21">
        <f>SUM(C59:C90)</f>
        <v>27618.17208625095</v>
      </c>
      <c r="D96" s="21">
        <f>SUM(D59:D90)</f>
        <v>0</v>
      </c>
      <c r="E96" s="21">
        <f>SUM(E59:E90)</f>
        <v>0</v>
      </c>
      <c r="F96" s="21">
        <f>SUM(F59:F90)</f>
        <v>211053.35024999999</v>
      </c>
      <c r="G96" s="14"/>
      <c r="H96" s="11" t="s">
        <v>7</v>
      </c>
      <c r="I96" s="21">
        <f>SUM(I59:I95)</f>
        <v>121378.94671714428</v>
      </c>
      <c r="J96" s="21">
        <f>SUM(J59:J95)</f>
        <v>24383.766815090872</v>
      </c>
      <c r="K96" s="21">
        <f>SUM(K59:K95)</f>
        <v>0</v>
      </c>
      <c r="L96" s="21">
        <f>SUM(L59:L95)</f>
        <v>0</v>
      </c>
      <c r="M96" s="21">
        <f>SUM(M59:M95)</f>
        <v>145762.71353223512</v>
      </c>
      <c r="N96" s="5"/>
      <c r="O96" s="5"/>
      <c r="P96" s="5"/>
    </row>
    <row r="97" spans="1:16">
      <c r="A97" s="9" t="s">
        <v>13</v>
      </c>
      <c r="B97" s="27">
        <f>IF(L47&gt;0,B96/L47,0)</f>
        <v>9.1634549640848277</v>
      </c>
      <c r="C97" s="27">
        <f>IF(M47&gt;0,C96/M47,0)</f>
        <v>12.096145159107648</v>
      </c>
      <c r="D97" s="27">
        <f>IF(N47&gt;0,D96/N47,0)</f>
        <v>0</v>
      </c>
      <c r="E97" s="27">
        <f>IF(O47&gt;0,E96/O47,0)</f>
        <v>0</v>
      </c>
      <c r="F97" s="27">
        <f>IF(P47&gt;0,F96/P47,0)</f>
        <v>9.4637050029942138</v>
      </c>
      <c r="G97" s="14"/>
      <c r="H97" s="9" t="s">
        <v>13</v>
      </c>
      <c r="I97" s="27">
        <f>IF(L47&gt;0,I96/L47,0)</f>
        <v>6.0634526210546085</v>
      </c>
      <c r="J97" s="27">
        <f>IF(M47&gt;0,J96/M47,0)</f>
        <v>10.679547581934461</v>
      </c>
      <c r="K97" s="27">
        <f>IF(N47&gt;0,K96/N47,0)</f>
        <v>0</v>
      </c>
      <c r="L97" s="27">
        <f>IF(O47&gt;0,L96/O47,0)</f>
        <v>0</v>
      </c>
      <c r="M97" s="27">
        <f>IF(P47&gt;0,M96/P47,0)</f>
        <v>6.5360503383197344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20018.124046301691</v>
      </c>
      <c r="C109" s="30">
        <f>$B$97</f>
        <v>9.1634549640848277</v>
      </c>
      <c r="D109" s="30">
        <f>$I$97</f>
        <v>6.0634526210546085</v>
      </c>
      <c r="E109" s="31">
        <f>B109*D109</f>
        <v>121378.94671714427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2283.2209536983091</v>
      </c>
      <c r="C110" s="30">
        <f>$C$97</f>
        <v>12.096145159107648</v>
      </c>
      <c r="D110" s="30">
        <f>$J$97</f>
        <v>10.679547581934461</v>
      </c>
      <c r="E110" s="31">
        <f>B110*D110</f>
        <v>24383.766815090872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>B111*D111</f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22301.345000000001</v>
      </c>
      <c r="C113" s="30">
        <f>$F$97</f>
        <v>9.4637050029942138</v>
      </c>
      <c r="D113" s="30">
        <f>$M$97</f>
        <v>6.5360503383197344</v>
      </c>
      <c r="E113" s="31">
        <f>SUM(E109:E112)</f>
        <v>145762.71353223512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147765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1.013736616307723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5"/>
  <sheetViews>
    <sheetView zoomScaleNormal="100" workbookViewId="0">
      <selection activeCell="I28" sqref="I28"/>
    </sheetView>
  </sheetViews>
  <sheetFormatPr baseColWidth="10" defaultColWidth="8.83203125" defaultRowHeight="13"/>
  <cols>
    <col min="2" max="2" width="10.33203125"/>
    <col min="9" max="9" width="10.33203125"/>
  </cols>
  <sheetData>
    <row r="1" spans="1:16" ht="21">
      <c r="A1" s="36" t="s">
        <v>28</v>
      </c>
      <c r="B1" s="36"/>
      <c r="C1" s="36"/>
      <c r="D1" s="36"/>
      <c r="E1" s="36"/>
      <c r="F1" s="36"/>
      <c r="G1" s="5"/>
      <c r="H1" s="37" t="s">
        <v>1</v>
      </c>
      <c r="I1" s="37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377575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8" t="s">
        <v>4</v>
      </c>
      <c r="C5" s="38"/>
      <c r="D5" s="38"/>
      <c r="E5" s="38"/>
      <c r="F5" s="38"/>
      <c r="G5" s="5"/>
      <c r="H5" s="3" t="s">
        <v>3</v>
      </c>
      <c r="I5" s="5"/>
      <c r="J5" s="5"/>
      <c r="K5" s="3" t="s">
        <v>3</v>
      </c>
      <c r="L5" s="37" t="s">
        <v>5</v>
      </c>
      <c r="M5" s="37"/>
      <c r="N5" s="37"/>
      <c r="O5" s="37"/>
      <c r="P5" s="37"/>
    </row>
    <row r="6" spans="1:16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>
      <c r="A10" s="12">
        <v>3.75</v>
      </c>
      <c r="B10" s="13">
        <v>1</v>
      </c>
      <c r="C10" s="17"/>
      <c r="D10" s="17"/>
      <c r="E10" s="17"/>
      <c r="F10" s="14">
        <f t="shared" si="0"/>
        <v>1</v>
      </c>
      <c r="G10" s="5"/>
      <c r="H10" s="15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>
      <c r="A11" s="12">
        <v>4.25</v>
      </c>
      <c r="B11" s="13">
        <v>1</v>
      </c>
      <c r="C11" s="17"/>
      <c r="D11" s="17"/>
      <c r="E11" s="17"/>
      <c r="F11" s="14">
        <f t="shared" si="0"/>
        <v>1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>
      <c r="A12" s="12">
        <v>4.75</v>
      </c>
      <c r="B12" s="13">
        <v>1</v>
      </c>
      <c r="C12" s="17"/>
      <c r="D12" s="17"/>
      <c r="E12" s="17"/>
      <c r="F12" s="14">
        <f t="shared" si="0"/>
        <v>1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>
      <c r="A13" s="12">
        <v>5.25</v>
      </c>
      <c r="B13" s="13">
        <v>1</v>
      </c>
      <c r="C13" s="17"/>
      <c r="D13" s="17"/>
      <c r="E13" s="17"/>
      <c r="F13" s="14">
        <f t="shared" si="0"/>
        <v>1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>
      <c r="A14" s="12">
        <v>5.75</v>
      </c>
      <c r="B14" s="13">
        <v>1</v>
      </c>
      <c r="C14" s="17"/>
      <c r="D14" s="17"/>
      <c r="E14" s="17"/>
      <c r="F14" s="14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>
      <c r="A15" s="12">
        <v>6.25</v>
      </c>
      <c r="B15" s="13">
        <v>1</v>
      </c>
      <c r="C15" s="17"/>
      <c r="D15" s="17"/>
      <c r="E15" s="17"/>
      <c r="F15" s="14">
        <f t="shared" si="0"/>
        <v>1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>
      <c r="A16" s="12">
        <v>6.75</v>
      </c>
      <c r="B16" s="13">
        <v>1</v>
      </c>
      <c r="C16" s="17"/>
      <c r="D16" s="17"/>
      <c r="E16" s="17"/>
      <c r="F16" s="14">
        <f t="shared" si="0"/>
        <v>1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>
      <c r="A17" s="12">
        <v>7.25</v>
      </c>
      <c r="B17" s="17">
        <v>1</v>
      </c>
      <c r="C17" s="17"/>
      <c r="D17" s="17"/>
      <c r="E17" s="17"/>
      <c r="F17" s="14">
        <f t="shared" si="0"/>
        <v>1</v>
      </c>
      <c r="G17" s="5"/>
      <c r="H17" s="12">
        <v>7.25</v>
      </c>
      <c r="I17" s="19">
        <v>563418</v>
      </c>
      <c r="J17" s="5"/>
      <c r="K17" s="12">
        <v>7.25</v>
      </c>
      <c r="L17" s="5">
        <f t="shared" si="1"/>
        <v>563.41800000000001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563.41800000000001</v>
      </c>
    </row>
    <row r="18" spans="1:16">
      <c r="A18" s="12">
        <v>7.75</v>
      </c>
      <c r="B18" s="17">
        <v>4</v>
      </c>
      <c r="C18" s="17"/>
      <c r="D18" s="17"/>
      <c r="E18" s="17"/>
      <c r="F18" s="14">
        <f t="shared" si="0"/>
        <v>4</v>
      </c>
      <c r="G18" s="5"/>
      <c r="H18" s="12">
        <v>7.75</v>
      </c>
      <c r="I18" s="19">
        <v>18592806</v>
      </c>
      <c r="J18" s="7"/>
      <c r="K18" s="12">
        <v>7.75</v>
      </c>
      <c r="L18" s="5">
        <f t="shared" si="1"/>
        <v>18592.806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18592.806</v>
      </c>
    </row>
    <row r="19" spans="1:16">
      <c r="A19" s="12">
        <v>8.25</v>
      </c>
      <c r="B19" s="17">
        <v>23</v>
      </c>
      <c r="C19" s="17"/>
      <c r="D19" s="17"/>
      <c r="E19" s="17"/>
      <c r="F19" s="14">
        <f t="shared" si="0"/>
        <v>23</v>
      </c>
      <c r="G19" s="5"/>
      <c r="H19" s="12">
        <v>8.25</v>
      </c>
      <c r="I19" s="19">
        <v>56905254</v>
      </c>
      <c r="J19" s="7"/>
      <c r="K19" s="12">
        <v>8.25</v>
      </c>
      <c r="L19" s="5">
        <f t="shared" si="1"/>
        <v>56905.254000000001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56905.254000000001</v>
      </c>
    </row>
    <row r="20" spans="1:16">
      <c r="A20" s="12">
        <v>8.75</v>
      </c>
      <c r="B20" s="17">
        <v>13</v>
      </c>
      <c r="C20" s="17"/>
      <c r="D20" s="17"/>
      <c r="E20" s="17"/>
      <c r="F20" s="14">
        <f t="shared" si="0"/>
        <v>13</v>
      </c>
      <c r="G20" s="5"/>
      <c r="H20" s="12">
        <v>8.75</v>
      </c>
      <c r="I20" s="19">
        <v>32114847</v>
      </c>
      <c r="J20" s="7"/>
      <c r="K20" s="12">
        <v>8.75</v>
      </c>
      <c r="L20" s="5">
        <f t="shared" si="1"/>
        <v>32114.847000000002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32114.847000000002</v>
      </c>
    </row>
    <row r="21" spans="1:16">
      <c r="A21" s="12">
        <v>9.25</v>
      </c>
      <c r="B21" s="17">
        <v>16</v>
      </c>
      <c r="C21" s="17"/>
      <c r="D21" s="17"/>
      <c r="E21" s="17"/>
      <c r="F21" s="14">
        <f t="shared" si="0"/>
        <v>16</v>
      </c>
      <c r="G21" s="5"/>
      <c r="H21" s="12">
        <v>9.25</v>
      </c>
      <c r="I21" s="19">
        <v>5070765</v>
      </c>
      <c r="J21" s="7"/>
      <c r="K21" s="12">
        <v>9.25</v>
      </c>
      <c r="L21" s="5">
        <f t="shared" si="1"/>
        <v>5070.7650000000003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5070.7650000000003</v>
      </c>
    </row>
    <row r="22" spans="1:16">
      <c r="A22" s="12">
        <v>9.75</v>
      </c>
      <c r="B22" s="17">
        <v>23</v>
      </c>
      <c r="C22" s="17"/>
      <c r="D22" s="17"/>
      <c r="E22" s="17"/>
      <c r="F22" s="14">
        <f t="shared" si="0"/>
        <v>23</v>
      </c>
      <c r="G22" s="5"/>
      <c r="H22" s="12">
        <v>9.75</v>
      </c>
      <c r="I22" s="19">
        <v>1126837</v>
      </c>
      <c r="J22" s="7"/>
      <c r="K22" s="12">
        <v>9.75</v>
      </c>
      <c r="L22" s="5">
        <f t="shared" si="1"/>
        <v>1126.837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1126.837</v>
      </c>
    </row>
    <row r="23" spans="1:16">
      <c r="A23" s="12">
        <v>10.25</v>
      </c>
      <c r="B23" s="17">
        <v>39</v>
      </c>
      <c r="C23" s="17"/>
      <c r="D23" s="17"/>
      <c r="E23" s="17"/>
      <c r="F23" s="14">
        <f t="shared" si="0"/>
        <v>39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>
      <c r="A24" s="12">
        <v>10.75</v>
      </c>
      <c r="B24" s="17">
        <v>47</v>
      </c>
      <c r="C24" s="17">
        <v>1</v>
      </c>
      <c r="D24" s="17"/>
      <c r="E24" s="17"/>
      <c r="F24" s="14">
        <f t="shared" si="0"/>
        <v>48</v>
      </c>
      <c r="G24" s="5"/>
      <c r="H24" s="12">
        <v>10.75</v>
      </c>
      <c r="I24" s="19">
        <v>1126837</v>
      </c>
      <c r="J24" s="7"/>
      <c r="K24" s="12">
        <v>10.75</v>
      </c>
      <c r="L24" s="5">
        <f t="shared" si="1"/>
        <v>1103.3612291666666</v>
      </c>
      <c r="M24" s="5">
        <f t="shared" si="2"/>
        <v>23.475770833333332</v>
      </c>
      <c r="N24" s="5">
        <f t="shared" si="3"/>
        <v>0</v>
      </c>
      <c r="O24" s="5">
        <f t="shared" si="4"/>
        <v>0</v>
      </c>
      <c r="P24" s="14">
        <f t="shared" si="5"/>
        <v>1126.837</v>
      </c>
    </row>
    <row r="25" spans="1:16">
      <c r="A25" s="12">
        <v>11.25</v>
      </c>
      <c r="B25" s="17">
        <v>43</v>
      </c>
      <c r="C25" s="17">
        <v>4</v>
      </c>
      <c r="D25" s="17"/>
      <c r="E25" s="17"/>
      <c r="F25" s="14">
        <f t="shared" si="0"/>
        <v>47</v>
      </c>
      <c r="G25" s="5"/>
      <c r="H25" s="12">
        <v>11.25</v>
      </c>
      <c r="I25" s="19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>
      <c r="A26" s="12">
        <v>11.75</v>
      </c>
      <c r="B26" s="17">
        <v>32</v>
      </c>
      <c r="C26" s="17">
        <v>5</v>
      </c>
      <c r="D26" s="17"/>
      <c r="E26" s="17"/>
      <c r="F26" s="14">
        <f t="shared" si="0"/>
        <v>37</v>
      </c>
      <c r="G26" s="7"/>
      <c r="H26" s="12">
        <v>11.75</v>
      </c>
      <c r="I26" s="19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>
      <c r="A27" s="12">
        <v>12.25</v>
      </c>
      <c r="B27" s="17">
        <v>27</v>
      </c>
      <c r="C27" s="17">
        <v>11</v>
      </c>
      <c r="D27" s="17"/>
      <c r="E27" s="17"/>
      <c r="F27" s="14">
        <f t="shared" si="0"/>
        <v>38</v>
      </c>
      <c r="G27" s="7"/>
      <c r="H27" s="12">
        <v>12.25</v>
      </c>
      <c r="I27" s="19"/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>
      <c r="A28" s="12">
        <v>12.75</v>
      </c>
      <c r="B28" s="17">
        <v>14</v>
      </c>
      <c r="C28" s="17">
        <v>14</v>
      </c>
      <c r="D28" s="17"/>
      <c r="E28" s="17"/>
      <c r="F28" s="14">
        <f t="shared" si="0"/>
        <v>28</v>
      </c>
      <c r="G28" s="7"/>
      <c r="H28" s="12">
        <v>12.75</v>
      </c>
      <c r="I28" s="19"/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4">
        <f t="shared" si="5"/>
        <v>0</v>
      </c>
    </row>
    <row r="29" spans="1:16">
      <c r="A29" s="12">
        <v>13.25</v>
      </c>
      <c r="B29" s="17">
        <v>18</v>
      </c>
      <c r="C29" s="17">
        <v>19</v>
      </c>
      <c r="D29" s="17"/>
      <c r="E29" s="17"/>
      <c r="F29" s="14">
        <f t="shared" si="0"/>
        <v>37</v>
      </c>
      <c r="G29" s="7"/>
      <c r="H29" s="12">
        <v>13.25</v>
      </c>
      <c r="I29" s="19"/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4">
        <f t="shared" si="5"/>
        <v>0</v>
      </c>
    </row>
    <row r="30" spans="1:16">
      <c r="A30" s="12">
        <v>13.75</v>
      </c>
      <c r="B30" s="17">
        <v>14</v>
      </c>
      <c r="C30" s="17">
        <v>19</v>
      </c>
      <c r="D30" s="17"/>
      <c r="E30" s="17"/>
      <c r="F30" s="14">
        <f t="shared" si="0"/>
        <v>33</v>
      </c>
      <c r="G30" s="7"/>
      <c r="H30" s="12">
        <v>13.75</v>
      </c>
      <c r="I30" s="19"/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4">
        <f t="shared" si="5"/>
        <v>0</v>
      </c>
    </row>
    <row r="31" spans="1:16">
      <c r="A31" s="12">
        <v>14.25</v>
      </c>
      <c r="B31" s="17">
        <v>19</v>
      </c>
      <c r="C31" s="17">
        <v>36</v>
      </c>
      <c r="D31" s="17">
        <v>1</v>
      </c>
      <c r="E31" s="17"/>
      <c r="F31" s="14">
        <f t="shared" si="0"/>
        <v>56</v>
      </c>
      <c r="G31" s="7"/>
      <c r="H31" s="12">
        <v>14.25</v>
      </c>
      <c r="I31" s="19"/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4">
        <f t="shared" si="5"/>
        <v>0</v>
      </c>
    </row>
    <row r="32" spans="1:16">
      <c r="A32" s="12">
        <v>14.75</v>
      </c>
      <c r="B32" s="17">
        <v>12</v>
      </c>
      <c r="C32" s="17">
        <v>42</v>
      </c>
      <c r="D32" s="17">
        <v>2</v>
      </c>
      <c r="E32" s="17"/>
      <c r="F32" s="14">
        <f t="shared" si="0"/>
        <v>56</v>
      </c>
      <c r="G32" s="5"/>
      <c r="H32" s="12">
        <v>14.75</v>
      </c>
      <c r="I32" s="19"/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4">
        <f t="shared" si="5"/>
        <v>0</v>
      </c>
    </row>
    <row r="33" spans="1:16">
      <c r="A33" s="12">
        <v>15.25</v>
      </c>
      <c r="B33" s="17"/>
      <c r="C33" s="17">
        <v>39</v>
      </c>
      <c r="D33" s="17">
        <v>9</v>
      </c>
      <c r="E33" s="17"/>
      <c r="F33" s="14">
        <f t="shared" si="0"/>
        <v>48</v>
      </c>
      <c r="G33" s="5"/>
      <c r="H33" s="12">
        <v>15.25</v>
      </c>
      <c r="I33" s="19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>
      <c r="A34" s="12">
        <v>15.75</v>
      </c>
      <c r="B34" s="17"/>
      <c r="C34" s="17">
        <v>28</v>
      </c>
      <c r="D34" s="17">
        <v>8</v>
      </c>
      <c r="E34" s="17"/>
      <c r="F34" s="14">
        <f t="shared" si="0"/>
        <v>36</v>
      </c>
      <c r="G34" s="5"/>
      <c r="H34" s="12">
        <v>15.75</v>
      </c>
      <c r="I34" s="19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>
      <c r="A35" s="12">
        <v>16.25</v>
      </c>
      <c r="B35" s="17">
        <v>1</v>
      </c>
      <c r="C35" s="17">
        <v>14</v>
      </c>
      <c r="D35" s="17">
        <v>9</v>
      </c>
      <c r="E35" s="17"/>
      <c r="F35" s="14">
        <f t="shared" si="0"/>
        <v>24</v>
      </c>
      <c r="G35" s="5"/>
      <c r="H35" s="12">
        <v>16.25</v>
      </c>
      <c r="I35" s="19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>
      <c r="A36" s="12">
        <v>16.75</v>
      </c>
      <c r="B36" s="17"/>
      <c r="C36" s="17">
        <v>9</v>
      </c>
      <c r="D36" s="17">
        <v>7</v>
      </c>
      <c r="E36" s="17"/>
      <c r="F36" s="14">
        <f t="shared" si="0"/>
        <v>16</v>
      </c>
      <c r="G36" s="5"/>
      <c r="H36" s="12">
        <v>16.75</v>
      </c>
      <c r="I36" s="19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>
      <c r="A37" s="12">
        <v>17.25</v>
      </c>
      <c r="B37" s="17"/>
      <c r="C37" s="17">
        <v>1</v>
      </c>
      <c r="D37" s="17">
        <v>5</v>
      </c>
      <c r="E37" s="17"/>
      <c r="F37" s="14">
        <f t="shared" si="0"/>
        <v>6</v>
      </c>
      <c r="G37" s="5"/>
      <c r="H37" s="12">
        <v>17.25</v>
      </c>
      <c r="I37" s="19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>
      <c r="A38" s="12">
        <v>17.75</v>
      </c>
      <c r="B38" s="17"/>
      <c r="C38" s="17">
        <v>4</v>
      </c>
      <c r="D38" s="17">
        <v>5</v>
      </c>
      <c r="E38" s="17"/>
      <c r="F38" s="14">
        <f t="shared" si="0"/>
        <v>9</v>
      </c>
      <c r="G38" s="5"/>
      <c r="H38" s="12">
        <v>17.75</v>
      </c>
      <c r="I38" s="19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>
      <c r="A39" s="12">
        <v>18.25</v>
      </c>
      <c r="B39" s="17"/>
      <c r="C39" s="17">
        <v>9</v>
      </c>
      <c r="D39" s="17">
        <v>1</v>
      </c>
      <c r="E39" s="17"/>
      <c r="F39" s="14">
        <f t="shared" si="0"/>
        <v>10</v>
      </c>
      <c r="G39" s="5"/>
      <c r="H39" s="12">
        <v>18.25</v>
      </c>
      <c r="I39" s="19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>
      <c r="A40" s="12">
        <v>18.75</v>
      </c>
      <c r="B40" s="17"/>
      <c r="C40" s="17">
        <v>4</v>
      </c>
      <c r="D40" s="17">
        <v>1</v>
      </c>
      <c r="E40" s="17"/>
      <c r="F40" s="14">
        <f t="shared" si="0"/>
        <v>5</v>
      </c>
      <c r="G40" s="5"/>
      <c r="H40" s="12">
        <v>18.75</v>
      </c>
      <c r="I40" s="19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>
      <c r="A41" s="12">
        <v>19.25</v>
      </c>
      <c r="B41" s="17"/>
      <c r="C41" s="17">
        <v>1</v>
      </c>
      <c r="D41" s="17">
        <v>2</v>
      </c>
      <c r="E41" s="17"/>
      <c r="F41" s="14">
        <f t="shared" si="0"/>
        <v>3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>
      <c r="A42" s="12">
        <v>19.75</v>
      </c>
      <c r="B42" s="17"/>
      <c r="C42" s="17"/>
      <c r="D42" s="17"/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>
      <c r="A47" s="11" t="s">
        <v>7</v>
      </c>
      <c r="B47" s="21">
        <f>SUM(B10:B46)</f>
        <v>353</v>
      </c>
      <c r="C47" s="21">
        <f>SUM(C10:C46)</f>
        <v>260</v>
      </c>
      <c r="D47" s="21">
        <f>SUM(D10:D46)</f>
        <v>50</v>
      </c>
      <c r="E47" s="21">
        <f>SUM(E10:E46)</f>
        <v>0</v>
      </c>
      <c r="F47" s="21">
        <f>SUM(F10:F46)</f>
        <v>663</v>
      </c>
      <c r="G47" s="22"/>
      <c r="H47" s="11" t="s">
        <v>7</v>
      </c>
      <c r="I47" s="7">
        <f>SUM(I10:I46)</f>
        <v>115500764</v>
      </c>
      <c r="J47" s="5"/>
      <c r="K47" s="11" t="s">
        <v>7</v>
      </c>
      <c r="L47" s="21">
        <f>SUM(L10:L46)</f>
        <v>115477.28822916668</v>
      </c>
      <c r="M47" s="21">
        <f>SUM(M10:M46)</f>
        <v>23.475770833333332</v>
      </c>
      <c r="N47" s="21">
        <f>SUM(N10:N46)</f>
        <v>0</v>
      </c>
      <c r="O47" s="21">
        <f>SUM(O10:O46)</f>
        <v>0</v>
      </c>
      <c r="P47" s="21">
        <f>SUM(P10:P46)</f>
        <v>115500.76400000001</v>
      </c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>
      <c r="A51" s="5"/>
      <c r="B51" s="37" t="s">
        <v>9</v>
      </c>
      <c r="C51" s="37"/>
      <c r="D51" s="37"/>
      <c r="E51" s="5"/>
      <c r="F51" s="5"/>
      <c r="G51" s="7"/>
      <c r="H51" s="5"/>
      <c r="I51" s="37" t="s">
        <v>10</v>
      </c>
      <c r="J51" s="37"/>
      <c r="K51" s="37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19" t="s">
        <v>11</v>
      </c>
      <c r="I53" s="24">
        <v>3.2135699999999998E-3</v>
      </c>
      <c r="J53" s="19" t="s">
        <v>12</v>
      </c>
      <c r="K53" s="24">
        <v>3.25006599</v>
      </c>
      <c r="L53" s="5"/>
      <c r="M53" s="5"/>
      <c r="N53" s="5"/>
      <c r="O53" s="5"/>
      <c r="P53" s="5"/>
    </row>
    <row r="54" spans="1:16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4.4833659466028228E-2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8.6069248485858549E-2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0.14812981034248165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0.23584532115378934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0.35423645616568283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0.50849495764772912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0.70396817144949009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0.94614650651120424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1.2406530310621027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1.5932346827026165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>
      <c r="A66" s="12">
        <v>7.25</v>
      </c>
      <c r="B66" s="5">
        <f t="shared" si="6"/>
        <v>4084.7804999999998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4084.7804999999998</v>
      </c>
      <c r="G66" s="5"/>
      <c r="H66" s="12">
        <f t="shared" si="11"/>
        <v>2.0097547301325616</v>
      </c>
      <c r="I66" s="5">
        <f t="shared" si="12"/>
        <v>1132.3319905418275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1132.3319905418275</v>
      </c>
      <c r="N66" s="5"/>
      <c r="O66" s="5"/>
      <c r="P66" s="5"/>
    </row>
    <row r="67" spans="1:16">
      <c r="A67" s="12">
        <v>7.75</v>
      </c>
      <c r="B67" s="5">
        <f t="shared" si="6"/>
        <v>144094.24650000001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144094.24650000001</v>
      </c>
      <c r="G67" s="5"/>
      <c r="H67" s="12">
        <f t="shared" si="11"/>
        <v>2.496186226999765</v>
      </c>
      <c r="I67" s="5">
        <f t="shared" si="12"/>
        <v>46411.10625847859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46411.10625847859</v>
      </c>
      <c r="N67" s="5"/>
      <c r="O67" s="5"/>
      <c r="P67" s="5"/>
    </row>
    <row r="68" spans="1:16">
      <c r="A68" s="12">
        <v>8.25</v>
      </c>
      <c r="B68" s="5">
        <f t="shared" si="6"/>
        <v>469468.3455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469468.3455</v>
      </c>
      <c r="G68" s="5"/>
      <c r="H68" s="12">
        <f t="shared" si="11"/>
        <v>3.0586062666984786</v>
      </c>
      <c r="I68" s="5">
        <f t="shared" si="12"/>
        <v>174050.76649246865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174050.76649246865</v>
      </c>
      <c r="N68" s="5"/>
      <c r="O68" s="5"/>
      <c r="P68" s="5"/>
    </row>
    <row r="69" spans="1:16">
      <c r="A69" s="12">
        <v>8.75</v>
      </c>
      <c r="B69" s="5">
        <f t="shared" si="6"/>
        <v>281004.91125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281004.91125</v>
      </c>
      <c r="G69" s="5"/>
      <c r="H69" s="12">
        <f t="shared" si="11"/>
        <v>3.7031908939611511</v>
      </c>
      <c r="I69" s="5">
        <f t="shared" si="12"/>
        <v>118927.4089713556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118927.4089713556</v>
      </c>
      <c r="N69" s="5"/>
      <c r="O69" s="5"/>
      <c r="P69" s="5"/>
    </row>
    <row r="70" spans="1:16">
      <c r="A70" s="12">
        <v>9.25</v>
      </c>
      <c r="B70" s="5">
        <f t="shared" si="6"/>
        <v>46904.576250000006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46904.576250000006</v>
      </c>
      <c r="G70" s="5"/>
      <c r="H70" s="12">
        <f t="shared" si="11"/>
        <v>4.4362105623388377</v>
      </c>
      <c r="I70" s="5">
        <f t="shared" si="12"/>
        <v>22494.981252138099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22494.981252138099</v>
      </c>
      <c r="N70" s="5"/>
      <c r="O70" s="5"/>
      <c r="P70" s="5"/>
    </row>
    <row r="71" spans="1:16">
      <c r="A71" s="12">
        <v>9.75</v>
      </c>
      <c r="B71" s="5">
        <f t="shared" si="6"/>
        <v>10986.660749999999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10986.660749999999</v>
      </c>
      <c r="G71" s="5"/>
      <c r="H71" s="12">
        <f t="shared" si="11"/>
        <v>5.2640260507539187</v>
      </c>
      <c r="I71" s="5">
        <f t="shared" si="12"/>
        <v>5931.6993229533937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5931.6993229533937</v>
      </c>
      <c r="N71" s="5"/>
      <c r="O71" s="5"/>
      <c r="P71" s="5"/>
    </row>
    <row r="72" spans="1:16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6.1930847701262124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>
      <c r="A73" s="12">
        <v>10.75</v>
      </c>
      <c r="B73" s="5">
        <f t="shared" si="6"/>
        <v>11861.133213541665</v>
      </c>
      <c r="C73" s="5">
        <f t="shared" si="7"/>
        <v>252.3645364583333</v>
      </c>
      <c r="D73" s="5">
        <f t="shared" si="8"/>
        <v>0</v>
      </c>
      <c r="E73" s="5">
        <f t="shared" si="9"/>
        <v>0</v>
      </c>
      <c r="F73" s="14">
        <f t="shared" si="10"/>
        <v>12113.497749999999</v>
      </c>
      <c r="G73" s="5"/>
      <c r="H73" s="12">
        <f t="shared" si="11"/>
        <v>7.2299174044952741</v>
      </c>
      <c r="I73" s="5">
        <f t="shared" si="12"/>
        <v>7977.2105541973815</v>
      </c>
      <c r="J73" s="5">
        <f t="shared" si="13"/>
        <v>169.72788413185918</v>
      </c>
      <c r="K73" s="5">
        <f t="shared" si="14"/>
        <v>0</v>
      </c>
      <c r="L73" s="5">
        <f t="shared" si="15"/>
        <v>0</v>
      </c>
      <c r="M73" s="26">
        <f t="shared" si="16"/>
        <v>8146.9384383292409</v>
      </c>
      <c r="N73" s="5"/>
      <c r="O73" s="5"/>
      <c r="P73" s="5"/>
    </row>
    <row r="74" spans="1:16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8.3811348413367064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9.6534253537504675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11.053552003477369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6">
        <f t="shared" si="16"/>
        <v>0</v>
      </c>
      <c r="N76" s="5"/>
      <c r="O76" s="5"/>
      <c r="P76" s="5"/>
    </row>
    <row r="77" spans="1:16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4">
        <f t="shared" si="10"/>
        <v>0</v>
      </c>
      <c r="G77" s="5"/>
      <c r="H77" s="12">
        <f t="shared" si="11"/>
        <v>12.588350238696895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6">
        <f t="shared" si="16"/>
        <v>0</v>
      </c>
      <c r="N77" s="5"/>
      <c r="O77" s="5"/>
      <c r="P77" s="5"/>
    </row>
    <row r="78" spans="1:16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4">
        <f t="shared" si="10"/>
        <v>0</v>
      </c>
      <c r="G78" s="5"/>
      <c r="H78" s="12">
        <f t="shared" si="11"/>
        <v>14.264725664579025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6">
        <f t="shared" si="16"/>
        <v>0</v>
      </c>
      <c r="N78" s="5"/>
      <c r="O78" s="5"/>
      <c r="P78" s="5"/>
    </row>
    <row r="79" spans="1:16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4">
        <f t="shared" si="10"/>
        <v>0</v>
      </c>
      <c r="G79" s="5"/>
      <c r="H79" s="12">
        <f t="shared" si="11"/>
        <v>16.089651967827646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6">
        <f t="shared" si="16"/>
        <v>0</v>
      </c>
      <c r="N79" s="5"/>
      <c r="O79" s="5"/>
      <c r="P79" s="5"/>
    </row>
    <row r="80" spans="1:16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4">
        <f t="shared" si="10"/>
        <v>0</v>
      </c>
      <c r="G80" s="5"/>
      <c r="H80" s="12">
        <f t="shared" si="11"/>
        <v>18.070168979126858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6">
        <f t="shared" si="16"/>
        <v>0</v>
      </c>
      <c r="N80" s="5"/>
      <c r="O80" s="5"/>
      <c r="P80" s="5"/>
    </row>
    <row r="81" spans="1:16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4">
        <f t="shared" si="10"/>
        <v>0</v>
      </c>
      <c r="G81" s="5"/>
      <c r="H81" s="12">
        <f t="shared" si="11"/>
        <v>20.213380859611721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6">
        <f t="shared" si="16"/>
        <v>0</v>
      </c>
      <c r="N81" s="5"/>
      <c r="O81" s="5"/>
      <c r="P81" s="5"/>
    </row>
    <row r="82" spans="1:16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22.526454399322521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25.016617417142335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27.691157253016303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30.557419344353164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33.622805879448585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36.894774521576636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40.380837198089615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44.088558949465991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48.025556833771141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52.19949888244868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56.618103103761314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61.289136530549037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66.22041430928644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71.419798827688595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>
      <c r="A96" s="11" t="s">
        <v>7</v>
      </c>
      <c r="B96" s="21">
        <f>SUM(B59:B90)</f>
        <v>968404.65396354184</v>
      </c>
      <c r="C96" s="21">
        <f>SUM(C59:C90)</f>
        <v>252.3645364583333</v>
      </c>
      <c r="D96" s="21">
        <f>SUM(D59:D90)</f>
        <v>0</v>
      </c>
      <c r="E96" s="21">
        <f>SUM(E59:E90)</f>
        <v>0</v>
      </c>
      <c r="F96" s="21">
        <f>SUM(F59:F90)</f>
        <v>968657.01850000012</v>
      </c>
      <c r="G96" s="14"/>
      <c r="H96" s="11" t="s">
        <v>7</v>
      </c>
      <c r="I96" s="21">
        <f>SUM(I59:I95)</f>
        <v>376925.50484213355</v>
      </c>
      <c r="J96" s="21">
        <f>SUM(J59:J95)</f>
        <v>169.72788413185918</v>
      </c>
      <c r="K96" s="21">
        <f>SUM(K59:K95)</f>
        <v>0</v>
      </c>
      <c r="L96" s="21">
        <f>SUM(L59:L95)</f>
        <v>0</v>
      </c>
      <c r="M96" s="21">
        <f>SUM(M59:M95)</f>
        <v>377095.23272626544</v>
      </c>
      <c r="N96" s="5"/>
      <c r="O96" s="5"/>
      <c r="P96" s="5"/>
    </row>
    <row r="97" spans="1:16">
      <c r="A97" s="9" t="s">
        <v>13</v>
      </c>
      <c r="B97" s="27">
        <f>IF(L47&gt;0,B96/L47,0)</f>
        <v>8.3861049113114436</v>
      </c>
      <c r="C97" s="27">
        <f>IF(M47&gt;0,C96/M47,0)</f>
        <v>10.75</v>
      </c>
      <c r="D97" s="27">
        <f>IF(N47&gt;0,D96/N47,0)</f>
        <v>0</v>
      </c>
      <c r="E97" s="27">
        <f>IF(O47&gt;0,E96/O47,0)</f>
        <v>0</v>
      </c>
      <c r="F97" s="27">
        <f>IF(P47&gt;0,F96/P47,0)</f>
        <v>8.3865853779114392</v>
      </c>
      <c r="G97" s="14"/>
      <c r="H97" s="9" t="s">
        <v>13</v>
      </c>
      <c r="I97" s="27">
        <f>IF(L47&gt;0,I96/L47,0)</f>
        <v>3.264066126095015</v>
      </c>
      <c r="J97" s="27">
        <f>IF(M47&gt;0,J96/M47,0)</f>
        <v>7.2299174044952741</v>
      </c>
      <c r="K97" s="27">
        <f>IF(N47&gt;0,K96/N47,0)</f>
        <v>0</v>
      </c>
      <c r="L97" s="27">
        <f>IF(O47&gt;0,L96/O47,0)</f>
        <v>0</v>
      </c>
      <c r="M97" s="27">
        <f>IF(P47&gt;0,M96/P47,0)</f>
        <v>3.264872193626922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3" t="s">
        <v>14</v>
      </c>
      <c r="B102" s="33"/>
      <c r="C102" s="33"/>
      <c r="D102" s="33"/>
      <c r="E102" s="33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3"/>
      <c r="B103" s="33"/>
      <c r="C103" s="33"/>
      <c r="D103" s="33"/>
      <c r="E103" s="33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4" t="s">
        <v>15</v>
      </c>
      <c r="B106" s="35" t="s">
        <v>16</v>
      </c>
      <c r="C106" s="35" t="s">
        <v>17</v>
      </c>
      <c r="D106" s="35" t="s">
        <v>18</v>
      </c>
      <c r="E106" s="35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4"/>
      <c r="B107" s="34"/>
      <c r="C107" s="34"/>
      <c r="D107" s="34"/>
      <c r="E107" s="3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115477.28822916668</v>
      </c>
      <c r="C109" s="30">
        <f>$B$97</f>
        <v>8.3861049113114436</v>
      </c>
      <c r="D109" s="30">
        <f>$I$97</f>
        <v>3.264066126095015</v>
      </c>
      <c r="E109" s="31">
        <f>B109*D109</f>
        <v>376925.50484213355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23.475770833333332</v>
      </c>
      <c r="C110" s="30">
        <f>$C$97</f>
        <v>10.75</v>
      </c>
      <c r="D110" s="30">
        <f>$J$97</f>
        <v>7.2299174044952741</v>
      </c>
      <c r="E110" s="31">
        <f>B110*D110</f>
        <v>169.72788413185918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>B111*D111</f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115500.76400000001</v>
      </c>
      <c r="C113" s="30">
        <f>$F$97</f>
        <v>8.3865853779114392</v>
      </c>
      <c r="D113" s="30">
        <f>$M$97</f>
        <v>3.264872193626922</v>
      </c>
      <c r="E113" s="31">
        <f>SUM(E109:E112)</f>
        <v>377095.23272626539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377575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1.0012722708538797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SPAIN</vt:lpstr>
      <vt:lpstr>PORTUGAL</vt:lpstr>
      <vt:lpstr>ALK_GENERAL_BOQUERON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18</cp:revision>
  <dcterms:created xsi:type="dcterms:W3CDTF">2017-03-31T10:13:36Z</dcterms:created>
  <dcterms:modified xsi:type="dcterms:W3CDTF">2024-06-07T09:10:52Z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