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97" firstSheet="0" activeTab="2"/>
  </bookViews>
  <sheets>
    <sheet name="ALK GENERAL BOQUERON" sheetId="1" state="visible" r:id="rId2"/>
    <sheet name="POL01" sheetId="2" state="visible" r:id="rId3"/>
    <sheet name="POL02" sheetId="3" state="visible" r:id="rId4"/>
    <sheet name="POL03" sheetId="4" state="visible" r:id="rId5"/>
    <sheet name="POL04" sheetId="5" state="visible" r:id="rId6"/>
    <sheet name="PORTUGAL" sheetId="6" state="visible" r:id="rId7"/>
    <sheet name="SPAIN" sheetId="7" state="visible" r:id="rId8"/>
    <sheet name="GULF OF CADIZ" sheetId="8" state="visible" r:id="rId9"/>
    <sheet name="PLANTILLA ALK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<sst xmlns="http://schemas.openxmlformats.org/spreadsheetml/2006/main" count="352" uniqueCount="27">
  <si>
    <t>GENERAL ECOCADIZ-R-2017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</si>
  <si>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</si>
  <si>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</si>
  <si>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</si>
  <si>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</si>
  <si>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</si>
  <si>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</si>
  <si>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</si>
  <si>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</si>
  <si>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</si>
  <si>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</si>
  <si>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</si>
  <si>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MEDIA</t>
  </si>
  <si>
    <t>BOQUERÓN 2012
 CAPTURAS POR EDAD</t>
  </si>
  <si>
    <t>EDAD</t>
  </si>
  <si>
    <r>
      <t>C (N) x10</t>
    </r>
    <r>
      <rPr>
        <b val="true"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</si>
  <si>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</si>
  <si>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</si>
  <si>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</si>
  <si>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</si>
  <si>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POL01</t>
  </si>
  <si>
    <t>POLIGONO POL02</t>
  </si>
  <si>
    <t>POLIGONO POL03</t>
  </si>
  <si>
    <t>POLIGONO POL04</t>
  </si>
  <si>
    <t>POLIGONO POL</t>
  </si>
  <si>
    <t>SIN CAPTURA</t>
  </si>
  <si>
    <t>SPAIN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</si>
</sst>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#"/>
    <numFmt numFmtId="167" formatCode="0.0000000"/>
    <numFmt numFmtId="168" formatCode="0.00000"/>
    <numFmt numFmtId="169" formatCode="0.0"/>
    <numFmt numFmtId="170" formatCode="0.00"/>
    <numFmt numFmtId="171" formatCode="0.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K50" activeCellId="0" sqref="K50"/>
    </sheetView>
  </sheetViews>
  <sheetFormatPr defaultRowHeight="12.75"/>
  <cols>
    <col collapsed="false" hidden="false" max="4" min="1" style="0" width="10.6734693877551"/>
    <col collapsed="false" hidden="false" max="5" min="5" style="0" width="11.7091836734694"/>
    <col collapsed="false" hidden="false" max="1025" min="6" style="0" width="10.6734693877551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8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8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8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8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8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8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8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/>
      <c r="C15" s="13"/>
      <c r="D15" s="13"/>
      <c r="E15" s="13"/>
      <c r="F15" s="14" t="n">
        <f aca="false">SUM(B15:E15)</f>
        <v>0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/>
      <c r="C16" s="13"/>
      <c r="D16" s="13"/>
      <c r="E16" s="13"/>
      <c r="F16" s="14" t="n">
        <f aca="false">SUM(B16:E16)</f>
        <v>0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/>
      <c r="C17" s="13"/>
      <c r="D17" s="13"/>
      <c r="E17" s="13"/>
      <c r="F17" s="14" t="n">
        <f aca="false">SUM(B17:E17)</f>
        <v>0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/>
      <c r="C18" s="13"/>
      <c r="D18" s="13"/>
      <c r="E18" s="13"/>
      <c r="F18" s="14" t="n">
        <f aca="false">SUM(B18:E18)</f>
        <v>0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/>
      <c r="C19" s="13"/>
      <c r="D19" s="13"/>
      <c r="E19" s="13"/>
      <c r="F19" s="14" t="n">
        <f aca="false">SUM(B19:E19)</f>
        <v>0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/>
      <c r="C20" s="13"/>
      <c r="D20" s="13"/>
      <c r="E20" s="13"/>
      <c r="F20" s="14" t="n">
        <f aca="false">SUM(B20:E20)</f>
        <v>0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/>
      <c r="C21" s="13"/>
      <c r="D21" s="13"/>
      <c r="E21" s="13"/>
      <c r="F21" s="14" t="n">
        <f aca="false">SUM(B21:E21)</f>
        <v>0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/>
      <c r="C22" s="13"/>
      <c r="D22" s="13"/>
      <c r="E22" s="13"/>
      <c r="F22" s="14" t="n">
        <f aca="false">SUM(B22:E22)</f>
        <v>0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/>
      <c r="C23" s="13"/>
      <c r="D23" s="13"/>
      <c r="E23" s="13"/>
      <c r="F23" s="14" t="n">
        <f aca="false">SUM(B23:E23)</f>
        <v>0</v>
      </c>
      <c r="G23" s="5"/>
      <c r="H23" s="12" t="n">
        <v>12.25</v>
      </c>
      <c r="I23" s="5"/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/>
      <c r="C24" s="13"/>
      <c r="D24" s="13"/>
      <c r="E24" s="13"/>
      <c r="F24" s="14" t="n">
        <f aca="false">SUM(B24:E24)</f>
        <v>0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/>
      <c r="C25" s="13"/>
      <c r="D25" s="13"/>
      <c r="E25" s="13"/>
      <c r="F25" s="14" t="n">
        <f aca="false">SUM(B25:E25)</f>
        <v>0</v>
      </c>
      <c r="G25" s="5"/>
      <c r="H25" s="12" t="n">
        <v>13.25</v>
      </c>
      <c r="I25" s="5"/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/>
      <c r="C26" s="13"/>
      <c r="D26" s="13"/>
      <c r="E26" s="13"/>
      <c r="F26" s="14" t="n">
        <f aca="false">SUM(B26:E26)</f>
        <v>0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8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8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8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8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8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0</v>
      </c>
      <c r="C43" s="19" t="n">
        <f aca="false">SUM(C6:C42)</f>
        <v>0</v>
      </c>
      <c r="D43" s="19" t="n">
        <f aca="false">SUM(D6:D42)</f>
        <v>0</v>
      </c>
      <c r="E43" s="19" t="n">
        <f aca="false">SUM(E6:E42)</f>
        <v>0</v>
      </c>
      <c r="F43" s="19" t="n">
        <f aca="false">SUM(F6:F42)</f>
        <v>0</v>
      </c>
      <c r="G43" s="20"/>
      <c r="H43" s="18" t="s">
        <v>7</v>
      </c>
      <c r="I43" s="5" t="n">
        <f aca="false">SUM(I6:I42)</f>
        <v>0</v>
      </c>
      <c r="J43" s="2"/>
      <c r="K43" s="18" t="s">
        <v>7</v>
      </c>
      <c r="L43" s="19" t="n">
        <f aca="false">SUM(L6:L42)</f>
        <v>0</v>
      </c>
      <c r="M43" s="19" t="n">
        <f aca="false">SUM(M6:M42)</f>
        <v>0</v>
      </c>
      <c r="N43" s="19" t="n">
        <f aca="false">SUM(N6:N42)</f>
        <v>0</v>
      </c>
      <c r="O43" s="19" t="n">
        <f aca="false">SUM(O6:O42)</f>
        <v>0</v>
      </c>
      <c r="P43" s="19" t="n">
        <f aca="false">SUM(P6:P42)</f>
        <v>0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3.2572933753023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3.93497335501595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4.70396439753511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5.57062856218874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6.54140136390928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6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7.62278878429048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6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8.82136454531529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10.1437676114183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11.5966998913764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13.1869241161534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0</v>
      </c>
      <c r="C89" s="19" t="n">
        <f aca="false">SUM(C52:C83)</f>
        <v>0</v>
      </c>
      <c r="D89" s="19" t="n">
        <f aca="false">SUM(D52:D83)</f>
        <v>0</v>
      </c>
      <c r="E89" s="19" t="n">
        <f aca="false">SUM(E52:E83)</f>
        <v>0</v>
      </c>
      <c r="F89" s="19" t="n">
        <f aca="false">SUM(F52:F83)</f>
        <v>0</v>
      </c>
      <c r="G89" s="14"/>
      <c r="H89" s="18" t="s">
        <v>7</v>
      </c>
      <c r="I89" s="19" t="n">
        <f aca="false">SUM(I52:I88)</f>
        <v>0</v>
      </c>
      <c r="J89" s="19" t="n">
        <f aca="false">SUM(J52:J88)</f>
        <v>0</v>
      </c>
      <c r="K89" s="19" t="n">
        <f aca="false">SUM(K52:K88)</f>
        <v>0</v>
      </c>
      <c r="L89" s="19" t="n">
        <f aca="false">SUM(L52:L88)</f>
        <v>0</v>
      </c>
      <c r="M89" s="19" t="n">
        <f aca="false">SUM(M52:M88)</f>
        <v>0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0</v>
      </c>
      <c r="C90" s="27" t="n">
        <f aca="false">IF(M43&gt;0,C89/M43,0)</f>
        <v>0</v>
      </c>
      <c r="D90" s="27" t="n">
        <f aca="false">IF(N43&gt;0,D89/N43,0)</f>
        <v>0</v>
      </c>
      <c r="E90" s="27" t="n">
        <f aca="false">IF(O43&gt;0,E89/O43,0)</f>
        <v>0</v>
      </c>
      <c r="F90" s="27" t="n">
        <f aca="false">IF(P43&gt;0,F89/P43,0)</f>
        <v>0</v>
      </c>
      <c r="G90" s="14"/>
      <c r="H90" s="8" t="s">
        <v>12</v>
      </c>
      <c r="I90" s="27" t="n">
        <f aca="false">IF(L43&gt;0,I89/L43,0)</f>
        <v>0</v>
      </c>
      <c r="J90" s="27" t="n">
        <f aca="false">IF(M43&gt;0,J89/M43,0)</f>
        <v>0</v>
      </c>
      <c r="K90" s="27" t="n">
        <f aca="false">IF(N43&gt;0,K89/N43,0)</f>
        <v>0</v>
      </c>
      <c r="L90" s="27" t="n">
        <f aca="false">IF(O43&gt;0,L89/O43,0)</f>
        <v>0</v>
      </c>
      <c r="M90" s="27" t="n">
        <f aca="false">IF(P43&gt;0,M89/P43,0)</f>
        <v>0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0</v>
      </c>
      <c r="C102" s="34" t="n">
        <f aca="false">$B$90</f>
        <v>0</v>
      </c>
      <c r="D102" s="34" t="n">
        <f aca="false">$I$90</f>
        <v>0</v>
      </c>
      <c r="E102" s="35" t="n">
        <f aca="false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0</v>
      </c>
      <c r="C103" s="34" t="n">
        <f aca="false">$C$90</f>
        <v>0</v>
      </c>
      <c r="D103" s="34" t="n">
        <f aca="false">$J$90</f>
        <v>0</v>
      </c>
      <c r="E103" s="35" t="n">
        <f aca="false">B103*D103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0</v>
      </c>
      <c r="C104" s="34" t="n">
        <f aca="false">$D$90</f>
        <v>0</v>
      </c>
      <c r="D104" s="34" t="n">
        <f aca="false">$K$90</f>
        <v>0</v>
      </c>
      <c r="E104" s="35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0</v>
      </c>
      <c r="C106" s="34" t="n">
        <f aca="false">$F$90</f>
        <v>0</v>
      </c>
      <c r="D106" s="34" t="n">
        <f aca="false">$M$90</f>
        <v>0</v>
      </c>
      <c r="E106" s="35" t="n">
        <f aca="false"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str">
        <f aca="false">IF(E106&gt;0,$I$2/E106,"")</f>
        <v/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53434</v>
      </c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38" t="n">
        <v>1</v>
      </c>
      <c r="C15" s="13"/>
      <c r="D15" s="13"/>
      <c r="E15" s="13"/>
      <c r="F15" s="14" t="n">
        <f aca="false">SUM(B15:E15)</f>
        <v>1</v>
      </c>
      <c r="G15" s="2"/>
      <c r="H15" s="12" t="n">
        <v>8.25</v>
      </c>
      <c r="I15" s="5" t="n">
        <v>46825</v>
      </c>
      <c r="J15" s="5"/>
      <c r="K15" s="12" t="n">
        <v>8.25</v>
      </c>
      <c r="L15" s="2" t="n">
        <f aca="false">IF($F15&gt;0,($I15/1000)*(B15/$F15),0)</f>
        <v>46.825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46.825</v>
      </c>
    </row>
    <row r="16" customFormat="false" ht="12.8" hidden="false" customHeight="false" outlineLevel="0" collapsed="false">
      <c r="A16" s="12" t="n">
        <v>8.75</v>
      </c>
      <c r="B16" s="13" t="n">
        <v>7</v>
      </c>
      <c r="C16" s="13" t="n">
        <v>0</v>
      </c>
      <c r="D16" s="13" t="n">
        <v>1</v>
      </c>
      <c r="E16" s="13"/>
      <c r="F16" s="14" t="n">
        <f aca="false">SUM(B16:E16)</f>
        <v>8</v>
      </c>
      <c r="G16" s="2"/>
      <c r="H16" s="12" t="n">
        <v>8.75</v>
      </c>
      <c r="I16" s="5" t="n">
        <v>46825</v>
      </c>
      <c r="J16" s="5"/>
      <c r="K16" s="12" t="n">
        <v>8.75</v>
      </c>
      <c r="L16" s="2" t="n">
        <f aca="false">IF($F16&gt;0,($I16/1000)*(B16/$F16),0)</f>
        <v>40.971875</v>
      </c>
      <c r="M16" s="2" t="n">
        <f aca="false">IF($F16&gt;0,($I16/1000)*(C16/$F16),0)</f>
        <v>0</v>
      </c>
      <c r="N16" s="2" t="n">
        <f aca="false">IF($F16&gt;0,($I16/1000)*(D16/$F16),0)</f>
        <v>5.853125</v>
      </c>
      <c r="O16" s="2" t="n">
        <f aca="false">IF($F16&gt;0,($I16/1000)*(E16/$F16),0)</f>
        <v>0</v>
      </c>
      <c r="P16" s="15" t="n">
        <f aca="false">SUM(L16:O16)</f>
        <v>46.825</v>
      </c>
    </row>
    <row r="17" customFormat="false" ht="12.8" hidden="false" customHeight="false" outlineLevel="0" collapsed="false">
      <c r="A17" s="12" t="n">
        <v>9.25</v>
      </c>
      <c r="B17" s="13" t="n">
        <v>34</v>
      </c>
      <c r="C17" s="13" t="n">
        <v>0</v>
      </c>
      <c r="D17" s="13" t="n">
        <v>0</v>
      </c>
      <c r="E17" s="13"/>
      <c r="F17" s="14" t="n">
        <f aca="false">SUM(B17:E17)</f>
        <v>34</v>
      </c>
      <c r="G17" s="2"/>
      <c r="H17" s="12" t="n">
        <v>9.25</v>
      </c>
      <c r="I17" s="5" t="n">
        <v>1234479</v>
      </c>
      <c r="J17" s="5"/>
      <c r="K17" s="12" t="n">
        <v>9.25</v>
      </c>
      <c r="L17" s="2" t="n">
        <f aca="false">IF($F17&gt;0,($I17/1000)*(B17/$F17),0)</f>
        <v>1234.479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1234.479</v>
      </c>
    </row>
    <row r="18" customFormat="false" ht="12.8" hidden="false" customHeight="false" outlineLevel="0" collapsed="false">
      <c r="A18" s="12" t="n">
        <v>9.75</v>
      </c>
      <c r="B18" s="13" t="n">
        <v>52</v>
      </c>
      <c r="C18" s="13" t="n">
        <v>1</v>
      </c>
      <c r="D18" s="13" t="n">
        <v>0</v>
      </c>
      <c r="E18" s="13"/>
      <c r="F18" s="14" t="n">
        <f aca="false">SUM(B18:E18)</f>
        <v>53</v>
      </c>
      <c r="G18" s="2"/>
      <c r="H18" s="12" t="n">
        <v>9.75</v>
      </c>
      <c r="I18" s="5" t="n">
        <v>2056046</v>
      </c>
      <c r="J18" s="5"/>
      <c r="K18" s="12" t="n">
        <v>9.75</v>
      </c>
      <c r="L18" s="2" t="n">
        <f aca="false">IF($F18&gt;0,($I18/1000)*(B18/$F18),0)</f>
        <v>2017.25267924528</v>
      </c>
      <c r="M18" s="2" t="n">
        <f aca="false">IF($F18&gt;0,($I18/1000)*(C18/$F18),0)</f>
        <v>38.793320754717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2056.046</v>
      </c>
    </row>
    <row r="19" customFormat="false" ht="12.8" hidden="false" customHeight="false" outlineLevel="0" collapsed="false">
      <c r="A19" s="12" t="n">
        <v>10.25</v>
      </c>
      <c r="B19" s="13" t="n">
        <v>43</v>
      </c>
      <c r="C19" s="13" t="n">
        <v>1</v>
      </c>
      <c r="D19" s="13" t="n">
        <v>1</v>
      </c>
      <c r="E19" s="13"/>
      <c r="F19" s="14" t="n">
        <f aca="false">SUM(B19:E19)</f>
        <v>45</v>
      </c>
      <c r="G19" s="2"/>
      <c r="H19" s="12" t="n">
        <v>10.25</v>
      </c>
      <c r="I19" s="5" t="n">
        <v>1826177</v>
      </c>
      <c r="J19" s="5"/>
      <c r="K19" s="12" t="n">
        <v>10.25</v>
      </c>
      <c r="L19" s="2" t="n">
        <f aca="false">IF($F19&gt;0,($I19/1000)*(B19/$F19),0)</f>
        <v>1745.01357777778</v>
      </c>
      <c r="M19" s="2" t="n">
        <f aca="false">IF($F19&gt;0,($I19/1000)*(C19/$F19),0)</f>
        <v>40.5817111111111</v>
      </c>
      <c r="N19" s="2" t="n">
        <f aca="false">IF($F19&gt;0,($I19/1000)*(D19/$F19),0)</f>
        <v>40.5817111111111</v>
      </c>
      <c r="O19" s="2" t="n">
        <f aca="false">IF($F19&gt;0,($I19/1000)*(E19/$F19),0)</f>
        <v>0</v>
      </c>
      <c r="P19" s="15" t="n">
        <f aca="false">SUM(L19:O19)</f>
        <v>1826.177</v>
      </c>
    </row>
    <row r="20" customFormat="false" ht="12.8" hidden="false" customHeight="false" outlineLevel="0" collapsed="false">
      <c r="A20" s="12" t="n">
        <v>10.75</v>
      </c>
      <c r="B20" s="13" t="n">
        <v>27</v>
      </c>
      <c r="C20" s="13" t="n">
        <v>0</v>
      </c>
      <c r="D20" s="13" t="n">
        <v>2</v>
      </c>
      <c r="E20" s="13"/>
      <c r="F20" s="14" t="n">
        <f aca="false">SUM(B20:E20)</f>
        <v>29</v>
      </c>
      <c r="G20" s="2"/>
      <c r="H20" s="12" t="n">
        <v>10.75</v>
      </c>
      <c r="I20" s="5" t="n">
        <v>774742</v>
      </c>
      <c r="J20" s="5"/>
      <c r="K20" s="12" t="n">
        <v>10.75</v>
      </c>
      <c r="L20" s="2" t="n">
        <f aca="false">IF($F20&gt;0,($I20/1000)*(B20/$F20),0)</f>
        <v>721.311517241379</v>
      </c>
      <c r="M20" s="2" t="n">
        <f aca="false">IF($F20&gt;0,($I20/1000)*(C20/$F20),0)</f>
        <v>0</v>
      </c>
      <c r="N20" s="2" t="n">
        <f aca="false">IF($F20&gt;0,($I20/1000)*(D20/$F20),0)</f>
        <v>53.4304827586207</v>
      </c>
      <c r="O20" s="2" t="n">
        <f aca="false">IF($F20&gt;0,($I20/1000)*(E20/$F20),0)</f>
        <v>0</v>
      </c>
      <c r="P20" s="15" t="n">
        <f aca="false">SUM(L20:O20)</f>
        <v>774.742</v>
      </c>
    </row>
    <row r="21" customFormat="false" ht="12.8" hidden="false" customHeight="false" outlineLevel="0" collapsed="false">
      <c r="A21" s="12" t="n">
        <v>11.25</v>
      </c>
      <c r="B21" s="13" t="n">
        <v>31</v>
      </c>
      <c r="C21" s="13" t="n">
        <v>0</v>
      </c>
      <c r="D21" s="13" t="n">
        <v>0</v>
      </c>
      <c r="E21" s="13"/>
      <c r="F21" s="14" t="n">
        <f aca="false">SUM(B21:E21)</f>
        <v>31</v>
      </c>
      <c r="G21" s="2"/>
      <c r="H21" s="12" t="n">
        <v>11.25</v>
      </c>
      <c r="I21" s="5" t="n">
        <v>1187654</v>
      </c>
      <c r="J21" s="5"/>
      <c r="K21" s="12" t="n">
        <v>11.25</v>
      </c>
      <c r="L21" s="2" t="n">
        <f aca="false">IF($F21&gt;0,($I21/1000)*(B21/$F21),0)</f>
        <v>1187.654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1187.654</v>
      </c>
    </row>
    <row r="22" customFormat="false" ht="12.8" hidden="false" customHeight="false" outlineLevel="0" collapsed="false">
      <c r="A22" s="12" t="n">
        <v>11.75</v>
      </c>
      <c r="B22" s="13" t="n">
        <v>29</v>
      </c>
      <c r="C22" s="13" t="n">
        <v>0</v>
      </c>
      <c r="D22" s="13" t="n">
        <v>0</v>
      </c>
      <c r="E22" s="13"/>
      <c r="F22" s="14" t="n">
        <f aca="false">SUM(B22:E22)</f>
        <v>29</v>
      </c>
      <c r="G22" s="5"/>
      <c r="H22" s="12" t="n">
        <v>11.75</v>
      </c>
      <c r="I22" s="5" t="n">
        <v>638524</v>
      </c>
      <c r="J22" s="5"/>
      <c r="K22" s="12" t="n">
        <v>11.75</v>
      </c>
      <c r="L22" s="2" t="n">
        <f aca="false">IF($F22&gt;0,($I22/1000)*(B22/$F22),0)</f>
        <v>638.524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638.524</v>
      </c>
    </row>
    <row r="23" customFormat="false" ht="12.8" hidden="false" customHeight="false" outlineLevel="0" collapsed="false">
      <c r="A23" s="12" t="n">
        <v>12.25</v>
      </c>
      <c r="B23" s="13" t="n">
        <v>10</v>
      </c>
      <c r="C23" s="13" t="n">
        <v>2</v>
      </c>
      <c r="D23" s="13" t="n">
        <v>0</v>
      </c>
      <c r="E23" s="13"/>
      <c r="F23" s="14" t="n">
        <f aca="false">SUM(B23:E23)</f>
        <v>12</v>
      </c>
      <c r="G23" s="5"/>
      <c r="H23" s="12" t="n">
        <v>12.25</v>
      </c>
      <c r="I23" s="5" t="n">
        <v>89393</v>
      </c>
      <c r="J23" s="5"/>
      <c r="K23" s="12" t="n">
        <v>12.25</v>
      </c>
      <c r="L23" s="2" t="n">
        <f aca="false">IF($F23&gt;0,($I23/1000)*(B23/$F23),0)</f>
        <v>74.4941666666667</v>
      </c>
      <c r="M23" s="2" t="n">
        <f aca="false">IF($F23&gt;0,($I23/1000)*(C23/$F23),0)</f>
        <v>14.8988333333333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89.393</v>
      </c>
    </row>
    <row r="24" customFormat="false" ht="12.8" hidden="false" customHeight="false" outlineLevel="0" collapsed="false">
      <c r="A24" s="12" t="n">
        <v>12.75</v>
      </c>
      <c r="B24" s="13" t="n">
        <v>1</v>
      </c>
      <c r="C24" s="13" t="n">
        <v>0</v>
      </c>
      <c r="D24" s="13" t="n">
        <v>0</v>
      </c>
      <c r="E24" s="13"/>
      <c r="F24" s="14" t="n">
        <f aca="false">SUM(B24:E24)</f>
        <v>1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 t="n">
        <v>0</v>
      </c>
      <c r="C25" s="13" t="n">
        <v>1</v>
      </c>
      <c r="D25" s="13" t="n">
        <v>0</v>
      </c>
      <c r="E25" s="13"/>
      <c r="F25" s="14" t="n">
        <f aca="false">SUM(B25:E25)</f>
        <v>1</v>
      </c>
      <c r="G25" s="5"/>
      <c r="H25" s="12" t="n">
        <v>13.25</v>
      </c>
      <c r="I25" s="5"/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 t="n">
        <v>1</v>
      </c>
      <c r="C26" s="13" t="n">
        <v>1</v>
      </c>
      <c r="D26" s="13" t="n">
        <v>0</v>
      </c>
      <c r="E26" s="13"/>
      <c r="F26" s="14" t="n">
        <f aca="false">SUM(B26:E26)</f>
        <v>2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75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75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75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75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75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236</v>
      </c>
      <c r="C43" s="19" t="n">
        <f aca="false">SUM(C6:C42)</f>
        <v>6</v>
      </c>
      <c r="D43" s="19" t="n">
        <f aca="false">SUM(D6:D42)</f>
        <v>4</v>
      </c>
      <c r="E43" s="19" t="n">
        <f aca="false">SUM(E6:E42)</f>
        <v>0</v>
      </c>
      <c r="F43" s="19" t="n">
        <f aca="false">SUM(F6:F42)</f>
        <v>246</v>
      </c>
      <c r="G43" s="20"/>
      <c r="H43" s="18" t="s">
        <v>7</v>
      </c>
      <c r="I43" s="5" t="n">
        <f aca="false">SUM(I6:I42)</f>
        <v>7900665</v>
      </c>
      <c r="J43" s="2"/>
      <c r="K43" s="18" t="s">
        <v>7</v>
      </c>
      <c r="L43" s="19" t="n">
        <f aca="false">SUM(L6:L42)</f>
        <v>7706.52581593111</v>
      </c>
      <c r="M43" s="19" t="n">
        <f aca="false">SUM(M6:M42)</f>
        <v>94.2738651991614</v>
      </c>
      <c r="N43" s="19" t="n">
        <f aca="false">SUM(N6:N42)</f>
        <v>99.8653188697318</v>
      </c>
      <c r="O43" s="19" t="n">
        <f aca="false">SUM(O6:O42)</f>
        <v>0</v>
      </c>
      <c r="P43" s="19" t="n">
        <f aca="false">SUM(P6:P42)</f>
        <v>7900.665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386.30625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386.30625</v>
      </c>
      <c r="G61" s="2"/>
      <c r="H61" s="12" t="n">
        <f aca="false">$I$49*((A61)^$K$49)</f>
        <v>3.2572933753023</v>
      </c>
      <c r="I61" s="2" t="n">
        <f aca="false">L15*$H61</f>
        <v>152.52276229853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152.52276229853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358.50390625</v>
      </c>
      <c r="C62" s="2" t="n">
        <f aca="false">M16*($A62)</f>
        <v>0</v>
      </c>
      <c r="D62" s="2" t="n">
        <f aca="false">N16*($A62)</f>
        <v>51.21484375</v>
      </c>
      <c r="E62" s="2" t="n">
        <f aca="false">O16*($A62)</f>
        <v>0</v>
      </c>
      <c r="F62" s="14" t="n">
        <f aca="false">SUM(B62:E62)</f>
        <v>409.71875</v>
      </c>
      <c r="G62" s="2"/>
      <c r="H62" s="12" t="n">
        <f aca="false">$I$49*((A62)^$K$49)</f>
        <v>3.93497335501595</v>
      </c>
      <c r="I62" s="2" t="n">
        <f aca="false">L16*$H62</f>
        <v>161.223236430044</v>
      </c>
      <c r="J62" s="2" t="n">
        <f aca="false">M16*$H62</f>
        <v>0</v>
      </c>
      <c r="K62" s="2" t="n">
        <f aca="false">N16*$H62</f>
        <v>23.0318909185777</v>
      </c>
      <c r="L62" s="2" t="n">
        <f aca="false">O16*$H62</f>
        <v>0</v>
      </c>
      <c r="M62" s="26" t="n">
        <f aca="false">SUM(I62:L62)</f>
        <v>184.255127348622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11418.93075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11418.93075</v>
      </c>
      <c r="G63" s="2"/>
      <c r="H63" s="12" t="n">
        <f aca="false">$I$49*((A63)^$K$49)</f>
        <v>4.70396439753511</v>
      </c>
      <c r="I63" s="2" t="n">
        <f aca="false">L17*$H63</f>
        <v>5806.94526550475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5806.94526550475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19668.2136226415</v>
      </c>
      <c r="C64" s="2" t="n">
        <f aca="false">M18*($A64)</f>
        <v>378.234877358491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20046.4485</v>
      </c>
      <c r="G64" s="2"/>
      <c r="H64" s="12" t="n">
        <f aca="false">$I$49*((A64)^$K$49)</f>
        <v>5.57062856218874</v>
      </c>
      <c r="I64" s="2" t="n">
        <f aca="false">L18*$H64</f>
        <v>11237.3653921555</v>
      </c>
      <c r="J64" s="2" t="n">
        <f aca="false">M18*$H64</f>
        <v>216.103180618376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11453.4685727739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17886.3891722222</v>
      </c>
      <c r="C65" s="2" t="n">
        <f aca="false">M19*($A65)</f>
        <v>415.962538888889</v>
      </c>
      <c r="D65" s="2" t="n">
        <f aca="false">N19*($A65)</f>
        <v>415.962538888889</v>
      </c>
      <c r="E65" s="2" t="n">
        <f aca="false">O19*($A65)</f>
        <v>0</v>
      </c>
      <c r="F65" s="14" t="n">
        <f aca="false">SUM(B65:E65)</f>
        <v>18718.31425</v>
      </c>
      <c r="G65" s="2"/>
      <c r="H65" s="12" t="n">
        <f aca="false">$I$49*((A65)^$K$49)</f>
        <v>6.54140136390928</v>
      </c>
      <c r="I65" s="2" t="n">
        <f aca="false">L19*$H65</f>
        <v>11414.8341977158</v>
      </c>
      <c r="J65" s="2" t="n">
        <f aca="false">M19*$H65</f>
        <v>265.461260411995</v>
      </c>
      <c r="K65" s="2" t="n">
        <f aca="false">N19*$H65</f>
        <v>265.461260411995</v>
      </c>
      <c r="L65" s="2" t="n">
        <f aca="false">O19*$H65</f>
        <v>0</v>
      </c>
      <c r="M65" s="26" t="n">
        <f aca="false">SUM(I65:L65)</f>
        <v>11945.7567185398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7754.09881034483</v>
      </c>
      <c r="C66" s="2" t="n">
        <f aca="false">M20*($A66)</f>
        <v>0</v>
      </c>
      <c r="D66" s="2" t="n">
        <f aca="false">N20*($A66)</f>
        <v>574.377689655172</v>
      </c>
      <c r="E66" s="2" t="n">
        <f aca="false">O20*($A66)</f>
        <v>0</v>
      </c>
      <c r="F66" s="14" t="n">
        <f aca="false">SUM(B66:E66)</f>
        <v>8328.4765</v>
      </c>
      <c r="G66" s="2"/>
      <c r="H66" s="12" t="n">
        <f aca="false">$I$49*((A66)^$K$49)</f>
        <v>7.62278878429048</v>
      </c>
      <c r="I66" s="2" t="n">
        <f aca="false">L20*$H66</f>
        <v>5498.40534360714</v>
      </c>
      <c r="J66" s="2" t="n">
        <f aca="false">M20*$H66</f>
        <v>0</v>
      </c>
      <c r="K66" s="2" t="n">
        <f aca="false">N20*$H66</f>
        <v>407.28928471164</v>
      </c>
      <c r="L66" s="2" t="n">
        <f aca="false">O20*$H66</f>
        <v>0</v>
      </c>
      <c r="M66" s="26" t="n">
        <f aca="false">SUM(I66:L66)</f>
        <v>5905.69462831878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13361.1075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13361.1075</v>
      </c>
      <c r="G67" s="2"/>
      <c r="H67" s="12" t="n">
        <f aca="false">$I$49*((A67)^$K$49)</f>
        <v>8.82136454531529</v>
      </c>
      <c r="I67" s="2" t="n">
        <f aca="false">L21*$H67</f>
        <v>10476.7288877019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10476.7288877019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7502.657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7502.657</v>
      </c>
      <c r="G68" s="2"/>
      <c r="H68" s="12" t="n">
        <f aca="false">$I$49*((A68)^$K$49)</f>
        <v>10.1437676114183</v>
      </c>
      <c r="I68" s="2" t="n">
        <f aca="false">L22*$H68</f>
        <v>6477.03907031324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6477.03907031324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912.553541666667</v>
      </c>
      <c r="C69" s="2" t="n">
        <f aca="false">M23*($A69)</f>
        <v>182.510708333333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1095.06425</v>
      </c>
      <c r="G69" s="2"/>
      <c r="H69" s="12" t="n">
        <f aca="false">$I$49*((A69)^$K$49)</f>
        <v>11.5966998913764</v>
      </c>
      <c r="I69" s="2" t="n">
        <f aca="false">L23*$H69</f>
        <v>863.886494491511</v>
      </c>
      <c r="J69" s="2" t="n">
        <f aca="false">M23*$H69</f>
        <v>172.777298898302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1036.66379338981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13.1869241161534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79248.7605531252</v>
      </c>
      <c r="C89" s="19" t="n">
        <f aca="false">SUM(C52:C83)</f>
        <v>976.708124580713</v>
      </c>
      <c r="D89" s="19" t="n">
        <f aca="false">SUM(D52:D83)</f>
        <v>1041.55507229406</v>
      </c>
      <c r="E89" s="19" t="n">
        <f aca="false">SUM(E52:E83)</f>
        <v>0</v>
      </c>
      <c r="F89" s="19" t="n">
        <f aca="false">SUM(F52:F83)</f>
        <v>81267.02375</v>
      </c>
      <c r="G89" s="14"/>
      <c r="H89" s="18" t="s">
        <v>7</v>
      </c>
      <c r="I89" s="19" t="n">
        <f aca="false">SUM(I52:I88)</f>
        <v>52088.9506502184</v>
      </c>
      <c r="J89" s="19" t="n">
        <f aca="false">SUM(J52:J88)</f>
        <v>654.341739928673</v>
      </c>
      <c r="K89" s="19" t="n">
        <f aca="false">SUM(K52:K88)</f>
        <v>695.782436042212</v>
      </c>
      <c r="L89" s="19" t="n">
        <f aca="false">SUM(L52:L88)</f>
        <v>0</v>
      </c>
      <c r="M89" s="19" t="n">
        <f aca="false">SUM(M52:M88)</f>
        <v>53439.0748261893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10.2833316134879</v>
      </c>
      <c r="C90" s="27" t="n">
        <f aca="false">IF(M43&gt;0,C89/M43,0)</f>
        <v>10.3603275681689</v>
      </c>
      <c r="D90" s="27" t="n">
        <f aca="false">IF(N43&gt;0,D89/N43,0)</f>
        <v>10.4295974226318</v>
      </c>
      <c r="E90" s="27" t="n">
        <f aca="false">IF(O43&gt;0,E89/O43,0)</f>
        <v>0</v>
      </c>
      <c r="F90" s="27" t="n">
        <f aca="false">IF(P43&gt;0,F89/P43,0)</f>
        <v>10.2860991764617</v>
      </c>
      <c r="G90" s="14"/>
      <c r="H90" s="8" t="s">
        <v>12</v>
      </c>
      <c r="I90" s="27" t="n">
        <f aca="false">IF(L43&gt;0,I89/L43,0)</f>
        <v>6.75907041569094</v>
      </c>
      <c r="J90" s="27" t="n">
        <f aca="false">IF(M43&gt;0,J89/M43,0)</f>
        <v>6.94086042347284</v>
      </c>
      <c r="K90" s="27" t="n">
        <f aca="false">IF(N43&gt;0,K89/N43,0)</f>
        <v>6.96720787473595</v>
      </c>
      <c r="L90" s="27" t="n">
        <f aca="false">IF(O43&gt;0,L89/O43,0)</f>
        <v>0</v>
      </c>
      <c r="M90" s="27" t="n">
        <f aca="false">IF(P43&gt;0,M89/P43,0)</f>
        <v>6.76387048763481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7706.52581593111</v>
      </c>
      <c r="C102" s="34" t="n">
        <f aca="false">$B$90</f>
        <v>10.2833316134879</v>
      </c>
      <c r="D102" s="34" t="n">
        <f aca="false">$I$90</f>
        <v>6.75907041569094</v>
      </c>
      <c r="E102" s="33" t="n">
        <f aca="false">B102*D102</f>
        <v>52088.9506502184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94.2738651991614</v>
      </c>
      <c r="C103" s="34" t="n">
        <f aca="false">$C$90</f>
        <v>10.3603275681689</v>
      </c>
      <c r="D103" s="34" t="n">
        <f aca="false">$J$90</f>
        <v>6.94086042347284</v>
      </c>
      <c r="E103" s="33" t="n">
        <f aca="false">B103*D103</f>
        <v>654.341739928673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99.8653188697318</v>
      </c>
      <c r="C104" s="34" t="n">
        <f aca="false">$D$90</f>
        <v>10.4295974226318</v>
      </c>
      <c r="D104" s="34" t="n">
        <f aca="false">$K$90</f>
        <v>6.96720787473595</v>
      </c>
      <c r="E104" s="33" t="n">
        <f aca="false">B104*D104</f>
        <v>695.782436042212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7900.665</v>
      </c>
      <c r="C106" s="34" t="n">
        <f aca="false">$F$90</f>
        <v>10.2860991764617</v>
      </c>
      <c r="D106" s="34" t="n">
        <f aca="false">$M$90</f>
        <v>6.76387048763481</v>
      </c>
      <c r="E106" s="33" t="n">
        <f aca="false">SUM(E102:E105)</f>
        <v>53439.0748261893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53434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n">
        <f aca="false">IF(E106&gt;0,$I$2/E106,"")</f>
        <v>0.999905035291015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7171591</v>
      </c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 t="n">
        <v>6245622</v>
      </c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38" t="n">
        <v>1</v>
      </c>
      <c r="C15" s="13"/>
      <c r="D15" s="13"/>
      <c r="E15" s="13"/>
      <c r="F15" s="14" t="n">
        <f aca="false">SUM(B15:E15)</f>
        <v>1</v>
      </c>
      <c r="G15" s="2"/>
      <c r="H15" s="12" t="n">
        <v>8.25</v>
      </c>
      <c r="I15" s="5" t="n">
        <v>130718163</v>
      </c>
      <c r="J15" s="5"/>
      <c r="K15" s="12" t="n">
        <v>8.25</v>
      </c>
      <c r="L15" s="2" t="n">
        <f aca="false">IF($F15&gt;0,($I15/1000)*(B15/$F15),0)</f>
        <v>130718.163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130718.163</v>
      </c>
    </row>
    <row r="16" customFormat="false" ht="12.8" hidden="false" customHeight="false" outlineLevel="0" collapsed="false">
      <c r="A16" s="12" t="n">
        <v>8.75</v>
      </c>
      <c r="B16" s="13" t="n">
        <v>7</v>
      </c>
      <c r="C16" s="13" t="n">
        <v>0</v>
      </c>
      <c r="D16" s="13" t="n">
        <v>1</v>
      </c>
      <c r="E16" s="13"/>
      <c r="F16" s="14" t="n">
        <f aca="false">SUM(B16:E16)</f>
        <v>8</v>
      </c>
      <c r="G16" s="2"/>
      <c r="H16" s="12" t="n">
        <v>8.75</v>
      </c>
      <c r="I16" s="5" t="n">
        <v>318632392</v>
      </c>
      <c r="J16" s="5"/>
      <c r="K16" s="12" t="n">
        <v>8.75</v>
      </c>
      <c r="L16" s="2" t="n">
        <f aca="false">IF($F16&gt;0,($I16/1000)*(B16/$F16),0)</f>
        <v>278803.343</v>
      </c>
      <c r="M16" s="2" t="n">
        <f aca="false">IF($F16&gt;0,($I16/1000)*(C16/$F16),0)</f>
        <v>0</v>
      </c>
      <c r="N16" s="2" t="n">
        <f aca="false">IF($F16&gt;0,($I16/1000)*(D16/$F16),0)</f>
        <v>39829.049</v>
      </c>
      <c r="O16" s="2" t="n">
        <f aca="false">IF($F16&gt;0,($I16/1000)*(E16/$F16),0)</f>
        <v>0</v>
      </c>
      <c r="P16" s="15" t="n">
        <f aca="false">SUM(L16:O16)</f>
        <v>318632.392</v>
      </c>
    </row>
    <row r="17" customFormat="false" ht="12.8" hidden="false" customHeight="false" outlineLevel="0" collapsed="false">
      <c r="A17" s="12" t="n">
        <v>9.25</v>
      </c>
      <c r="B17" s="13" t="n">
        <v>34</v>
      </c>
      <c r="C17" s="13" t="n">
        <v>0</v>
      </c>
      <c r="D17" s="13" t="n">
        <v>0</v>
      </c>
      <c r="E17" s="13"/>
      <c r="F17" s="14" t="n">
        <f aca="false">SUM(B17:E17)</f>
        <v>34</v>
      </c>
      <c r="G17" s="2"/>
      <c r="H17" s="12" t="n">
        <v>9.25</v>
      </c>
      <c r="I17" s="5" t="n">
        <v>435876530</v>
      </c>
      <c r="J17" s="5"/>
      <c r="K17" s="12" t="n">
        <v>9.25</v>
      </c>
      <c r="L17" s="2" t="n">
        <f aca="false">IF($F17&gt;0,($I17/1000)*(B17/$F17),0)</f>
        <v>435876.53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435876.53</v>
      </c>
    </row>
    <row r="18" customFormat="false" ht="12.8" hidden="false" customHeight="false" outlineLevel="0" collapsed="false">
      <c r="A18" s="12" t="n">
        <v>9.75</v>
      </c>
      <c r="B18" s="13" t="n">
        <v>52</v>
      </c>
      <c r="C18" s="13" t="n">
        <v>1</v>
      </c>
      <c r="D18" s="13" t="n">
        <v>0</v>
      </c>
      <c r="E18" s="13"/>
      <c r="F18" s="14" t="n">
        <f aca="false">SUM(B18:E18)</f>
        <v>53</v>
      </c>
      <c r="G18" s="2"/>
      <c r="H18" s="12" t="n">
        <v>9.75</v>
      </c>
      <c r="I18" s="5" t="n">
        <v>294124327</v>
      </c>
      <c r="J18" s="5"/>
      <c r="K18" s="12" t="n">
        <v>9.75</v>
      </c>
      <c r="L18" s="2" t="n">
        <f aca="false">IF($F18&gt;0,($I18/1000)*(B18/$F18),0)</f>
        <v>288574.811396226</v>
      </c>
      <c r="M18" s="2" t="n">
        <f aca="false">IF($F18&gt;0,($I18/1000)*(C18/$F18),0)</f>
        <v>5549.51560377358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294124.327</v>
      </c>
    </row>
    <row r="19" customFormat="false" ht="12.8" hidden="false" customHeight="false" outlineLevel="0" collapsed="false">
      <c r="A19" s="12" t="n">
        <v>10.25</v>
      </c>
      <c r="B19" s="13" t="n">
        <v>43</v>
      </c>
      <c r="C19" s="13" t="n">
        <v>1</v>
      </c>
      <c r="D19" s="13" t="n">
        <v>1</v>
      </c>
      <c r="E19" s="13"/>
      <c r="F19" s="14" t="n">
        <f aca="false">SUM(B19:E19)</f>
        <v>45</v>
      </c>
      <c r="G19" s="2"/>
      <c r="H19" s="12" t="n">
        <v>10.25</v>
      </c>
      <c r="I19" s="5" t="n">
        <v>177584004</v>
      </c>
      <c r="J19" s="5"/>
      <c r="K19" s="12" t="n">
        <v>10.25</v>
      </c>
      <c r="L19" s="2" t="n">
        <f aca="false">IF($F19&gt;0,($I19/1000)*(B19/$F19),0)</f>
        <v>169691.3816</v>
      </c>
      <c r="M19" s="2" t="n">
        <f aca="false">IF($F19&gt;0,($I19/1000)*(C19/$F19),0)</f>
        <v>3946.3112</v>
      </c>
      <c r="N19" s="2" t="n">
        <f aca="false">IF($F19&gt;0,($I19/1000)*(D19/$F19),0)</f>
        <v>3946.3112</v>
      </c>
      <c r="O19" s="2" t="n">
        <f aca="false">IF($F19&gt;0,($I19/1000)*(E19/$F19),0)</f>
        <v>0</v>
      </c>
      <c r="P19" s="15" t="n">
        <f aca="false">SUM(L19:O19)</f>
        <v>177584.004</v>
      </c>
    </row>
    <row r="20" customFormat="false" ht="12.8" hidden="false" customHeight="false" outlineLevel="0" collapsed="false">
      <c r="A20" s="12" t="n">
        <v>10.75</v>
      </c>
      <c r="B20" s="13" t="n">
        <v>27</v>
      </c>
      <c r="C20" s="13" t="n">
        <v>0</v>
      </c>
      <c r="D20" s="13" t="n">
        <v>2</v>
      </c>
      <c r="E20" s="13"/>
      <c r="F20" s="14" t="n">
        <f aca="false">SUM(B20:E20)</f>
        <v>29</v>
      </c>
      <c r="G20" s="2"/>
      <c r="H20" s="12" t="n">
        <v>10.75</v>
      </c>
      <c r="I20" s="5" t="n">
        <v>40470826</v>
      </c>
      <c r="J20" s="5"/>
      <c r="K20" s="12" t="n">
        <v>10.75</v>
      </c>
      <c r="L20" s="2" t="n">
        <f aca="false">IF($F20&gt;0,($I20/1000)*(B20/$F20),0)</f>
        <v>37679.7345517241</v>
      </c>
      <c r="M20" s="2" t="n">
        <f aca="false">IF($F20&gt;0,($I20/1000)*(C20/$F20),0)</f>
        <v>0</v>
      </c>
      <c r="N20" s="2" t="n">
        <f aca="false">IF($F20&gt;0,($I20/1000)*(D20/$F20),0)</f>
        <v>2791.09144827586</v>
      </c>
      <c r="O20" s="2" t="n">
        <f aca="false">IF($F20&gt;0,($I20/1000)*(E20/$F20),0)</f>
        <v>0</v>
      </c>
      <c r="P20" s="15" t="n">
        <f aca="false">SUM(L20:O20)</f>
        <v>40470.826</v>
      </c>
    </row>
    <row r="21" customFormat="false" ht="12.8" hidden="false" customHeight="false" outlineLevel="0" collapsed="false">
      <c r="A21" s="12" t="n">
        <v>11.25</v>
      </c>
      <c r="B21" s="13" t="n">
        <v>31</v>
      </c>
      <c r="C21" s="13" t="n">
        <v>0</v>
      </c>
      <c r="D21" s="13" t="n">
        <v>0</v>
      </c>
      <c r="E21" s="13"/>
      <c r="F21" s="14" t="n">
        <f aca="false">SUM(B21:E21)</f>
        <v>31</v>
      </c>
      <c r="G21" s="2"/>
      <c r="H21" s="12" t="n">
        <v>11.25</v>
      </c>
      <c r="I21" s="5" t="n">
        <v>14450046</v>
      </c>
      <c r="J21" s="5"/>
      <c r="K21" s="12" t="n">
        <v>11.25</v>
      </c>
      <c r="L21" s="2" t="n">
        <f aca="false">IF($F21&gt;0,($I21/1000)*(B21/$F21),0)</f>
        <v>14450.046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14450.046</v>
      </c>
    </row>
    <row r="22" customFormat="false" ht="12.8" hidden="false" customHeight="false" outlineLevel="0" collapsed="false">
      <c r="A22" s="12" t="n">
        <v>11.75</v>
      </c>
      <c r="B22" s="13" t="n">
        <v>29</v>
      </c>
      <c r="C22" s="13" t="n">
        <v>0</v>
      </c>
      <c r="D22" s="13" t="n">
        <v>0</v>
      </c>
      <c r="E22" s="13"/>
      <c r="F22" s="14" t="n">
        <f aca="false">SUM(B22:E22)</f>
        <v>29</v>
      </c>
      <c r="G22" s="5"/>
      <c r="H22" s="12" t="n">
        <v>11.75</v>
      </c>
      <c r="I22" s="5" t="n">
        <v>8085233</v>
      </c>
      <c r="J22" s="5"/>
      <c r="K22" s="12" t="n">
        <v>11.75</v>
      </c>
      <c r="L22" s="2" t="n">
        <f aca="false">IF($F22&gt;0,($I22/1000)*(B22/$F22),0)</f>
        <v>8085.233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8085.233</v>
      </c>
    </row>
    <row r="23" customFormat="false" ht="12.8" hidden="false" customHeight="false" outlineLevel="0" collapsed="false">
      <c r="A23" s="12" t="n">
        <v>12.25</v>
      </c>
      <c r="B23" s="13" t="n">
        <v>10</v>
      </c>
      <c r="C23" s="13" t="n">
        <v>2</v>
      </c>
      <c r="D23" s="13" t="n">
        <v>0</v>
      </c>
      <c r="E23" s="13"/>
      <c r="F23" s="14" t="n">
        <f aca="false">SUM(B23:E23)</f>
        <v>12</v>
      </c>
      <c r="G23" s="5"/>
      <c r="H23" s="12" t="n">
        <v>12.25</v>
      </c>
      <c r="I23" s="5" t="n">
        <v>3140656</v>
      </c>
      <c r="J23" s="5"/>
      <c r="K23" s="12" t="n">
        <v>12.25</v>
      </c>
      <c r="L23" s="2" t="n">
        <f aca="false">IF($F23&gt;0,($I23/1000)*(B23/$F23),0)</f>
        <v>2617.21333333333</v>
      </c>
      <c r="M23" s="2" t="n">
        <f aca="false">IF($F23&gt;0,($I23/1000)*(C23/$F23),0)</f>
        <v>523.442666666667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3140.656</v>
      </c>
    </row>
    <row r="24" customFormat="false" ht="12.8" hidden="false" customHeight="false" outlineLevel="0" collapsed="false">
      <c r="A24" s="12" t="n">
        <v>12.75</v>
      </c>
      <c r="B24" s="13" t="n">
        <v>1</v>
      </c>
      <c r="C24" s="13" t="n">
        <v>0</v>
      </c>
      <c r="D24" s="13" t="n">
        <v>0</v>
      </c>
      <c r="E24" s="13"/>
      <c r="F24" s="14" t="n">
        <f aca="false">SUM(B24:E24)</f>
        <v>1</v>
      </c>
      <c r="G24" s="5"/>
      <c r="H24" s="12" t="n">
        <v>12.75</v>
      </c>
      <c r="I24" s="5" t="n">
        <v>2529784</v>
      </c>
      <c r="J24" s="5"/>
      <c r="K24" s="12" t="n">
        <v>12.75</v>
      </c>
      <c r="L24" s="2" t="n">
        <f aca="false">IF($F24&gt;0,($I24/1000)*(B24/$F24),0)</f>
        <v>2529.784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2529.784</v>
      </c>
    </row>
    <row r="25" customFormat="false" ht="12.8" hidden="false" customHeight="false" outlineLevel="0" collapsed="false">
      <c r="A25" s="12" t="n">
        <v>13.25</v>
      </c>
      <c r="B25" s="13" t="n">
        <v>0</v>
      </c>
      <c r="C25" s="13" t="n">
        <v>1</v>
      </c>
      <c r="D25" s="13" t="n">
        <v>0</v>
      </c>
      <c r="E25" s="13"/>
      <c r="F25" s="14" t="n">
        <f aca="false">SUM(B25:E25)</f>
        <v>1</v>
      </c>
      <c r="G25" s="5"/>
      <c r="H25" s="12" t="n">
        <v>13.25</v>
      </c>
      <c r="I25" s="5" t="n">
        <v>2529784</v>
      </c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2529.784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2529.784</v>
      </c>
    </row>
    <row r="26" customFormat="false" ht="12.8" hidden="false" customHeight="false" outlineLevel="0" collapsed="false">
      <c r="A26" s="12" t="n">
        <v>13.75</v>
      </c>
      <c r="B26" s="13" t="n">
        <v>1</v>
      </c>
      <c r="C26" s="13" t="n">
        <v>1</v>
      </c>
      <c r="D26" s="13" t="n">
        <v>0</v>
      </c>
      <c r="E26" s="13"/>
      <c r="F26" s="14" t="n">
        <f aca="false">SUM(B26:E26)</f>
        <v>2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75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75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75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75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75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236</v>
      </c>
      <c r="C43" s="19" t="n">
        <f aca="false">SUM(C6:C42)</f>
        <v>6</v>
      </c>
      <c r="D43" s="19" t="n">
        <f aca="false">SUM(D6:D42)</f>
        <v>4</v>
      </c>
      <c r="E43" s="19" t="n">
        <f aca="false">SUM(E6:E42)</f>
        <v>0</v>
      </c>
      <c r="F43" s="19" t="n">
        <f aca="false">SUM(F6:F42)</f>
        <v>246</v>
      </c>
      <c r="G43" s="20"/>
      <c r="H43" s="18" t="s">
        <v>7</v>
      </c>
      <c r="I43" s="5" t="n">
        <f aca="false">SUM(I6:I42)</f>
        <v>1434387367</v>
      </c>
      <c r="J43" s="2"/>
      <c r="K43" s="18" t="s">
        <v>7</v>
      </c>
      <c r="L43" s="19" t="n">
        <f aca="false">SUM(L6:L42)</f>
        <v>1369026.23988128</v>
      </c>
      <c r="M43" s="19" t="n">
        <f aca="false">SUM(M6:M42)</f>
        <v>12549.0534704402</v>
      </c>
      <c r="N43" s="19" t="n">
        <f aca="false">SUM(N6:N42)</f>
        <v>46566.4516482759</v>
      </c>
      <c r="O43" s="19" t="n">
        <f aca="false">SUM(O6:O42)</f>
        <v>0</v>
      </c>
      <c r="P43" s="19" t="n">
        <f aca="false">SUM(P6:P42)</f>
        <v>1428141.745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1078424.84475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1078424.84475</v>
      </c>
      <c r="G61" s="2"/>
      <c r="H61" s="12" t="n">
        <f aca="false">$I$49*((A61)^$K$49)</f>
        <v>3.2572933753023</v>
      </c>
      <c r="I61" s="2" t="n">
        <f aca="false">L15*$H61</f>
        <v>425787.406371587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425787.406371587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2439529.25125</v>
      </c>
      <c r="C62" s="2" t="n">
        <f aca="false">M16*($A62)</f>
        <v>0</v>
      </c>
      <c r="D62" s="2" t="n">
        <f aca="false">N16*($A62)</f>
        <v>348504.17875</v>
      </c>
      <c r="E62" s="2" t="n">
        <f aca="false">O16*($A62)</f>
        <v>0</v>
      </c>
      <c r="F62" s="14" t="n">
        <f aca="false">SUM(B62:E62)</f>
        <v>2788033.43</v>
      </c>
      <c r="G62" s="2"/>
      <c r="H62" s="12" t="n">
        <f aca="false">$I$49*((A62)^$K$49)</f>
        <v>3.93497335501595</v>
      </c>
      <c r="I62" s="2" t="n">
        <f aca="false">L16*$H62</f>
        <v>1097083.72599437</v>
      </c>
      <c r="J62" s="2" t="n">
        <f aca="false">M16*$H62</f>
        <v>0</v>
      </c>
      <c r="K62" s="2" t="n">
        <f aca="false">N16*$H62</f>
        <v>156726.246570625</v>
      </c>
      <c r="L62" s="2" t="n">
        <f aca="false">O16*$H62</f>
        <v>0</v>
      </c>
      <c r="M62" s="26" t="n">
        <f aca="false">SUM(I62:L62)</f>
        <v>1253809.972565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4031857.9025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4031857.9025</v>
      </c>
      <c r="G63" s="2"/>
      <c r="H63" s="12" t="n">
        <f aca="false">$I$49*((A63)^$K$49)</f>
        <v>4.70396439753511</v>
      </c>
      <c r="I63" s="2" t="n">
        <f aca="false">L17*$H63</f>
        <v>2050347.67884114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2050347.67884114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2813604.41111321</v>
      </c>
      <c r="C64" s="2" t="n">
        <f aca="false">M18*($A64)</f>
        <v>54107.7771367924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2867712.18825</v>
      </c>
      <c r="G64" s="2"/>
      <c r="H64" s="12" t="n">
        <f aca="false">$I$49*((A64)^$K$49)</f>
        <v>5.57062856218874</v>
      </c>
      <c r="I64" s="2" t="n">
        <f aca="false">L18*$H64</f>
        <v>1607543.08669205</v>
      </c>
      <c r="J64" s="2" t="n">
        <f aca="false">M18*$H64</f>
        <v>30914.2901286932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1638457.37682074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1739336.6614</v>
      </c>
      <c r="C65" s="2" t="n">
        <f aca="false">M19*($A65)</f>
        <v>40449.6898</v>
      </c>
      <c r="D65" s="2" t="n">
        <f aca="false">N19*($A65)</f>
        <v>40449.6898</v>
      </c>
      <c r="E65" s="2" t="n">
        <f aca="false">O19*($A65)</f>
        <v>0</v>
      </c>
      <c r="F65" s="14" t="n">
        <f aca="false">SUM(B65:E65)</f>
        <v>1820236.041</v>
      </c>
      <c r="G65" s="2"/>
      <c r="H65" s="12" t="n">
        <f aca="false">$I$49*((A65)^$K$49)</f>
        <v>6.54140136390928</v>
      </c>
      <c r="I65" s="2" t="n">
        <f aca="false">L19*$H65</f>
        <v>1110019.43504189</v>
      </c>
      <c r="J65" s="2" t="n">
        <f aca="false">M19*$H65</f>
        <v>25814.4054660905</v>
      </c>
      <c r="K65" s="2" t="n">
        <f aca="false">N19*$H65</f>
        <v>25814.4054660905</v>
      </c>
      <c r="L65" s="2" t="n">
        <f aca="false">O19*$H65</f>
        <v>0</v>
      </c>
      <c r="M65" s="26" t="n">
        <f aca="false">SUM(I65:L65)</f>
        <v>1161648.24597407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405057.146431034</v>
      </c>
      <c r="C66" s="2" t="n">
        <f aca="false">M20*($A66)</f>
        <v>0</v>
      </c>
      <c r="D66" s="2" t="n">
        <f aca="false">N20*($A66)</f>
        <v>30004.2330689655</v>
      </c>
      <c r="E66" s="2" t="n">
        <f aca="false">O20*($A66)</f>
        <v>0</v>
      </c>
      <c r="F66" s="14" t="n">
        <f aca="false">SUM(B66:E66)</f>
        <v>435061.3795</v>
      </c>
      <c r="G66" s="2"/>
      <c r="H66" s="12" t="n">
        <f aca="false">$I$49*((A66)^$K$49)</f>
        <v>7.62278878429048</v>
      </c>
      <c r="I66" s="2" t="n">
        <f aca="false">L20*$H66</f>
        <v>287224.657935925</v>
      </c>
      <c r="J66" s="2" t="n">
        <f aca="false">M20*$H66</f>
        <v>0</v>
      </c>
      <c r="K66" s="2" t="n">
        <f aca="false">N20*$H66</f>
        <v>21275.9005878463</v>
      </c>
      <c r="L66" s="2" t="n">
        <f aca="false">O20*$H66</f>
        <v>0</v>
      </c>
      <c r="M66" s="26" t="n">
        <f aca="false">SUM(I66:L66)</f>
        <v>308500.558523772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162563.0175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162563.0175</v>
      </c>
      <c r="G67" s="2"/>
      <c r="H67" s="12" t="n">
        <f aca="false">$I$49*((A67)^$K$49)</f>
        <v>8.82136454531529</v>
      </c>
      <c r="I67" s="2" t="n">
        <f aca="false">L21*$H67</f>
        <v>127469.123462575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127469.123462575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95001.48775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95001.48775</v>
      </c>
      <c r="G68" s="2"/>
      <c r="H68" s="12" t="n">
        <f aca="false">$I$49*((A68)^$K$49)</f>
        <v>10.1437676114183</v>
      </c>
      <c r="I68" s="2" t="n">
        <f aca="false">L22*$H68</f>
        <v>82014.7246361701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82014.7246361701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32060.8633333333</v>
      </c>
      <c r="C69" s="2" t="n">
        <f aca="false">M23*($A69)</f>
        <v>6412.17266666667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38473.036</v>
      </c>
      <c r="G69" s="2"/>
      <c r="H69" s="12" t="n">
        <f aca="false">$I$49*((A69)^$K$49)</f>
        <v>11.5966998913764</v>
      </c>
      <c r="I69" s="2" t="n">
        <f aca="false">L23*$H69</f>
        <v>30351.0375783756</v>
      </c>
      <c r="J69" s="2" t="n">
        <f aca="false">M23*$H69</f>
        <v>6070.20751567512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36421.2450940507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32254.746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32254.746</v>
      </c>
      <c r="G70" s="2"/>
      <c r="H70" s="12" t="n">
        <f aca="false">$I$49*((A70)^$K$49)</f>
        <v>13.1869241161534</v>
      </c>
      <c r="I70" s="2" t="n">
        <f aca="false">L24*$H70</f>
        <v>33360.0696382591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33360.0696382591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33519.638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33519.638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37747.5695449633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37747.5695449633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12829690.3320276</v>
      </c>
      <c r="C89" s="19" t="n">
        <f aca="false">SUM(C52:C83)</f>
        <v>134489.277603459</v>
      </c>
      <c r="D89" s="19" t="n">
        <f aca="false">SUM(D52:D83)</f>
        <v>418958.101618965</v>
      </c>
      <c r="E89" s="19" t="n">
        <f aca="false">SUM(E52:E83)</f>
        <v>0</v>
      </c>
      <c r="F89" s="19" t="n">
        <f aca="false">SUM(F52:F83)</f>
        <v>13383137.71125</v>
      </c>
      <c r="G89" s="14"/>
      <c r="H89" s="18" t="s">
        <v>7</v>
      </c>
      <c r="I89" s="19" t="n">
        <f aca="false">SUM(I52:I88)</f>
        <v>6851200.94619235</v>
      </c>
      <c r="J89" s="19" t="n">
        <f aca="false">SUM(J52:J88)</f>
        <v>100546.472655422</v>
      </c>
      <c r="K89" s="19" t="n">
        <f aca="false">SUM(K52:K88)</f>
        <v>203816.552624561</v>
      </c>
      <c r="L89" s="19" t="n">
        <f aca="false">SUM(L52:L88)</f>
        <v>0</v>
      </c>
      <c r="M89" s="19" t="n">
        <f aca="false">SUM(M52:M88)</f>
        <v>7155563.97147233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9.3713984131817</v>
      </c>
      <c r="C90" s="27" t="n">
        <f aca="false">IF(M43&gt;0,C89/M43,0)</f>
        <v>10.7170853897669</v>
      </c>
      <c r="D90" s="27" t="n">
        <f aca="false">IF(N43&gt;0,D89/N43,0)</f>
        <v>8.99699433367665</v>
      </c>
      <c r="E90" s="27" t="n">
        <f aca="false">IF(O43&gt;0,E89/O43,0)</f>
        <v>0</v>
      </c>
      <c r="F90" s="27" t="n">
        <f aca="false">IF(P43&gt;0,F89/P43,0)</f>
        <v>9.37101499770949</v>
      </c>
      <c r="G90" s="14"/>
      <c r="H90" s="8" t="s">
        <v>12</v>
      </c>
      <c r="I90" s="27" t="n">
        <f aca="false">IF(L43&gt;0,I89/L43,0)</f>
        <v>5.00443362340992</v>
      </c>
      <c r="J90" s="27" t="n">
        <f aca="false">IF(M43&gt;0,J89/M43,0)</f>
        <v>8.01227541919899</v>
      </c>
      <c r="K90" s="27" t="n">
        <f aca="false">IF(N43&gt;0,K89/N43,0)</f>
        <v>4.3768967874989</v>
      </c>
      <c r="L90" s="27" t="n">
        <f aca="false">IF(O43&gt;0,L89/O43,0)</f>
        <v>0</v>
      </c>
      <c r="M90" s="27" t="n">
        <f aca="false">IF(P43&gt;0,M89/P43,0)</f>
        <v>5.01040180116878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1369026.23988128</v>
      </c>
      <c r="C102" s="34" t="n">
        <f aca="false">$B$90</f>
        <v>9.3713984131817</v>
      </c>
      <c r="D102" s="34" t="n">
        <f aca="false">$I$90</f>
        <v>5.00443362340992</v>
      </c>
      <c r="E102" s="33" t="n">
        <f aca="false">B102*D102</f>
        <v>6851200.94619235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12549.0534704402</v>
      </c>
      <c r="C103" s="34" t="n">
        <f aca="false">$C$90</f>
        <v>10.7170853897669</v>
      </c>
      <c r="D103" s="34" t="n">
        <f aca="false">$J$90</f>
        <v>8.01227541919899</v>
      </c>
      <c r="E103" s="33" t="n">
        <f aca="false">B103*D103</f>
        <v>100546.472655422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46566.4516482759</v>
      </c>
      <c r="C104" s="34" t="n">
        <f aca="false">$D$90</f>
        <v>8.99699433367665</v>
      </c>
      <c r="D104" s="34" t="n">
        <f aca="false">$K$90</f>
        <v>4.3768967874989</v>
      </c>
      <c r="E104" s="33" t="n">
        <f aca="false">B104*D104</f>
        <v>203816.552624561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1428141.745</v>
      </c>
      <c r="C106" s="34" t="n">
        <f aca="false">$F$90</f>
        <v>9.37101499770949</v>
      </c>
      <c r="D106" s="34" t="n">
        <f aca="false">$M$90</f>
        <v>5.01040180116878</v>
      </c>
      <c r="E106" s="33" t="n">
        <f aca="false">SUM(E102:E105)</f>
        <v>7155563.97147233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7171591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n">
        <f aca="false">IF(E106&gt;0,$I$2/E106,"")</f>
        <v>1.00223979948912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17" activeCellId="0" sqref="I17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201874</v>
      </c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38" t="n">
        <v>1</v>
      </c>
      <c r="C15" s="13"/>
      <c r="D15" s="13"/>
      <c r="E15" s="13"/>
      <c r="F15" s="14" t="n">
        <f aca="false">SUM(B15:E15)</f>
        <v>1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7</v>
      </c>
      <c r="C16" s="13" t="n">
        <v>0</v>
      </c>
      <c r="D16" s="13" t="n">
        <v>1</v>
      </c>
      <c r="E16" s="13"/>
      <c r="F16" s="14" t="n">
        <f aca="false">SUM(B16:E16)</f>
        <v>8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34</v>
      </c>
      <c r="C17" s="13" t="n">
        <v>0</v>
      </c>
      <c r="D17" s="13" t="n">
        <v>0</v>
      </c>
      <c r="E17" s="13"/>
      <c r="F17" s="14" t="n">
        <f aca="false">SUM(B17:E17)</f>
        <v>34</v>
      </c>
      <c r="G17" s="2"/>
      <c r="H17" s="12" t="n">
        <v>9.25</v>
      </c>
      <c r="I17" s="5" t="n">
        <v>151748</v>
      </c>
      <c r="J17" s="5"/>
      <c r="K17" s="12" t="n">
        <v>9.25</v>
      </c>
      <c r="L17" s="2" t="n">
        <f aca="false">IF($F17&gt;0,($I17/1000)*(B17/$F17),0)</f>
        <v>151.748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151.748</v>
      </c>
    </row>
    <row r="18" customFormat="false" ht="12.8" hidden="false" customHeight="false" outlineLevel="0" collapsed="false">
      <c r="A18" s="12" t="n">
        <v>9.75</v>
      </c>
      <c r="B18" s="13" t="n">
        <v>52</v>
      </c>
      <c r="C18" s="13" t="n">
        <v>1</v>
      </c>
      <c r="D18" s="13" t="n">
        <v>0</v>
      </c>
      <c r="E18" s="13"/>
      <c r="F18" s="14" t="n">
        <f aca="false">SUM(B18:E18)</f>
        <v>53</v>
      </c>
      <c r="G18" s="2"/>
      <c r="H18" s="12" t="n">
        <v>9.75</v>
      </c>
      <c r="I18" s="5" t="n">
        <v>1028512</v>
      </c>
      <c r="J18" s="5"/>
      <c r="K18" s="12" t="n">
        <v>9.75</v>
      </c>
      <c r="L18" s="2" t="n">
        <f aca="false">IF($F18&gt;0,($I18/1000)*(B18/$F18),0)</f>
        <v>1009.10611320755</v>
      </c>
      <c r="M18" s="2" t="n">
        <f aca="false">IF($F18&gt;0,($I18/1000)*(C18/$F18),0)</f>
        <v>19.4058867924528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1028.512</v>
      </c>
    </row>
    <row r="19" customFormat="false" ht="12.8" hidden="false" customHeight="false" outlineLevel="0" collapsed="false">
      <c r="A19" s="12" t="n">
        <v>10.25</v>
      </c>
      <c r="B19" s="13" t="n">
        <v>43</v>
      </c>
      <c r="C19" s="13" t="n">
        <v>1</v>
      </c>
      <c r="D19" s="13" t="n">
        <v>1</v>
      </c>
      <c r="E19" s="13"/>
      <c r="F19" s="14" t="n">
        <f aca="false">SUM(B19:E19)</f>
        <v>45</v>
      </c>
      <c r="G19" s="2"/>
      <c r="H19" s="12" t="n">
        <v>10.25</v>
      </c>
      <c r="I19" s="5" t="n">
        <v>3827413</v>
      </c>
      <c r="J19" s="5"/>
      <c r="K19" s="12" t="n">
        <v>10.25</v>
      </c>
      <c r="L19" s="2" t="n">
        <f aca="false">IF($F19&gt;0,($I19/1000)*(B19/$F19),0)</f>
        <v>3657.30575555556</v>
      </c>
      <c r="M19" s="2" t="n">
        <f aca="false">IF($F19&gt;0,($I19/1000)*(C19/$F19),0)</f>
        <v>85.0536222222222</v>
      </c>
      <c r="N19" s="2" t="n">
        <f aca="false">IF($F19&gt;0,($I19/1000)*(D19/$F19),0)</f>
        <v>85.0536222222222</v>
      </c>
      <c r="O19" s="2" t="n">
        <f aca="false">IF($F19&gt;0,($I19/1000)*(E19/$F19),0)</f>
        <v>0</v>
      </c>
      <c r="P19" s="15" t="n">
        <f aca="false">SUM(L19:O19)</f>
        <v>3827.413</v>
      </c>
    </row>
    <row r="20" customFormat="false" ht="12.8" hidden="false" customHeight="false" outlineLevel="0" collapsed="false">
      <c r="A20" s="12" t="n">
        <v>10.75</v>
      </c>
      <c r="B20" s="13" t="n">
        <v>27</v>
      </c>
      <c r="C20" s="13" t="n">
        <v>0</v>
      </c>
      <c r="D20" s="13" t="n">
        <v>2</v>
      </c>
      <c r="E20" s="13"/>
      <c r="F20" s="14" t="n">
        <f aca="false">SUM(B20:E20)</f>
        <v>29</v>
      </c>
      <c r="G20" s="2"/>
      <c r="H20" s="12" t="n">
        <v>10.75</v>
      </c>
      <c r="I20" s="5" t="n">
        <v>7654826</v>
      </c>
      <c r="J20" s="5"/>
      <c r="K20" s="12" t="n">
        <v>10.75</v>
      </c>
      <c r="L20" s="2" t="n">
        <f aca="false">IF($F20&gt;0,($I20/1000)*(B20/$F20),0)</f>
        <v>7126.90696551724</v>
      </c>
      <c r="M20" s="2" t="n">
        <f aca="false">IF($F20&gt;0,($I20/1000)*(C20/$F20),0)</f>
        <v>0</v>
      </c>
      <c r="N20" s="2" t="n">
        <f aca="false">IF($F20&gt;0,($I20/1000)*(D20/$F20),0)</f>
        <v>527.919034482759</v>
      </c>
      <c r="O20" s="2" t="n">
        <f aca="false">IF($F20&gt;0,($I20/1000)*(E20/$F20),0)</f>
        <v>0</v>
      </c>
      <c r="P20" s="15" t="n">
        <f aca="false">SUM(L20:O20)</f>
        <v>7654.826</v>
      </c>
    </row>
    <row r="21" customFormat="false" ht="12.8" hidden="false" customHeight="false" outlineLevel="0" collapsed="false">
      <c r="A21" s="12" t="n">
        <v>11.25</v>
      </c>
      <c r="B21" s="13" t="n">
        <v>31</v>
      </c>
      <c r="C21" s="13" t="n">
        <v>0</v>
      </c>
      <c r="D21" s="13" t="n">
        <v>0</v>
      </c>
      <c r="E21" s="13"/>
      <c r="F21" s="14" t="n">
        <f aca="false">SUM(B21:E21)</f>
        <v>31</v>
      </c>
      <c r="G21" s="2"/>
      <c r="H21" s="12" t="n">
        <v>11.25</v>
      </c>
      <c r="I21" s="5" t="n">
        <v>6626314</v>
      </c>
      <c r="J21" s="5"/>
      <c r="K21" s="12" t="n">
        <v>11.25</v>
      </c>
      <c r="L21" s="2" t="n">
        <f aca="false">IF($F21&gt;0,($I21/1000)*(B21/$F21),0)</f>
        <v>6626.314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6626.314</v>
      </c>
    </row>
    <row r="22" customFormat="false" ht="12.8" hidden="false" customHeight="false" outlineLevel="0" collapsed="false">
      <c r="A22" s="12" t="n">
        <v>11.75</v>
      </c>
      <c r="B22" s="13" t="n">
        <v>29</v>
      </c>
      <c r="C22" s="13" t="n">
        <v>0</v>
      </c>
      <c r="D22" s="13" t="n">
        <v>0</v>
      </c>
      <c r="E22" s="13"/>
      <c r="F22" s="14" t="n">
        <f aca="false">SUM(B22:E22)</f>
        <v>29</v>
      </c>
      <c r="G22" s="5"/>
      <c r="H22" s="12" t="n">
        <v>11.75</v>
      </c>
      <c r="I22" s="5" t="n">
        <v>2647153</v>
      </c>
      <c r="J22" s="5"/>
      <c r="K22" s="12" t="n">
        <v>11.75</v>
      </c>
      <c r="L22" s="2" t="n">
        <f aca="false">IF($F22&gt;0,($I22/1000)*(B22/$F22),0)</f>
        <v>2647.153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2647.153</v>
      </c>
    </row>
    <row r="23" customFormat="false" ht="12.8" hidden="false" customHeight="false" outlineLevel="0" collapsed="false">
      <c r="A23" s="12" t="n">
        <v>12.25</v>
      </c>
      <c r="B23" s="13" t="n">
        <v>10</v>
      </c>
      <c r="C23" s="13" t="n">
        <v>2</v>
      </c>
      <c r="D23" s="13" t="n">
        <v>0</v>
      </c>
      <c r="E23" s="13"/>
      <c r="F23" s="14" t="n">
        <f aca="false">SUM(B23:E23)</f>
        <v>12</v>
      </c>
      <c r="G23" s="5"/>
      <c r="H23" s="12" t="n">
        <v>12.25</v>
      </c>
      <c r="I23" s="5" t="n">
        <v>876764</v>
      </c>
      <c r="J23" s="5"/>
      <c r="K23" s="12" t="n">
        <v>12.25</v>
      </c>
      <c r="L23" s="2" t="n">
        <f aca="false">IF($F23&gt;0,($I23/1000)*(B23/$F23),0)</f>
        <v>730.636666666667</v>
      </c>
      <c r="M23" s="2" t="n">
        <f aca="false">IF($F23&gt;0,($I23/1000)*(C23/$F23),0)</f>
        <v>146.127333333333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876.764</v>
      </c>
    </row>
    <row r="24" customFormat="false" ht="12.8" hidden="false" customHeight="false" outlineLevel="0" collapsed="false">
      <c r="A24" s="12" t="n">
        <v>12.75</v>
      </c>
      <c r="B24" s="13" t="n">
        <v>1</v>
      </c>
      <c r="C24" s="13" t="n">
        <v>0</v>
      </c>
      <c r="D24" s="13" t="n">
        <v>0</v>
      </c>
      <c r="E24" s="13"/>
      <c r="F24" s="14" t="n">
        <f aca="false">SUM(B24:E24)</f>
        <v>1</v>
      </c>
      <c r="G24" s="5"/>
      <c r="H24" s="12" t="n">
        <v>12.75</v>
      </c>
      <c r="I24" s="5" t="n">
        <v>590130</v>
      </c>
      <c r="J24" s="5"/>
      <c r="K24" s="12" t="n">
        <v>12.75</v>
      </c>
      <c r="L24" s="2" t="n">
        <f aca="false">IF($F24&gt;0,($I24/1000)*(B24/$F24),0)</f>
        <v>590.13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590.13</v>
      </c>
    </row>
    <row r="25" customFormat="false" ht="12.8" hidden="false" customHeight="false" outlineLevel="0" collapsed="false">
      <c r="A25" s="12" t="n">
        <v>13.25</v>
      </c>
      <c r="B25" s="13" t="n">
        <v>0</v>
      </c>
      <c r="C25" s="13" t="n">
        <v>1</v>
      </c>
      <c r="D25" s="13" t="n">
        <v>0</v>
      </c>
      <c r="E25" s="13"/>
      <c r="F25" s="14" t="n">
        <f aca="false">SUM(B25:E25)</f>
        <v>1</v>
      </c>
      <c r="G25" s="5"/>
      <c r="H25" s="12" t="n">
        <v>13.25</v>
      </c>
      <c r="I25" s="5" t="n">
        <v>590130</v>
      </c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590.13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590.13</v>
      </c>
    </row>
    <row r="26" customFormat="false" ht="12.8" hidden="false" customHeight="false" outlineLevel="0" collapsed="false">
      <c r="A26" s="12" t="n">
        <v>13.75</v>
      </c>
      <c r="B26" s="13" t="n">
        <v>1</v>
      </c>
      <c r="C26" s="13" t="n">
        <v>1</v>
      </c>
      <c r="D26" s="13" t="n">
        <v>0</v>
      </c>
      <c r="E26" s="13"/>
      <c r="F26" s="14" t="n">
        <f aca="false">SUM(B26:E26)</f>
        <v>2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75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75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75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75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75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236</v>
      </c>
      <c r="C43" s="19" t="n">
        <f aca="false">SUM(C6:C42)</f>
        <v>6</v>
      </c>
      <c r="D43" s="19" t="n">
        <f aca="false">SUM(D6:D42)</f>
        <v>4</v>
      </c>
      <c r="E43" s="19" t="n">
        <f aca="false">SUM(E6:E42)</f>
        <v>0</v>
      </c>
      <c r="F43" s="19" t="n">
        <f aca="false">SUM(F6:F42)</f>
        <v>246</v>
      </c>
      <c r="G43" s="20"/>
      <c r="H43" s="18" t="s">
        <v>7</v>
      </c>
      <c r="I43" s="5" t="n">
        <f aca="false">SUM(I6:I42)</f>
        <v>23992990</v>
      </c>
      <c r="J43" s="2"/>
      <c r="K43" s="18" t="s">
        <v>7</v>
      </c>
      <c r="L43" s="19" t="n">
        <f aca="false">SUM(L6:L42)</f>
        <v>22539.300500947</v>
      </c>
      <c r="M43" s="19" t="n">
        <f aca="false">SUM(M6:M42)</f>
        <v>840.716842348008</v>
      </c>
      <c r="N43" s="19" t="n">
        <f aca="false">SUM(N6:N42)</f>
        <v>612.972656704981</v>
      </c>
      <c r="O43" s="19" t="n">
        <f aca="false">SUM(O6:O42)</f>
        <v>0</v>
      </c>
      <c r="P43" s="19" t="n">
        <f aca="false">SUM(P6:P42)</f>
        <v>23992.99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3.2572933753023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3.93497335501595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1403.669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1403.669</v>
      </c>
      <c r="G63" s="2"/>
      <c r="H63" s="12" t="n">
        <f aca="false">$I$49*((A63)^$K$49)</f>
        <v>4.70396439753511</v>
      </c>
      <c r="I63" s="2" t="n">
        <f aca="false">L17*$H63</f>
        <v>713.817189397158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713.817189397158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9838.78460377358</v>
      </c>
      <c r="C64" s="2" t="n">
        <f aca="false">M18*($A64)</f>
        <v>189.207396226415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10027.992</v>
      </c>
      <c r="G64" s="2"/>
      <c r="H64" s="12" t="n">
        <f aca="false">$I$49*((A64)^$K$49)</f>
        <v>5.57062856218874</v>
      </c>
      <c r="I64" s="2" t="n">
        <f aca="false">L18*$H64</f>
        <v>5621.35533651323</v>
      </c>
      <c r="J64" s="2" t="n">
        <f aca="false">M18*$H64</f>
        <v>108.102987240639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5729.45832375387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37487.3839944444</v>
      </c>
      <c r="C65" s="2" t="n">
        <f aca="false">M19*($A65)</f>
        <v>871.799627777778</v>
      </c>
      <c r="D65" s="2" t="n">
        <f aca="false">N19*($A65)</f>
        <v>871.799627777778</v>
      </c>
      <c r="E65" s="2" t="n">
        <f aca="false">O19*($A65)</f>
        <v>0</v>
      </c>
      <c r="F65" s="14" t="n">
        <f aca="false">SUM(B65:E65)</f>
        <v>39230.98325</v>
      </c>
      <c r="G65" s="2"/>
      <c r="H65" s="12" t="n">
        <f aca="false">$I$49*((A65)^$K$49)</f>
        <v>6.54140136390928</v>
      </c>
      <c r="I65" s="2" t="n">
        <f aca="false">L19*$H65</f>
        <v>23923.9048576244</v>
      </c>
      <c r="J65" s="2" t="n">
        <f aca="false">M19*$H65</f>
        <v>556.369880409869</v>
      </c>
      <c r="K65" s="2" t="n">
        <f aca="false">N19*$H65</f>
        <v>556.369880409869</v>
      </c>
      <c r="L65" s="2" t="n">
        <f aca="false">O19*$H65</f>
        <v>0</v>
      </c>
      <c r="M65" s="26" t="n">
        <f aca="false">SUM(I65:L65)</f>
        <v>25036.6446184441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76614.2498793103</v>
      </c>
      <c r="C66" s="2" t="n">
        <f aca="false">M20*($A66)</f>
        <v>0</v>
      </c>
      <c r="D66" s="2" t="n">
        <f aca="false">N20*($A66)</f>
        <v>5675.12962068966</v>
      </c>
      <c r="E66" s="2" t="n">
        <f aca="false">O20*($A66)</f>
        <v>0</v>
      </c>
      <c r="F66" s="14" t="n">
        <f aca="false">SUM(B66:E66)</f>
        <v>82289.3795</v>
      </c>
      <c r="G66" s="2"/>
      <c r="H66" s="12" t="n">
        <f aca="false">$I$49*((A66)^$K$49)</f>
        <v>7.62278878429048</v>
      </c>
      <c r="I66" s="2" t="n">
        <f aca="false">L20*$H66</f>
        <v>54326.9064834266</v>
      </c>
      <c r="J66" s="2" t="n">
        <f aca="false">M20*$H66</f>
        <v>0</v>
      </c>
      <c r="K66" s="2" t="n">
        <f aca="false">N20*$H66</f>
        <v>4024.21529506863</v>
      </c>
      <c r="L66" s="2" t="n">
        <f aca="false">O20*$H66</f>
        <v>0</v>
      </c>
      <c r="M66" s="26" t="n">
        <f aca="false">SUM(I66:L66)</f>
        <v>58351.1217784952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74546.0325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74546.0325</v>
      </c>
      <c r="G67" s="2"/>
      <c r="H67" s="12" t="n">
        <f aca="false">$I$49*((A67)^$K$49)</f>
        <v>8.82136454531529</v>
      </c>
      <c r="I67" s="2" t="n">
        <f aca="false">L21*$H67</f>
        <v>58453.1313857263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58453.1313857263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31104.04775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31104.04775</v>
      </c>
      <c r="G68" s="2"/>
      <c r="H68" s="12" t="n">
        <f aca="false">$I$49*((A68)^$K$49)</f>
        <v>10.1437676114183</v>
      </c>
      <c r="I68" s="2" t="n">
        <f aca="false">L22*$H68</f>
        <v>26852.1048638687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26852.1048638687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8950.29916666667</v>
      </c>
      <c r="C69" s="2" t="n">
        <f aca="false">M23*($A69)</f>
        <v>1790.05983333333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10740.359</v>
      </c>
      <c r="G69" s="2"/>
      <c r="H69" s="12" t="n">
        <f aca="false">$I$49*((A69)^$K$49)</f>
        <v>11.5966998913764</v>
      </c>
      <c r="I69" s="2" t="n">
        <f aca="false">L23*$H69</f>
        <v>8472.97415296897</v>
      </c>
      <c r="J69" s="2" t="n">
        <f aca="false">M23*$H69</f>
        <v>1694.59483059379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10167.5689835628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7524.1575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7524.1575</v>
      </c>
      <c r="G70" s="2"/>
      <c r="H70" s="12" t="n">
        <f aca="false">$I$49*((A70)^$K$49)</f>
        <v>13.1869241161534</v>
      </c>
      <c r="I70" s="2" t="n">
        <f aca="false">L24*$H70</f>
        <v>7781.99952866563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7781.99952866563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7819.2225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7819.2225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8805.4842688424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8805.4842688424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247468.624394195</v>
      </c>
      <c r="C89" s="19" t="n">
        <f aca="false">SUM(C52:C83)</f>
        <v>10670.2893573375</v>
      </c>
      <c r="D89" s="19" t="n">
        <f aca="false">SUM(D52:D83)</f>
        <v>6546.92924846743</v>
      </c>
      <c r="E89" s="19" t="n">
        <f aca="false">SUM(E52:E83)</f>
        <v>0</v>
      </c>
      <c r="F89" s="19" t="n">
        <f aca="false">SUM(F52:F83)</f>
        <v>264685.843</v>
      </c>
      <c r="G89" s="14"/>
      <c r="H89" s="18" t="s">
        <v>7</v>
      </c>
      <c r="I89" s="19" t="n">
        <f aca="false">SUM(I52:I88)</f>
        <v>186146.193798191</v>
      </c>
      <c r="J89" s="19" t="n">
        <f aca="false">SUM(J52:J88)</f>
        <v>11164.5519670867</v>
      </c>
      <c r="K89" s="19" t="n">
        <f aca="false">SUM(K52:K88)</f>
        <v>4580.5851754785</v>
      </c>
      <c r="L89" s="19" t="n">
        <f aca="false">SUM(L52:L88)</f>
        <v>0</v>
      </c>
      <c r="M89" s="19" t="n">
        <f aca="false">SUM(M52:M88)</f>
        <v>201891.330940756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10.9794278834783</v>
      </c>
      <c r="C90" s="27" t="n">
        <f aca="false">IF(M43&gt;0,C89/M43,0)</f>
        <v>12.6918943690207</v>
      </c>
      <c r="D90" s="27" t="n">
        <f aca="false">IF(N43&gt;0,D89/N43,0)</f>
        <v>10.6806220095694</v>
      </c>
      <c r="E90" s="27" t="n">
        <f aca="false">IF(O43&gt;0,E89/O43,0)</f>
        <v>0</v>
      </c>
      <c r="F90" s="27" t="n">
        <f aca="false">IF(P43&gt;0,F89/P43,0)</f>
        <v>11.0317989962902</v>
      </c>
      <c r="G90" s="14"/>
      <c r="H90" s="8" t="s">
        <v>12</v>
      </c>
      <c r="I90" s="27" t="n">
        <f aca="false">IF(L43&gt;0,I89/L43,0)</f>
        <v>8.25873872130015</v>
      </c>
      <c r="J90" s="27" t="n">
        <f aca="false">IF(M43&gt;0,J89/M43,0)</f>
        <v>13.2798005282083</v>
      </c>
      <c r="K90" s="27" t="n">
        <f aca="false">IF(N43&gt;0,K89/N43,0)</f>
        <v>7.47273981208448</v>
      </c>
      <c r="L90" s="27" t="n">
        <f aca="false">IF(O43&gt;0,L89/O43,0)</f>
        <v>0</v>
      </c>
      <c r="M90" s="27" t="n">
        <f aca="false">IF(P43&gt;0,M89/P43,0)</f>
        <v>8.41459655260791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22539.300500947</v>
      </c>
      <c r="C102" s="34" t="n">
        <f aca="false">$B$90</f>
        <v>10.9794278834783</v>
      </c>
      <c r="D102" s="34" t="n">
        <f aca="false">$I$90</f>
        <v>8.25873872130015</v>
      </c>
      <c r="E102" s="33" t="n">
        <f aca="false">B102*D102</f>
        <v>186146.193798191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840.716842348008</v>
      </c>
      <c r="C103" s="34" t="n">
        <f aca="false">$C$90</f>
        <v>12.6918943690207</v>
      </c>
      <c r="D103" s="34" t="n">
        <f aca="false">$J$90</f>
        <v>13.2798005282083</v>
      </c>
      <c r="E103" s="33" t="n">
        <f aca="false">B103*D103</f>
        <v>11164.5519670867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612.972656704981</v>
      </c>
      <c r="C104" s="34" t="n">
        <f aca="false">$D$90</f>
        <v>10.6806220095694</v>
      </c>
      <c r="D104" s="34" t="n">
        <f aca="false">$K$90</f>
        <v>7.47273981208448</v>
      </c>
      <c r="E104" s="33" t="n">
        <f aca="false">B104*D104</f>
        <v>4580.5851754785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23992.99</v>
      </c>
      <c r="C106" s="34" t="n">
        <f aca="false">$F$90</f>
        <v>11.0317989962902</v>
      </c>
      <c r="D106" s="34" t="n">
        <f aca="false">$M$90</f>
        <v>8.41459655260791</v>
      </c>
      <c r="E106" s="33" t="n">
        <f aca="false">SUM(E102:E105)</f>
        <v>201891.330940756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201874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n">
        <f aca="false">IF(E106&gt;0,$I$2/E106,"")</f>
        <v>0.999914157083044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8" activeCellId="0" sqref="D18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214147</v>
      </c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38" t="n">
        <v>1</v>
      </c>
      <c r="C15" s="13"/>
      <c r="D15" s="13"/>
      <c r="E15" s="13"/>
      <c r="F15" s="14" t="n">
        <f aca="false">SUM(B15:E15)</f>
        <v>1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 t="n">
        <v>7</v>
      </c>
      <c r="C16" s="13" t="n">
        <v>0</v>
      </c>
      <c r="D16" s="13" t="n">
        <v>1</v>
      </c>
      <c r="E16" s="13"/>
      <c r="F16" s="14" t="n">
        <f aca="false">SUM(B16:E16)</f>
        <v>8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 t="n">
        <v>34</v>
      </c>
      <c r="C17" s="13" t="n">
        <v>0</v>
      </c>
      <c r="D17" s="13" t="n">
        <v>0</v>
      </c>
      <c r="E17" s="13"/>
      <c r="F17" s="14" t="n">
        <f aca="false">SUM(B17:E17)</f>
        <v>34</v>
      </c>
      <c r="G17" s="2"/>
      <c r="H17" s="12" t="n">
        <v>9.25</v>
      </c>
      <c r="I17" s="5" t="n">
        <v>160974</v>
      </c>
      <c r="J17" s="5"/>
      <c r="K17" s="12" t="n">
        <v>9.25</v>
      </c>
      <c r="L17" s="2" t="n">
        <f aca="false">IF($F17&gt;0,($I17/1000)*(B17/$F17),0)</f>
        <v>160.974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160.974</v>
      </c>
    </row>
    <row r="18" customFormat="false" ht="12.8" hidden="false" customHeight="false" outlineLevel="0" collapsed="false">
      <c r="A18" s="12" t="n">
        <v>9.75</v>
      </c>
      <c r="B18" s="13" t="n">
        <v>52</v>
      </c>
      <c r="C18" s="13" t="n">
        <v>1</v>
      </c>
      <c r="D18" s="13" t="n">
        <v>0</v>
      </c>
      <c r="E18" s="13"/>
      <c r="F18" s="14" t="n">
        <f aca="false">SUM(B18:E18)</f>
        <v>53</v>
      </c>
      <c r="G18" s="2"/>
      <c r="H18" s="12" t="n">
        <v>9.75</v>
      </c>
      <c r="I18" s="5" t="n">
        <v>1091043</v>
      </c>
      <c r="J18" s="5"/>
      <c r="K18" s="12" t="n">
        <v>9.75</v>
      </c>
      <c r="L18" s="2" t="n">
        <f aca="false">IF($F18&gt;0,($I18/1000)*(B18/$F18),0)</f>
        <v>1070.45728301887</v>
      </c>
      <c r="M18" s="2" t="n">
        <f aca="false">IF($F18&gt;0,($I18/1000)*(C18/$F18),0)</f>
        <v>20.5857169811321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1091.043</v>
      </c>
    </row>
    <row r="19" customFormat="false" ht="12.8" hidden="false" customHeight="false" outlineLevel="0" collapsed="false">
      <c r="A19" s="12" t="n">
        <v>10.25</v>
      </c>
      <c r="B19" s="13" t="n">
        <v>43</v>
      </c>
      <c r="C19" s="13" t="n">
        <v>1</v>
      </c>
      <c r="D19" s="13" t="n">
        <v>1</v>
      </c>
      <c r="E19" s="13"/>
      <c r="F19" s="14" t="n">
        <f aca="false">SUM(B19:E19)</f>
        <v>45</v>
      </c>
      <c r="G19" s="2"/>
      <c r="H19" s="12" t="n">
        <v>10.25</v>
      </c>
      <c r="I19" s="5" t="n">
        <v>4060110</v>
      </c>
      <c r="J19" s="5"/>
      <c r="K19" s="12" t="n">
        <v>10.25</v>
      </c>
      <c r="L19" s="2" t="n">
        <f aca="false">IF($F19&gt;0,($I19/1000)*(B19/$F19),0)</f>
        <v>3879.66066666667</v>
      </c>
      <c r="M19" s="2" t="n">
        <f aca="false">IF($F19&gt;0,($I19/1000)*(C19/$F19),0)</f>
        <v>90.2246666666667</v>
      </c>
      <c r="N19" s="2" t="n">
        <f aca="false">IF($F19&gt;0,($I19/1000)*(D19/$F19),0)</f>
        <v>90.2246666666667</v>
      </c>
      <c r="O19" s="2" t="n">
        <f aca="false">IF($F19&gt;0,($I19/1000)*(E19/$F19),0)</f>
        <v>0</v>
      </c>
      <c r="P19" s="15" t="n">
        <f aca="false">SUM(L19:O19)</f>
        <v>4060.11</v>
      </c>
    </row>
    <row r="20" customFormat="false" ht="12.8" hidden="false" customHeight="false" outlineLevel="0" collapsed="false">
      <c r="A20" s="12" t="n">
        <v>10.75</v>
      </c>
      <c r="B20" s="13" t="n">
        <v>27</v>
      </c>
      <c r="C20" s="13" t="n">
        <v>0</v>
      </c>
      <c r="D20" s="13" t="n">
        <v>2</v>
      </c>
      <c r="E20" s="13"/>
      <c r="F20" s="14" t="n">
        <f aca="false">SUM(B20:E20)</f>
        <v>29</v>
      </c>
      <c r="G20" s="2"/>
      <c r="H20" s="12" t="n">
        <v>10.75</v>
      </c>
      <c r="I20" s="5" t="n">
        <v>8120219</v>
      </c>
      <c r="J20" s="5"/>
      <c r="K20" s="12" t="n">
        <v>10.75</v>
      </c>
      <c r="L20" s="2" t="n">
        <f aca="false">IF($F20&gt;0,($I20/1000)*(B20/$F20),0)</f>
        <v>7560.20389655172</v>
      </c>
      <c r="M20" s="2" t="n">
        <f aca="false">IF($F20&gt;0,($I20/1000)*(C20/$F20),0)</f>
        <v>0</v>
      </c>
      <c r="N20" s="2" t="n">
        <f aca="false">IF($F20&gt;0,($I20/1000)*(D20/$F20),0)</f>
        <v>560.015103448276</v>
      </c>
      <c r="O20" s="2" t="n">
        <f aca="false">IF($F20&gt;0,($I20/1000)*(E20/$F20),0)</f>
        <v>0</v>
      </c>
      <c r="P20" s="15" t="n">
        <f aca="false">SUM(L20:O20)</f>
        <v>8120.219</v>
      </c>
    </row>
    <row r="21" customFormat="false" ht="12.8" hidden="false" customHeight="false" outlineLevel="0" collapsed="false">
      <c r="A21" s="12" t="n">
        <v>11.25</v>
      </c>
      <c r="B21" s="13" t="n">
        <v>31</v>
      </c>
      <c r="C21" s="13" t="n">
        <v>0</v>
      </c>
      <c r="D21" s="13" t="n">
        <v>0</v>
      </c>
      <c r="E21" s="13"/>
      <c r="F21" s="14" t="n">
        <f aca="false">SUM(B21:E21)</f>
        <v>31</v>
      </c>
      <c r="G21" s="2"/>
      <c r="H21" s="12" t="n">
        <v>11.25</v>
      </c>
      <c r="I21" s="5" t="n">
        <v>7029177</v>
      </c>
      <c r="J21" s="5"/>
      <c r="K21" s="12" t="n">
        <v>11.25</v>
      </c>
      <c r="L21" s="2" t="n">
        <f aca="false">IF($F21&gt;0,($I21/1000)*(B21/$F21),0)</f>
        <v>7029.177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7029.177</v>
      </c>
    </row>
    <row r="22" customFormat="false" ht="12.8" hidden="false" customHeight="false" outlineLevel="0" collapsed="false">
      <c r="A22" s="12" t="n">
        <v>11.75</v>
      </c>
      <c r="B22" s="13" t="n">
        <v>29</v>
      </c>
      <c r="C22" s="13" t="n">
        <v>0</v>
      </c>
      <c r="D22" s="13" t="n">
        <v>0</v>
      </c>
      <c r="E22" s="13"/>
      <c r="F22" s="14" t="n">
        <f aca="false">SUM(B22:E22)</f>
        <v>29</v>
      </c>
      <c r="G22" s="5"/>
      <c r="H22" s="12" t="n">
        <v>11.75</v>
      </c>
      <c r="I22" s="5" t="n">
        <v>2808094</v>
      </c>
      <c r="J22" s="5"/>
      <c r="K22" s="12" t="n">
        <v>11.75</v>
      </c>
      <c r="L22" s="2" t="n">
        <f aca="false">IF($F22&gt;0,($I22/1000)*(B22/$F22),0)</f>
        <v>2808.094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2808.094</v>
      </c>
    </row>
    <row r="23" customFormat="false" ht="12.8" hidden="false" customHeight="false" outlineLevel="0" collapsed="false">
      <c r="A23" s="12" t="n">
        <v>12.25</v>
      </c>
      <c r="B23" s="13" t="n">
        <v>10</v>
      </c>
      <c r="C23" s="13" t="n">
        <v>2</v>
      </c>
      <c r="D23" s="13" t="n">
        <v>0</v>
      </c>
      <c r="E23" s="13"/>
      <c r="F23" s="14" t="n">
        <f aca="false">SUM(B23:E23)</f>
        <v>12</v>
      </c>
      <c r="G23" s="5"/>
      <c r="H23" s="12" t="n">
        <v>12.25</v>
      </c>
      <c r="I23" s="5" t="n">
        <v>930069</v>
      </c>
      <c r="J23" s="5"/>
      <c r="K23" s="12" t="n">
        <v>12.25</v>
      </c>
      <c r="L23" s="2" t="n">
        <f aca="false">IF($F23&gt;0,($I23/1000)*(B23/$F23),0)</f>
        <v>775.0575</v>
      </c>
      <c r="M23" s="2" t="n">
        <f aca="false">IF($F23&gt;0,($I23/1000)*(C23/$F23),0)</f>
        <v>155.0115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930.069</v>
      </c>
    </row>
    <row r="24" customFormat="false" ht="12.8" hidden="false" customHeight="false" outlineLevel="0" collapsed="false">
      <c r="A24" s="12" t="n">
        <v>12.75</v>
      </c>
      <c r="B24" s="13" t="n">
        <v>1</v>
      </c>
      <c r="C24" s="13" t="n">
        <v>0</v>
      </c>
      <c r="D24" s="13" t="n">
        <v>0</v>
      </c>
      <c r="E24" s="13"/>
      <c r="F24" s="14" t="n">
        <f aca="false">SUM(B24:E24)</f>
        <v>1</v>
      </c>
      <c r="G24" s="5"/>
      <c r="H24" s="12" t="n">
        <v>12.75</v>
      </c>
      <c r="I24" s="5" t="n">
        <v>626008</v>
      </c>
      <c r="J24" s="5"/>
      <c r="K24" s="12" t="n">
        <v>12.75</v>
      </c>
      <c r="L24" s="2" t="n">
        <f aca="false">IF($F24&gt;0,($I24/1000)*(B24/$F24),0)</f>
        <v>626.008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626.008</v>
      </c>
    </row>
    <row r="25" customFormat="false" ht="12.8" hidden="false" customHeight="false" outlineLevel="0" collapsed="false">
      <c r="A25" s="12" t="n">
        <v>13.25</v>
      </c>
      <c r="B25" s="13" t="n">
        <v>0</v>
      </c>
      <c r="C25" s="13" t="n">
        <v>1</v>
      </c>
      <c r="D25" s="13" t="n">
        <v>0</v>
      </c>
      <c r="E25" s="13"/>
      <c r="F25" s="14" t="n">
        <f aca="false">SUM(B25:E25)</f>
        <v>1</v>
      </c>
      <c r="G25" s="5"/>
      <c r="H25" s="12" t="n">
        <v>13.25</v>
      </c>
      <c r="I25" s="5" t="n">
        <v>626008</v>
      </c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626.008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626.008</v>
      </c>
    </row>
    <row r="26" customFormat="false" ht="12.8" hidden="false" customHeight="false" outlineLevel="0" collapsed="false">
      <c r="A26" s="12" t="n">
        <v>13.75</v>
      </c>
      <c r="B26" s="13" t="n">
        <v>1</v>
      </c>
      <c r="C26" s="13" t="n">
        <v>1</v>
      </c>
      <c r="D26" s="13" t="n">
        <v>0</v>
      </c>
      <c r="E26" s="13"/>
      <c r="F26" s="14" t="n">
        <f aca="false">SUM(B26:E26)</f>
        <v>2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75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75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75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75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75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75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236</v>
      </c>
      <c r="C43" s="19" t="n">
        <f aca="false">SUM(C6:C42)</f>
        <v>6</v>
      </c>
      <c r="D43" s="19" t="n">
        <f aca="false">SUM(D6:D42)</f>
        <v>4</v>
      </c>
      <c r="E43" s="19" t="n">
        <f aca="false">SUM(E6:E42)</f>
        <v>0</v>
      </c>
      <c r="F43" s="19" t="n">
        <f aca="false">SUM(F6:F42)</f>
        <v>246</v>
      </c>
      <c r="G43" s="20"/>
      <c r="H43" s="18" t="s">
        <v>7</v>
      </c>
      <c r="I43" s="5" t="n">
        <f aca="false">SUM(I6:I42)</f>
        <v>25451702</v>
      </c>
      <c r="J43" s="2"/>
      <c r="K43" s="18" t="s">
        <v>7</v>
      </c>
      <c r="L43" s="19" t="n">
        <f aca="false">SUM(L6:L42)</f>
        <v>23909.6323462373</v>
      </c>
      <c r="M43" s="19" t="n">
        <f aca="false">SUM(M6:M42)</f>
        <v>891.829883647799</v>
      </c>
      <c r="N43" s="19" t="n">
        <f aca="false">SUM(N6:N42)</f>
        <v>650.239770114943</v>
      </c>
      <c r="O43" s="19" t="n">
        <f aca="false">SUM(O6:O42)</f>
        <v>0</v>
      </c>
      <c r="P43" s="19" t="n">
        <f aca="false">SUM(P6:P42)</f>
        <v>25451.702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3.2572933753023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3.93497335501595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1489.0095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1489.0095</v>
      </c>
      <c r="G63" s="2"/>
      <c r="H63" s="12" t="n">
        <f aca="false">$I$49*((A63)^$K$49)</f>
        <v>4.70396439753511</v>
      </c>
      <c r="I63" s="2" t="n">
        <f aca="false">L17*$H63</f>
        <v>757.215964928817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757.215964928817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10436.958509434</v>
      </c>
      <c r="C64" s="2" t="n">
        <f aca="false">M18*($A64)</f>
        <v>200.710740566038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10637.66925</v>
      </c>
      <c r="G64" s="2"/>
      <c r="H64" s="12" t="n">
        <f aca="false">$I$49*((A64)^$K$49)</f>
        <v>5.57062856218874</v>
      </c>
      <c r="I64" s="2" t="n">
        <f aca="false">L18*$H64</f>
        <v>5963.11991538787</v>
      </c>
      <c r="J64" s="2" t="n">
        <f aca="false">M18*$H64</f>
        <v>114.675382988228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6077.79529837609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39766.5218333333</v>
      </c>
      <c r="C65" s="2" t="n">
        <f aca="false">M19*($A65)</f>
        <v>924.802833333333</v>
      </c>
      <c r="D65" s="2" t="n">
        <f aca="false">N19*($A65)</f>
        <v>924.802833333333</v>
      </c>
      <c r="E65" s="2" t="n">
        <f aca="false">O19*($A65)</f>
        <v>0</v>
      </c>
      <c r="F65" s="14" t="n">
        <f aca="false">SUM(B65:E65)</f>
        <v>41616.1275</v>
      </c>
      <c r="G65" s="2"/>
      <c r="H65" s="12" t="n">
        <f aca="false">$I$49*((A65)^$K$49)</f>
        <v>6.54140136390928</v>
      </c>
      <c r="I65" s="2" t="n">
        <f aca="false">L19*$H65</f>
        <v>25378.4175764385</v>
      </c>
      <c r="J65" s="2" t="n">
        <f aca="false">M19*$H65</f>
        <v>590.195757591594</v>
      </c>
      <c r="K65" s="2" t="n">
        <f aca="false">N19*$H65</f>
        <v>590.195757591594</v>
      </c>
      <c r="L65" s="2" t="n">
        <f aca="false">O19*$H65</f>
        <v>0</v>
      </c>
      <c r="M65" s="26" t="n">
        <f aca="false">SUM(I65:L65)</f>
        <v>26558.8090916217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81272.191887931</v>
      </c>
      <c r="C66" s="2" t="n">
        <f aca="false">M20*($A66)</f>
        <v>0</v>
      </c>
      <c r="D66" s="2" t="n">
        <f aca="false">N20*($A66)</f>
        <v>6020.16236206897</v>
      </c>
      <c r="E66" s="2" t="n">
        <f aca="false">O20*($A66)</f>
        <v>0</v>
      </c>
      <c r="F66" s="14" t="n">
        <f aca="false">SUM(B66:E66)</f>
        <v>87292.35425</v>
      </c>
      <c r="G66" s="2"/>
      <c r="H66" s="12" t="n">
        <f aca="false">$I$49*((A66)^$K$49)</f>
        <v>7.62278878429048</v>
      </c>
      <c r="I66" s="2" t="n">
        <f aca="false">L20*$H66</f>
        <v>57629.8374695837</v>
      </c>
      <c r="J66" s="2" t="n">
        <f aca="false">M20*$H66</f>
        <v>0</v>
      </c>
      <c r="K66" s="2" t="n">
        <f aca="false">N20*$H66</f>
        <v>4268.87684959879</v>
      </c>
      <c r="L66" s="2" t="n">
        <f aca="false">O20*$H66</f>
        <v>0</v>
      </c>
      <c r="M66" s="26" t="n">
        <f aca="false">SUM(I66:L66)</f>
        <v>61898.7143191825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79078.24125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79078.24125</v>
      </c>
      <c r="G67" s="2"/>
      <c r="H67" s="12" t="n">
        <f aca="false">$I$49*((A67)^$K$49)</f>
        <v>8.82136454531529</v>
      </c>
      <c r="I67" s="2" t="n">
        <f aca="false">L21*$H67</f>
        <v>62006.9327705457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62006.9327705457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32995.1045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32995.1045</v>
      </c>
      <c r="G68" s="2"/>
      <c r="H68" s="12" t="n">
        <f aca="false">$I$49*((A68)^$K$49)</f>
        <v>10.1437676114183</v>
      </c>
      <c r="I68" s="2" t="n">
        <f aca="false">L22*$H68</f>
        <v>28484.652967018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28484.652967018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9494.454375</v>
      </c>
      <c r="C69" s="2" t="n">
        <f aca="false">M23*($A69)</f>
        <v>1898.890875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11393.34525</v>
      </c>
      <c r="G69" s="2"/>
      <c r="H69" s="12" t="n">
        <f aca="false">$I$49*((A69)^$K$49)</f>
        <v>11.5966998913764</v>
      </c>
      <c r="I69" s="2" t="n">
        <f aca="false">L23*$H69</f>
        <v>8988.10922606049</v>
      </c>
      <c r="J69" s="2" t="n">
        <f aca="false">M23*$H69</f>
        <v>1797.6218452121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10785.7310712726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7981.602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7981.602</v>
      </c>
      <c r="G70" s="2"/>
      <c r="H70" s="12" t="n">
        <f aca="false">$I$49*((A70)^$K$49)</f>
        <v>13.1869241161534</v>
      </c>
      <c r="I70" s="2" t="n">
        <f aca="false">L24*$H70</f>
        <v>8255.11999210499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8255.11999210499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8294.606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8294.606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9340.82930230542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9340.82930230542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262514.083855698</v>
      </c>
      <c r="C89" s="19" t="n">
        <f aca="false">SUM(C52:C83)</f>
        <v>11319.0104488994</v>
      </c>
      <c r="D89" s="19" t="n">
        <f aca="false">SUM(D52:D83)</f>
        <v>6944.9651954023</v>
      </c>
      <c r="E89" s="19" t="n">
        <f aca="false">SUM(E52:E83)</f>
        <v>0</v>
      </c>
      <c r="F89" s="19" t="n">
        <f aca="false">SUM(F52:F83)</f>
        <v>280778.0595</v>
      </c>
      <c r="G89" s="14"/>
      <c r="H89" s="18" t="s">
        <v>7</v>
      </c>
      <c r="I89" s="19" t="n">
        <f aca="false">SUM(I52:I88)</f>
        <v>197463.405882068</v>
      </c>
      <c r="J89" s="19" t="n">
        <f aca="false">SUM(J52:J88)</f>
        <v>11843.3222880973</v>
      </c>
      <c r="K89" s="19" t="n">
        <f aca="false">SUM(K52:K88)</f>
        <v>4859.07260719039</v>
      </c>
      <c r="L89" s="19" t="n">
        <f aca="false">SUM(L52:L88)</f>
        <v>0</v>
      </c>
      <c r="M89" s="19" t="n">
        <f aca="false">SUM(M52:M88)</f>
        <v>214165.800777356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10.9794278746829</v>
      </c>
      <c r="C90" s="27" t="n">
        <f aca="false">IF(M43&gt;0,C89/M43,0)</f>
        <v>12.6918941116908</v>
      </c>
      <c r="D90" s="27" t="n">
        <f aca="false">IF(N43&gt;0,D89/N43,0)</f>
        <v>10.680622002211</v>
      </c>
      <c r="E90" s="27" t="n">
        <f aca="false">IF(O43&gt;0,E89/O43,0)</f>
        <v>0</v>
      </c>
      <c r="F90" s="27" t="n">
        <f aca="false">IF(P43&gt;0,F89/P43,0)</f>
        <v>11.031798953956</v>
      </c>
      <c r="G90" s="14"/>
      <c r="H90" s="8" t="s">
        <v>12</v>
      </c>
      <c r="I90" s="27" t="n">
        <f aca="false">IF(L43&gt;0,I89/L43,0)</f>
        <v>8.25873869671373</v>
      </c>
      <c r="J90" s="27" t="n">
        <f aca="false">IF(M43&gt;0,J89/M43,0)</f>
        <v>13.27979977488</v>
      </c>
      <c r="K90" s="27" t="n">
        <f aca="false">IF(N43&gt;0,K89/N43,0)</f>
        <v>7.47273979617004</v>
      </c>
      <c r="L90" s="27" t="n">
        <f aca="false">IF(O43&gt;0,L89/O43,0)</f>
        <v>0</v>
      </c>
      <c r="M90" s="27" t="n">
        <f aca="false">IF(P43&gt;0,M89/P43,0)</f>
        <v>8.41459642963585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23909.6323462373</v>
      </c>
      <c r="C102" s="34" t="n">
        <f aca="false">$B$90</f>
        <v>10.9794278746829</v>
      </c>
      <c r="D102" s="34" t="n">
        <f aca="false">$I$90</f>
        <v>8.25873869671373</v>
      </c>
      <c r="E102" s="33" t="n">
        <f aca="false">B102*D102</f>
        <v>197463.405882068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891.829883647799</v>
      </c>
      <c r="C103" s="34" t="n">
        <f aca="false">$C$90</f>
        <v>12.6918941116908</v>
      </c>
      <c r="D103" s="34" t="n">
        <f aca="false">$J$90</f>
        <v>13.27979977488</v>
      </c>
      <c r="E103" s="33" t="n">
        <f aca="false">B103*D103</f>
        <v>11843.3222880973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650.239770114943</v>
      </c>
      <c r="C104" s="34" t="n">
        <f aca="false">$D$90</f>
        <v>10.680622002211</v>
      </c>
      <c r="D104" s="34" t="n">
        <f aca="false">$K$90</f>
        <v>7.47273979617004</v>
      </c>
      <c r="E104" s="33" t="n">
        <f aca="false">B104*D104</f>
        <v>4859.07260719039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25451.702</v>
      </c>
      <c r="C106" s="34" t="n">
        <f aca="false">$F$90</f>
        <v>11.031798953956</v>
      </c>
      <c r="D106" s="34" t="n">
        <f aca="false">$M$90</f>
        <v>8.41459642963585</v>
      </c>
      <c r="E106" s="33" t="n">
        <f aca="false">SUM(E102:E105)</f>
        <v>214165.800777356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214147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n">
        <f aca="false">IF(E106&gt;0,$I$2/E106,"")</f>
        <v>0.999912213914232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39" t="s">
        <v>25</v>
      </c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/>
      <c r="C15" s="13"/>
      <c r="D15" s="13"/>
      <c r="E15" s="13"/>
      <c r="F15" s="14" t="n">
        <f aca="false">SUM(B15:E15)</f>
        <v>0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/>
      <c r="C16" s="13"/>
      <c r="D16" s="13"/>
      <c r="E16" s="13"/>
      <c r="F16" s="14" t="n">
        <f aca="false">SUM(B16:E16)</f>
        <v>0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/>
      <c r="C17" s="13"/>
      <c r="D17" s="13"/>
      <c r="E17" s="13"/>
      <c r="F17" s="14" t="n">
        <f aca="false">SUM(B17:E17)</f>
        <v>0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/>
      <c r="C18" s="13"/>
      <c r="D18" s="13"/>
      <c r="E18" s="13"/>
      <c r="F18" s="14" t="n">
        <f aca="false">SUM(B18:E18)</f>
        <v>0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/>
      <c r="C19" s="13"/>
      <c r="D19" s="13"/>
      <c r="E19" s="13"/>
      <c r="F19" s="14" t="n">
        <f aca="false">SUM(B19:E19)</f>
        <v>0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/>
      <c r="C20" s="13"/>
      <c r="D20" s="13"/>
      <c r="E20" s="13"/>
      <c r="F20" s="14" t="n">
        <f aca="false">SUM(B20:E20)</f>
        <v>0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/>
      <c r="C21" s="13"/>
      <c r="D21" s="13"/>
      <c r="E21" s="13"/>
      <c r="F21" s="14" t="n">
        <f aca="false">SUM(B21:E21)</f>
        <v>0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/>
      <c r="C22" s="13"/>
      <c r="D22" s="13"/>
      <c r="E22" s="13"/>
      <c r="F22" s="14" t="n">
        <f aca="false">SUM(B22:E22)</f>
        <v>0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/>
      <c r="C23" s="13"/>
      <c r="D23" s="13"/>
      <c r="E23" s="13"/>
      <c r="F23" s="14" t="n">
        <f aca="false">SUM(B23:E23)</f>
        <v>0</v>
      </c>
      <c r="G23" s="5"/>
      <c r="H23" s="12" t="n">
        <v>12.25</v>
      </c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/>
      <c r="C24" s="13"/>
      <c r="D24" s="13"/>
      <c r="E24" s="13"/>
      <c r="F24" s="14" t="n">
        <f aca="false">SUM(B24:E24)</f>
        <v>0</v>
      </c>
      <c r="G24" s="5"/>
      <c r="H24" s="12" t="n">
        <v>12.75</v>
      </c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/>
      <c r="C25" s="13"/>
      <c r="D25" s="13"/>
      <c r="E25" s="13"/>
      <c r="F25" s="14" t="n">
        <f aca="false">SUM(B25:E25)</f>
        <v>0</v>
      </c>
      <c r="G25" s="5"/>
      <c r="H25" s="12" t="n">
        <v>13.25</v>
      </c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/>
      <c r="C26" s="13"/>
      <c r="D26" s="13"/>
      <c r="E26" s="13"/>
      <c r="F26" s="14" t="n">
        <f aca="false">SUM(B26:E26)</f>
        <v>0</v>
      </c>
      <c r="G26" s="5"/>
      <c r="H26" s="12" t="n">
        <v>13.75</v>
      </c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8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0</v>
      </c>
      <c r="C43" s="19" t="n">
        <f aca="false">SUM(C6:C42)</f>
        <v>0</v>
      </c>
      <c r="D43" s="19" t="n">
        <f aca="false">SUM(D6:D42)</f>
        <v>0</v>
      </c>
      <c r="E43" s="19" t="n">
        <f aca="false">SUM(E6:E42)</f>
        <v>0</v>
      </c>
      <c r="F43" s="19" t="n">
        <f aca="false">SUM(F6:F42)</f>
        <v>0</v>
      </c>
      <c r="G43" s="20"/>
      <c r="H43" s="18" t="s">
        <v>7</v>
      </c>
      <c r="I43" s="5" t="n">
        <f aca="false">SUM(I6:I42)</f>
        <v>0</v>
      </c>
      <c r="J43" s="2"/>
      <c r="K43" s="18" t="s">
        <v>7</v>
      </c>
      <c r="L43" s="19" t="n">
        <f aca="false">SUM(L6:L42)</f>
        <v>0</v>
      </c>
      <c r="M43" s="19" t="n">
        <f aca="false">SUM(M6:M42)</f>
        <v>0</v>
      </c>
      <c r="N43" s="19" t="n">
        <f aca="false">SUM(N6:N42)</f>
        <v>0</v>
      </c>
      <c r="O43" s="19" t="n">
        <f aca="false">SUM(O6:O42)</f>
        <v>0</v>
      </c>
      <c r="P43" s="19" t="n">
        <f aca="false">SUM(P6:P42)</f>
        <v>0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3.2572933753023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3.93497335501595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4.70396439753511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5.57062856218874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6.54140136390928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6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7.62278878429048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6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8.82136454531529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10.1437676114183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11.5966998913764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13.1869241161534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0</v>
      </c>
      <c r="C89" s="19" t="n">
        <f aca="false">SUM(C52:C83)</f>
        <v>0</v>
      </c>
      <c r="D89" s="19" t="n">
        <f aca="false">SUM(D52:D83)</f>
        <v>0</v>
      </c>
      <c r="E89" s="19" t="n">
        <f aca="false">SUM(E52:E83)</f>
        <v>0</v>
      </c>
      <c r="F89" s="19" t="n">
        <f aca="false">SUM(F52:F83)</f>
        <v>0</v>
      </c>
      <c r="G89" s="14"/>
      <c r="H89" s="18" t="s">
        <v>7</v>
      </c>
      <c r="I89" s="19" t="n">
        <f aca="false">SUM(I52:I88)</f>
        <v>0</v>
      </c>
      <c r="J89" s="19" t="n">
        <f aca="false">SUM(J52:J88)</f>
        <v>0</v>
      </c>
      <c r="K89" s="19" t="n">
        <f aca="false">SUM(K52:K88)</f>
        <v>0</v>
      </c>
      <c r="L89" s="19" t="n">
        <f aca="false">SUM(L52:L88)</f>
        <v>0</v>
      </c>
      <c r="M89" s="19" t="n">
        <f aca="false">SUM(M52:M88)</f>
        <v>0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0</v>
      </c>
      <c r="C90" s="27" t="n">
        <f aca="false">IF(M43&gt;0,C89/M43,0)</f>
        <v>0</v>
      </c>
      <c r="D90" s="27" t="n">
        <f aca="false">IF(N43&gt;0,D89/N43,0)</f>
        <v>0</v>
      </c>
      <c r="E90" s="27" t="n">
        <f aca="false">IF(O43&gt;0,E89/O43,0)</f>
        <v>0</v>
      </c>
      <c r="F90" s="27" t="n">
        <f aca="false">IF(P43&gt;0,F89/P43,0)</f>
        <v>0</v>
      </c>
      <c r="G90" s="14"/>
      <c r="H90" s="8" t="s">
        <v>12</v>
      </c>
      <c r="I90" s="27" t="n">
        <f aca="false">IF(L43&gt;0,I89/L43,0)</f>
        <v>0</v>
      </c>
      <c r="J90" s="27" t="n">
        <f aca="false">IF(M43&gt;0,J89/M43,0)</f>
        <v>0</v>
      </c>
      <c r="K90" s="27" t="n">
        <f aca="false">IF(N43&gt;0,K89/N43,0)</f>
        <v>0</v>
      </c>
      <c r="L90" s="27" t="n">
        <f aca="false">IF(O43&gt;0,L89/O43,0)</f>
        <v>0</v>
      </c>
      <c r="M90" s="27" t="n">
        <f aca="false">IF(P43&gt;0,M89/P43,0)</f>
        <v>0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0</v>
      </c>
      <c r="C102" s="34" t="n">
        <f aca="false">$B$90</f>
        <v>0</v>
      </c>
      <c r="D102" s="34" t="n">
        <f aca="false">$I$90</f>
        <v>0</v>
      </c>
      <c r="E102" s="33" t="n">
        <f aca="false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0</v>
      </c>
      <c r="C103" s="34" t="n">
        <f aca="false">$C$90</f>
        <v>0</v>
      </c>
      <c r="D103" s="34" t="n">
        <f aca="false">$J$90</f>
        <v>0</v>
      </c>
      <c r="E103" s="33" t="n">
        <f aca="false">B103*D103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0</v>
      </c>
      <c r="C104" s="34" t="n">
        <f aca="false">$D$90</f>
        <v>0</v>
      </c>
      <c r="D104" s="34" t="n">
        <f aca="false">$K$90</f>
        <v>0</v>
      </c>
      <c r="E104" s="33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0</v>
      </c>
      <c r="C106" s="34" t="n">
        <f aca="false">$F$90</f>
        <v>0</v>
      </c>
      <c r="D106" s="34" t="n">
        <f aca="false">$M$90</f>
        <v>0</v>
      </c>
      <c r="E106" s="33" t="n">
        <f aca="false"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str">
        <f aca="false">$I$2</f>
        <v>SIN CAPTURA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str">
        <f aca="false">IF(E106&gt;0,$I$2/E106,"")</f>
        <v/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14" activeCellId="0" sqref="B14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26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7641046</v>
      </c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38" t="n">
        <v>1</v>
      </c>
      <c r="C14" s="13"/>
      <c r="D14" s="13"/>
      <c r="E14" s="13"/>
      <c r="F14" s="14" t="n">
        <f aca="false">SUM(B14:E14)</f>
        <v>1</v>
      </c>
      <c r="G14" s="2"/>
      <c r="H14" s="12" t="n">
        <v>7.75</v>
      </c>
      <c r="I14" s="5" t="n">
        <v>6245622</v>
      </c>
      <c r="J14" s="5"/>
      <c r="K14" s="12" t="n">
        <v>7.75</v>
      </c>
      <c r="L14" s="2" t="n">
        <f aca="false">IF($F14&gt;0,($I14/1000)*(B14/$F14),0)</f>
        <v>6245.622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6245.622</v>
      </c>
    </row>
    <row r="15" customFormat="false" ht="12.8" hidden="false" customHeight="false" outlineLevel="0" collapsed="false">
      <c r="A15" s="12" t="n">
        <v>8.25</v>
      </c>
      <c r="B15" s="13" t="n">
        <v>7</v>
      </c>
      <c r="C15" s="13" t="n">
        <v>0</v>
      </c>
      <c r="D15" s="13" t="n">
        <v>1</v>
      </c>
      <c r="E15" s="13"/>
      <c r="F15" s="14" t="n">
        <f aca="false">SUM(B15:E15)</f>
        <v>8</v>
      </c>
      <c r="G15" s="2"/>
      <c r="H15" s="12" t="n">
        <v>8.25</v>
      </c>
      <c r="I15" s="5" t="n">
        <v>130764988</v>
      </c>
      <c r="J15" s="5"/>
      <c r="K15" s="12" t="n">
        <v>8.25</v>
      </c>
      <c r="L15" s="2" t="n">
        <f aca="false">IF($F15&gt;0,($I15/1000)*(B15/$F15),0)</f>
        <v>114419.3645</v>
      </c>
      <c r="M15" s="2" t="n">
        <f aca="false">IF($F15&gt;0,($I15/1000)*(C15/$F15),0)</f>
        <v>0</v>
      </c>
      <c r="N15" s="2" t="n">
        <f aca="false">IF($F15&gt;0,($I15/1000)*(D15/$F15),0)</f>
        <v>16345.6235</v>
      </c>
      <c r="O15" s="2" t="n">
        <f aca="false">IF($F15&gt;0,($I15/1000)*(E15/$F15),0)</f>
        <v>0</v>
      </c>
      <c r="P15" s="15" t="n">
        <f aca="false">SUM(L15:O15)</f>
        <v>130764.988</v>
      </c>
    </row>
    <row r="16" customFormat="false" ht="12.8" hidden="false" customHeight="false" outlineLevel="0" collapsed="false">
      <c r="A16" s="12" t="n">
        <v>8.75</v>
      </c>
      <c r="B16" s="13" t="n">
        <v>34</v>
      </c>
      <c r="C16" s="13" t="n">
        <v>0</v>
      </c>
      <c r="D16" s="13" t="n">
        <v>0</v>
      </c>
      <c r="E16" s="13"/>
      <c r="F16" s="14" t="n">
        <f aca="false">SUM(B16:E16)</f>
        <v>34</v>
      </c>
      <c r="G16" s="2"/>
      <c r="H16" s="12" t="n">
        <v>8.75</v>
      </c>
      <c r="I16" s="5" t="n">
        <v>318679217</v>
      </c>
      <c r="J16" s="5"/>
      <c r="K16" s="12" t="n">
        <v>8.75</v>
      </c>
      <c r="L16" s="2" t="n">
        <f aca="false">IF($F16&gt;0,($I16/1000)*(B16/$F16),0)</f>
        <v>318679.217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318679.217</v>
      </c>
    </row>
    <row r="17" customFormat="false" ht="12.8" hidden="false" customHeight="false" outlineLevel="0" collapsed="false">
      <c r="A17" s="12" t="n">
        <v>9.25</v>
      </c>
      <c r="B17" s="13" t="n">
        <v>52</v>
      </c>
      <c r="C17" s="13" t="n">
        <v>1</v>
      </c>
      <c r="D17" s="13" t="n">
        <v>0</v>
      </c>
      <c r="E17" s="13"/>
      <c r="F17" s="14" t="n">
        <f aca="false">SUM(B17:E17)</f>
        <v>53</v>
      </c>
      <c r="G17" s="2"/>
      <c r="H17" s="12" t="n">
        <v>9.25</v>
      </c>
      <c r="I17" s="5" t="n">
        <v>437423731</v>
      </c>
      <c r="J17" s="5"/>
      <c r="K17" s="12" t="n">
        <v>9.25</v>
      </c>
      <c r="L17" s="2" t="n">
        <f aca="false">IF($F17&gt;0,($I17/1000)*(B17/$F17),0)</f>
        <v>429170.453056604</v>
      </c>
      <c r="M17" s="2" t="n">
        <f aca="false">IF($F17&gt;0,($I17/1000)*(C17/$F17),0)</f>
        <v>8253.27794339623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437423.731</v>
      </c>
    </row>
    <row r="18" customFormat="false" ht="12.8" hidden="false" customHeight="false" outlineLevel="0" collapsed="false">
      <c r="A18" s="12" t="n">
        <v>9.75</v>
      </c>
      <c r="B18" s="13" t="n">
        <v>43</v>
      </c>
      <c r="C18" s="13" t="n">
        <v>1</v>
      </c>
      <c r="D18" s="13" t="n">
        <v>1</v>
      </c>
      <c r="E18" s="13"/>
      <c r="F18" s="14" t="n">
        <f aca="false">SUM(B18:E18)</f>
        <v>45</v>
      </c>
      <c r="G18" s="2"/>
      <c r="H18" s="12" t="n">
        <v>9.75</v>
      </c>
      <c r="I18" s="5" t="n">
        <v>298299928</v>
      </c>
      <c r="J18" s="5"/>
      <c r="K18" s="12" t="n">
        <v>9.75</v>
      </c>
      <c r="L18" s="2" t="n">
        <f aca="false">IF($F18&gt;0,($I18/1000)*(B18/$F18),0)</f>
        <v>285042.153422222</v>
      </c>
      <c r="M18" s="2" t="n">
        <f aca="false">IF($F18&gt;0,($I18/1000)*(C18/$F18),0)</f>
        <v>6628.88728888889</v>
      </c>
      <c r="N18" s="2" t="n">
        <f aca="false">IF($F18&gt;0,($I18/1000)*(D18/$F18),0)</f>
        <v>6628.88728888889</v>
      </c>
      <c r="O18" s="2" t="n">
        <f aca="false">IF($F18&gt;0,($I18/1000)*(E18/$F18),0)</f>
        <v>0</v>
      </c>
      <c r="P18" s="15" t="n">
        <f aca="false">SUM(L18:O18)</f>
        <v>298299.928</v>
      </c>
    </row>
    <row r="19" customFormat="false" ht="12.8" hidden="false" customHeight="false" outlineLevel="0" collapsed="false">
      <c r="A19" s="12" t="n">
        <v>10.25</v>
      </c>
      <c r="B19" s="13" t="n">
        <v>27</v>
      </c>
      <c r="C19" s="13" t="n">
        <v>0</v>
      </c>
      <c r="D19" s="13" t="n">
        <v>2</v>
      </c>
      <c r="E19" s="13"/>
      <c r="F19" s="14" t="n">
        <f aca="false">SUM(B19:E19)</f>
        <v>29</v>
      </c>
      <c r="G19" s="2"/>
      <c r="H19" s="12" t="n">
        <v>10.25</v>
      </c>
      <c r="I19" s="5" t="n">
        <v>187297704</v>
      </c>
      <c r="J19" s="5"/>
      <c r="K19" s="12" t="n">
        <v>10.25</v>
      </c>
      <c r="L19" s="2" t="n">
        <f aca="false">IF($F19&gt;0,($I19/1000)*(B19/$F19),0)</f>
        <v>174380.620965517</v>
      </c>
      <c r="M19" s="2" t="n">
        <f aca="false">IF($F19&gt;0,($I19/1000)*(C19/$F19),0)</f>
        <v>0</v>
      </c>
      <c r="N19" s="2" t="n">
        <f aca="false">IF($F19&gt;0,($I19/1000)*(D19/$F19),0)</f>
        <v>12917.0830344828</v>
      </c>
      <c r="O19" s="2" t="n">
        <f aca="false">IF($F19&gt;0,($I19/1000)*(E19/$F19),0)</f>
        <v>0</v>
      </c>
      <c r="P19" s="15" t="n">
        <f aca="false">SUM(L19:O19)</f>
        <v>187297.704</v>
      </c>
    </row>
    <row r="20" customFormat="false" ht="12.8" hidden="false" customHeight="false" outlineLevel="0" collapsed="false">
      <c r="A20" s="12" t="n">
        <v>10.75</v>
      </c>
      <c r="B20" s="13" t="n">
        <v>31</v>
      </c>
      <c r="C20" s="13" t="n">
        <v>0</v>
      </c>
      <c r="D20" s="13" t="n">
        <v>0</v>
      </c>
      <c r="E20" s="13"/>
      <c r="F20" s="14" t="n">
        <f aca="false">SUM(B20:E20)</f>
        <v>31</v>
      </c>
      <c r="G20" s="2"/>
      <c r="H20" s="12" t="n">
        <v>10.75</v>
      </c>
      <c r="I20" s="5" t="n">
        <v>57020613</v>
      </c>
      <c r="J20" s="5"/>
      <c r="K20" s="12" t="n">
        <v>10.75</v>
      </c>
      <c r="L20" s="2" t="n">
        <f aca="false">IF($F20&gt;0,($I20/1000)*(B20/$F20),0)</f>
        <v>57020.613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57020.613</v>
      </c>
    </row>
    <row r="21" customFormat="false" ht="12.8" hidden="false" customHeight="false" outlineLevel="0" collapsed="false">
      <c r="A21" s="12" t="n">
        <v>11.25</v>
      </c>
      <c r="B21" s="13" t="n">
        <v>29</v>
      </c>
      <c r="C21" s="13" t="n">
        <v>0</v>
      </c>
      <c r="D21" s="13" t="n">
        <v>0</v>
      </c>
      <c r="E21" s="13"/>
      <c r="F21" s="14" t="n">
        <f aca="false">SUM(B21:E21)</f>
        <v>29</v>
      </c>
      <c r="G21" s="2"/>
      <c r="H21" s="12" t="n">
        <v>11.25</v>
      </c>
      <c r="I21" s="5" t="n">
        <v>29293191</v>
      </c>
      <c r="J21" s="5"/>
      <c r="K21" s="12" t="n">
        <v>11.25</v>
      </c>
      <c r="L21" s="2" t="n">
        <f aca="false">IF($F21&gt;0,($I21/1000)*(B21/$F21),0)</f>
        <v>29293.191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29293.191</v>
      </c>
    </row>
    <row r="22" customFormat="false" ht="12.8" hidden="false" customHeight="false" outlineLevel="0" collapsed="false">
      <c r="A22" s="12" t="n">
        <v>11.75</v>
      </c>
      <c r="B22" s="13" t="n">
        <v>10</v>
      </c>
      <c r="C22" s="13" t="n">
        <v>2</v>
      </c>
      <c r="D22" s="13" t="n">
        <v>0</v>
      </c>
      <c r="E22" s="13"/>
      <c r="F22" s="14" t="n">
        <f aca="false">SUM(B22:E22)</f>
        <v>12</v>
      </c>
      <c r="G22" s="5"/>
      <c r="H22" s="12" t="n">
        <v>11.75</v>
      </c>
      <c r="I22" s="5" t="n">
        <v>14179004</v>
      </c>
      <c r="J22" s="5"/>
      <c r="K22" s="12" t="n">
        <v>11.75</v>
      </c>
      <c r="L22" s="2" t="n">
        <f aca="false">IF($F22&gt;0,($I22/1000)*(B22/$F22),0)</f>
        <v>11815.8366666667</v>
      </c>
      <c r="M22" s="2" t="n">
        <f aca="false">IF($F22&gt;0,($I22/1000)*(C22/$F22),0)</f>
        <v>2363.16733333333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14179.004</v>
      </c>
    </row>
    <row r="23" customFormat="false" ht="12.8" hidden="false" customHeight="false" outlineLevel="0" collapsed="false">
      <c r="A23" s="12" t="n">
        <v>12.25</v>
      </c>
      <c r="B23" s="13" t="n">
        <v>1</v>
      </c>
      <c r="C23" s="13" t="n">
        <v>0</v>
      </c>
      <c r="D23" s="13" t="n">
        <v>0</v>
      </c>
      <c r="E23" s="13"/>
      <c r="F23" s="14" t="n">
        <f aca="false">SUM(B23:E23)</f>
        <v>1</v>
      </c>
      <c r="G23" s="5"/>
      <c r="H23" s="12" t="n">
        <v>12.25</v>
      </c>
      <c r="I23" s="5" t="n">
        <v>5036882</v>
      </c>
      <c r="J23" s="5"/>
      <c r="K23" s="12" t="n">
        <v>12.25</v>
      </c>
      <c r="L23" s="2" t="n">
        <f aca="false">IF($F23&gt;0,($I23/1000)*(B23/$F23),0)</f>
        <v>5036.882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5036.882</v>
      </c>
    </row>
    <row r="24" customFormat="false" ht="12.8" hidden="false" customHeight="false" outlineLevel="0" collapsed="false">
      <c r="A24" s="12" t="n">
        <v>12.75</v>
      </c>
      <c r="B24" s="13" t="n">
        <v>0</v>
      </c>
      <c r="C24" s="13" t="n">
        <v>1</v>
      </c>
      <c r="D24" s="13" t="n">
        <v>0</v>
      </c>
      <c r="E24" s="13"/>
      <c r="F24" s="14" t="n">
        <f aca="false">SUM(B24:E24)</f>
        <v>1</v>
      </c>
      <c r="G24" s="5"/>
      <c r="H24" s="12" t="n">
        <v>12.75</v>
      </c>
      <c r="I24" s="5" t="n">
        <v>3745922</v>
      </c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3745.922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3745.922</v>
      </c>
    </row>
    <row r="25" customFormat="false" ht="12.8" hidden="false" customHeight="false" outlineLevel="0" collapsed="false">
      <c r="A25" s="12" t="n">
        <v>13.25</v>
      </c>
      <c r="B25" s="13" t="n">
        <v>1</v>
      </c>
      <c r="C25" s="13" t="n">
        <v>1</v>
      </c>
      <c r="D25" s="13" t="n">
        <v>0</v>
      </c>
      <c r="E25" s="13"/>
      <c r="F25" s="14" t="n">
        <f aca="false">SUM(B25:E25)</f>
        <v>2</v>
      </c>
      <c r="G25" s="5"/>
      <c r="H25" s="12" t="n">
        <v>13.25</v>
      </c>
      <c r="I25" s="5" t="n">
        <v>3745922</v>
      </c>
      <c r="J25" s="5"/>
      <c r="K25" s="12" t="n">
        <v>13.25</v>
      </c>
      <c r="L25" s="2" t="n">
        <f aca="false">IF($F25&gt;0,($I25/1000)*(B25/$F25),0)</f>
        <v>1872.961</v>
      </c>
      <c r="M25" s="2" t="n">
        <f aca="false">IF($F25&gt;0,($I25/1000)*(C25/$F25),0)</f>
        <v>1872.961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3745.922</v>
      </c>
    </row>
    <row r="26" customFormat="false" ht="12.8" hidden="false" customHeight="false" outlineLevel="0" collapsed="false">
      <c r="A26" s="12" t="n">
        <v>13.75</v>
      </c>
      <c r="B26" s="13"/>
      <c r="C26" s="13"/>
      <c r="D26" s="13"/>
      <c r="E26" s="13"/>
      <c r="F26" s="14" t="n">
        <f aca="false">SUM(B26:E26)</f>
        <v>0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75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75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75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8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236</v>
      </c>
      <c r="C43" s="19" t="n">
        <f aca="false">SUM(C6:C42)</f>
        <v>6</v>
      </c>
      <c r="D43" s="19" t="n">
        <f aca="false">SUM(D6:D42)</f>
        <v>4</v>
      </c>
      <c r="E43" s="19" t="n">
        <f aca="false">SUM(E6:E42)</f>
        <v>0</v>
      </c>
      <c r="F43" s="19" t="n">
        <f aca="false">SUM(F6:F42)</f>
        <v>246</v>
      </c>
      <c r="G43" s="20"/>
      <c r="H43" s="18" t="s">
        <v>7</v>
      </c>
      <c r="I43" s="5" t="n">
        <f aca="false">SUM(I6:I42)</f>
        <v>1491732724</v>
      </c>
      <c r="J43" s="2"/>
      <c r="K43" s="18" t="s">
        <v>7</v>
      </c>
      <c r="L43" s="19" t="n">
        <f aca="false">SUM(L6:L42)</f>
        <v>1432976.91461101</v>
      </c>
      <c r="M43" s="19" t="n">
        <f aca="false">SUM(M6:M42)</f>
        <v>22864.2155656184</v>
      </c>
      <c r="N43" s="19" t="n">
        <f aca="false">SUM(N6:N42)</f>
        <v>35891.5938233716</v>
      </c>
      <c r="O43" s="19" t="n">
        <f aca="false">SUM(O6:O42)</f>
        <v>0</v>
      </c>
      <c r="P43" s="19" t="n">
        <f aca="false">SUM(P6:P42)</f>
        <v>1491732.724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48403.5705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48403.5705</v>
      </c>
      <c r="G60" s="2"/>
      <c r="H60" s="12" t="n">
        <f aca="false">$I$49*((A60)^$K$49)</f>
        <v>2.66463914803974</v>
      </c>
      <c r="I60" s="2" t="n">
        <f aca="false">L14*$H60</f>
        <v>16642.3288850583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16642.3288850583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943959.757125</v>
      </c>
      <c r="C61" s="2" t="n">
        <f aca="false">M15*($A61)</f>
        <v>0</v>
      </c>
      <c r="D61" s="2" t="n">
        <f aca="false">N15*($A61)</f>
        <v>134851.393875</v>
      </c>
      <c r="E61" s="2" t="n">
        <f aca="false">O15*($A61)</f>
        <v>0</v>
      </c>
      <c r="F61" s="14" t="n">
        <f aca="false">SUM(B61:E61)</f>
        <v>1078811.151</v>
      </c>
      <c r="G61" s="2"/>
      <c r="H61" s="12" t="n">
        <f aca="false">$I$49*((A61)^$K$49)</f>
        <v>3.2572933753023</v>
      </c>
      <c r="I61" s="2" t="n">
        <f aca="false">L15*$H61</f>
        <v>372697.43799215</v>
      </c>
      <c r="J61" s="2" t="n">
        <f aca="false">M15*$H61</f>
        <v>0</v>
      </c>
      <c r="K61" s="2" t="n">
        <f aca="false">N15*$H61</f>
        <v>53242.4911417357</v>
      </c>
      <c r="L61" s="2" t="n">
        <f aca="false">O15*$H61</f>
        <v>0</v>
      </c>
      <c r="M61" s="26" t="n">
        <f aca="false">SUM(I61:L61)</f>
        <v>425939.929133885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2788443.14875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2788443.14875</v>
      </c>
      <c r="G62" s="2"/>
      <c r="H62" s="12" t="n">
        <f aca="false">$I$49*((A62)^$K$49)</f>
        <v>3.93497335501595</v>
      </c>
      <c r="I62" s="2" t="n">
        <f aca="false">L16*$H62</f>
        <v>1253994.22769235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1253994.22769235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3969826.69077358</v>
      </c>
      <c r="C63" s="2" t="n">
        <f aca="false">M17*($A63)</f>
        <v>76342.8209764151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4046169.51175</v>
      </c>
      <c r="G63" s="2"/>
      <c r="H63" s="12" t="n">
        <f aca="false">$I$49*((A63)^$K$49)</f>
        <v>4.70396439753511</v>
      </c>
      <c r="I63" s="2" t="n">
        <f aca="false">L17*$H63</f>
        <v>2018802.53165228</v>
      </c>
      <c r="J63" s="2" t="n">
        <f aca="false">M17*$H63</f>
        <v>38823.1256086976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2057625.65726097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2779160.99586667</v>
      </c>
      <c r="C64" s="2" t="n">
        <f aca="false">M18*($A64)</f>
        <v>64631.6510666667</v>
      </c>
      <c r="D64" s="2" t="n">
        <f aca="false">N18*($A64)</f>
        <v>64631.6510666667</v>
      </c>
      <c r="E64" s="2" t="n">
        <f aca="false">O18*($A64)</f>
        <v>0</v>
      </c>
      <c r="F64" s="14" t="n">
        <f aca="false">SUM(B64:E64)</f>
        <v>2908424.298</v>
      </c>
      <c r="G64" s="2"/>
      <c r="H64" s="12" t="n">
        <f aca="false">$I$49*((A64)^$K$49)</f>
        <v>5.57062856218874</v>
      </c>
      <c r="I64" s="2" t="n">
        <f aca="false">L18*$H64</f>
        <v>1587863.96128162</v>
      </c>
      <c r="J64" s="2" t="n">
        <f aca="false">M18*$H64</f>
        <v>36927.0688670144</v>
      </c>
      <c r="K64" s="2" t="n">
        <f aca="false">N18*$H64</f>
        <v>36927.0688670144</v>
      </c>
      <c r="L64" s="2" t="n">
        <f aca="false">O18*$H64</f>
        <v>0</v>
      </c>
      <c r="M64" s="26" t="n">
        <f aca="false">SUM(I64:L64)</f>
        <v>1661718.09901565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1787401.36489655</v>
      </c>
      <c r="C65" s="2" t="n">
        <f aca="false">M19*($A65)</f>
        <v>0</v>
      </c>
      <c r="D65" s="2" t="n">
        <f aca="false">N19*($A65)</f>
        <v>132400.101103448</v>
      </c>
      <c r="E65" s="2" t="n">
        <f aca="false">O19*($A65)</f>
        <v>0</v>
      </c>
      <c r="F65" s="14" t="n">
        <f aca="false">SUM(B65:E65)</f>
        <v>1919801.466</v>
      </c>
      <c r="G65" s="2"/>
      <c r="H65" s="12" t="n">
        <f aca="false">$I$49*((A65)^$K$49)</f>
        <v>6.54140136390928</v>
      </c>
      <c r="I65" s="2" t="n">
        <f aca="false">L19*$H65</f>
        <v>1140693.63182318</v>
      </c>
      <c r="J65" s="2" t="n">
        <f aca="false">M19*$H65</f>
        <v>0</v>
      </c>
      <c r="K65" s="2" t="n">
        <f aca="false">N19*$H65</f>
        <v>84495.824579495</v>
      </c>
      <c r="L65" s="2" t="n">
        <f aca="false">O19*$H65</f>
        <v>0</v>
      </c>
      <c r="M65" s="26" t="n">
        <f aca="false">SUM(I65:L65)</f>
        <v>1225189.45640268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612971.58975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612971.58975</v>
      </c>
      <c r="G66" s="2"/>
      <c r="H66" s="12" t="n">
        <f aca="false">$I$49*((A66)^$K$49)</f>
        <v>7.62278878429048</v>
      </c>
      <c r="I66" s="2" t="n">
        <f aca="false">L20*$H66</f>
        <v>434656.089249768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6" t="n">
        <f aca="false">SUM(I66:L66)</f>
        <v>434656.089249768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329548.39875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329548.39875</v>
      </c>
      <c r="G67" s="2"/>
      <c r="H67" s="12" t="n">
        <f aca="false">$I$49*((A67)^$K$49)</f>
        <v>8.82136454531529</v>
      </c>
      <c r="I67" s="2" t="n">
        <f aca="false">L21*$H67</f>
        <v>258405.916506549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258405.916506549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138836.080833333</v>
      </c>
      <c r="C68" s="2" t="n">
        <f aca="false">M22*($A68)</f>
        <v>27767.2161666667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166603.297</v>
      </c>
      <c r="G68" s="2"/>
      <c r="H68" s="12" t="n">
        <f aca="false">$I$49*((A68)^$K$49)</f>
        <v>10.1437676114183</v>
      </c>
      <c r="I68" s="2" t="n">
        <f aca="false">L22*$H68</f>
        <v>119857.101281142</v>
      </c>
      <c r="J68" s="2" t="n">
        <f aca="false">M22*$H68</f>
        <v>23971.4202562283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143828.52153737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61701.8045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61701.8045</v>
      </c>
      <c r="G69" s="2"/>
      <c r="H69" s="12" t="n">
        <f aca="false">$I$49*((A69)^$K$49)</f>
        <v>11.5966998913764</v>
      </c>
      <c r="I69" s="2" t="n">
        <f aca="false">L23*$H69</f>
        <v>58411.2089422759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58411.2089422759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47760.5055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47760.5055</v>
      </c>
      <c r="G70" s="2"/>
      <c r="H70" s="12" t="n">
        <f aca="false">$I$49*((A70)^$K$49)</f>
        <v>13.1869241161534</v>
      </c>
      <c r="I70" s="2" t="n">
        <f aca="false">L24*$H70</f>
        <v>0</v>
      </c>
      <c r="J70" s="2" t="n">
        <f aca="false">M24*$H70</f>
        <v>49397.1891590297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49397.1891590297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24816.73325</v>
      </c>
      <c r="C71" s="2" t="n">
        <f aca="false">M25*($A71)</f>
        <v>24816.73325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49633.4665</v>
      </c>
      <c r="G71" s="2"/>
      <c r="H71" s="12" t="n">
        <f aca="false">$I$49*((A71)^$K$49)</f>
        <v>14.9212618725406</v>
      </c>
      <c r="I71" s="2" t="n">
        <f aca="false">L25*$H71</f>
        <v>27946.9415580556</v>
      </c>
      <c r="J71" s="2" t="n">
        <f aca="false">M25*$H71</f>
        <v>27946.9415580556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55893.8831161111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13485070.1349951</v>
      </c>
      <c r="C89" s="19" t="n">
        <f aca="false">SUM(C52:C83)</f>
        <v>241318.926959748</v>
      </c>
      <c r="D89" s="19" t="n">
        <f aca="false">SUM(D52:D83)</f>
        <v>331883.146045115</v>
      </c>
      <c r="E89" s="19" t="n">
        <f aca="false">SUM(E52:E83)</f>
        <v>0</v>
      </c>
      <c r="F89" s="19" t="n">
        <f aca="false">SUM(F52:F83)</f>
        <v>14058272.208</v>
      </c>
      <c r="G89" s="14"/>
      <c r="H89" s="18" t="s">
        <v>7</v>
      </c>
      <c r="I89" s="19" t="n">
        <f aca="false">SUM(I52:I88)</f>
        <v>7289971.37686442</v>
      </c>
      <c r="J89" s="19" t="n">
        <f aca="false">SUM(J52:J88)</f>
        <v>177065.745449026</v>
      </c>
      <c r="K89" s="19" t="n">
        <f aca="false">SUM(K52:K88)</f>
        <v>174665.384588245</v>
      </c>
      <c r="L89" s="19" t="n">
        <f aca="false">SUM(L52:L88)</f>
        <v>0</v>
      </c>
      <c r="M89" s="19" t="n">
        <f aca="false">SUM(M52:M88)</f>
        <v>7641702.50690169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9.41052852805779</v>
      </c>
      <c r="C90" s="27" t="n">
        <f aca="false">IF(M43&gt;0,C89/M43,0)</f>
        <v>10.5544371844808</v>
      </c>
      <c r="D90" s="27" t="n">
        <f aca="false">IF(N43&gt;0,D89/N43,0)</f>
        <v>9.24682107120586</v>
      </c>
      <c r="E90" s="27" t="n">
        <f aca="false">IF(O43&gt;0,E89/O43,0)</f>
        <v>0</v>
      </c>
      <c r="F90" s="27" t="n">
        <f aca="false">IF(P43&gt;0,F89/P43,0)</f>
        <v>9.42412268754386</v>
      </c>
      <c r="G90" s="14"/>
      <c r="H90" s="8" t="s">
        <v>12</v>
      </c>
      <c r="I90" s="27" t="n">
        <f aca="false">IF(L43&gt;0,I89/L43,0)</f>
        <v>5.08729156941326</v>
      </c>
      <c r="J90" s="27" t="n">
        <f aca="false">IF(M43&gt;0,J89/M43,0)</f>
        <v>7.74423005857609</v>
      </c>
      <c r="K90" s="27" t="n">
        <f aca="false">IF(N43&gt;0,K89/N43,0)</f>
        <v>4.86647055708369</v>
      </c>
      <c r="L90" s="27" t="n">
        <f aca="false">IF(O43&gt;0,L89/O43,0)</f>
        <v>0</v>
      </c>
      <c r="M90" s="27" t="n">
        <f aca="false">IF(P43&gt;0,M89/P43,0)</f>
        <v>5.12270219990273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1432976.91461101</v>
      </c>
      <c r="C102" s="34" t="n">
        <f aca="false">$B$90</f>
        <v>9.41052852805779</v>
      </c>
      <c r="D102" s="34" t="n">
        <f aca="false">$I$90</f>
        <v>5.08729156941326</v>
      </c>
      <c r="E102" s="33" t="n">
        <f aca="false">B102*D102</f>
        <v>7289971.37686442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22864.2155656184</v>
      </c>
      <c r="C103" s="34" t="n">
        <f aca="false">$C$90</f>
        <v>10.5544371844808</v>
      </c>
      <c r="D103" s="34" t="n">
        <f aca="false">$J$90</f>
        <v>7.74423005857609</v>
      </c>
      <c r="E103" s="33" t="n">
        <f aca="false">B103*D103</f>
        <v>177065.745449026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35891.5938233716</v>
      </c>
      <c r="C104" s="34" t="n">
        <f aca="false">$D$90</f>
        <v>9.24682107120586</v>
      </c>
      <c r="D104" s="34" t="n">
        <f aca="false">$K$90</f>
        <v>4.86647055708369</v>
      </c>
      <c r="E104" s="33" t="n">
        <f aca="false">B104*D104</f>
        <v>174665.384588245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1491732.724</v>
      </c>
      <c r="C106" s="34" t="n">
        <f aca="false">$F$90</f>
        <v>9.42412268754386</v>
      </c>
      <c r="D106" s="34" t="n">
        <f aca="false">$M$90</f>
        <v>5.12270219990273</v>
      </c>
      <c r="E106" s="33" t="n">
        <f aca="false">SUM(E102:E105)</f>
        <v>7641702.50690169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7641046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n">
        <f aca="false">IF(E106&gt;0,$I$2/E106,"")</f>
        <v>0.999914088921795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2.75"/>
  <cols>
    <col collapsed="false" hidden="false" max="1025" min="1" style="0" width="10.6734693877551"/>
  </cols>
  <sheetData>
    <row r="1" customFormat="false" ht="19.7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75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75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75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75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/>
      <c r="C15" s="13"/>
      <c r="D15" s="13"/>
      <c r="E15" s="13"/>
      <c r="F15" s="14" t="n">
        <f aca="false">SUM(B15:E15)</f>
        <v>0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/>
      <c r="C16" s="13"/>
      <c r="D16" s="13"/>
      <c r="E16" s="13"/>
      <c r="F16" s="14" t="n">
        <f aca="false">SUM(B16:E16)</f>
        <v>0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/>
      <c r="C17" s="13"/>
      <c r="D17" s="13"/>
      <c r="E17" s="13"/>
      <c r="F17" s="14" t="n">
        <f aca="false">SUM(B17:E17)</f>
        <v>0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/>
      <c r="C18" s="13"/>
      <c r="D18" s="13"/>
      <c r="E18" s="13"/>
      <c r="F18" s="14" t="n">
        <f aca="false">SUM(B18:E18)</f>
        <v>0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/>
      <c r="C19" s="13"/>
      <c r="D19" s="13"/>
      <c r="E19" s="13"/>
      <c r="F19" s="14" t="n">
        <f aca="false">SUM(B19:E19)</f>
        <v>0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/>
      <c r="C20" s="13"/>
      <c r="D20" s="13"/>
      <c r="E20" s="13"/>
      <c r="F20" s="14" t="n">
        <f aca="false">SUM(B20:E20)</f>
        <v>0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/>
      <c r="C21" s="13"/>
      <c r="D21" s="13"/>
      <c r="E21" s="13"/>
      <c r="F21" s="14" t="n">
        <f aca="false">SUM(B21:E21)</f>
        <v>0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/>
      <c r="C22" s="13"/>
      <c r="D22" s="13"/>
      <c r="E22" s="13"/>
      <c r="F22" s="14" t="n">
        <f aca="false">SUM(B22:E22)</f>
        <v>0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/>
      <c r="C23" s="13"/>
      <c r="D23" s="13"/>
      <c r="E23" s="13"/>
      <c r="F23" s="14" t="n">
        <f aca="false">SUM(B23:E23)</f>
        <v>0</v>
      </c>
      <c r="G23" s="5"/>
      <c r="H23" s="12" t="n">
        <v>12.25</v>
      </c>
      <c r="I23" s="5"/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/>
      <c r="C24" s="13"/>
      <c r="D24" s="13"/>
      <c r="E24" s="13"/>
      <c r="F24" s="14" t="n">
        <f aca="false">SUM(B24:E24)</f>
        <v>0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/>
      <c r="C25" s="13"/>
      <c r="D25" s="13"/>
      <c r="E25" s="13"/>
      <c r="F25" s="14" t="n">
        <f aca="false">SUM(B25:E25)</f>
        <v>0</v>
      </c>
      <c r="G25" s="5"/>
      <c r="H25" s="12" t="n">
        <v>13.25</v>
      </c>
      <c r="I25" s="5"/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/>
      <c r="C26" s="13"/>
      <c r="D26" s="13"/>
      <c r="E26" s="13"/>
      <c r="F26" s="14" t="n">
        <f aca="false">SUM(B26:E26)</f>
        <v>0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8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75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75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0</v>
      </c>
      <c r="C43" s="19" t="n">
        <f aca="false">SUM(C6:C42)</f>
        <v>0</v>
      </c>
      <c r="D43" s="19" t="n">
        <f aca="false">SUM(D6:D42)</f>
        <v>0</v>
      </c>
      <c r="E43" s="19" t="n">
        <f aca="false">SUM(E6:E42)</f>
        <v>0</v>
      </c>
      <c r="F43" s="19" t="n">
        <f aca="false">SUM(F6:F42)</f>
        <v>0</v>
      </c>
      <c r="G43" s="20"/>
      <c r="H43" s="18" t="s">
        <v>7</v>
      </c>
      <c r="I43" s="5" t="n">
        <f aca="false">SUM(I6:I42)</f>
        <v>0</v>
      </c>
      <c r="J43" s="2"/>
      <c r="K43" s="18" t="s">
        <v>7</v>
      </c>
      <c r="L43" s="19" t="n">
        <f aca="false">SUM(L6:L42)</f>
        <v>0</v>
      </c>
      <c r="M43" s="19" t="n">
        <f aca="false">SUM(M6:M42)</f>
        <v>0</v>
      </c>
      <c r="N43" s="19" t="n">
        <f aca="false">SUM(N6:N42)</f>
        <v>0</v>
      </c>
      <c r="O43" s="19" t="n">
        <f aca="false">SUM(O6:O42)</f>
        <v>0</v>
      </c>
      <c r="P43" s="19" t="n">
        <f aca="false">SUM(P6:P42)</f>
        <v>0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 t="n">
        <v>0.003707</v>
      </c>
      <c r="J49" s="23"/>
      <c r="K49" s="24" t="n">
        <v>3.212201</v>
      </c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0.258777431680204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0.386842459237463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0.552966059494239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0.762639017626672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1.02147653920217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1.3352087619513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1.70967276878518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2.15080576098526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2.66463914803974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3.2572933753023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3.93497335501595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4.70396439753511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5.57062856218874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6.54140136390928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6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7.62278878429048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6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8.82136454531529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10.1437676114183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11.5966998913764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13.1869241161534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14.9212618725406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16.8065917754537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18.8498477642103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21.0580175101473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23.4381409246272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25.9973087578976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28.7426612804565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31.681387039588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34.8207216845899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38.1679468549508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41.7303891263703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45.5154190100594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49.5304500012357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53.7829376731438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58.28037881329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63.0303105989029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68.0403098089093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73.3179920699657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0</v>
      </c>
      <c r="C89" s="19" t="n">
        <f aca="false">SUM(C52:C83)</f>
        <v>0</v>
      </c>
      <c r="D89" s="19" t="n">
        <f aca="false">SUM(D52:D83)</f>
        <v>0</v>
      </c>
      <c r="E89" s="19" t="n">
        <f aca="false">SUM(E52:E83)</f>
        <v>0</v>
      </c>
      <c r="F89" s="19" t="n">
        <f aca="false">SUM(F52:F83)</f>
        <v>0</v>
      </c>
      <c r="G89" s="14"/>
      <c r="H89" s="18" t="s">
        <v>7</v>
      </c>
      <c r="I89" s="19" t="n">
        <f aca="false">SUM(I52:I88)</f>
        <v>0</v>
      </c>
      <c r="J89" s="19" t="n">
        <f aca="false">SUM(J52:J88)</f>
        <v>0</v>
      </c>
      <c r="K89" s="19" t="n">
        <f aca="false">SUM(K52:K88)</f>
        <v>0</v>
      </c>
      <c r="L89" s="19" t="n">
        <f aca="false">SUM(L52:L88)</f>
        <v>0</v>
      </c>
      <c r="M89" s="19" t="n">
        <f aca="false">SUM(M52:M88)</f>
        <v>0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0</v>
      </c>
      <c r="C90" s="27" t="n">
        <f aca="false">IF(M43&gt;0,C89/M43,0)</f>
        <v>0</v>
      </c>
      <c r="D90" s="27" t="n">
        <f aca="false">IF(N43&gt;0,D89/N43,0)</f>
        <v>0</v>
      </c>
      <c r="E90" s="27" t="n">
        <f aca="false">IF(O43&gt;0,E89/O43,0)</f>
        <v>0</v>
      </c>
      <c r="F90" s="27" t="n">
        <f aca="false">IF(P43&gt;0,F89/P43,0)</f>
        <v>0</v>
      </c>
      <c r="G90" s="14"/>
      <c r="H90" s="8" t="s">
        <v>12</v>
      </c>
      <c r="I90" s="27" t="n">
        <f aca="false">IF(L43&gt;0,I89/L43,0)</f>
        <v>0</v>
      </c>
      <c r="J90" s="27" t="n">
        <f aca="false">IF(M43&gt;0,J89/M43,0)</f>
        <v>0</v>
      </c>
      <c r="K90" s="27" t="n">
        <f aca="false">IF(N43&gt;0,K89/N43,0)</f>
        <v>0</v>
      </c>
      <c r="L90" s="27" t="n">
        <f aca="false">IF(O43&gt;0,L89/O43,0)</f>
        <v>0</v>
      </c>
      <c r="M90" s="27" t="n">
        <f aca="false">IF(P43&gt;0,M89/P43,0)</f>
        <v>0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0</v>
      </c>
      <c r="C102" s="34" t="n">
        <f aca="false">$B$90</f>
        <v>0</v>
      </c>
      <c r="D102" s="34" t="n">
        <f aca="false">$I$90</f>
        <v>0</v>
      </c>
      <c r="E102" s="33" t="n">
        <f aca="false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0</v>
      </c>
      <c r="C103" s="34" t="n">
        <f aca="false">$C$90</f>
        <v>0</v>
      </c>
      <c r="D103" s="34" t="n">
        <f aca="false">$J$90</f>
        <v>0</v>
      </c>
      <c r="E103" s="33" t="n">
        <f aca="false">B103*D103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0</v>
      </c>
      <c r="C104" s="34" t="n">
        <f aca="false">$D$90</f>
        <v>0</v>
      </c>
      <c r="D104" s="34" t="n">
        <f aca="false">$K$90</f>
        <v>0</v>
      </c>
      <c r="E104" s="33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0</v>
      </c>
      <c r="C106" s="34" t="n">
        <f aca="false">$F$90</f>
        <v>0</v>
      </c>
      <c r="D106" s="34" t="n">
        <f aca="false">$M$90</f>
        <v>0</v>
      </c>
      <c r="E106" s="33" t="n">
        <f aca="false"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str">
        <f aca="false">IF(E106&gt;0,$I$2/E106,"")</f>
        <v/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9" activeCellId="0" sqref="M49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8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2" t="n">
        <v>3.75</v>
      </c>
      <c r="I6" s="5"/>
      <c r="J6" s="2"/>
      <c r="K6" s="12" t="n">
        <v>3.75</v>
      </c>
      <c r="L6" s="2" t="n">
        <f aca="false">IF($F6&gt;0,($I6/1000)*(B6/$F6),0)</f>
        <v>0</v>
      </c>
      <c r="M6" s="2" t="n">
        <f aca="false">IF($F6&gt;0,($I6/1000)*(C6/$F6),0)</f>
        <v>0</v>
      </c>
      <c r="N6" s="2" t="n">
        <f aca="false">IF($F6&gt;0,($I6/1000)*(D6/$F6),0)</f>
        <v>0</v>
      </c>
      <c r="O6" s="2" t="n">
        <f aca="false">IF($F6&gt;0,($I6/1000)*(E6/$F6),0)</f>
        <v>0</v>
      </c>
      <c r="P6" s="15" t="n">
        <f aca="false">SUM(L6:O6)</f>
        <v>0</v>
      </c>
    </row>
    <row r="7" customFormat="false" ht="12.8" hidden="false" customHeight="false" outlineLevel="0" collapsed="false">
      <c r="A7" s="12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2" t="n">
        <v>4.25</v>
      </c>
      <c r="I7" s="5"/>
      <c r="J7" s="2"/>
      <c r="K7" s="12" t="n">
        <v>4.25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5" t="n">
        <f aca="false">SUM(L7:O7)</f>
        <v>0</v>
      </c>
    </row>
    <row r="8" customFormat="false" ht="12.8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2" t="n">
        <v>4.75</v>
      </c>
      <c r="I8" s="5"/>
      <c r="J8" s="2"/>
      <c r="K8" s="12" t="n">
        <v>4.75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5" t="n">
        <f aca="false">SUM(L8:O8)</f>
        <v>0</v>
      </c>
    </row>
    <row r="9" customFormat="false" ht="12.8" hidden="false" customHeight="false" outlineLevel="0" collapsed="false">
      <c r="A9" s="12" t="n">
        <v>5.25</v>
      </c>
      <c r="B9" s="13"/>
      <c r="C9" s="13"/>
      <c r="D9" s="13"/>
      <c r="E9" s="13"/>
      <c r="F9" s="14" t="n">
        <f aca="false">SUM(B9:E9)</f>
        <v>0</v>
      </c>
      <c r="G9" s="16"/>
      <c r="H9" s="12" t="n">
        <v>5.25</v>
      </c>
      <c r="I9" s="5"/>
      <c r="J9" s="2"/>
      <c r="K9" s="12" t="n">
        <v>5.25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5" t="n">
        <f aca="false">SUM(L9:O9)</f>
        <v>0</v>
      </c>
    </row>
    <row r="10" customFormat="false" ht="12.8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2" t="n">
        <v>5.75</v>
      </c>
      <c r="I10" s="5"/>
      <c r="J10" s="2"/>
      <c r="K10" s="12" t="n">
        <v>5.75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5" t="n">
        <f aca="false">SUM(L10:O10)</f>
        <v>0</v>
      </c>
    </row>
    <row r="11" customFormat="false" ht="12.8" hidden="false" customHeight="false" outlineLevel="0" collapsed="false">
      <c r="A11" s="12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2" t="n">
        <v>6.25</v>
      </c>
      <c r="I11" s="5"/>
      <c r="J11" s="2"/>
      <c r="K11" s="12" t="n">
        <v>6.25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5" t="n">
        <f aca="false">SUM(L11:O11)</f>
        <v>0</v>
      </c>
    </row>
    <row r="12" customFormat="false" ht="12.8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2" t="n">
        <v>6.75</v>
      </c>
      <c r="I12" s="5"/>
      <c r="J12" s="2"/>
      <c r="K12" s="12" t="n">
        <v>6.75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5" t="n">
        <f aca="false">SUM(L12:O12)</f>
        <v>0</v>
      </c>
    </row>
    <row r="13" customFormat="false" ht="12.8" hidden="false" customHeight="false" outlineLevel="0" collapsed="false">
      <c r="A13" s="12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2" t="n">
        <v>7.25</v>
      </c>
      <c r="I13" s="5"/>
      <c r="J13" s="2"/>
      <c r="K13" s="12" t="n">
        <v>7.25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5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2" t="n">
        <v>7.75</v>
      </c>
      <c r="I14" s="5"/>
      <c r="J14" s="5"/>
      <c r="K14" s="12" t="n">
        <v>7.75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5" t="n">
        <f aca="false">SUM(L14:O14)</f>
        <v>0</v>
      </c>
    </row>
    <row r="15" customFormat="false" ht="12.8" hidden="false" customHeight="false" outlineLevel="0" collapsed="false">
      <c r="A15" s="12" t="n">
        <v>8.25</v>
      </c>
      <c r="B15" s="13"/>
      <c r="C15" s="13"/>
      <c r="D15" s="13"/>
      <c r="E15" s="13"/>
      <c r="F15" s="14" t="n">
        <f aca="false">SUM(B15:E15)</f>
        <v>0</v>
      </c>
      <c r="G15" s="2"/>
      <c r="H15" s="12" t="n">
        <v>8.25</v>
      </c>
      <c r="I15" s="5"/>
      <c r="J15" s="5"/>
      <c r="K15" s="12" t="n">
        <v>8.25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5" t="n">
        <f aca="false">SUM(L15:O15)</f>
        <v>0</v>
      </c>
    </row>
    <row r="16" customFormat="false" ht="12.8" hidden="false" customHeight="false" outlineLevel="0" collapsed="false">
      <c r="A16" s="12" t="n">
        <v>8.75</v>
      </c>
      <c r="B16" s="13"/>
      <c r="C16" s="13"/>
      <c r="D16" s="13"/>
      <c r="E16" s="13"/>
      <c r="F16" s="14" t="n">
        <f aca="false">SUM(B16:E16)</f>
        <v>0</v>
      </c>
      <c r="G16" s="2"/>
      <c r="H16" s="12" t="n">
        <v>8.75</v>
      </c>
      <c r="I16" s="5"/>
      <c r="J16" s="5"/>
      <c r="K16" s="12" t="n">
        <v>8.75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5" t="n">
        <f aca="false">SUM(L16:O16)</f>
        <v>0</v>
      </c>
    </row>
    <row r="17" customFormat="false" ht="12.8" hidden="false" customHeight="false" outlineLevel="0" collapsed="false">
      <c r="A17" s="12" t="n">
        <v>9.25</v>
      </c>
      <c r="B17" s="13"/>
      <c r="C17" s="13"/>
      <c r="D17" s="13"/>
      <c r="E17" s="13"/>
      <c r="F17" s="14" t="n">
        <f aca="false">SUM(B17:E17)</f>
        <v>0</v>
      </c>
      <c r="G17" s="2"/>
      <c r="H17" s="12" t="n">
        <v>9.25</v>
      </c>
      <c r="I17" s="5"/>
      <c r="J17" s="5"/>
      <c r="K17" s="12" t="n">
        <v>9.25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5" t="n">
        <f aca="false">SUM(L17:O17)</f>
        <v>0</v>
      </c>
    </row>
    <row r="18" customFormat="false" ht="12.8" hidden="false" customHeight="false" outlineLevel="0" collapsed="false">
      <c r="A18" s="12" t="n">
        <v>9.75</v>
      </c>
      <c r="B18" s="13"/>
      <c r="C18" s="13"/>
      <c r="D18" s="13"/>
      <c r="E18" s="13"/>
      <c r="F18" s="14" t="n">
        <f aca="false">SUM(B18:E18)</f>
        <v>0</v>
      </c>
      <c r="G18" s="2"/>
      <c r="H18" s="12" t="n">
        <v>9.75</v>
      </c>
      <c r="I18" s="5"/>
      <c r="J18" s="5"/>
      <c r="K18" s="12" t="n">
        <v>9.75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5" t="n">
        <f aca="false">SUM(L18:O18)</f>
        <v>0</v>
      </c>
    </row>
    <row r="19" customFormat="false" ht="12.8" hidden="false" customHeight="false" outlineLevel="0" collapsed="false">
      <c r="A19" s="12" t="n">
        <v>10.25</v>
      </c>
      <c r="B19" s="13"/>
      <c r="C19" s="13"/>
      <c r="D19" s="13"/>
      <c r="E19" s="13"/>
      <c r="F19" s="14" t="n">
        <f aca="false">SUM(B19:E19)</f>
        <v>0</v>
      </c>
      <c r="G19" s="2"/>
      <c r="H19" s="12" t="n">
        <v>10.25</v>
      </c>
      <c r="I19" s="5"/>
      <c r="J19" s="5"/>
      <c r="K19" s="12" t="n">
        <v>10.25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5" t="n">
        <f aca="false">SUM(L19:O19)</f>
        <v>0</v>
      </c>
    </row>
    <row r="20" customFormat="false" ht="12.8" hidden="false" customHeight="false" outlineLevel="0" collapsed="false">
      <c r="A20" s="12" t="n">
        <v>10.75</v>
      </c>
      <c r="B20" s="13"/>
      <c r="C20" s="13"/>
      <c r="D20" s="13"/>
      <c r="E20" s="13"/>
      <c r="F20" s="14" t="n">
        <f aca="false">SUM(B20:E20)</f>
        <v>0</v>
      </c>
      <c r="G20" s="2"/>
      <c r="H20" s="12" t="n">
        <v>10.75</v>
      </c>
      <c r="I20" s="5"/>
      <c r="J20" s="5"/>
      <c r="K20" s="12" t="n">
        <v>10.75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5" t="n">
        <f aca="false">SUM(L20:O20)</f>
        <v>0</v>
      </c>
    </row>
    <row r="21" customFormat="false" ht="12.8" hidden="false" customHeight="false" outlineLevel="0" collapsed="false">
      <c r="A21" s="12" t="n">
        <v>11.25</v>
      </c>
      <c r="B21" s="13"/>
      <c r="C21" s="13"/>
      <c r="D21" s="13"/>
      <c r="E21" s="13"/>
      <c r="F21" s="14" t="n">
        <f aca="false">SUM(B21:E21)</f>
        <v>0</v>
      </c>
      <c r="G21" s="2"/>
      <c r="H21" s="12" t="n">
        <v>11.25</v>
      </c>
      <c r="I21" s="5"/>
      <c r="J21" s="5"/>
      <c r="K21" s="12" t="n">
        <v>11.25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5" t="n">
        <f aca="false">SUM(L21:O21)</f>
        <v>0</v>
      </c>
    </row>
    <row r="22" customFormat="false" ht="12.8" hidden="false" customHeight="false" outlineLevel="0" collapsed="false">
      <c r="A22" s="12" t="n">
        <v>11.75</v>
      </c>
      <c r="B22" s="13"/>
      <c r="C22" s="13"/>
      <c r="D22" s="13"/>
      <c r="E22" s="13"/>
      <c r="F22" s="14" t="n">
        <f aca="false">SUM(B22:E22)</f>
        <v>0</v>
      </c>
      <c r="G22" s="5"/>
      <c r="H22" s="12" t="n">
        <v>11.75</v>
      </c>
      <c r="I22" s="5"/>
      <c r="J22" s="5"/>
      <c r="K22" s="12" t="n">
        <v>11.75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5" t="n">
        <f aca="false">SUM(L22:O22)</f>
        <v>0</v>
      </c>
    </row>
    <row r="23" customFormat="false" ht="12.8" hidden="false" customHeight="false" outlineLevel="0" collapsed="false">
      <c r="A23" s="12" t="n">
        <v>12.25</v>
      </c>
      <c r="B23" s="13"/>
      <c r="C23" s="13"/>
      <c r="D23" s="13"/>
      <c r="E23" s="13"/>
      <c r="F23" s="14" t="n">
        <f aca="false">SUM(B23:E23)</f>
        <v>0</v>
      </c>
      <c r="G23" s="5"/>
      <c r="H23" s="12" t="n">
        <v>12.25</v>
      </c>
      <c r="I23" s="5"/>
      <c r="J23" s="5"/>
      <c r="K23" s="12" t="n">
        <v>12.25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5" t="n">
        <f aca="false">SUM(L23:O23)</f>
        <v>0</v>
      </c>
    </row>
    <row r="24" customFormat="false" ht="12.8" hidden="false" customHeight="false" outlineLevel="0" collapsed="false">
      <c r="A24" s="12" t="n">
        <v>12.75</v>
      </c>
      <c r="B24" s="13"/>
      <c r="C24" s="13"/>
      <c r="D24" s="13"/>
      <c r="E24" s="13"/>
      <c r="F24" s="14" t="n">
        <f aca="false">SUM(B24:E24)</f>
        <v>0</v>
      </c>
      <c r="G24" s="5"/>
      <c r="H24" s="12" t="n">
        <v>12.75</v>
      </c>
      <c r="I24" s="5"/>
      <c r="J24" s="5"/>
      <c r="K24" s="12" t="n">
        <v>12.75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5" t="n">
        <f aca="false">SUM(L24:O24)</f>
        <v>0</v>
      </c>
    </row>
    <row r="25" customFormat="false" ht="12.8" hidden="false" customHeight="false" outlineLevel="0" collapsed="false">
      <c r="A25" s="12" t="n">
        <v>13.25</v>
      </c>
      <c r="B25" s="13"/>
      <c r="C25" s="13"/>
      <c r="D25" s="13"/>
      <c r="E25" s="13"/>
      <c r="F25" s="14" t="n">
        <f aca="false">SUM(B25:E25)</f>
        <v>0</v>
      </c>
      <c r="G25" s="5"/>
      <c r="H25" s="12" t="n">
        <v>13.25</v>
      </c>
      <c r="I25" s="5"/>
      <c r="J25" s="5"/>
      <c r="K25" s="12" t="n">
        <v>13.25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5" t="n">
        <f aca="false">SUM(L25:O25)</f>
        <v>0</v>
      </c>
    </row>
    <row r="26" customFormat="false" ht="12.8" hidden="false" customHeight="false" outlineLevel="0" collapsed="false">
      <c r="A26" s="12" t="n">
        <v>13.75</v>
      </c>
      <c r="B26" s="13"/>
      <c r="C26" s="13"/>
      <c r="D26" s="13"/>
      <c r="E26" s="13"/>
      <c r="F26" s="14" t="n">
        <f aca="false">SUM(B26:E26)</f>
        <v>0</v>
      </c>
      <c r="G26" s="5"/>
      <c r="H26" s="12" t="n">
        <v>13.75</v>
      </c>
      <c r="I26" s="5"/>
      <c r="J26" s="5"/>
      <c r="K26" s="12" t="n">
        <v>13.75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5" t="n">
        <f aca="false">SUM(L26:O26)</f>
        <v>0</v>
      </c>
    </row>
    <row r="27" customFormat="false" ht="12.8" hidden="false" customHeight="false" outlineLevel="0" collapsed="false">
      <c r="A27" s="12" t="n">
        <v>14.25</v>
      </c>
      <c r="B27" s="13"/>
      <c r="C27" s="13"/>
      <c r="D27" s="13"/>
      <c r="E27" s="13"/>
      <c r="F27" s="14" t="n">
        <f aca="false">SUM(B27:E27)</f>
        <v>0</v>
      </c>
      <c r="G27" s="5"/>
      <c r="H27" s="12" t="n">
        <v>14.25</v>
      </c>
      <c r="I27" s="5"/>
      <c r="J27" s="5"/>
      <c r="K27" s="12" t="n">
        <v>14.25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5" t="n">
        <f aca="false">SUM(L27:O27)</f>
        <v>0</v>
      </c>
    </row>
    <row r="28" customFormat="false" ht="12.8" hidden="false" customHeight="false" outlineLevel="0" collapsed="false">
      <c r="A28" s="12" t="n">
        <v>14.75</v>
      </c>
      <c r="B28" s="13"/>
      <c r="C28" s="13"/>
      <c r="D28" s="13"/>
      <c r="E28" s="13"/>
      <c r="F28" s="14" t="n">
        <f aca="false">SUM(B28:E28)</f>
        <v>0</v>
      </c>
      <c r="G28" s="2"/>
      <c r="H28" s="12" t="n">
        <v>14.75</v>
      </c>
      <c r="I28" s="5"/>
      <c r="J28" s="5"/>
      <c r="K28" s="12" t="n">
        <v>14.75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5" t="n">
        <f aca="false">SUM(L28:O28)</f>
        <v>0</v>
      </c>
    </row>
    <row r="29" customFormat="false" ht="12.8" hidden="false" customHeight="false" outlineLevel="0" collapsed="false">
      <c r="A29" s="12" t="n">
        <v>15.25</v>
      </c>
      <c r="B29" s="13"/>
      <c r="C29" s="13"/>
      <c r="D29" s="13"/>
      <c r="E29" s="13"/>
      <c r="F29" s="14" t="n">
        <f aca="false">SUM(B29:E29)</f>
        <v>0</v>
      </c>
      <c r="G29" s="2"/>
      <c r="H29" s="12" t="n">
        <v>15.25</v>
      </c>
      <c r="I29" s="5"/>
      <c r="J29" s="5"/>
      <c r="K29" s="12" t="n">
        <v>15.25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5" t="n">
        <f aca="false">SUM(L29:O29)</f>
        <v>0</v>
      </c>
    </row>
    <row r="30" customFormat="false" ht="12.8" hidden="false" customHeight="false" outlineLevel="0" collapsed="false">
      <c r="A30" s="12" t="n">
        <v>15.75</v>
      </c>
      <c r="B30" s="13"/>
      <c r="C30" s="13"/>
      <c r="D30" s="13"/>
      <c r="E30" s="13"/>
      <c r="F30" s="14" t="n">
        <f aca="false">SUM(B30:E30)</f>
        <v>0</v>
      </c>
      <c r="G30" s="2"/>
      <c r="H30" s="12" t="n">
        <v>15.75</v>
      </c>
      <c r="I30" s="5"/>
      <c r="J30" s="5"/>
      <c r="K30" s="12" t="n">
        <v>15.75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5" t="n">
        <f aca="false">SUM(L30:O30)</f>
        <v>0</v>
      </c>
    </row>
    <row r="31" customFormat="false" ht="12.8" hidden="false" customHeight="false" outlineLevel="0" collapsed="false">
      <c r="A31" s="12" t="n">
        <v>16.25</v>
      </c>
      <c r="B31" s="13"/>
      <c r="C31" s="13"/>
      <c r="D31" s="13"/>
      <c r="E31" s="13"/>
      <c r="F31" s="14" t="n">
        <f aca="false">SUM(B31:E31)</f>
        <v>0</v>
      </c>
      <c r="G31" s="2"/>
      <c r="H31" s="12" t="n">
        <v>16.25</v>
      </c>
      <c r="I31" s="5"/>
      <c r="J31" s="5"/>
      <c r="K31" s="12" t="n">
        <v>16.25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5" t="n">
        <f aca="false">SUM(L31:O31)</f>
        <v>0</v>
      </c>
    </row>
    <row r="32" customFormat="false" ht="12.8" hidden="false" customHeight="false" outlineLevel="0" collapsed="false">
      <c r="A32" s="12" t="n">
        <v>16.75</v>
      </c>
      <c r="B32" s="13"/>
      <c r="C32" s="13"/>
      <c r="D32" s="13"/>
      <c r="E32" s="13"/>
      <c r="F32" s="14" t="n">
        <f aca="false">SUM(B32:E32)</f>
        <v>0</v>
      </c>
      <c r="G32" s="2"/>
      <c r="H32" s="12" t="n">
        <v>16.75</v>
      </c>
      <c r="I32" s="5"/>
      <c r="J32" s="17"/>
      <c r="K32" s="12" t="n">
        <v>16.75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5" t="n">
        <f aca="false">SUM(L32:O32)</f>
        <v>0</v>
      </c>
    </row>
    <row r="33" customFormat="false" ht="12.8" hidden="false" customHeight="false" outlineLevel="0" collapsed="false">
      <c r="A33" s="12" t="n">
        <v>17.25</v>
      </c>
      <c r="B33" s="13"/>
      <c r="C33" s="13"/>
      <c r="D33" s="13"/>
      <c r="E33" s="13"/>
      <c r="F33" s="14" t="n">
        <f aca="false">SUM(B33:E33)</f>
        <v>0</v>
      </c>
      <c r="G33" s="2"/>
      <c r="H33" s="12" t="n">
        <v>17.25</v>
      </c>
      <c r="I33" s="5"/>
      <c r="J33" s="17"/>
      <c r="K33" s="12" t="n">
        <v>17.25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5" t="n">
        <f aca="false">SUM(L33:O33)</f>
        <v>0</v>
      </c>
    </row>
    <row r="34" customFormat="false" ht="12.8" hidden="false" customHeight="false" outlineLevel="0" collapsed="false">
      <c r="A34" s="12" t="n">
        <v>17.75</v>
      </c>
      <c r="B34" s="13"/>
      <c r="C34" s="13"/>
      <c r="D34" s="13"/>
      <c r="E34" s="13"/>
      <c r="F34" s="14" t="n">
        <f aca="false">SUM(B34:E34)</f>
        <v>0</v>
      </c>
      <c r="G34" s="2"/>
      <c r="H34" s="12" t="n">
        <v>17.75</v>
      </c>
      <c r="I34" s="5"/>
      <c r="J34" s="17"/>
      <c r="K34" s="12" t="n">
        <v>17.75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5" t="n">
        <f aca="false">SUM(L34:O34)</f>
        <v>0</v>
      </c>
    </row>
    <row r="35" customFormat="false" ht="12.8" hidden="false" customHeight="false" outlineLevel="0" collapsed="false">
      <c r="A35" s="12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2" t="n">
        <v>18.25</v>
      </c>
      <c r="I35" s="5"/>
      <c r="J35" s="2"/>
      <c r="K35" s="12" t="n">
        <v>18.25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5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2" t="n">
        <v>18.75</v>
      </c>
      <c r="I36" s="5"/>
      <c r="J36" s="2"/>
      <c r="K36" s="12" t="n">
        <v>18.75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5" t="n">
        <f aca="false">SUM(L36:O36)</f>
        <v>0</v>
      </c>
    </row>
    <row r="37" customFormat="false" ht="12.8" hidden="false" customHeight="false" outlineLevel="0" collapsed="false">
      <c r="A37" s="12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2" t="n">
        <v>19.25</v>
      </c>
      <c r="I37" s="5"/>
      <c r="J37" s="2"/>
      <c r="K37" s="12" t="n">
        <v>19.25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5" t="n">
        <f aca="false">SUM(L37:O37)</f>
        <v>0</v>
      </c>
    </row>
    <row r="38" customFormat="false" ht="12.8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2" t="n">
        <v>19.75</v>
      </c>
      <c r="I38" s="5"/>
      <c r="J38" s="2"/>
      <c r="K38" s="12" t="n">
        <v>19.75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5" t="n">
        <f aca="false">SUM(L38:O38)</f>
        <v>0</v>
      </c>
    </row>
    <row r="39" customFormat="false" ht="12.8" hidden="false" customHeight="false" outlineLevel="0" collapsed="false">
      <c r="A39" s="12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2" t="n">
        <v>20.25</v>
      </c>
      <c r="I39" s="5"/>
      <c r="J39" s="2"/>
      <c r="K39" s="12" t="n">
        <v>20.25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5" t="n">
        <f aca="false">SUM(L39:O39)</f>
        <v>0</v>
      </c>
    </row>
    <row r="40" customFormat="false" ht="12.8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2" t="n">
        <v>20.75</v>
      </c>
      <c r="I40" s="5"/>
      <c r="J40" s="2"/>
      <c r="K40" s="12" t="n">
        <v>20.75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5" t="n">
        <f aca="false">SUM(L40:O40)</f>
        <v>0</v>
      </c>
    </row>
    <row r="41" customFormat="false" ht="12.8" hidden="false" customHeight="false" outlineLevel="0" collapsed="false">
      <c r="A41" s="12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2" t="n">
        <v>21.25</v>
      </c>
      <c r="I41" s="5"/>
      <c r="J41" s="2"/>
      <c r="K41" s="12" t="n">
        <v>21.25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5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2" t="n">
        <v>21.75</v>
      </c>
      <c r="I42" s="5"/>
      <c r="J42" s="2"/>
      <c r="K42" s="12" t="n">
        <v>21.75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5" t="n">
        <f aca="false">SUM(L42:O42)</f>
        <v>0</v>
      </c>
    </row>
    <row r="43" customFormat="false" ht="12.75" hidden="false" customHeight="false" outlineLevel="0" collapsed="false">
      <c r="A43" s="18" t="s">
        <v>7</v>
      </c>
      <c r="B43" s="19" t="n">
        <f aca="false">SUM(B6:B42)</f>
        <v>0</v>
      </c>
      <c r="C43" s="19" t="n">
        <f aca="false">SUM(C6:C42)</f>
        <v>0</v>
      </c>
      <c r="D43" s="19" t="n">
        <f aca="false">SUM(D6:D42)</f>
        <v>0</v>
      </c>
      <c r="E43" s="19" t="n">
        <f aca="false">SUM(E6:E42)</f>
        <v>0</v>
      </c>
      <c r="F43" s="19" t="n">
        <f aca="false">SUM(F6:F42)</f>
        <v>0</v>
      </c>
      <c r="G43" s="20"/>
      <c r="H43" s="18" t="s">
        <v>7</v>
      </c>
      <c r="I43" s="5" t="n">
        <f aca="false">SUM(I6:I42)</f>
        <v>0</v>
      </c>
      <c r="J43" s="2"/>
      <c r="K43" s="18" t="s">
        <v>7</v>
      </c>
      <c r="L43" s="19" t="n">
        <f aca="false">SUM(L6:L42)</f>
        <v>0</v>
      </c>
      <c r="M43" s="19" t="n">
        <f aca="false">SUM(M6:M42)</f>
        <v>0</v>
      </c>
      <c r="N43" s="19" t="n">
        <f aca="false">SUM(N6:N42)</f>
        <v>0</v>
      </c>
      <c r="O43" s="19" t="n">
        <f aca="false">SUM(O6:O42)</f>
        <v>0</v>
      </c>
      <c r="P43" s="19" t="n">
        <f aca="false">SUM(P6:P42)</f>
        <v>0</v>
      </c>
    </row>
    <row r="44" customFormat="false" ht="12.75" hidden="false" customHeight="false" outlineLevel="0" collapsed="false">
      <c r="A44" s="1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1"/>
      <c r="B46" s="2"/>
      <c r="C46" s="2"/>
      <c r="D46" s="2"/>
      <c r="E46" s="2"/>
      <c r="F46" s="21"/>
      <c r="G46" s="2"/>
      <c r="H46" s="2"/>
      <c r="I46" s="2"/>
      <c r="J46" s="21"/>
      <c r="K46" s="2"/>
      <c r="L46" s="2"/>
      <c r="M46" s="2"/>
      <c r="N46" s="21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2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3" t="s">
        <v>11</v>
      </c>
      <c r="I49" s="24"/>
      <c r="J49" s="23"/>
      <c r="K49" s="24"/>
      <c r="L49" s="2"/>
      <c r="M49" s="2"/>
      <c r="N49" s="2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5" t="s">
        <v>7</v>
      </c>
      <c r="N51" s="4"/>
      <c r="O51" s="4"/>
      <c r="P51" s="4"/>
    </row>
    <row r="52" customFormat="false" ht="12.75" hidden="false" customHeight="false" outlineLevel="0" collapsed="false">
      <c r="A52" s="12" t="n">
        <v>3.75</v>
      </c>
      <c r="B52" s="2" t="n">
        <f aca="false">L6*($A52)</f>
        <v>0</v>
      </c>
      <c r="C52" s="2" t="n">
        <f aca="false">M6*($A52)</f>
        <v>0</v>
      </c>
      <c r="D52" s="2" t="n">
        <f aca="false">N6*($A52)</f>
        <v>0</v>
      </c>
      <c r="E52" s="2" t="n">
        <f aca="false">O6*($A52)</f>
        <v>0</v>
      </c>
      <c r="F52" s="14" t="n">
        <f aca="false">SUM(B52:E52)</f>
        <v>0</v>
      </c>
      <c r="G52" s="2"/>
      <c r="H52" s="12" t="n">
        <f aca="false">$I$49*((A52)^$K$49)</f>
        <v>0</v>
      </c>
      <c r="I52" s="2" t="n">
        <f aca="false">L6*$H52</f>
        <v>0</v>
      </c>
      <c r="J52" s="2" t="n">
        <f aca="false">M6*$H52</f>
        <v>0</v>
      </c>
      <c r="K52" s="2" t="n">
        <f aca="false">N6*$H52</f>
        <v>0</v>
      </c>
      <c r="L52" s="2" t="n">
        <f aca="false">O6*$H52</f>
        <v>0</v>
      </c>
      <c r="M52" s="26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2" t="n">
        <v>4.25</v>
      </c>
      <c r="B53" s="2" t="n">
        <f aca="false">L7*($A53)</f>
        <v>0</v>
      </c>
      <c r="C53" s="2" t="n">
        <f aca="false">M7*($A53)</f>
        <v>0</v>
      </c>
      <c r="D53" s="2" t="n">
        <f aca="false">N7*($A53)</f>
        <v>0</v>
      </c>
      <c r="E53" s="2" t="n">
        <f aca="false">O7*($A53)</f>
        <v>0</v>
      </c>
      <c r="F53" s="14" t="n">
        <f aca="false">SUM(B53:E53)</f>
        <v>0</v>
      </c>
      <c r="G53" s="2"/>
      <c r="H53" s="12" t="n">
        <f aca="false">$I$49*((A53)^$K$49)</f>
        <v>0</v>
      </c>
      <c r="I53" s="2" t="n">
        <f aca="false">L7*$H53</f>
        <v>0</v>
      </c>
      <c r="J53" s="2" t="n">
        <f aca="false">M7*$H53</f>
        <v>0</v>
      </c>
      <c r="K53" s="2" t="n">
        <f aca="false">N7*$H53</f>
        <v>0</v>
      </c>
      <c r="L53" s="2" t="n">
        <f aca="false">O7*$H53</f>
        <v>0</v>
      </c>
      <c r="M53" s="26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2" t="n">
        <v>4.75</v>
      </c>
      <c r="B54" s="2" t="n">
        <f aca="false">L8*($A54)</f>
        <v>0</v>
      </c>
      <c r="C54" s="2" t="n">
        <f aca="false">M8*($A54)</f>
        <v>0</v>
      </c>
      <c r="D54" s="2" t="n">
        <f aca="false">N8*($A54)</f>
        <v>0</v>
      </c>
      <c r="E54" s="2" t="n">
        <f aca="false">O8*($A54)</f>
        <v>0</v>
      </c>
      <c r="F54" s="14" t="n">
        <f aca="false">SUM(B54:E54)</f>
        <v>0</v>
      </c>
      <c r="G54" s="2"/>
      <c r="H54" s="12" t="n">
        <f aca="false">$I$49*((A54)^$K$49)</f>
        <v>0</v>
      </c>
      <c r="I54" s="2" t="n">
        <f aca="false">L8*$H54</f>
        <v>0</v>
      </c>
      <c r="J54" s="2" t="n">
        <f aca="false">M8*$H54</f>
        <v>0</v>
      </c>
      <c r="K54" s="2" t="n">
        <f aca="false">N8*$H54</f>
        <v>0</v>
      </c>
      <c r="L54" s="2" t="n">
        <f aca="false">O8*$H54</f>
        <v>0</v>
      </c>
      <c r="M54" s="26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2" t="n">
        <v>5.25</v>
      </c>
      <c r="B55" s="2" t="n">
        <f aca="false">L9*($A55)</f>
        <v>0</v>
      </c>
      <c r="C55" s="2" t="n">
        <f aca="false">M9*($A55)</f>
        <v>0</v>
      </c>
      <c r="D55" s="2" t="n">
        <f aca="false">N9*($A55)</f>
        <v>0</v>
      </c>
      <c r="E55" s="2" t="n">
        <f aca="false">O9*($A55)</f>
        <v>0</v>
      </c>
      <c r="F55" s="14" t="n">
        <f aca="false">SUM(B55:E55)</f>
        <v>0</v>
      </c>
      <c r="G55" s="2"/>
      <c r="H55" s="12" t="n">
        <f aca="false">$I$49*((A55)^$K$49)</f>
        <v>0</v>
      </c>
      <c r="I55" s="2" t="n">
        <f aca="false">L9*$H55</f>
        <v>0</v>
      </c>
      <c r="J55" s="2" t="n">
        <f aca="false">M9*$H55</f>
        <v>0</v>
      </c>
      <c r="K55" s="2" t="n">
        <f aca="false">N9*$H55</f>
        <v>0</v>
      </c>
      <c r="L55" s="2" t="n">
        <f aca="false">O9*$H55</f>
        <v>0</v>
      </c>
      <c r="M55" s="26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2" t="n">
        <v>5.75</v>
      </c>
      <c r="B56" s="2" t="n">
        <f aca="false">L10*($A56)</f>
        <v>0</v>
      </c>
      <c r="C56" s="2" t="n">
        <f aca="false">M10*($A56)</f>
        <v>0</v>
      </c>
      <c r="D56" s="2" t="n">
        <f aca="false">N10*($A56)</f>
        <v>0</v>
      </c>
      <c r="E56" s="2" t="n">
        <f aca="false">O10*($A56)</f>
        <v>0</v>
      </c>
      <c r="F56" s="14" t="n">
        <f aca="false">SUM(B56:E56)</f>
        <v>0</v>
      </c>
      <c r="G56" s="2"/>
      <c r="H56" s="12" t="n">
        <f aca="false">$I$49*((A56)^$K$49)</f>
        <v>0</v>
      </c>
      <c r="I56" s="2" t="n">
        <f aca="false">L10*$H56</f>
        <v>0</v>
      </c>
      <c r="J56" s="2" t="n">
        <f aca="false">M10*$H56</f>
        <v>0</v>
      </c>
      <c r="K56" s="2" t="n">
        <f aca="false">N10*$H56</f>
        <v>0</v>
      </c>
      <c r="L56" s="2" t="n">
        <f aca="false">O10*$H56</f>
        <v>0</v>
      </c>
      <c r="M56" s="26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2" t="n">
        <v>6.25</v>
      </c>
      <c r="B57" s="2" t="n">
        <f aca="false">L11*($A57)</f>
        <v>0</v>
      </c>
      <c r="C57" s="2" t="n">
        <f aca="false">M11*($A57)</f>
        <v>0</v>
      </c>
      <c r="D57" s="2" t="n">
        <f aca="false">N11*($A57)</f>
        <v>0</v>
      </c>
      <c r="E57" s="2" t="n">
        <f aca="false">O11*($A57)</f>
        <v>0</v>
      </c>
      <c r="F57" s="14" t="n">
        <f aca="false">SUM(B57:E57)</f>
        <v>0</v>
      </c>
      <c r="G57" s="2"/>
      <c r="H57" s="12" t="n">
        <f aca="false">$I$49*((A57)^$K$49)</f>
        <v>0</v>
      </c>
      <c r="I57" s="2" t="n">
        <f aca="false">L11*$H57</f>
        <v>0</v>
      </c>
      <c r="J57" s="2" t="n">
        <f aca="false">M11*$H57</f>
        <v>0</v>
      </c>
      <c r="K57" s="2" t="n">
        <f aca="false">N11*$H57</f>
        <v>0</v>
      </c>
      <c r="L57" s="2" t="n">
        <f aca="false">O11*$H57</f>
        <v>0</v>
      </c>
      <c r="M57" s="26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2" t="n">
        <v>6.75</v>
      </c>
      <c r="B58" s="2" t="n">
        <f aca="false">L12*($A58)</f>
        <v>0</v>
      </c>
      <c r="C58" s="2" t="n">
        <f aca="false">M12*($A58)</f>
        <v>0</v>
      </c>
      <c r="D58" s="2" t="n">
        <f aca="false">N12*($A58)</f>
        <v>0</v>
      </c>
      <c r="E58" s="2" t="n">
        <f aca="false">O12*($A58)</f>
        <v>0</v>
      </c>
      <c r="F58" s="14" t="n">
        <f aca="false">SUM(B58:E58)</f>
        <v>0</v>
      </c>
      <c r="G58" s="2"/>
      <c r="H58" s="12" t="n">
        <f aca="false">$I$49*((A58)^$K$49)</f>
        <v>0</v>
      </c>
      <c r="I58" s="2" t="n">
        <f aca="false">L12*$H58</f>
        <v>0</v>
      </c>
      <c r="J58" s="2" t="n">
        <f aca="false">M12*$H58</f>
        <v>0</v>
      </c>
      <c r="K58" s="2" t="n">
        <f aca="false">N12*$H58</f>
        <v>0</v>
      </c>
      <c r="L58" s="2" t="n">
        <f aca="false">O12*$H58</f>
        <v>0</v>
      </c>
      <c r="M58" s="26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2" t="n">
        <v>7.25</v>
      </c>
      <c r="B59" s="2" t="n">
        <f aca="false">L13*($A59)</f>
        <v>0</v>
      </c>
      <c r="C59" s="2" t="n">
        <f aca="false">M13*($A59)</f>
        <v>0</v>
      </c>
      <c r="D59" s="2" t="n">
        <f aca="false">N13*($A59)</f>
        <v>0</v>
      </c>
      <c r="E59" s="2" t="n">
        <f aca="false">O13*($A59)</f>
        <v>0</v>
      </c>
      <c r="F59" s="14" t="n">
        <f aca="false">SUM(B59:E59)</f>
        <v>0</v>
      </c>
      <c r="G59" s="2"/>
      <c r="H59" s="12" t="n">
        <f aca="false">$I$49*((A59)^$K$49)</f>
        <v>0</v>
      </c>
      <c r="I59" s="2" t="n">
        <f aca="false">L13*$H59</f>
        <v>0</v>
      </c>
      <c r="J59" s="2" t="n">
        <f aca="false">M13*$H59</f>
        <v>0</v>
      </c>
      <c r="K59" s="2" t="n">
        <f aca="false">N13*$H59</f>
        <v>0</v>
      </c>
      <c r="L59" s="2" t="n">
        <f aca="false">O13*$H59</f>
        <v>0</v>
      </c>
      <c r="M59" s="26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2" t="n">
        <v>7.75</v>
      </c>
      <c r="B60" s="2" t="n">
        <f aca="false">L14*($A60)</f>
        <v>0</v>
      </c>
      <c r="C60" s="2" t="n">
        <f aca="false">M14*($A60)</f>
        <v>0</v>
      </c>
      <c r="D60" s="2" t="n">
        <f aca="false">N14*($A60)</f>
        <v>0</v>
      </c>
      <c r="E60" s="2" t="n">
        <f aca="false">O14*($A60)</f>
        <v>0</v>
      </c>
      <c r="F60" s="14" t="n">
        <f aca="false">SUM(B60:E60)</f>
        <v>0</v>
      </c>
      <c r="G60" s="2"/>
      <c r="H60" s="12" t="n">
        <f aca="false">$I$49*((A60)^$K$49)</f>
        <v>0</v>
      </c>
      <c r="I60" s="2" t="n">
        <f aca="false">L14*$H60</f>
        <v>0</v>
      </c>
      <c r="J60" s="2" t="n">
        <f aca="false">M14*$H60</f>
        <v>0</v>
      </c>
      <c r="K60" s="2" t="n">
        <f aca="false">N14*$H60</f>
        <v>0</v>
      </c>
      <c r="L60" s="2" t="n">
        <f aca="false">O14*$H60</f>
        <v>0</v>
      </c>
      <c r="M60" s="26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2" t="n">
        <v>8.25</v>
      </c>
      <c r="B61" s="2" t="n">
        <f aca="false">L15*($A61)</f>
        <v>0</v>
      </c>
      <c r="C61" s="2" t="n">
        <f aca="false">M15*($A61)</f>
        <v>0</v>
      </c>
      <c r="D61" s="2" t="n">
        <f aca="false">N15*($A61)</f>
        <v>0</v>
      </c>
      <c r="E61" s="2" t="n">
        <f aca="false">O15*($A61)</f>
        <v>0</v>
      </c>
      <c r="F61" s="14" t="n">
        <f aca="false">SUM(B61:E61)</f>
        <v>0</v>
      </c>
      <c r="G61" s="2"/>
      <c r="H61" s="12" t="n">
        <f aca="false">$I$49*((A61)^$K$49)</f>
        <v>0</v>
      </c>
      <c r="I61" s="2" t="n">
        <f aca="false">L15*$H61</f>
        <v>0</v>
      </c>
      <c r="J61" s="2" t="n">
        <f aca="false">M15*$H61</f>
        <v>0</v>
      </c>
      <c r="K61" s="2" t="n">
        <f aca="false">N15*$H61</f>
        <v>0</v>
      </c>
      <c r="L61" s="2" t="n">
        <f aca="false">O15*$H61</f>
        <v>0</v>
      </c>
      <c r="M61" s="26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2" t="n">
        <v>8.75</v>
      </c>
      <c r="B62" s="2" t="n">
        <f aca="false">L16*($A62)</f>
        <v>0</v>
      </c>
      <c r="C62" s="2" t="n">
        <f aca="false">M16*($A62)</f>
        <v>0</v>
      </c>
      <c r="D62" s="2" t="n">
        <f aca="false">N16*($A62)</f>
        <v>0</v>
      </c>
      <c r="E62" s="2" t="n">
        <f aca="false">O16*($A62)</f>
        <v>0</v>
      </c>
      <c r="F62" s="14" t="n">
        <f aca="false">SUM(B62:E62)</f>
        <v>0</v>
      </c>
      <c r="G62" s="2"/>
      <c r="H62" s="12" t="n">
        <f aca="false">$I$49*((A62)^$K$49)</f>
        <v>0</v>
      </c>
      <c r="I62" s="2" t="n">
        <f aca="false">L16*$H62</f>
        <v>0</v>
      </c>
      <c r="J62" s="2" t="n">
        <f aca="false">M16*$H62</f>
        <v>0</v>
      </c>
      <c r="K62" s="2" t="n">
        <f aca="false">N16*$H62</f>
        <v>0</v>
      </c>
      <c r="L62" s="2" t="n">
        <f aca="false">O16*$H62</f>
        <v>0</v>
      </c>
      <c r="M62" s="26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2" t="n">
        <v>9.25</v>
      </c>
      <c r="B63" s="2" t="n">
        <f aca="false">L17*($A63)</f>
        <v>0</v>
      </c>
      <c r="C63" s="2" t="n">
        <f aca="false">M17*($A63)</f>
        <v>0</v>
      </c>
      <c r="D63" s="2" t="n">
        <f aca="false">N17*($A63)</f>
        <v>0</v>
      </c>
      <c r="E63" s="2" t="n">
        <f aca="false">O17*($A63)</f>
        <v>0</v>
      </c>
      <c r="F63" s="14" t="n">
        <f aca="false">SUM(B63:E63)</f>
        <v>0</v>
      </c>
      <c r="G63" s="2"/>
      <c r="H63" s="12" t="n">
        <f aca="false">$I$49*((A63)^$K$49)</f>
        <v>0</v>
      </c>
      <c r="I63" s="2" t="n">
        <f aca="false">L17*$H63</f>
        <v>0</v>
      </c>
      <c r="J63" s="2" t="n">
        <f aca="false">M17*$H63</f>
        <v>0</v>
      </c>
      <c r="K63" s="2" t="n">
        <f aca="false">N17*$H63</f>
        <v>0</v>
      </c>
      <c r="L63" s="2" t="n">
        <f aca="false">O17*$H63</f>
        <v>0</v>
      </c>
      <c r="M63" s="26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2" t="n">
        <v>9.75</v>
      </c>
      <c r="B64" s="2" t="n">
        <f aca="false">L18*($A64)</f>
        <v>0</v>
      </c>
      <c r="C64" s="2" t="n">
        <f aca="false">M18*($A64)</f>
        <v>0</v>
      </c>
      <c r="D64" s="2" t="n">
        <f aca="false">N18*($A64)</f>
        <v>0</v>
      </c>
      <c r="E64" s="2" t="n">
        <f aca="false">O18*($A64)</f>
        <v>0</v>
      </c>
      <c r="F64" s="14" t="n">
        <f aca="false">SUM(B64:E64)</f>
        <v>0</v>
      </c>
      <c r="G64" s="2"/>
      <c r="H64" s="12" t="n">
        <f aca="false">$I$49*((A64)^$K$49)</f>
        <v>0</v>
      </c>
      <c r="I64" s="2" t="n">
        <f aca="false">L18*$H64</f>
        <v>0</v>
      </c>
      <c r="J64" s="2" t="n">
        <f aca="false">M18*$H64</f>
        <v>0</v>
      </c>
      <c r="K64" s="2" t="n">
        <f aca="false">N18*$H64</f>
        <v>0</v>
      </c>
      <c r="L64" s="2" t="n">
        <f aca="false">O18*$H64</f>
        <v>0</v>
      </c>
      <c r="M64" s="26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2" t="n">
        <v>10.25</v>
      </c>
      <c r="B65" s="2" t="n">
        <f aca="false">L19*($A65)</f>
        <v>0</v>
      </c>
      <c r="C65" s="2" t="n">
        <f aca="false">M19*($A65)</f>
        <v>0</v>
      </c>
      <c r="D65" s="2" t="n">
        <f aca="false">N19*($A65)</f>
        <v>0</v>
      </c>
      <c r="E65" s="2" t="n">
        <f aca="false">O19*($A65)</f>
        <v>0</v>
      </c>
      <c r="F65" s="14" t="n">
        <f aca="false">SUM(B65:E65)</f>
        <v>0</v>
      </c>
      <c r="G65" s="2"/>
      <c r="H65" s="12" t="n">
        <f aca="false">$I$49*((A65)^$K$49)</f>
        <v>0</v>
      </c>
      <c r="I65" s="2" t="n">
        <f aca="false">L19*$H65</f>
        <v>0</v>
      </c>
      <c r="J65" s="2" t="n">
        <f aca="false">M19*$H65</f>
        <v>0</v>
      </c>
      <c r="K65" s="2" t="n">
        <f aca="false">N19*$H65</f>
        <v>0</v>
      </c>
      <c r="L65" s="2" t="n">
        <f aca="false">O19*$H65</f>
        <v>0</v>
      </c>
      <c r="M65" s="26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2" t="n">
        <v>10.75</v>
      </c>
      <c r="B66" s="2" t="n">
        <f aca="false">L20*($A66)</f>
        <v>0</v>
      </c>
      <c r="C66" s="2" t="n">
        <f aca="false">M20*($A66)</f>
        <v>0</v>
      </c>
      <c r="D66" s="2" t="n">
        <f aca="false">N20*($A66)</f>
        <v>0</v>
      </c>
      <c r="E66" s="2" t="n">
        <f aca="false">O20*($A66)</f>
        <v>0</v>
      </c>
      <c r="F66" s="14" t="n">
        <f aca="false">SUM(B66:E66)</f>
        <v>0</v>
      </c>
      <c r="G66" s="2"/>
      <c r="H66" s="12" t="n">
        <f aca="false">$I$49*((A66)^$K$49)</f>
        <v>0</v>
      </c>
      <c r="I66" s="2" t="n">
        <f aca="false">L20*$H66</f>
        <v>0</v>
      </c>
      <c r="J66" s="2" t="n">
        <f aca="false">M20*$H66</f>
        <v>0</v>
      </c>
      <c r="K66" s="2" t="n">
        <f aca="false">N20*$H66</f>
        <v>0</v>
      </c>
      <c r="L66" s="2" t="n">
        <f aca="false">O20*$H66</f>
        <v>0</v>
      </c>
      <c r="M66" s="26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2" t="n">
        <v>11.25</v>
      </c>
      <c r="B67" s="2" t="n">
        <f aca="false">L21*($A67)</f>
        <v>0</v>
      </c>
      <c r="C67" s="2" t="n">
        <f aca="false">M21*($A67)</f>
        <v>0</v>
      </c>
      <c r="D67" s="2" t="n">
        <f aca="false">N21*($A67)</f>
        <v>0</v>
      </c>
      <c r="E67" s="2" t="n">
        <f aca="false">O21*($A67)</f>
        <v>0</v>
      </c>
      <c r="F67" s="14" t="n">
        <f aca="false">SUM(B67:E67)</f>
        <v>0</v>
      </c>
      <c r="G67" s="2"/>
      <c r="H67" s="12" t="n">
        <f aca="false">$I$49*((A67)^$K$49)</f>
        <v>0</v>
      </c>
      <c r="I67" s="2" t="n">
        <f aca="false">L21*$H67</f>
        <v>0</v>
      </c>
      <c r="J67" s="2" t="n">
        <f aca="false">M21*$H67</f>
        <v>0</v>
      </c>
      <c r="K67" s="2" t="n">
        <f aca="false">N21*$H67</f>
        <v>0</v>
      </c>
      <c r="L67" s="2" t="n">
        <f aca="false">O21*$H67</f>
        <v>0</v>
      </c>
      <c r="M67" s="26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2" t="n">
        <v>11.75</v>
      </c>
      <c r="B68" s="2" t="n">
        <f aca="false">L22*($A68)</f>
        <v>0</v>
      </c>
      <c r="C68" s="2" t="n">
        <f aca="false">M22*($A68)</f>
        <v>0</v>
      </c>
      <c r="D68" s="2" t="n">
        <f aca="false">N22*($A68)</f>
        <v>0</v>
      </c>
      <c r="E68" s="2" t="n">
        <f aca="false">O22*($A68)</f>
        <v>0</v>
      </c>
      <c r="F68" s="14" t="n">
        <f aca="false">SUM(B68:E68)</f>
        <v>0</v>
      </c>
      <c r="G68" s="2"/>
      <c r="H68" s="12" t="n">
        <f aca="false">$I$49*((A68)^$K$49)</f>
        <v>0</v>
      </c>
      <c r="I68" s="2" t="n">
        <f aca="false">L22*$H68</f>
        <v>0</v>
      </c>
      <c r="J68" s="2" t="n">
        <f aca="false">M22*$H68</f>
        <v>0</v>
      </c>
      <c r="K68" s="2" t="n">
        <f aca="false">N22*$H68</f>
        <v>0</v>
      </c>
      <c r="L68" s="2" t="n">
        <f aca="false">O22*$H68</f>
        <v>0</v>
      </c>
      <c r="M68" s="26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2" t="n">
        <v>12.25</v>
      </c>
      <c r="B69" s="2" t="n">
        <f aca="false">L23*($A69)</f>
        <v>0</v>
      </c>
      <c r="C69" s="2" t="n">
        <f aca="false">M23*($A69)</f>
        <v>0</v>
      </c>
      <c r="D69" s="2" t="n">
        <f aca="false">N23*($A69)</f>
        <v>0</v>
      </c>
      <c r="E69" s="2" t="n">
        <f aca="false">O23*($A69)</f>
        <v>0</v>
      </c>
      <c r="F69" s="14" t="n">
        <f aca="false">SUM(B69:E69)</f>
        <v>0</v>
      </c>
      <c r="G69" s="2"/>
      <c r="H69" s="12" t="n">
        <f aca="false">$I$49*((A69)^$K$49)</f>
        <v>0</v>
      </c>
      <c r="I69" s="2" t="n">
        <f aca="false">L23*$H69</f>
        <v>0</v>
      </c>
      <c r="J69" s="2" t="n">
        <f aca="false">M23*$H69</f>
        <v>0</v>
      </c>
      <c r="K69" s="2" t="n">
        <f aca="false">N23*$H69</f>
        <v>0</v>
      </c>
      <c r="L69" s="2" t="n">
        <f aca="false">O23*$H69</f>
        <v>0</v>
      </c>
      <c r="M69" s="26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2" t="n">
        <v>12.75</v>
      </c>
      <c r="B70" s="2" t="n">
        <f aca="false">L24*($A70)</f>
        <v>0</v>
      </c>
      <c r="C70" s="2" t="n">
        <f aca="false">M24*($A70)</f>
        <v>0</v>
      </c>
      <c r="D70" s="2" t="n">
        <f aca="false">N24*($A70)</f>
        <v>0</v>
      </c>
      <c r="E70" s="2" t="n">
        <f aca="false">O24*($A70)</f>
        <v>0</v>
      </c>
      <c r="F70" s="14" t="n">
        <f aca="false">SUM(B70:E70)</f>
        <v>0</v>
      </c>
      <c r="G70" s="2"/>
      <c r="H70" s="12" t="n">
        <f aca="false">$I$49*((A70)^$K$49)</f>
        <v>0</v>
      </c>
      <c r="I70" s="2" t="n">
        <f aca="false">L24*$H70</f>
        <v>0</v>
      </c>
      <c r="J70" s="2" t="n">
        <f aca="false">M24*$H70</f>
        <v>0</v>
      </c>
      <c r="K70" s="2" t="n">
        <f aca="false">N24*$H70</f>
        <v>0</v>
      </c>
      <c r="L70" s="2" t="n">
        <f aca="false">O24*$H70</f>
        <v>0</v>
      </c>
      <c r="M70" s="26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2" t="n">
        <v>13.25</v>
      </c>
      <c r="B71" s="2" t="n">
        <f aca="false">L25*($A71)</f>
        <v>0</v>
      </c>
      <c r="C71" s="2" t="n">
        <f aca="false">M25*($A71)</f>
        <v>0</v>
      </c>
      <c r="D71" s="2" t="n">
        <f aca="false">N25*($A71)</f>
        <v>0</v>
      </c>
      <c r="E71" s="2" t="n">
        <f aca="false">O25*($A71)</f>
        <v>0</v>
      </c>
      <c r="F71" s="14" t="n">
        <f aca="false">SUM(B71:E71)</f>
        <v>0</v>
      </c>
      <c r="G71" s="2"/>
      <c r="H71" s="12" t="n">
        <f aca="false">$I$49*((A71)^$K$49)</f>
        <v>0</v>
      </c>
      <c r="I71" s="2" t="n">
        <f aca="false">L25*$H71</f>
        <v>0</v>
      </c>
      <c r="J71" s="2" t="n">
        <f aca="false">M25*$H71</f>
        <v>0</v>
      </c>
      <c r="K71" s="2" t="n">
        <f aca="false">N25*$H71</f>
        <v>0</v>
      </c>
      <c r="L71" s="2" t="n">
        <f aca="false">O25*$H71</f>
        <v>0</v>
      </c>
      <c r="M71" s="26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2" t="n">
        <v>13.75</v>
      </c>
      <c r="B72" s="2" t="n">
        <f aca="false">L26*($A72)</f>
        <v>0</v>
      </c>
      <c r="C72" s="2" t="n">
        <f aca="false">M26*($A72)</f>
        <v>0</v>
      </c>
      <c r="D72" s="2" t="n">
        <f aca="false">N26*($A72)</f>
        <v>0</v>
      </c>
      <c r="E72" s="2" t="n">
        <f aca="false">O26*($A72)</f>
        <v>0</v>
      </c>
      <c r="F72" s="14" t="n">
        <f aca="false">SUM(B72:E72)</f>
        <v>0</v>
      </c>
      <c r="G72" s="2"/>
      <c r="H72" s="12" t="n">
        <f aca="false">$I$49*((A72)^$K$49)</f>
        <v>0</v>
      </c>
      <c r="I72" s="2" t="n">
        <f aca="false">L26*$H72</f>
        <v>0</v>
      </c>
      <c r="J72" s="2" t="n">
        <f aca="false">M26*$H72</f>
        <v>0</v>
      </c>
      <c r="K72" s="2" t="n">
        <f aca="false">N26*$H72</f>
        <v>0</v>
      </c>
      <c r="L72" s="2" t="n">
        <f aca="false">O26*$H72</f>
        <v>0</v>
      </c>
      <c r="M72" s="26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2" t="n">
        <v>14.25</v>
      </c>
      <c r="B73" s="2" t="n">
        <f aca="false">L27*($A73)</f>
        <v>0</v>
      </c>
      <c r="C73" s="2" t="n">
        <f aca="false">M27*($A73)</f>
        <v>0</v>
      </c>
      <c r="D73" s="2" t="n">
        <f aca="false">N27*($A73)</f>
        <v>0</v>
      </c>
      <c r="E73" s="2" t="n">
        <f aca="false">O27*($A73)</f>
        <v>0</v>
      </c>
      <c r="F73" s="14" t="n">
        <f aca="false">SUM(B73:E73)</f>
        <v>0</v>
      </c>
      <c r="G73" s="2"/>
      <c r="H73" s="12" t="n">
        <f aca="false">$I$49*((A73)^$K$49)</f>
        <v>0</v>
      </c>
      <c r="I73" s="2" t="n">
        <f aca="false">L27*$H73</f>
        <v>0</v>
      </c>
      <c r="J73" s="2" t="n">
        <f aca="false">M27*$H73</f>
        <v>0</v>
      </c>
      <c r="K73" s="2" t="n">
        <f aca="false">N27*$H73</f>
        <v>0</v>
      </c>
      <c r="L73" s="2" t="n">
        <f aca="false">O27*$H73</f>
        <v>0</v>
      </c>
      <c r="M73" s="26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2" t="n">
        <v>14.75</v>
      </c>
      <c r="B74" s="2" t="n">
        <f aca="false">L28*($A74)</f>
        <v>0</v>
      </c>
      <c r="C74" s="2" t="n">
        <f aca="false">M28*($A74)</f>
        <v>0</v>
      </c>
      <c r="D74" s="2" t="n">
        <f aca="false">N28*($A74)</f>
        <v>0</v>
      </c>
      <c r="E74" s="2" t="n">
        <f aca="false">O28*($A74)</f>
        <v>0</v>
      </c>
      <c r="F74" s="14" t="n">
        <f aca="false">SUM(B74:E74)</f>
        <v>0</v>
      </c>
      <c r="G74" s="2"/>
      <c r="H74" s="12" t="n">
        <f aca="false">$I$49*((A74)^$K$49)</f>
        <v>0</v>
      </c>
      <c r="I74" s="2" t="n">
        <f aca="false">L28*$H74</f>
        <v>0</v>
      </c>
      <c r="J74" s="2" t="n">
        <f aca="false">M28*$H74</f>
        <v>0</v>
      </c>
      <c r="K74" s="2" t="n">
        <f aca="false">N28*$H74</f>
        <v>0</v>
      </c>
      <c r="L74" s="2" t="n">
        <f aca="false">O28*$H74</f>
        <v>0</v>
      </c>
      <c r="M74" s="26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2" t="n">
        <v>15.25</v>
      </c>
      <c r="B75" s="2" t="n">
        <f aca="false">L29*($A75)</f>
        <v>0</v>
      </c>
      <c r="C75" s="2" t="n">
        <f aca="false">M29*($A75)</f>
        <v>0</v>
      </c>
      <c r="D75" s="2" t="n">
        <f aca="false">N29*($A75)</f>
        <v>0</v>
      </c>
      <c r="E75" s="2" t="n">
        <f aca="false">O29*($A75)</f>
        <v>0</v>
      </c>
      <c r="F75" s="14" t="n">
        <f aca="false">SUM(B75:E75)</f>
        <v>0</v>
      </c>
      <c r="G75" s="2"/>
      <c r="H75" s="12" t="n">
        <f aca="false">$I$49*((A75)^$K$49)</f>
        <v>0</v>
      </c>
      <c r="I75" s="2" t="n">
        <f aca="false">L29*$H75</f>
        <v>0</v>
      </c>
      <c r="J75" s="2" t="n">
        <f aca="false">M29*$H75</f>
        <v>0</v>
      </c>
      <c r="K75" s="2" t="n">
        <f aca="false">N29*$H75</f>
        <v>0</v>
      </c>
      <c r="L75" s="2" t="n">
        <f aca="false">O29*$H75</f>
        <v>0</v>
      </c>
      <c r="M75" s="26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2" t="n">
        <v>15.75</v>
      </c>
      <c r="B76" s="2" t="n">
        <f aca="false">L30*($A76)</f>
        <v>0</v>
      </c>
      <c r="C76" s="2" t="n">
        <f aca="false">M30*($A76)</f>
        <v>0</v>
      </c>
      <c r="D76" s="2" t="n">
        <f aca="false">N30*($A76)</f>
        <v>0</v>
      </c>
      <c r="E76" s="2" t="n">
        <f aca="false">O30*($A76)</f>
        <v>0</v>
      </c>
      <c r="F76" s="14" t="n">
        <f aca="false">SUM(B76:E76)</f>
        <v>0</v>
      </c>
      <c r="G76" s="2"/>
      <c r="H76" s="12" t="n">
        <f aca="false">$I$49*((A76)^$K$49)</f>
        <v>0</v>
      </c>
      <c r="I76" s="2" t="n">
        <f aca="false">L30*$H76</f>
        <v>0</v>
      </c>
      <c r="J76" s="2" t="n">
        <f aca="false">M30*$H76</f>
        <v>0</v>
      </c>
      <c r="K76" s="2" t="n">
        <f aca="false">N30*$H76</f>
        <v>0</v>
      </c>
      <c r="L76" s="2" t="n">
        <f aca="false">O30*$H76</f>
        <v>0</v>
      </c>
      <c r="M76" s="26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2" t="n">
        <v>16.25</v>
      </c>
      <c r="B77" s="2" t="n">
        <f aca="false">L31*($A77)</f>
        <v>0</v>
      </c>
      <c r="C77" s="2" t="n">
        <f aca="false">M31*($A77)</f>
        <v>0</v>
      </c>
      <c r="D77" s="2" t="n">
        <f aca="false">N31*($A77)</f>
        <v>0</v>
      </c>
      <c r="E77" s="2" t="n">
        <f aca="false">O31*($A77)</f>
        <v>0</v>
      </c>
      <c r="F77" s="14" t="n">
        <f aca="false">SUM(B77:E77)</f>
        <v>0</v>
      </c>
      <c r="G77" s="2"/>
      <c r="H77" s="12" t="n">
        <f aca="false">$I$49*((A77)^$K$49)</f>
        <v>0</v>
      </c>
      <c r="I77" s="2" t="n">
        <f aca="false">L31*$H77</f>
        <v>0</v>
      </c>
      <c r="J77" s="2" t="n">
        <f aca="false">M31*$H77</f>
        <v>0</v>
      </c>
      <c r="K77" s="2" t="n">
        <f aca="false">N31*$H77</f>
        <v>0</v>
      </c>
      <c r="L77" s="2" t="n">
        <f aca="false">O31*$H77</f>
        <v>0</v>
      </c>
      <c r="M77" s="26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2" t="n">
        <v>16.75</v>
      </c>
      <c r="B78" s="2" t="n">
        <f aca="false">L32*($A78)</f>
        <v>0</v>
      </c>
      <c r="C78" s="2" t="n">
        <f aca="false">M32*($A78)</f>
        <v>0</v>
      </c>
      <c r="D78" s="2" t="n">
        <f aca="false">N32*($A78)</f>
        <v>0</v>
      </c>
      <c r="E78" s="2" t="n">
        <f aca="false">O32*($A78)</f>
        <v>0</v>
      </c>
      <c r="F78" s="14" t="n">
        <f aca="false">SUM(B78:E78)</f>
        <v>0</v>
      </c>
      <c r="G78" s="2"/>
      <c r="H78" s="12" t="n">
        <f aca="false">$I$49*((A78)^$K$49)</f>
        <v>0</v>
      </c>
      <c r="I78" s="2" t="n">
        <f aca="false">L32*$H78</f>
        <v>0</v>
      </c>
      <c r="J78" s="2" t="n">
        <f aca="false">M32*$H78</f>
        <v>0</v>
      </c>
      <c r="K78" s="2" t="n">
        <f aca="false">N32*$H78</f>
        <v>0</v>
      </c>
      <c r="L78" s="2" t="n">
        <f aca="false">O32*$H78</f>
        <v>0</v>
      </c>
      <c r="M78" s="26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2" t="n">
        <v>17.25</v>
      </c>
      <c r="B79" s="2" t="n">
        <f aca="false">L33*($A79)</f>
        <v>0</v>
      </c>
      <c r="C79" s="2" t="n">
        <f aca="false">M33*($A79)</f>
        <v>0</v>
      </c>
      <c r="D79" s="2" t="n">
        <f aca="false">N33*($A79)</f>
        <v>0</v>
      </c>
      <c r="E79" s="2" t="n">
        <f aca="false">O33*($A79)</f>
        <v>0</v>
      </c>
      <c r="F79" s="14" t="n">
        <f aca="false">SUM(B79:E79)</f>
        <v>0</v>
      </c>
      <c r="G79" s="2"/>
      <c r="H79" s="12" t="n">
        <f aca="false">$I$49*((A79)^$K$49)</f>
        <v>0</v>
      </c>
      <c r="I79" s="2" t="n">
        <f aca="false">L33*$H79</f>
        <v>0</v>
      </c>
      <c r="J79" s="2" t="n">
        <f aca="false">M33*$H79</f>
        <v>0</v>
      </c>
      <c r="K79" s="2" t="n">
        <f aca="false">N33*$H79</f>
        <v>0</v>
      </c>
      <c r="L79" s="2" t="n">
        <f aca="false">O33*$H79</f>
        <v>0</v>
      </c>
      <c r="M79" s="26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2" t="n">
        <v>17.75</v>
      </c>
      <c r="B80" s="2" t="n">
        <f aca="false">L34*($A80)</f>
        <v>0</v>
      </c>
      <c r="C80" s="2" t="n">
        <f aca="false">M34*($A80)</f>
        <v>0</v>
      </c>
      <c r="D80" s="2" t="n">
        <f aca="false">N34*($A80)</f>
        <v>0</v>
      </c>
      <c r="E80" s="2" t="n">
        <f aca="false">O34*($A80)</f>
        <v>0</v>
      </c>
      <c r="F80" s="14" t="n">
        <f aca="false">SUM(B80:E80)</f>
        <v>0</v>
      </c>
      <c r="G80" s="2"/>
      <c r="H80" s="12" t="n">
        <f aca="false">$I$49*((A80)^$K$49)</f>
        <v>0</v>
      </c>
      <c r="I80" s="2" t="n">
        <f aca="false">L34*$H80</f>
        <v>0</v>
      </c>
      <c r="J80" s="2" t="n">
        <f aca="false">M34*$H80</f>
        <v>0</v>
      </c>
      <c r="K80" s="2" t="n">
        <f aca="false">N34*$H80</f>
        <v>0</v>
      </c>
      <c r="L80" s="2" t="n">
        <f aca="false">O34*$H80</f>
        <v>0</v>
      </c>
      <c r="M80" s="26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2" t="n">
        <v>18.25</v>
      </c>
      <c r="B81" s="2" t="n">
        <f aca="false">L35*($A81)</f>
        <v>0</v>
      </c>
      <c r="C81" s="2" t="n">
        <f aca="false">M35*($A81)</f>
        <v>0</v>
      </c>
      <c r="D81" s="2" t="n">
        <f aca="false">N35*($A81)</f>
        <v>0</v>
      </c>
      <c r="E81" s="2" t="n">
        <f aca="false">O35*($A81)</f>
        <v>0</v>
      </c>
      <c r="F81" s="14" t="n">
        <f aca="false">SUM(B81:E81)</f>
        <v>0</v>
      </c>
      <c r="G81" s="2"/>
      <c r="H81" s="12" t="n">
        <f aca="false">$I$49*((A81)^$K$49)</f>
        <v>0</v>
      </c>
      <c r="I81" s="2" t="n">
        <f aca="false">L35*$H81</f>
        <v>0</v>
      </c>
      <c r="J81" s="2" t="n">
        <f aca="false">M35*$H81</f>
        <v>0</v>
      </c>
      <c r="K81" s="2" t="n">
        <f aca="false">N35*$H81</f>
        <v>0</v>
      </c>
      <c r="L81" s="2" t="n">
        <f aca="false">O35*$H81</f>
        <v>0</v>
      </c>
      <c r="M81" s="26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2" t="n">
        <v>18.75</v>
      </c>
      <c r="B82" s="2" t="n">
        <f aca="false">L36*($A82)</f>
        <v>0</v>
      </c>
      <c r="C82" s="2" t="n">
        <f aca="false">M36*($A82)</f>
        <v>0</v>
      </c>
      <c r="D82" s="2" t="n">
        <f aca="false">N36*($A82)</f>
        <v>0</v>
      </c>
      <c r="E82" s="2" t="n">
        <f aca="false">O36*($A82)</f>
        <v>0</v>
      </c>
      <c r="F82" s="14" t="n">
        <f aca="false">SUM(B82:E82)</f>
        <v>0</v>
      </c>
      <c r="G82" s="2"/>
      <c r="H82" s="12" t="n">
        <f aca="false">$I$49*((A82)^$K$49)</f>
        <v>0</v>
      </c>
      <c r="I82" s="2" t="n">
        <f aca="false">L36*$H82</f>
        <v>0</v>
      </c>
      <c r="J82" s="2" t="n">
        <f aca="false">M36*$H82</f>
        <v>0</v>
      </c>
      <c r="K82" s="2" t="n">
        <f aca="false">N36*$H82</f>
        <v>0</v>
      </c>
      <c r="L82" s="2" t="n">
        <f aca="false">O36*$H82</f>
        <v>0</v>
      </c>
      <c r="M82" s="26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2" t="n">
        <v>19.25</v>
      </c>
      <c r="B83" s="2" t="n">
        <f aca="false">L37*($A83)</f>
        <v>0</v>
      </c>
      <c r="C83" s="2" t="n">
        <f aca="false">M37*($A83)</f>
        <v>0</v>
      </c>
      <c r="D83" s="2" t="n">
        <f aca="false">N37*($A83)</f>
        <v>0</v>
      </c>
      <c r="E83" s="2" t="n">
        <f aca="false">O37*($A83)</f>
        <v>0</v>
      </c>
      <c r="F83" s="14" t="n">
        <f aca="false">SUM(B83:E83)</f>
        <v>0</v>
      </c>
      <c r="G83" s="2"/>
      <c r="H83" s="12" t="n">
        <f aca="false">$I$49*((A83)^$K$49)</f>
        <v>0</v>
      </c>
      <c r="I83" s="2" t="n">
        <f aca="false">L37*$H83</f>
        <v>0</v>
      </c>
      <c r="J83" s="2" t="n">
        <f aca="false">M37*$H83</f>
        <v>0</v>
      </c>
      <c r="K83" s="2" t="n">
        <f aca="false">N37*$H83</f>
        <v>0</v>
      </c>
      <c r="L83" s="2" t="n">
        <f aca="false">O37*$H83</f>
        <v>0</v>
      </c>
      <c r="M83" s="26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2" t="n">
        <v>19.75</v>
      </c>
      <c r="B84" s="2" t="n">
        <f aca="false">L38*($A84)</f>
        <v>0</v>
      </c>
      <c r="C84" s="2" t="n">
        <f aca="false">M38*($A84)</f>
        <v>0</v>
      </c>
      <c r="D84" s="2" t="n">
        <f aca="false">N38*($A84)</f>
        <v>0</v>
      </c>
      <c r="E84" s="2" t="n">
        <f aca="false">O38*($A84)</f>
        <v>0</v>
      </c>
      <c r="F84" s="14" t="n">
        <f aca="false">SUM(B84:E84)</f>
        <v>0</v>
      </c>
      <c r="G84" s="2"/>
      <c r="H84" s="12" t="n">
        <f aca="false">$I$49*((A84)^$K$49)</f>
        <v>0</v>
      </c>
      <c r="I84" s="2" t="n">
        <f aca="false">L38*$H84</f>
        <v>0</v>
      </c>
      <c r="J84" s="2" t="n">
        <f aca="false">M38*$H84</f>
        <v>0</v>
      </c>
      <c r="K84" s="2" t="n">
        <f aca="false">N38*$H84</f>
        <v>0</v>
      </c>
      <c r="L84" s="2" t="n">
        <f aca="false">O38*$H84</f>
        <v>0</v>
      </c>
      <c r="M84" s="26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2" t="n">
        <v>20.25</v>
      </c>
      <c r="B85" s="2" t="n">
        <f aca="false">L39*($A85)</f>
        <v>0</v>
      </c>
      <c r="C85" s="2" t="n">
        <f aca="false">M39*($A85)</f>
        <v>0</v>
      </c>
      <c r="D85" s="2" t="n">
        <f aca="false">N39*($A85)</f>
        <v>0</v>
      </c>
      <c r="E85" s="2" t="n">
        <f aca="false">O39*($A85)</f>
        <v>0</v>
      </c>
      <c r="F85" s="14" t="n">
        <f aca="false">SUM(B85:E85)</f>
        <v>0</v>
      </c>
      <c r="G85" s="2"/>
      <c r="H85" s="12" t="n">
        <f aca="false">$I$49*((A85)^$K$49)</f>
        <v>0</v>
      </c>
      <c r="I85" s="2" t="n">
        <f aca="false">L39*$H85</f>
        <v>0</v>
      </c>
      <c r="J85" s="2" t="n">
        <f aca="false">M39*$H85</f>
        <v>0</v>
      </c>
      <c r="K85" s="2" t="n">
        <f aca="false">N39*$H85</f>
        <v>0</v>
      </c>
      <c r="L85" s="2" t="n">
        <f aca="false">O39*$H85</f>
        <v>0</v>
      </c>
      <c r="M85" s="26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2" t="n">
        <v>20.75</v>
      </c>
      <c r="B86" s="2" t="n">
        <f aca="false">L40*($A86)</f>
        <v>0</v>
      </c>
      <c r="C86" s="2" t="n">
        <f aca="false">M40*($A86)</f>
        <v>0</v>
      </c>
      <c r="D86" s="2" t="n">
        <f aca="false">N40*($A86)</f>
        <v>0</v>
      </c>
      <c r="E86" s="2" t="n">
        <f aca="false">O40*($A86)</f>
        <v>0</v>
      </c>
      <c r="F86" s="14" t="n">
        <f aca="false">SUM(B86:E86)</f>
        <v>0</v>
      </c>
      <c r="G86" s="2"/>
      <c r="H86" s="12" t="n">
        <f aca="false">$I$49*((A86)^$K$49)</f>
        <v>0</v>
      </c>
      <c r="I86" s="2" t="n">
        <f aca="false">L40*$H86</f>
        <v>0</v>
      </c>
      <c r="J86" s="2" t="n">
        <f aca="false">M40*$H86</f>
        <v>0</v>
      </c>
      <c r="K86" s="2" t="n">
        <f aca="false">N40*$H86</f>
        <v>0</v>
      </c>
      <c r="L86" s="2" t="n">
        <f aca="false">O40*$H86</f>
        <v>0</v>
      </c>
      <c r="M86" s="26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2" t="n">
        <v>21.25</v>
      </c>
      <c r="B87" s="2" t="n">
        <f aca="false">L41*($A87)</f>
        <v>0</v>
      </c>
      <c r="C87" s="2" t="n">
        <f aca="false">M41*($A87)</f>
        <v>0</v>
      </c>
      <c r="D87" s="2" t="n">
        <f aca="false">N41*($A87)</f>
        <v>0</v>
      </c>
      <c r="E87" s="2" t="n">
        <f aca="false">O41*($A87)</f>
        <v>0</v>
      </c>
      <c r="F87" s="14" t="n">
        <f aca="false">SUM(B87:E87)</f>
        <v>0</v>
      </c>
      <c r="G87" s="2"/>
      <c r="H87" s="12" t="n">
        <f aca="false">$I$49*((A87)^$K$49)</f>
        <v>0</v>
      </c>
      <c r="I87" s="2" t="n">
        <f aca="false">L41*$H87</f>
        <v>0</v>
      </c>
      <c r="J87" s="2" t="n">
        <f aca="false">M41*$H87</f>
        <v>0</v>
      </c>
      <c r="K87" s="2" t="n">
        <f aca="false">N41*$H87</f>
        <v>0</v>
      </c>
      <c r="L87" s="2" t="n">
        <f aca="false">O41*$H87</f>
        <v>0</v>
      </c>
      <c r="M87" s="26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2" t="n">
        <v>21.75</v>
      </c>
      <c r="B88" s="2" t="n">
        <f aca="false">L42*($A88)</f>
        <v>0</v>
      </c>
      <c r="C88" s="2" t="n">
        <f aca="false">M42*($A88)</f>
        <v>0</v>
      </c>
      <c r="D88" s="2" t="n">
        <f aca="false">N42*($A88)</f>
        <v>0</v>
      </c>
      <c r="E88" s="2" t="n">
        <f aca="false">O42*($A88)</f>
        <v>0</v>
      </c>
      <c r="F88" s="14" t="n">
        <f aca="false">SUM(B88:E88)</f>
        <v>0</v>
      </c>
      <c r="G88" s="2"/>
      <c r="H88" s="12" t="n">
        <f aca="false">$I$49*((A88)^$K$49)</f>
        <v>0</v>
      </c>
      <c r="I88" s="2" t="n">
        <f aca="false">L42*$H88</f>
        <v>0</v>
      </c>
      <c r="J88" s="2" t="n">
        <f aca="false">M42*$H88</f>
        <v>0</v>
      </c>
      <c r="K88" s="2" t="n">
        <f aca="false">N42*$H88</f>
        <v>0</v>
      </c>
      <c r="L88" s="2" t="n">
        <f aca="false">O42*$H88</f>
        <v>0</v>
      </c>
      <c r="M88" s="26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18" t="s">
        <v>7</v>
      </c>
      <c r="B89" s="19" t="n">
        <f aca="false">SUM(B52:B83)</f>
        <v>0</v>
      </c>
      <c r="C89" s="19" t="n">
        <f aca="false">SUM(C52:C83)</f>
        <v>0</v>
      </c>
      <c r="D89" s="19" t="n">
        <f aca="false">SUM(D52:D83)</f>
        <v>0</v>
      </c>
      <c r="E89" s="19" t="n">
        <f aca="false">SUM(E52:E83)</f>
        <v>0</v>
      </c>
      <c r="F89" s="19" t="n">
        <f aca="false">SUM(F52:F83)</f>
        <v>0</v>
      </c>
      <c r="G89" s="14"/>
      <c r="H89" s="18" t="s">
        <v>7</v>
      </c>
      <c r="I89" s="19" t="n">
        <f aca="false">SUM(I52:I88)</f>
        <v>0</v>
      </c>
      <c r="J89" s="19" t="n">
        <f aca="false">SUM(J52:J88)</f>
        <v>0</v>
      </c>
      <c r="K89" s="19" t="n">
        <f aca="false">SUM(K52:K88)</f>
        <v>0</v>
      </c>
      <c r="L89" s="19" t="n">
        <f aca="false">SUM(L52:L88)</f>
        <v>0</v>
      </c>
      <c r="M89" s="19" t="n">
        <f aca="false">SUM(M52:M88)</f>
        <v>0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7" t="n">
        <f aca="false">IF(L43&gt;0,B89/L43,0)</f>
        <v>0</v>
      </c>
      <c r="C90" s="27" t="n">
        <f aca="false">IF(M43&gt;0,C89/M43,0)</f>
        <v>0</v>
      </c>
      <c r="D90" s="27" t="n">
        <f aca="false">IF(N43&gt;0,D89/N43,0)</f>
        <v>0</v>
      </c>
      <c r="E90" s="27" t="n">
        <f aca="false">IF(O43&gt;0,E89/O43,0)</f>
        <v>0</v>
      </c>
      <c r="F90" s="27" t="n">
        <f aca="false">IF(P43&gt;0,F89/P43,0)</f>
        <v>0</v>
      </c>
      <c r="G90" s="14"/>
      <c r="H90" s="8" t="s">
        <v>12</v>
      </c>
      <c r="I90" s="27" t="n">
        <f aca="false">IF(L43&gt;0,I89/L43,0)</f>
        <v>0</v>
      </c>
      <c r="J90" s="27" t="n">
        <f aca="false">IF(M43&gt;0,J89/M43,0)</f>
        <v>0</v>
      </c>
      <c r="K90" s="27" t="n">
        <f aca="false">IF(N43&gt;0,K89/N43,0)</f>
        <v>0</v>
      </c>
      <c r="L90" s="27" t="n">
        <f aca="false">IF(O43&gt;0,L89/O43,0)</f>
        <v>0</v>
      </c>
      <c r="M90" s="27" t="n">
        <f aca="false">IF(P43&gt;0,M89/P43,0)</f>
        <v>0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28" t="s">
        <v>13</v>
      </c>
      <c r="B95" s="28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28"/>
      <c r="B96" s="28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29"/>
      <c r="B97" s="2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0" t="s">
        <v>14</v>
      </c>
      <c r="B99" s="31" t="s">
        <v>15</v>
      </c>
      <c r="C99" s="31" t="s">
        <v>16</v>
      </c>
      <c r="D99" s="31" t="s">
        <v>17</v>
      </c>
      <c r="E99" s="31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0"/>
      <c r="B100" s="30"/>
      <c r="C100" s="30"/>
      <c r="D100" s="30"/>
      <c r="E100" s="31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2" t="n">
        <v>0</v>
      </c>
      <c r="B102" s="33" t="n">
        <f aca="false">L$43</f>
        <v>0</v>
      </c>
      <c r="C102" s="34" t="n">
        <f aca="false">$B$90</f>
        <v>0</v>
      </c>
      <c r="D102" s="34" t="n">
        <f aca="false">$I$90</f>
        <v>0</v>
      </c>
      <c r="E102" s="33" t="n">
        <f aca="false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2" t="n">
        <v>1</v>
      </c>
      <c r="B103" s="33" t="n">
        <f aca="false">M$43</f>
        <v>0</v>
      </c>
      <c r="C103" s="34" t="n">
        <f aca="false">$C$90</f>
        <v>0</v>
      </c>
      <c r="D103" s="34" t="n">
        <f aca="false">$J$90</f>
        <v>0</v>
      </c>
      <c r="E103" s="33" t="n">
        <f aca="false">B103*D103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2" t="n">
        <v>2</v>
      </c>
      <c r="B104" s="33" t="n">
        <f aca="false">N$43</f>
        <v>0</v>
      </c>
      <c r="C104" s="34" t="n">
        <f aca="false">$D$90</f>
        <v>0</v>
      </c>
      <c r="D104" s="34" t="n">
        <f aca="false">$K$90</f>
        <v>0</v>
      </c>
      <c r="E104" s="33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2" t="n">
        <v>3</v>
      </c>
      <c r="B105" s="33" t="n">
        <f aca="false">O$43</f>
        <v>0</v>
      </c>
      <c r="C105" s="34" t="n">
        <f aca="false">$E$90</f>
        <v>0</v>
      </c>
      <c r="D105" s="34" t="n">
        <f aca="false">$L$90</f>
        <v>0</v>
      </c>
      <c r="E105" s="33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2" t="s">
        <v>7</v>
      </c>
      <c r="B106" s="33" t="n">
        <f aca="false">SUM(B102:B105)</f>
        <v>0</v>
      </c>
      <c r="C106" s="34" t="n">
        <f aca="false">$F$90</f>
        <v>0</v>
      </c>
      <c r="D106" s="34" t="n">
        <f aca="false">$M$90</f>
        <v>0</v>
      </c>
      <c r="E106" s="33" t="n">
        <f aca="false"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2" t="s">
        <v>2</v>
      </c>
      <c r="B107" s="36" t="n">
        <f aca="false">$I$2</f>
        <v>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7" t="s">
        <v>19</v>
      </c>
      <c r="B108" s="33" t="str">
        <f aca="false">IF(E106&gt;0,$I$2/E106,"")</f>
        <v/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language>es-ES</dc:language>
  <cp:lastModifiedBy>Jorge Tornero</cp:lastModifiedBy>
  <dcterms:modified xsi:type="dcterms:W3CDTF">2018-05-30T15:02:00Z</dcterms:modified>
  <cp:revision>8</cp:revision>
</cp:coreProperties>
</file>