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POL01" sheetId="1" state="visible" r:id="rId2"/>
    <sheet name="POL02" sheetId="2" state="visible" r:id="rId3"/>
    <sheet name="POL03" sheetId="3" state="visible" r:id="rId4"/>
    <sheet name="POL04" sheetId="4" state="visible" r:id="rId5"/>
    <sheet name="POL05" sheetId="5" state="visible" r:id="rId6"/>
    <sheet name="POL06" sheetId="6" state="visible" r:id="rId7"/>
    <sheet name="POL07" sheetId="7" state="visible" r:id="rId8"/>
    <sheet name="POL08" sheetId="8" state="visible" r:id="rId9"/>
    <sheet name="SPAIN" sheetId="9" state="visible" r:id="rId10"/>
    <sheet name="PORTUGAL" sheetId="10" state="visible" r:id="rId11"/>
    <sheet name="GULF OF CADIZ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<sst xmlns="http://schemas.openxmlformats.org/spreadsheetml/2006/main" count="440" uniqueCount="31">
  <si>
    <t xml:space="preserve">POLIGONO POL01</t>
  </si>
  <si>
    <t xml:space="preserve">DISTRIBUCION TALLAS</t>
  </si>
  <si>
    <t xml:space="preserve">CAPTURA</t>
  </si>
  <si>
    <t xml:space="preserve">TALLA</t>
  </si>
  <si>
    <t xml:space="preserve">CLAVE TALLA- EDAD (Nº)</t>
  </si>
  <si>
    <t xml:space="preserve">CAPTURAS POR TALLA Y EDAD</t>
  </si>
  <si>
    <t xml:space="preserve">(cm)</t>
  </si>
  <si>
    <t xml:space="preserve">TOTAL</t>
  </si>
  <si>
    <t xml:space="preserve">Nº</t>
  </si>
  <si>
    <t xml:space="preserve">CALCULO DE LAS TALLAS MEDIAS</t>
  </si>
  <si>
    <t xml:space="preserve">CALCULO DE LOS PESOS MEDIOS</t>
  </si>
  <si>
    <t xml:space="preserve">a=</t>
  </si>
  <si>
    <t xml:space="preserve">b=</t>
  </si>
  <si>
    <t xml:space="preserve">MEDIA</t>
  </si>
  <si>
    <t xml:space="preserve">BOQUERÓN 2012
 CAPTURAS POR EDAD</t>
  </si>
  <si>
    <t xml:space="preserve">EDAD</t>
  </si>
  <si>
    <r>
      <rPr>
        <b val="true"/>
        <sz val="8"/>
        <rFont val="MS Sans"/>
        <family val="2"/>
        <charset val="1"/>
      </rPr>
      <t xml:space="preserve">C (N) x10</t>
    </r>
    <r>
      <rPr>
        <b val="true"/>
        <vertAlign val="superscript"/>
        <sz val="11"/>
        <rFont val="MS Sans"/>
        <family val="2"/>
        <charset val="1"/>
      </rPr>
      <t xml:space="preserve">3</t>
    </r>
  </si>
  <si>
    <t xml:space="preserve">L (cm)</t>
  </si>
  <si>
    <t xml:space="preserve">W (g)</t>
  </si>
  <si>
    <t xml:space="preserve">SOP</t>
  </si>
  <si>
    <t xml:space="preserve">FACTOR
SOP</t>
  </si>
  <si>
    <t xml:space="preserve">POLIGONO POL02</t>
  </si>
  <si>
    <t xml:space="preserve">POLIGONO POL03</t>
  </si>
  <si>
    <t xml:space="preserve">POLIGONO POL04</t>
  </si>
  <si>
    <t xml:space="preserve">POLIGONO POL05</t>
  </si>
  <si>
    <t xml:space="preserve">POLIGONO POL06</t>
  </si>
  <si>
    <t xml:space="preserve">POLIGONO POL07</t>
  </si>
  <si>
    <t xml:space="preserve">POLIGONO POL08</t>
  </si>
  <si>
    <t xml:space="preserve">SPAIN</t>
  </si>
  <si>
    <t xml:space="preserve">PORTUGAL</t>
  </si>
  <si>
    <t xml:space="preserve">GULF OF CADIZ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</si>
</sst>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#"/>
    <numFmt numFmtId="167" formatCode="0.0000000"/>
    <numFmt numFmtId="168" formatCode="0.000"/>
    <numFmt numFmtId="169" formatCode="0.0"/>
    <numFmt numFmtId="170" formatCode="0.000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MS Sans"/>
      <family val="2"/>
      <charset val="1"/>
    </font>
    <font>
      <sz val="8"/>
      <name val="Arial"/>
      <family val="2"/>
      <charset val="1"/>
    </font>
    <font>
      <sz val="8"/>
      <name val="MS Sans"/>
      <family val="2"/>
      <charset val="1"/>
    </font>
    <font>
      <sz val="10"/>
      <name val="MS Sans"/>
      <family val="2"/>
      <charset val="1"/>
    </font>
    <font>
      <b val="true"/>
      <sz val="12"/>
      <name val="MS Sans"/>
      <family val="2"/>
      <charset val="1"/>
    </font>
    <font>
      <b val="true"/>
      <sz val="8"/>
      <name val="MS Sans"/>
      <family val="2"/>
      <charset val="1"/>
    </font>
    <font>
      <b val="true"/>
      <sz val="8"/>
      <name val="Arial"/>
      <family val="2"/>
      <charset val="1"/>
    </font>
    <font>
      <b val="true"/>
      <vertAlign val="superscript"/>
      <sz val="11"/>
      <name val="MS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141312"/>
      </left>
      <right/>
      <top style="thin">
        <color rgb="FF141312"/>
      </top>
      <bottom style="thin">
        <color rgb="FF141312"/>
      </bottom>
      <diagonal/>
    </border>
    <border diagonalUp="false" diagonalDown="false">
      <left/>
      <right/>
      <top style="thin">
        <color rgb="FF141312"/>
      </top>
      <bottom style="thin">
        <color rgb="FF141312"/>
      </bottom>
      <diagonal/>
    </border>
    <border diagonalUp="false" diagonalDown="false">
      <left style="thin">
        <color rgb="FF141312"/>
      </left>
      <right style="thin">
        <color rgb="FF141312"/>
      </right>
      <top style="thin">
        <color rgb="FF141312"/>
      </top>
      <bottom style="thin">
        <color rgb="FF141312"/>
      </bottom>
      <diagonal/>
    </border>
    <border diagonalUp="false" diagonalDown="false">
      <left style="thin">
        <color rgb="FF141312"/>
      </left>
      <right style="thin">
        <color rgb="FF141312"/>
      </right>
      <top style="thin">
        <color rgb="FF141312"/>
      </top>
      <bottom/>
      <diagonal/>
    </border>
    <border diagonalUp="false" diagonalDown="false">
      <left style="thin">
        <color rgb="FF141312"/>
      </left>
      <right style="thin">
        <color rgb="FF141312"/>
      </right>
      <top/>
      <bottom/>
      <diagonal/>
    </border>
    <border diagonalUp="false" diagonalDown="false">
      <left/>
      <right style="thin">
        <color rgb="FF141312"/>
      </right>
      <top/>
      <bottom/>
      <diagonal/>
    </border>
    <border diagonalUp="false" diagonalDown="false">
      <left style="thin">
        <color rgb="FF141312"/>
      </left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>
        <color rgb="FF141312"/>
      </right>
      <top style="thin">
        <color rgb="FF141312"/>
      </top>
      <bottom style="thin">
        <color rgb="FF14131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312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8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B13" activeCellId="0" sqref="B13"/>
    </sheetView>
  </sheetViews>
  <sheetFormatPr defaultRowHeight="12.75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0.43"/>
    <col collapsed="false" customWidth="true" hidden="false" outlineLevel="0" max="1025" min="3" style="0" width="10.71"/>
  </cols>
  <sheetData>
    <row r="1" customFormat="false" ht="20.25" hidden="false" customHeight="false" outlineLevel="0" collapsed="false">
      <c r="A1" s="1" t="s">
        <v>0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455029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8" hidden="false" customHeight="false" outlineLevel="0" collapsed="false">
      <c r="A13" s="12" t="n">
        <v>7.25</v>
      </c>
      <c r="B13" s="13" t="n">
        <v>0</v>
      </c>
      <c r="C13" s="13" t="n">
        <v>0</v>
      </c>
      <c r="D13" s="13" t="n">
        <v>0</v>
      </c>
      <c r="E13" s="13" t="n">
        <v>0</v>
      </c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7" t="n">
        <v>1</v>
      </c>
      <c r="C14" s="13" t="n">
        <v>0</v>
      </c>
      <c r="D14" s="13" t="n">
        <v>0</v>
      </c>
      <c r="E14" s="13" t="n">
        <v>0</v>
      </c>
      <c r="F14" s="14" t="n">
        <f aca="false">SUM(B14:E14)</f>
        <v>1</v>
      </c>
      <c r="G14" s="2"/>
      <c r="H14" s="12" t="n">
        <v>7.75</v>
      </c>
      <c r="I14" s="5"/>
      <c r="J14" s="5"/>
      <c r="K14" s="12" t="n">
        <v>7.75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0</v>
      </c>
    </row>
    <row r="15" customFormat="false" ht="12.8" hidden="false" customHeight="false" outlineLevel="0" collapsed="false">
      <c r="A15" s="12" t="n">
        <v>8.25</v>
      </c>
      <c r="B15" s="13" t="n">
        <v>3</v>
      </c>
      <c r="C15" s="13" t="n">
        <v>0</v>
      </c>
      <c r="D15" s="13" t="n">
        <v>0</v>
      </c>
      <c r="E15" s="13" t="n">
        <v>0</v>
      </c>
      <c r="F15" s="14" t="n">
        <f aca="false">SUM(B15:E15)</f>
        <v>3</v>
      </c>
      <c r="G15" s="2"/>
      <c r="H15" s="12" t="n">
        <v>8.25</v>
      </c>
      <c r="I15" s="5"/>
      <c r="J15" s="5"/>
      <c r="K15" s="12" t="n">
        <v>8.25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0</v>
      </c>
    </row>
    <row r="16" customFormat="false" ht="12.8" hidden="false" customHeight="false" outlineLevel="0" collapsed="false">
      <c r="A16" s="12" t="n">
        <v>8.75</v>
      </c>
      <c r="B16" s="13" t="n">
        <v>15</v>
      </c>
      <c r="C16" s="13" t="n">
        <v>0</v>
      </c>
      <c r="D16" s="13" t="n">
        <v>0</v>
      </c>
      <c r="E16" s="13" t="n">
        <v>0</v>
      </c>
      <c r="F16" s="14" t="n">
        <f aca="false">SUM(B16:E16)</f>
        <v>15</v>
      </c>
      <c r="G16" s="2"/>
      <c r="H16" s="12" t="n">
        <v>8.75</v>
      </c>
      <c r="I16" s="5"/>
      <c r="J16" s="5"/>
      <c r="K16" s="12" t="n">
        <v>8.75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0</v>
      </c>
    </row>
    <row r="17" customFormat="false" ht="12.8" hidden="false" customHeight="false" outlineLevel="0" collapsed="false">
      <c r="A17" s="12" t="n">
        <v>9.25</v>
      </c>
      <c r="B17" s="13" t="n">
        <v>37</v>
      </c>
      <c r="C17" s="13" t="n">
        <v>0</v>
      </c>
      <c r="D17" s="13" t="n">
        <v>0</v>
      </c>
      <c r="E17" s="13" t="n">
        <v>0</v>
      </c>
      <c r="F17" s="14" t="n">
        <f aca="false">SUM(B17:E17)</f>
        <v>37</v>
      </c>
      <c r="G17" s="2"/>
      <c r="H17" s="12" t="n">
        <v>9.25</v>
      </c>
      <c r="I17" s="5"/>
      <c r="J17" s="5"/>
      <c r="K17" s="12" t="n">
        <v>9.25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0</v>
      </c>
    </row>
    <row r="18" customFormat="false" ht="12.8" hidden="false" customHeight="false" outlineLevel="0" collapsed="false">
      <c r="A18" s="12" t="n">
        <v>9.75</v>
      </c>
      <c r="B18" s="13" t="n">
        <v>43</v>
      </c>
      <c r="C18" s="13" t="n">
        <v>0</v>
      </c>
      <c r="D18" s="13" t="n">
        <v>0</v>
      </c>
      <c r="E18" s="13" t="n">
        <v>0</v>
      </c>
      <c r="F18" s="14" t="n">
        <f aca="false">SUM(B18:E18)</f>
        <v>43</v>
      </c>
      <c r="G18" s="2"/>
      <c r="H18" s="12" t="n">
        <v>9.75</v>
      </c>
      <c r="I18" s="5"/>
      <c r="J18" s="5"/>
      <c r="K18" s="12" t="n">
        <v>9.75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0</v>
      </c>
    </row>
    <row r="19" customFormat="false" ht="12.8" hidden="false" customHeight="false" outlineLevel="0" collapsed="false">
      <c r="A19" s="12" t="n">
        <v>10.25</v>
      </c>
      <c r="B19" s="13" t="n">
        <v>32</v>
      </c>
      <c r="C19" s="13" t="n">
        <v>0</v>
      </c>
      <c r="D19" s="13" t="n">
        <v>0</v>
      </c>
      <c r="E19" s="13" t="n">
        <v>0</v>
      </c>
      <c r="F19" s="14" t="n">
        <f aca="false">SUM(B19:E19)</f>
        <v>32</v>
      </c>
      <c r="G19" s="2"/>
      <c r="H19" s="12" t="n">
        <v>10.25</v>
      </c>
      <c r="I19" s="5"/>
      <c r="J19" s="5"/>
      <c r="K19" s="12" t="n">
        <v>10.25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5" t="n">
        <f aca="false">SUM(L19:O19)</f>
        <v>0</v>
      </c>
    </row>
    <row r="20" customFormat="false" ht="12.8" hidden="false" customHeight="false" outlineLevel="0" collapsed="false">
      <c r="A20" s="12" t="n">
        <v>10.75</v>
      </c>
      <c r="B20" s="13" t="n">
        <v>43</v>
      </c>
      <c r="C20" s="13" t="n">
        <v>0</v>
      </c>
      <c r="D20" s="13" t="n">
        <v>0</v>
      </c>
      <c r="E20" s="13" t="n">
        <v>0</v>
      </c>
      <c r="F20" s="14" t="n">
        <f aca="false">SUM(B20:E20)</f>
        <v>43</v>
      </c>
      <c r="G20" s="2"/>
      <c r="H20" s="12" t="n">
        <v>10.75</v>
      </c>
      <c r="I20" s="5"/>
      <c r="J20" s="5"/>
      <c r="K20" s="12" t="n">
        <v>10.75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5" t="n">
        <f aca="false">SUM(L20:O20)</f>
        <v>0</v>
      </c>
    </row>
    <row r="21" customFormat="false" ht="12.8" hidden="false" customHeight="false" outlineLevel="0" collapsed="false">
      <c r="A21" s="12" t="n">
        <v>11.25</v>
      </c>
      <c r="B21" s="13" t="n">
        <v>23</v>
      </c>
      <c r="C21" s="13" t="n">
        <v>1</v>
      </c>
      <c r="D21" s="13" t="n">
        <v>0</v>
      </c>
      <c r="E21" s="13" t="n">
        <v>0</v>
      </c>
      <c r="F21" s="14" t="n">
        <f aca="false">SUM(B21:E21)</f>
        <v>24</v>
      </c>
      <c r="G21" s="2"/>
      <c r="H21" s="12" t="n">
        <v>11.25</v>
      </c>
      <c r="I21" s="5"/>
      <c r="J21" s="5"/>
      <c r="K21" s="12" t="n">
        <v>11.25</v>
      </c>
      <c r="L21" s="2" t="n">
        <f aca="false">IF($F21&gt;0,($I21/1000)*(B21/$F21),0)</f>
        <v>0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0</v>
      </c>
    </row>
    <row r="22" customFormat="false" ht="12.8" hidden="false" customHeight="false" outlineLevel="0" collapsed="false">
      <c r="A22" s="12" t="n">
        <v>11.75</v>
      </c>
      <c r="B22" s="13" t="n">
        <v>20</v>
      </c>
      <c r="C22" s="13" t="n">
        <v>2</v>
      </c>
      <c r="D22" s="13" t="n">
        <v>1</v>
      </c>
      <c r="E22" s="13" t="n">
        <v>0</v>
      </c>
      <c r="F22" s="14" t="n">
        <f aca="false">SUM(B22:E22)</f>
        <v>23</v>
      </c>
      <c r="G22" s="5"/>
      <c r="H22" s="12" t="n">
        <v>11.75</v>
      </c>
      <c r="I22" s="5"/>
      <c r="J22" s="5"/>
      <c r="K22" s="12" t="n">
        <v>11.75</v>
      </c>
      <c r="L22" s="2" t="n">
        <f aca="false">IF($F22&gt;0,($I22/1000)*(B22/$F22),0)</f>
        <v>0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5" t="n">
        <f aca="false">SUM(L22:O22)</f>
        <v>0</v>
      </c>
    </row>
    <row r="23" customFormat="false" ht="12.8" hidden="false" customHeight="false" outlineLevel="0" collapsed="false">
      <c r="A23" s="12" t="n">
        <v>12.25</v>
      </c>
      <c r="B23" s="13" t="n">
        <v>28</v>
      </c>
      <c r="C23" s="13" t="n">
        <v>2</v>
      </c>
      <c r="D23" s="13" t="n">
        <v>0</v>
      </c>
      <c r="E23" s="13" t="n">
        <v>0</v>
      </c>
      <c r="F23" s="14" t="n">
        <f aca="false">SUM(B23:E23)</f>
        <v>30</v>
      </c>
      <c r="G23" s="5"/>
      <c r="H23" s="12" t="n">
        <v>12.25</v>
      </c>
      <c r="I23" s="5"/>
      <c r="J23" s="5"/>
      <c r="K23" s="12" t="n">
        <v>12.25</v>
      </c>
      <c r="L23" s="2" t="n">
        <f aca="false">IF($F23&gt;0,($I23/1000)*(B23/$F23),0)</f>
        <v>0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0</v>
      </c>
    </row>
    <row r="24" customFormat="false" ht="12.8" hidden="false" customHeight="false" outlineLevel="0" collapsed="false">
      <c r="A24" s="12" t="n">
        <v>12.75</v>
      </c>
      <c r="B24" s="13" t="n">
        <v>24</v>
      </c>
      <c r="C24" s="13" t="n">
        <v>9</v>
      </c>
      <c r="D24" s="13" t="n">
        <v>0</v>
      </c>
      <c r="E24" s="13" t="n">
        <v>0</v>
      </c>
      <c r="F24" s="14" t="n">
        <f aca="false">SUM(B24:E24)</f>
        <v>33</v>
      </c>
      <c r="G24" s="5"/>
      <c r="H24" s="12" t="n">
        <v>12.75</v>
      </c>
      <c r="I24" s="5"/>
      <c r="J24" s="5"/>
      <c r="K24" s="12" t="n">
        <v>12.75</v>
      </c>
      <c r="L24" s="2" t="n">
        <f aca="false">IF($F24&gt;0,($I24/1000)*(B24/$F24),0)</f>
        <v>0</v>
      </c>
      <c r="M24" s="2" t="n">
        <f aca="false">IF($F24&gt;0,($I24/1000)*(C24/$F24),0)</f>
        <v>0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0</v>
      </c>
    </row>
    <row r="25" customFormat="false" ht="12.8" hidden="false" customHeight="false" outlineLevel="0" collapsed="false">
      <c r="A25" s="12" t="n">
        <v>13.25</v>
      </c>
      <c r="B25" s="13" t="n">
        <v>38</v>
      </c>
      <c r="C25" s="13" t="n">
        <v>25</v>
      </c>
      <c r="D25" s="13" t="n">
        <v>0</v>
      </c>
      <c r="E25" s="13" t="n">
        <v>0</v>
      </c>
      <c r="F25" s="14" t="n">
        <f aca="false">SUM(B25:E25)</f>
        <v>63</v>
      </c>
      <c r="G25" s="5"/>
      <c r="H25" s="12" t="n">
        <v>13.25</v>
      </c>
      <c r="I25" s="0" t="n">
        <v>591522</v>
      </c>
      <c r="J25" s="5"/>
      <c r="K25" s="12" t="n">
        <v>13.25</v>
      </c>
      <c r="L25" s="2" t="n">
        <f aca="false">IF($F25&gt;0,($I25/1000)*(B25/$F25),0)</f>
        <v>356.791047619048</v>
      </c>
      <c r="M25" s="2" t="n">
        <f aca="false">IF($F25&gt;0,($I25/1000)*(C25/$F25),0)</f>
        <v>234.730952380952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591.522</v>
      </c>
    </row>
    <row r="26" customFormat="false" ht="12.8" hidden="false" customHeight="false" outlineLevel="0" collapsed="false">
      <c r="A26" s="12" t="n">
        <v>13.75</v>
      </c>
      <c r="B26" s="13" t="n">
        <v>29</v>
      </c>
      <c r="C26" s="13" t="n">
        <v>61</v>
      </c>
      <c r="D26" s="13" t="n">
        <v>2</v>
      </c>
      <c r="E26" s="13" t="n">
        <v>0</v>
      </c>
      <c r="F26" s="14" t="n">
        <f aca="false">SUM(B26:E26)</f>
        <v>92</v>
      </c>
      <c r="G26" s="5"/>
      <c r="H26" s="12" t="n">
        <v>13.75</v>
      </c>
      <c r="I26" s="0" t="n">
        <v>2535093</v>
      </c>
      <c r="J26" s="5"/>
      <c r="K26" s="12" t="n">
        <v>13.75</v>
      </c>
      <c r="L26" s="2" t="n">
        <f aca="false">IF($F26&gt;0,($I26/1000)*(B26/$F26),0)</f>
        <v>799.105402173913</v>
      </c>
      <c r="M26" s="2" t="n">
        <f aca="false">IF($F26&gt;0,($I26/1000)*(C26/$F26),0)</f>
        <v>1680.87688043478</v>
      </c>
      <c r="N26" s="2" t="n">
        <f aca="false">IF($F26&gt;0,($I26/1000)*(D26/$F26),0)</f>
        <v>55.1107173913043</v>
      </c>
      <c r="O26" s="2" t="n">
        <f aca="false">IF($F26&gt;0,($I26/1000)*(E26/$F26),0)</f>
        <v>0</v>
      </c>
      <c r="P26" s="15" t="n">
        <f aca="false">SUM(L26:O26)</f>
        <v>2535.093</v>
      </c>
    </row>
    <row r="27" customFormat="false" ht="12.8" hidden="false" customHeight="false" outlineLevel="0" collapsed="false">
      <c r="A27" s="12" t="n">
        <v>14.25</v>
      </c>
      <c r="B27" s="13" t="n">
        <v>28</v>
      </c>
      <c r="C27" s="13" t="n">
        <v>66</v>
      </c>
      <c r="D27" s="13" t="n">
        <v>2</v>
      </c>
      <c r="E27" s="13" t="n">
        <v>0</v>
      </c>
      <c r="F27" s="14" t="n">
        <f aca="false">SUM(B27:E27)</f>
        <v>96</v>
      </c>
      <c r="G27" s="5"/>
      <c r="H27" s="12" t="n">
        <v>14.25</v>
      </c>
      <c r="I27" s="0" t="n">
        <v>8619315</v>
      </c>
      <c r="J27" s="5"/>
      <c r="K27" s="12" t="n">
        <v>14.25</v>
      </c>
      <c r="L27" s="2" t="n">
        <f aca="false">IF($F27&gt;0,($I27/1000)*(B27/$F27),0)</f>
        <v>2513.966875</v>
      </c>
      <c r="M27" s="2" t="n">
        <f aca="false">IF($F27&gt;0,($I27/1000)*(C27/$F27),0)</f>
        <v>5925.7790625</v>
      </c>
      <c r="N27" s="2" t="n">
        <f aca="false">IF($F27&gt;0,($I27/1000)*(D27/$F27),0)</f>
        <v>179.5690625</v>
      </c>
      <c r="O27" s="2" t="n">
        <f aca="false">IF($F27&gt;0,($I27/1000)*(E27/$F27),0)</f>
        <v>0</v>
      </c>
      <c r="P27" s="15" t="n">
        <f aca="false">SUM(L27:O27)</f>
        <v>8619.315</v>
      </c>
    </row>
    <row r="28" customFormat="false" ht="12.8" hidden="false" customHeight="false" outlineLevel="0" collapsed="false">
      <c r="A28" s="12" t="n">
        <v>14.75</v>
      </c>
      <c r="B28" s="13" t="n">
        <v>10</v>
      </c>
      <c r="C28" s="13" t="n">
        <v>64</v>
      </c>
      <c r="D28" s="13" t="n">
        <v>2</v>
      </c>
      <c r="E28" s="13" t="n">
        <v>0</v>
      </c>
      <c r="F28" s="14" t="n">
        <f aca="false">SUM(B28:E28)</f>
        <v>76</v>
      </c>
      <c r="G28" s="2"/>
      <c r="H28" s="12" t="n">
        <v>14.75</v>
      </c>
      <c r="I28" s="0" t="n">
        <v>5999719</v>
      </c>
      <c r="J28" s="5"/>
      <c r="K28" s="12" t="n">
        <v>14.75</v>
      </c>
      <c r="L28" s="2" t="n">
        <f aca="false">IF($F28&gt;0,($I28/1000)*(B28/$F28),0)</f>
        <v>789.436710526316</v>
      </c>
      <c r="M28" s="2" t="n">
        <f aca="false">IF($F28&gt;0,($I28/1000)*(C28/$F28),0)</f>
        <v>5052.39494736842</v>
      </c>
      <c r="N28" s="2" t="n">
        <f aca="false">IF($F28&gt;0,($I28/1000)*(D28/$F28),0)</f>
        <v>157.887342105263</v>
      </c>
      <c r="O28" s="2" t="n">
        <f aca="false">IF($F28&gt;0,($I28/1000)*(E28/$F28),0)</f>
        <v>0</v>
      </c>
      <c r="P28" s="15" t="n">
        <f aca="false">SUM(L28:O28)</f>
        <v>5999.719</v>
      </c>
    </row>
    <row r="29" customFormat="false" ht="12.8" hidden="false" customHeight="false" outlineLevel="0" collapsed="false">
      <c r="A29" s="12" t="n">
        <v>15.25</v>
      </c>
      <c r="B29" s="13" t="n">
        <v>5</v>
      </c>
      <c r="C29" s="13" t="n">
        <v>45</v>
      </c>
      <c r="D29" s="13" t="n">
        <v>2</v>
      </c>
      <c r="E29" s="13" t="n">
        <v>0</v>
      </c>
      <c r="F29" s="14" t="n">
        <f aca="false">SUM(B29:E29)</f>
        <v>52</v>
      </c>
      <c r="G29" s="2"/>
      <c r="H29" s="12" t="n">
        <v>15.25</v>
      </c>
      <c r="I29" s="0" t="n">
        <v>3126614</v>
      </c>
      <c r="J29" s="5"/>
      <c r="K29" s="12" t="n">
        <v>15.25</v>
      </c>
      <c r="L29" s="2" t="n">
        <f aca="false">IF($F29&gt;0,($I29/1000)*(B29/$F29),0)</f>
        <v>300.635961538462</v>
      </c>
      <c r="M29" s="2" t="n">
        <f aca="false">IF($F29&gt;0,($I29/1000)*(C29/$F29),0)</f>
        <v>2705.72365384615</v>
      </c>
      <c r="N29" s="2" t="n">
        <f aca="false">IF($F29&gt;0,($I29/1000)*(D29/$F29),0)</f>
        <v>120.254384615385</v>
      </c>
      <c r="O29" s="2" t="n">
        <f aca="false">IF($F29&gt;0,($I29/1000)*(E29/$F29),0)</f>
        <v>0</v>
      </c>
      <c r="P29" s="15" t="n">
        <f aca="false">SUM(L29:O29)</f>
        <v>3126.614</v>
      </c>
    </row>
    <row r="30" customFormat="false" ht="12.8" hidden="false" customHeight="false" outlineLevel="0" collapsed="false">
      <c r="A30" s="12" t="n">
        <v>15.75</v>
      </c>
      <c r="B30" s="13" t="n">
        <v>0</v>
      </c>
      <c r="C30" s="13" t="n">
        <v>26</v>
      </c>
      <c r="D30" s="13" t="n">
        <v>4</v>
      </c>
      <c r="E30" s="13" t="n">
        <v>0</v>
      </c>
      <c r="F30" s="14" t="n">
        <f aca="false">SUM(B30:E30)</f>
        <v>30</v>
      </c>
      <c r="G30" s="2"/>
      <c r="H30" s="12" t="n">
        <v>15.75</v>
      </c>
      <c r="I30" s="0" t="n">
        <v>1014037</v>
      </c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878.832066666667</v>
      </c>
      <c r="N30" s="2" t="n">
        <f aca="false">IF($F30&gt;0,($I30/1000)*(D30/$F30),0)</f>
        <v>135.204933333333</v>
      </c>
      <c r="O30" s="2" t="n">
        <f aca="false">IF($F30&gt;0,($I30/1000)*(E30/$F30),0)</f>
        <v>0</v>
      </c>
      <c r="P30" s="15" t="n">
        <f aca="false">SUM(L30:O30)</f>
        <v>1014.037</v>
      </c>
    </row>
    <row r="31" customFormat="false" ht="12.8" hidden="false" customHeight="false" outlineLevel="0" collapsed="false">
      <c r="A31" s="12" t="n">
        <v>16.25</v>
      </c>
      <c r="B31" s="13" t="n">
        <v>1</v>
      </c>
      <c r="C31" s="13" t="n">
        <v>21</v>
      </c>
      <c r="D31" s="13" t="n">
        <v>1</v>
      </c>
      <c r="E31" s="13" t="n">
        <v>0</v>
      </c>
      <c r="F31" s="14" t="n">
        <f aca="false">SUM(B31:E31)</f>
        <v>23</v>
      </c>
      <c r="G31" s="2"/>
      <c r="H31" s="12" t="n">
        <v>16.25</v>
      </c>
      <c r="I31" s="0" t="n">
        <v>0</v>
      </c>
      <c r="J31" s="5"/>
      <c r="K31" s="12" t="n">
        <v>16.25</v>
      </c>
      <c r="L31" s="2" t="n">
        <f aca="false">IF($F31&gt;0,($I31/1000)*(B31/$F31),0)</f>
        <v>0</v>
      </c>
      <c r="M31" s="2" t="n">
        <f aca="false">IF($F31&gt;0,($I31/1000)*(C31/$F31),0)</f>
        <v>0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5" t="n">
        <f aca="false">SUM(L31:O31)</f>
        <v>0</v>
      </c>
    </row>
    <row r="32" customFormat="false" ht="12.8" hidden="false" customHeight="false" outlineLevel="0" collapsed="false">
      <c r="A32" s="12" t="n">
        <v>16.75</v>
      </c>
      <c r="B32" s="13" t="n">
        <v>0</v>
      </c>
      <c r="C32" s="13" t="n">
        <v>21</v>
      </c>
      <c r="D32" s="13" t="n">
        <v>2</v>
      </c>
      <c r="E32" s="13" t="n">
        <v>0</v>
      </c>
      <c r="F32" s="14" t="n">
        <f aca="false">SUM(B32:E32)</f>
        <v>23</v>
      </c>
      <c r="G32" s="2"/>
      <c r="H32" s="12" t="n">
        <v>16.75</v>
      </c>
      <c r="I32" s="0" t="n">
        <v>84503</v>
      </c>
      <c r="J32" s="18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77.1549130434783</v>
      </c>
      <c r="N32" s="2" t="n">
        <f aca="false">IF($F32&gt;0,($I32/1000)*(D32/$F32),0)</f>
        <v>7.34808695652174</v>
      </c>
      <c r="O32" s="2" t="n">
        <f aca="false">IF($F32&gt;0,($I32/1000)*(E32/$F32),0)</f>
        <v>0</v>
      </c>
      <c r="P32" s="15" t="n">
        <f aca="false">SUM(L32:O32)</f>
        <v>84.503</v>
      </c>
    </row>
    <row r="33" customFormat="false" ht="12.8" hidden="false" customHeight="false" outlineLevel="0" collapsed="false">
      <c r="A33" s="12" t="n">
        <v>17.25</v>
      </c>
      <c r="B33" s="13" t="n">
        <v>0</v>
      </c>
      <c r="C33" s="13" t="n">
        <v>21</v>
      </c>
      <c r="D33" s="13" t="n">
        <v>4</v>
      </c>
      <c r="E33" s="13" t="n">
        <v>0</v>
      </c>
      <c r="F33" s="14" t="n">
        <f aca="false">SUM(B33:E33)</f>
        <v>25</v>
      </c>
      <c r="G33" s="2"/>
      <c r="H33" s="12" t="n">
        <v>17.25</v>
      </c>
      <c r="J33" s="18"/>
      <c r="K33" s="12" t="n">
        <v>17.25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5" t="n">
        <f aca="false">SUM(L33:O33)</f>
        <v>0</v>
      </c>
    </row>
    <row r="34" customFormat="false" ht="12.8" hidden="false" customHeight="false" outlineLevel="0" collapsed="false">
      <c r="A34" s="12" t="n">
        <v>17.75</v>
      </c>
      <c r="B34" s="13" t="n">
        <v>0</v>
      </c>
      <c r="C34" s="13" t="n">
        <v>8</v>
      </c>
      <c r="D34" s="13" t="n">
        <v>4</v>
      </c>
      <c r="E34" s="13" t="n">
        <v>1</v>
      </c>
      <c r="F34" s="14" t="n">
        <f aca="false">SUM(B34:E34)</f>
        <v>13</v>
      </c>
      <c r="G34" s="2"/>
      <c r="H34" s="12" t="n">
        <v>17.75</v>
      </c>
      <c r="J34" s="18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5" t="n">
        <f aca="false">SUM(L34:O34)</f>
        <v>0</v>
      </c>
    </row>
    <row r="35" customFormat="false" ht="12.8" hidden="false" customHeight="false" outlineLevel="0" collapsed="false">
      <c r="A35" s="12" t="n">
        <v>18.25</v>
      </c>
      <c r="B35" s="13" t="n">
        <v>0</v>
      </c>
      <c r="C35" s="13" t="n">
        <v>2</v>
      </c>
      <c r="D35" s="13" t="n">
        <v>1</v>
      </c>
      <c r="E35" s="13" t="n">
        <v>0</v>
      </c>
      <c r="F35" s="14" t="n">
        <f aca="false">SUM(B35:E35)</f>
        <v>3</v>
      </c>
      <c r="G35" s="2"/>
      <c r="H35" s="12" t="n">
        <v>18.25</v>
      </c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8" hidden="false" customHeight="false" outlineLevel="0" collapsed="false">
      <c r="A36" s="12" t="n">
        <v>18.75</v>
      </c>
      <c r="B36" s="13" t="n">
        <v>0</v>
      </c>
      <c r="C36" s="13" t="n">
        <v>0</v>
      </c>
      <c r="D36" s="13" t="n">
        <v>0</v>
      </c>
      <c r="E36" s="13" t="n">
        <v>0</v>
      </c>
      <c r="F36" s="14" t="n">
        <f aca="false">SUM(B36:E36)</f>
        <v>0</v>
      </c>
      <c r="G36" s="2"/>
      <c r="H36" s="12" t="n">
        <v>18.75</v>
      </c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5" t="n">
        <f aca="false">SUM(L36:O36)</f>
        <v>0</v>
      </c>
    </row>
    <row r="37" customFormat="false" ht="12.75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19" t="s">
        <v>7</v>
      </c>
      <c r="B43" s="20" t="n">
        <f aca="false">SUM(B6:B42)</f>
        <v>380</v>
      </c>
      <c r="C43" s="20" t="n">
        <f aca="false">SUM(C6:C42)</f>
        <v>374</v>
      </c>
      <c r="D43" s="20" t="n">
        <f aca="false">SUM(D6:D42)</f>
        <v>25</v>
      </c>
      <c r="E43" s="20" t="n">
        <f aca="false">SUM(E6:E42)</f>
        <v>1</v>
      </c>
      <c r="F43" s="20" t="n">
        <f aca="false">SUM(F6:F42)</f>
        <v>780</v>
      </c>
      <c r="G43" s="21"/>
      <c r="H43" s="19" t="s">
        <v>7</v>
      </c>
      <c r="I43" s="5" t="n">
        <f aca="false">SUM(I6:I42)</f>
        <v>21970803</v>
      </c>
      <c r="J43" s="2"/>
      <c r="K43" s="19" t="s">
        <v>7</v>
      </c>
      <c r="L43" s="20" t="n">
        <f aca="false">SUM(L6:L42)</f>
        <v>4759.93599685774</v>
      </c>
      <c r="M43" s="20" t="n">
        <f aca="false">SUM(M6:M42)</f>
        <v>16555.4924762405</v>
      </c>
      <c r="N43" s="20" t="n">
        <f aca="false">SUM(N6:N42)</f>
        <v>655.374526901807</v>
      </c>
      <c r="O43" s="20" t="n">
        <f aca="false">SUM(O6:O42)</f>
        <v>0</v>
      </c>
      <c r="P43" s="20" t="n">
        <f aca="false">SUM(P6:P42)</f>
        <v>21970.803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2"/>
      <c r="B46" s="2"/>
      <c r="C46" s="2"/>
      <c r="D46" s="2"/>
      <c r="E46" s="2"/>
      <c r="F46" s="22"/>
      <c r="G46" s="2"/>
      <c r="H46" s="2"/>
      <c r="I46" s="2"/>
      <c r="J46" s="22"/>
      <c r="K46" s="2"/>
      <c r="L46" s="2"/>
      <c r="M46" s="2"/>
      <c r="N46" s="22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3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4" t="s">
        <v>11</v>
      </c>
      <c r="I49" s="25" t="n">
        <v>0.0017485</v>
      </c>
      <c r="J49" s="24" t="s">
        <v>12</v>
      </c>
      <c r="K49" s="25" t="n">
        <v>3.50294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6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0.179251469882776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7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0.277890919171109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7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0.410282269848404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7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0.582559738868557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7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0.801191838325475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7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1.07296507175006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7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1.40496981785194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7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1.80458795128979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7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0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0</v>
      </c>
      <c r="G60" s="2"/>
      <c r="H60" s="12" t="n">
        <f aca="false">$I$49*((A60)^$K$49)</f>
        <v>2.27948187030976</v>
      </c>
      <c r="I60" s="2" t="n">
        <f aca="false">L14*$H60</f>
        <v>0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7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0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0</v>
      </c>
      <c r="G61" s="2"/>
      <c r="H61" s="12" t="n">
        <f aca="false">$I$49*((A61)^$K$49)</f>
        <v>2.8375846829148</v>
      </c>
      <c r="I61" s="2" t="n">
        <f aca="false">L15*$H61</f>
        <v>0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7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0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0</v>
      </c>
      <c r="G62" s="2"/>
      <c r="H62" s="12" t="n">
        <f aca="false">$I$49*((A62)^$K$49)</f>
        <v>3.48709136065979</v>
      </c>
      <c r="I62" s="2" t="n">
        <f aca="false">L16*$H62</f>
        <v>0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7" t="n">
        <f aca="false">SUM(I62:L62)</f>
        <v>0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0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0</v>
      </c>
      <c r="G63" s="2"/>
      <c r="H63" s="12" t="n">
        <f aca="false">$I$49*((A63)^$K$49)</f>
        <v>4.23645071055558</v>
      </c>
      <c r="I63" s="2" t="n">
        <f aca="false">L17*$H63</f>
        <v>0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7" t="n">
        <f aca="false">SUM(I63:L63)</f>
        <v>0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0</v>
      </c>
      <c r="C64" s="2" t="n">
        <f aca="false">M18*($A64)</f>
        <v>0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0</v>
      </c>
      <c r="G64" s="2"/>
      <c r="H64" s="12" t="n">
        <f aca="false">$I$49*((A64)^$K$49)</f>
        <v>5.09435804607377</v>
      </c>
      <c r="I64" s="2" t="n">
        <f aca="false">L18*$H64</f>
        <v>0</v>
      </c>
      <c r="J64" s="2" t="n">
        <f aca="false">M18*$H64</f>
        <v>0</v>
      </c>
      <c r="K64" s="2" t="n">
        <f aca="false">N18*$H64</f>
        <v>0</v>
      </c>
      <c r="L64" s="2" t="n">
        <f aca="false">O18*$H64</f>
        <v>0</v>
      </c>
      <c r="M64" s="27" t="n">
        <f aca="false">SUM(I64:L64)</f>
        <v>0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0</v>
      </c>
      <c r="C65" s="2" t="n">
        <f aca="false">M19*($A65)</f>
        <v>0</v>
      </c>
      <c r="D65" s="2" t="n">
        <f aca="false">N19*($A65)</f>
        <v>0</v>
      </c>
      <c r="E65" s="2" t="n">
        <f aca="false">O19*($A65)</f>
        <v>0</v>
      </c>
      <c r="F65" s="14" t="n">
        <f aca="false">SUM(B65:E65)</f>
        <v>0</v>
      </c>
      <c r="G65" s="2"/>
      <c r="H65" s="12" t="n">
        <f aca="false">$I$49*((A65)^$K$49)</f>
        <v>6.06974846118049</v>
      </c>
      <c r="I65" s="2" t="n">
        <f aca="false">L19*$H65</f>
        <v>0</v>
      </c>
      <c r="J65" s="2" t="n">
        <f aca="false">M19*$H65</f>
        <v>0</v>
      </c>
      <c r="K65" s="2" t="n">
        <f aca="false">N19*$H65</f>
        <v>0</v>
      </c>
      <c r="L65" s="2" t="n">
        <f aca="false">O19*$H65</f>
        <v>0</v>
      </c>
      <c r="M65" s="27" t="n">
        <f aca="false">SUM(I65:L65)</f>
        <v>0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0</v>
      </c>
      <c r="C66" s="2" t="n">
        <f aca="false">M20*($A66)</f>
        <v>0</v>
      </c>
      <c r="D66" s="2" t="n">
        <f aca="false">N20*($A66)</f>
        <v>0</v>
      </c>
      <c r="E66" s="2" t="n">
        <f aca="false">O20*($A66)</f>
        <v>0</v>
      </c>
      <c r="F66" s="14" t="n">
        <f aca="false">SUM(B66:E66)</f>
        <v>0</v>
      </c>
      <c r="G66" s="2"/>
      <c r="H66" s="12" t="n">
        <f aca="false">$I$49*((A66)^$K$49)</f>
        <v>7.17179062887039</v>
      </c>
      <c r="I66" s="2" t="n">
        <f aca="false">L20*$H66</f>
        <v>0</v>
      </c>
      <c r="J66" s="2" t="n">
        <f aca="false">M20*$H66</f>
        <v>0</v>
      </c>
      <c r="K66" s="2" t="n">
        <f aca="false">N20*$H66</f>
        <v>0</v>
      </c>
      <c r="L66" s="2" t="n">
        <f aca="false">O20*$H66</f>
        <v>0</v>
      </c>
      <c r="M66" s="27" t="n">
        <f aca="false">SUM(I66:L66)</f>
        <v>0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0</v>
      </c>
      <c r="C67" s="2" t="n">
        <f aca="false">M21*($A67)</f>
        <v>0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0</v>
      </c>
      <c r="G67" s="2"/>
      <c r="H67" s="12" t="n">
        <f aca="false">$I$49*((A67)^$K$49)</f>
        <v>8.40988105929626</v>
      </c>
      <c r="I67" s="2" t="n">
        <f aca="false">L21*$H67</f>
        <v>0</v>
      </c>
      <c r="J67" s="2" t="n">
        <f aca="false">M21*$H67</f>
        <v>0</v>
      </c>
      <c r="K67" s="2" t="n">
        <f aca="false">N21*$H67</f>
        <v>0</v>
      </c>
      <c r="L67" s="2" t="n">
        <f aca="false">O21*$H67</f>
        <v>0</v>
      </c>
      <c r="M67" s="27" t="n">
        <f aca="false">SUM(I67:L67)</f>
        <v>0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0</v>
      </c>
      <c r="C68" s="2" t="n">
        <f aca="false">M22*($A68)</f>
        <v>0</v>
      </c>
      <c r="D68" s="2" t="n">
        <f aca="false">N22*($A68)</f>
        <v>0</v>
      </c>
      <c r="E68" s="2" t="n">
        <f aca="false">O22*($A68)</f>
        <v>0</v>
      </c>
      <c r="F68" s="14" t="n">
        <f aca="false">SUM(B68:E68)</f>
        <v>0</v>
      </c>
      <c r="G68" s="2"/>
      <c r="H68" s="12" t="n">
        <f aca="false">$I$49*((A68)^$K$49)</f>
        <v>9.79363876331603</v>
      </c>
      <c r="I68" s="2" t="n">
        <f aca="false">L22*$H68</f>
        <v>0</v>
      </c>
      <c r="J68" s="2" t="n">
        <f aca="false">M22*$H68</f>
        <v>0</v>
      </c>
      <c r="K68" s="2" t="n">
        <f aca="false">N22*$H68</f>
        <v>0</v>
      </c>
      <c r="L68" s="2" t="n">
        <f aca="false">O22*$H68</f>
        <v>0</v>
      </c>
      <c r="M68" s="27" t="n">
        <f aca="false">SUM(I68:L68)</f>
        <v>0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0</v>
      </c>
      <c r="C69" s="2" t="n">
        <f aca="false">M23*($A69)</f>
        <v>0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0</v>
      </c>
      <c r="G69" s="2"/>
      <c r="H69" s="12" t="n">
        <f aca="false">$I$49*((A69)^$K$49)</f>
        <v>11.3329002758262</v>
      </c>
      <c r="I69" s="2" t="n">
        <f aca="false">L23*$H69</f>
        <v>0</v>
      </c>
      <c r="J69" s="2" t="n">
        <f aca="false">M23*$H69</f>
        <v>0</v>
      </c>
      <c r="K69" s="2" t="n">
        <f aca="false">N23*$H69</f>
        <v>0</v>
      </c>
      <c r="L69" s="2" t="n">
        <f aca="false">O23*$H69</f>
        <v>0</v>
      </c>
      <c r="M69" s="27" t="n">
        <f aca="false">SUM(I69:L69)</f>
        <v>0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0</v>
      </c>
      <c r="C70" s="2" t="n">
        <f aca="false">M24*($A70)</f>
        <v>0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0</v>
      </c>
      <c r="G70" s="2"/>
      <c r="H70" s="12" t="n">
        <f aca="false">$I$49*((A70)^$K$49)</f>
        <v>13.0377150001385</v>
      </c>
      <c r="I70" s="2" t="n">
        <f aca="false">L24*$H70</f>
        <v>0</v>
      </c>
      <c r="J70" s="2" t="n">
        <f aca="false">M24*$H70</f>
        <v>0</v>
      </c>
      <c r="K70" s="2" t="n">
        <f aca="false">N24*$H70</f>
        <v>0</v>
      </c>
      <c r="L70" s="2" t="n">
        <f aca="false">O24*$H70</f>
        <v>0</v>
      </c>
      <c r="M70" s="27" t="n">
        <f aca="false">SUM(I70:L70)</f>
        <v>0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4727.48138095238</v>
      </c>
      <c r="C71" s="2" t="n">
        <f aca="false">M25*($A71)</f>
        <v>3110.18511904762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7837.6665</v>
      </c>
      <c r="G71" s="2"/>
      <c r="H71" s="12" t="n">
        <f aca="false">$I$49*((A71)^$K$49)</f>
        <v>14.9183408402603</v>
      </c>
      <c r="I71" s="2" t="n">
        <f aca="false">L25*$H71</f>
        <v>5322.7304571345</v>
      </c>
      <c r="J71" s="2" t="n">
        <f aca="false">M25*$H71</f>
        <v>3501.79635337796</v>
      </c>
      <c r="K71" s="2" t="n">
        <f aca="false">N25*$H71</f>
        <v>0</v>
      </c>
      <c r="L71" s="2" t="n">
        <f aca="false">O25*$H71</f>
        <v>0</v>
      </c>
      <c r="M71" s="27" t="n">
        <f aca="false">SUM(I71:L71)</f>
        <v>8824.52681051245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10987.6992798913</v>
      </c>
      <c r="C72" s="2" t="n">
        <f aca="false">M26*($A72)</f>
        <v>23112.0571059783</v>
      </c>
      <c r="D72" s="2" t="n">
        <f aca="false">N26*($A72)</f>
        <v>757.772364130435</v>
      </c>
      <c r="E72" s="2" t="n">
        <f aca="false">O26*($A72)</f>
        <v>0</v>
      </c>
      <c r="F72" s="14" t="n">
        <f aca="false">SUM(B72:E72)</f>
        <v>34857.52875</v>
      </c>
      <c r="G72" s="2"/>
      <c r="H72" s="12" t="n">
        <f aca="false">$I$49*((A72)^$K$49)</f>
        <v>16.985240092545</v>
      </c>
      <c r="I72" s="2" t="n">
        <f aca="false">L26*$H72</f>
        <v>13572.9971151736</v>
      </c>
      <c r="J72" s="2" t="n">
        <f aca="false">M26*$H72</f>
        <v>28550.0973801928</v>
      </c>
      <c r="K72" s="2" t="n">
        <f aca="false">N26*$H72</f>
        <v>936.0687665637</v>
      </c>
      <c r="L72" s="2" t="n">
        <f aca="false">O26*$H72</f>
        <v>0</v>
      </c>
      <c r="M72" s="27" t="n">
        <f aca="false">SUM(I72:L72)</f>
        <v>43059.1632619302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35824.02796875</v>
      </c>
      <c r="C73" s="2" t="n">
        <f aca="false">M27*($A73)</f>
        <v>84442.351640625</v>
      </c>
      <c r="D73" s="2" t="n">
        <f aca="false">N27*($A73)</f>
        <v>2558.859140625</v>
      </c>
      <c r="E73" s="2" t="n">
        <f aca="false">O27*($A73)</f>
        <v>0</v>
      </c>
      <c r="F73" s="14" t="n">
        <f aca="false">SUM(B73:E73)</f>
        <v>122825.23875</v>
      </c>
      <c r="G73" s="2"/>
      <c r="H73" s="12" t="n">
        <f aca="false">$I$49*((A73)^$K$49)</f>
        <v>19.2490755719862</v>
      </c>
      <c r="I73" s="2" t="n">
        <f aca="false">L27*$H73</f>
        <v>48391.538362345</v>
      </c>
      <c r="J73" s="2" t="n">
        <f aca="false">M27*$H73</f>
        <v>114065.768996956</v>
      </c>
      <c r="K73" s="2" t="n">
        <f aca="false">N27*$H73</f>
        <v>3456.53845445321</v>
      </c>
      <c r="L73" s="2" t="n">
        <f aca="false">O27*$H73</f>
        <v>0</v>
      </c>
      <c r="M73" s="27" t="n">
        <f aca="false">SUM(I73:L73)</f>
        <v>165913.845813754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11644.1914802632</v>
      </c>
      <c r="C74" s="2" t="n">
        <f aca="false">M28*($A74)</f>
        <v>74522.8254736842</v>
      </c>
      <c r="D74" s="2" t="n">
        <f aca="false">N28*($A74)</f>
        <v>2328.83829605263</v>
      </c>
      <c r="E74" s="2" t="n">
        <f aca="false">O28*($A74)</f>
        <v>0</v>
      </c>
      <c r="F74" s="14" t="n">
        <f aca="false">SUM(B74:E74)</f>
        <v>88495.85525</v>
      </c>
      <c r="G74" s="2"/>
      <c r="H74" s="12" t="n">
        <f aca="false">$I$49*((A74)^$K$49)</f>
        <v>21.7207069516151</v>
      </c>
      <c r="I74" s="2" t="n">
        <f aca="false">L28*$H74</f>
        <v>17147.1234461891</v>
      </c>
      <c r="J74" s="2" t="n">
        <f aca="false">M28*$H74</f>
        <v>109741.59005561</v>
      </c>
      <c r="K74" s="2" t="n">
        <f aca="false">N28*$H74</f>
        <v>3429.42468923782</v>
      </c>
      <c r="L74" s="2" t="n">
        <f aca="false">O28*$H74</f>
        <v>0</v>
      </c>
      <c r="M74" s="27" t="n">
        <f aca="false">SUM(I74:L74)</f>
        <v>130318.138191037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4584.69841346154</v>
      </c>
      <c r="C75" s="2" t="n">
        <f aca="false">M29*($A75)</f>
        <v>41262.2857211538</v>
      </c>
      <c r="D75" s="2" t="n">
        <f aca="false">N29*($A75)</f>
        <v>1833.87936538462</v>
      </c>
      <c r="E75" s="2" t="n">
        <f aca="false">O29*($A75)</f>
        <v>0</v>
      </c>
      <c r="F75" s="14" t="n">
        <f aca="false">SUM(B75:E75)</f>
        <v>47680.8635</v>
      </c>
      <c r="G75" s="2"/>
      <c r="H75" s="12" t="n">
        <f aca="false">$I$49*((A75)^$K$49)</f>
        <v>24.4111872961293</v>
      </c>
      <c r="I75" s="2" t="n">
        <f aca="false">L29*$H75</f>
        <v>7338.88076506731</v>
      </c>
      <c r="J75" s="2" t="n">
        <f aca="false">M29*$H75</f>
        <v>66049.9268856058</v>
      </c>
      <c r="K75" s="2" t="n">
        <f aca="false">N29*$H75</f>
        <v>2935.55230602692</v>
      </c>
      <c r="L75" s="2" t="n">
        <f aca="false">O29*$H75</f>
        <v>0</v>
      </c>
      <c r="M75" s="27" t="n">
        <f aca="false">SUM(I75:L75)</f>
        <v>76324.3599567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13841.60505</v>
      </c>
      <c r="D76" s="2" t="n">
        <f aca="false">N30*($A76)</f>
        <v>2129.4777</v>
      </c>
      <c r="E76" s="2" t="n">
        <f aca="false">O30*($A76)</f>
        <v>0</v>
      </c>
      <c r="F76" s="14" t="n">
        <f aca="false">SUM(B76:E76)</f>
        <v>15971.08275</v>
      </c>
      <c r="G76" s="2"/>
      <c r="H76" s="12" t="n">
        <f aca="false">$I$49*((A76)^$K$49)</f>
        <v>27.3317597731454</v>
      </c>
      <c r="I76" s="2" t="n">
        <f aca="false">L30*$H76</f>
        <v>0</v>
      </c>
      <c r="J76" s="2" t="n">
        <f aca="false">M30*$H76</f>
        <v>24020.0269270702</v>
      </c>
      <c r="K76" s="2" t="n">
        <f aca="false">N30*$H76</f>
        <v>3695.38875801081</v>
      </c>
      <c r="L76" s="2" t="n">
        <f aca="false">O30*$H76</f>
        <v>0</v>
      </c>
      <c r="M76" s="27" t="n">
        <f aca="false">SUM(I76:L76)</f>
        <v>27715.415685081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0</v>
      </c>
      <c r="C77" s="2" t="n">
        <f aca="false">M31*($A77)</f>
        <v>0</v>
      </c>
      <c r="D77" s="2" t="n">
        <f aca="false">N31*($A77)</f>
        <v>0</v>
      </c>
      <c r="E77" s="2" t="n">
        <f aca="false">O31*($A77)</f>
        <v>0</v>
      </c>
      <c r="F77" s="14" t="n">
        <f aca="false">SUM(B77:E77)</f>
        <v>0</v>
      </c>
      <c r="G77" s="2"/>
      <c r="H77" s="12" t="n">
        <f aca="false">$I$49*((A77)^$K$49)</f>
        <v>30.4938545273891</v>
      </c>
      <c r="I77" s="2" t="n">
        <f aca="false">L31*$H77</f>
        <v>0</v>
      </c>
      <c r="J77" s="2" t="n">
        <f aca="false">M31*$H77</f>
        <v>0</v>
      </c>
      <c r="K77" s="2" t="n">
        <f aca="false">N31*$H77</f>
        <v>0</v>
      </c>
      <c r="L77" s="2" t="n">
        <f aca="false">O31*$H77</f>
        <v>0</v>
      </c>
      <c r="M77" s="27" t="n">
        <f aca="false">SUM(I77:L77)</f>
        <v>0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1292.34479347826</v>
      </c>
      <c r="D78" s="2" t="n">
        <f aca="false">N32*($A78)</f>
        <v>123.080456521739</v>
      </c>
      <c r="E78" s="2" t="n">
        <f aca="false">O32*($A78)</f>
        <v>0</v>
      </c>
      <c r="F78" s="14" t="n">
        <f aca="false">SUM(B78:E78)</f>
        <v>1415.42525</v>
      </c>
      <c r="G78" s="2"/>
      <c r="H78" s="12" t="n">
        <f aca="false">$I$49*((A78)^$K$49)</f>
        <v>33.9090857047848</v>
      </c>
      <c r="I78" s="2" t="n">
        <f aca="false">L32*$H78</f>
        <v>0</v>
      </c>
      <c r="J78" s="2" t="n">
        <f aca="false">M32*$H78</f>
        <v>2616.25255893652</v>
      </c>
      <c r="K78" s="2" t="n">
        <f aca="false">N32*$H78</f>
        <v>249.166910374907</v>
      </c>
      <c r="L78" s="2" t="n">
        <f aca="false">O32*$H78</f>
        <v>0</v>
      </c>
      <c r="M78" s="27" t="n">
        <f aca="false">SUM(I78:L78)</f>
        <v>2865.41946931143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0</v>
      </c>
      <c r="C79" s="2" t="n">
        <f aca="false">M33*($A79)</f>
        <v>0</v>
      </c>
      <c r="D79" s="2" t="n">
        <f aca="false">N33*($A79)</f>
        <v>0</v>
      </c>
      <c r="E79" s="2" t="n">
        <f aca="false">O33*($A79)</f>
        <v>0</v>
      </c>
      <c r="F79" s="14" t="n">
        <f aca="false">SUM(B79:E79)</f>
        <v>0</v>
      </c>
      <c r="G79" s="2"/>
      <c r="H79" s="12" t="n">
        <f aca="false">$I$49*((A79)^$K$49)</f>
        <v>37.5892486148232</v>
      </c>
      <c r="I79" s="2" t="n">
        <f aca="false">L33*$H79</f>
        <v>0</v>
      </c>
      <c r="J79" s="2" t="n">
        <f aca="false">M33*$H79</f>
        <v>0</v>
      </c>
      <c r="K79" s="2" t="n">
        <f aca="false">N33*$H79</f>
        <v>0</v>
      </c>
      <c r="L79" s="2" t="n">
        <f aca="false">O33*$H79</f>
        <v>0</v>
      </c>
      <c r="M79" s="27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0</v>
      </c>
      <c r="D80" s="2" t="n">
        <f aca="false">N34*($A80)</f>
        <v>0</v>
      </c>
      <c r="E80" s="2" t="n">
        <f aca="false">O34*($A80)</f>
        <v>0</v>
      </c>
      <c r="F80" s="14" t="n">
        <f aca="false">SUM(B80:E80)</f>
        <v>0</v>
      </c>
      <c r="G80" s="2"/>
      <c r="H80" s="12" t="n">
        <f aca="false">$I$49*((A80)^$K$49)</f>
        <v>41.5463170208068</v>
      </c>
      <c r="I80" s="2" t="n">
        <f aca="false">L34*$H80</f>
        <v>0</v>
      </c>
      <c r="J80" s="2" t="n">
        <f aca="false">M34*$H80</f>
        <v>0</v>
      </c>
      <c r="K80" s="2" t="n">
        <f aca="false">N34*$H80</f>
        <v>0</v>
      </c>
      <c r="L80" s="2" t="n">
        <f aca="false">O34*$H80</f>
        <v>0</v>
      </c>
      <c r="M80" s="27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45.7924405486413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7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0</v>
      </c>
      <c r="E82" s="2" t="n">
        <f aca="false">O36*($A82)</f>
        <v>0</v>
      </c>
      <c r="F82" s="14" t="n">
        <f aca="false">SUM(B82:E82)</f>
        <v>0</v>
      </c>
      <c r="G82" s="2"/>
      <c r="H82" s="12" t="n">
        <f aca="false">$I$49*((A82)^$K$49)</f>
        <v>50.3399422057646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0</v>
      </c>
      <c r="L82" s="2" t="n">
        <f aca="false">O36*$H82</f>
        <v>0</v>
      </c>
      <c r="M82" s="27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55.2013160026173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7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60.3892246697767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7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65.9164974645001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7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71.7961280609857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7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78.0412725191527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7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84.6652473271823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7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19" t="s">
        <v>7</v>
      </c>
      <c r="B89" s="20" t="n">
        <f aca="false">SUM(B52:B83)</f>
        <v>67768.0985233184</v>
      </c>
      <c r="C89" s="20" t="n">
        <f aca="false">SUM(C52:C83)</f>
        <v>241583.654903967</v>
      </c>
      <c r="D89" s="20" t="n">
        <f aca="false">SUM(D52:D83)</f>
        <v>9731.90732271442</v>
      </c>
      <c r="E89" s="20" t="n">
        <f aca="false">SUM(E52:E83)</f>
        <v>0</v>
      </c>
      <c r="F89" s="20" t="n">
        <f aca="false">SUM(F52:F83)</f>
        <v>319083.66075</v>
      </c>
      <c r="G89" s="14"/>
      <c r="H89" s="19" t="s">
        <v>7</v>
      </c>
      <c r="I89" s="20" t="n">
        <f aca="false">SUM(I52:I88)</f>
        <v>91773.2701459096</v>
      </c>
      <c r="J89" s="20" t="n">
        <f aca="false">SUM(J52:J88)</f>
        <v>348545.45915775</v>
      </c>
      <c r="K89" s="20" t="n">
        <f aca="false">SUM(K52:K88)</f>
        <v>14702.1398846674</v>
      </c>
      <c r="L89" s="20" t="n">
        <f aca="false">SUM(L52:L88)</f>
        <v>0</v>
      </c>
      <c r="M89" s="20" t="n">
        <f aca="false">SUM(M52:M88)</f>
        <v>455020.869188327</v>
      </c>
      <c r="N89" s="4"/>
      <c r="O89" s="4"/>
      <c r="P89" s="4"/>
    </row>
    <row r="90" customFormat="false" ht="12.75" hidden="false" customHeight="false" outlineLevel="0" collapsed="false">
      <c r="A90" s="8" t="s">
        <v>13</v>
      </c>
      <c r="B90" s="28" t="n">
        <f aca="false">IF(L43&gt;0,B89/L43,0)</f>
        <v>14.2371869218526</v>
      </c>
      <c r="C90" s="28" t="n">
        <f aca="false">IF(M43&gt;0,C89/M43,0)</f>
        <v>14.5923569021384</v>
      </c>
      <c r="D90" s="28" t="n">
        <f aca="false">IF(N43&gt;0,D89/N43,0)</f>
        <v>14.849382945536</v>
      </c>
      <c r="E90" s="28" t="n">
        <f aca="false">IF(O43&gt;0,E89/O43,0)</f>
        <v>0</v>
      </c>
      <c r="F90" s="28" t="n">
        <f aca="false">IF(P43&gt;0,F89/P43,0)</f>
        <v>14.5230768647828</v>
      </c>
      <c r="G90" s="14"/>
      <c r="H90" s="8" t="s">
        <v>13</v>
      </c>
      <c r="I90" s="28" t="n">
        <f aca="false">IF(L43&gt;0,I89/L43,0)</f>
        <v>19.2803580145812</v>
      </c>
      <c r="J90" s="28" t="n">
        <f aca="false">IF(M43&gt;0,J89/M43,0)</f>
        <v>21.0531616415497</v>
      </c>
      <c r="K90" s="28" t="n">
        <f aca="false">IF(N43&gt;0,K89/N43,0)</f>
        <v>22.4331878661347</v>
      </c>
      <c r="L90" s="28" t="n">
        <f aca="false">IF(O43&gt;0,L89/O43,0)</f>
        <v>0</v>
      </c>
      <c r="M90" s="28" t="n">
        <f aca="false">IF(P43&gt;0,M89/P43,0)</f>
        <v>20.7102521099628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29" t="s">
        <v>14</v>
      </c>
      <c r="B95" s="29"/>
      <c r="C95" s="29"/>
      <c r="D95" s="29"/>
      <c r="E95" s="29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29"/>
      <c r="B96" s="29"/>
      <c r="C96" s="29"/>
      <c r="D96" s="29"/>
      <c r="E96" s="29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0"/>
      <c r="B97" s="30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1" t="s">
        <v>15</v>
      </c>
      <c r="B99" s="32" t="s">
        <v>16</v>
      </c>
      <c r="C99" s="32" t="s">
        <v>17</v>
      </c>
      <c r="D99" s="32" t="s">
        <v>18</v>
      </c>
      <c r="E99" s="32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1"/>
      <c r="B100" s="31"/>
      <c r="C100" s="31"/>
      <c r="D100" s="31"/>
      <c r="E100" s="3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3" t="n">
        <v>0</v>
      </c>
      <c r="B102" s="34" t="n">
        <f aca="false">L$43</f>
        <v>4759.93599685774</v>
      </c>
      <c r="C102" s="35" t="n">
        <f aca="false">$B$90</f>
        <v>14.2371869218526</v>
      </c>
      <c r="D102" s="35" t="n">
        <f aca="false">$I$90</f>
        <v>19.2803580145812</v>
      </c>
      <c r="E102" s="36" t="n">
        <f aca="false">B102*D102</f>
        <v>91773.2701459096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3" t="n">
        <v>1</v>
      </c>
      <c r="B103" s="34" t="n">
        <f aca="false">M$43</f>
        <v>16555.4924762405</v>
      </c>
      <c r="C103" s="35" t="n">
        <f aca="false">$C$90</f>
        <v>14.5923569021384</v>
      </c>
      <c r="D103" s="35" t="n">
        <f aca="false">$J$90</f>
        <v>21.0531616415497</v>
      </c>
      <c r="E103" s="36" t="n">
        <f aca="false">B103*D103</f>
        <v>348545.45915775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3" t="n">
        <v>2</v>
      </c>
      <c r="B104" s="34" t="n">
        <f aca="false">N$43</f>
        <v>655.374526901807</v>
      </c>
      <c r="C104" s="35" t="n">
        <f aca="false">$D$90</f>
        <v>14.849382945536</v>
      </c>
      <c r="D104" s="35" t="n">
        <f aca="false">$K$90</f>
        <v>22.4331878661347</v>
      </c>
      <c r="E104" s="36" t="n">
        <f aca="false">B104*D104</f>
        <v>14702.1398846674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3" t="n">
        <v>3</v>
      </c>
      <c r="B105" s="34" t="n">
        <f aca="false">O$43</f>
        <v>0</v>
      </c>
      <c r="C105" s="35" t="n">
        <f aca="false">$E$90</f>
        <v>0</v>
      </c>
      <c r="D105" s="35" t="n">
        <f aca="false">$L$90</f>
        <v>0</v>
      </c>
      <c r="E105" s="36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3" t="s">
        <v>7</v>
      </c>
      <c r="B106" s="34" t="n">
        <f aca="false">SUM(B102:B105)</f>
        <v>21970.803</v>
      </c>
      <c r="C106" s="35" t="n">
        <f aca="false">$F$90</f>
        <v>14.5230768647828</v>
      </c>
      <c r="D106" s="35" t="n">
        <f aca="false">$M$90</f>
        <v>20.7102521099628</v>
      </c>
      <c r="E106" s="36" t="n">
        <f aca="false">SUM(E102:E105)</f>
        <v>455020.869188327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3" t="s">
        <v>2</v>
      </c>
      <c r="B107" s="34" t="n">
        <f aca="false">$I$2</f>
        <v>455029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7" t="s">
        <v>20</v>
      </c>
      <c r="B108" s="36" t="n">
        <f aca="false">IF(E106&gt;0,$I$2/E106,"")</f>
        <v>1.00001786909618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2.75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0.43"/>
    <col collapsed="false" customWidth="true" hidden="false" outlineLevel="0" max="1025" min="3" style="0" width="9.13"/>
  </cols>
  <sheetData>
    <row r="1" customFormat="false" ht="20.25" hidden="false" customHeight="false" outlineLevel="0" collapsed="false">
      <c r="A1" s="1" t="s">
        <v>29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3290451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8" hidden="false" customHeight="false" outlineLevel="0" collapsed="false">
      <c r="A13" s="12" t="n">
        <v>7.25</v>
      </c>
      <c r="B13" s="13" t="n">
        <v>0</v>
      </c>
      <c r="C13" s="13" t="n">
        <v>0</v>
      </c>
      <c r="D13" s="13" t="n">
        <v>0</v>
      </c>
      <c r="E13" s="13" t="n">
        <v>0</v>
      </c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7" t="n">
        <v>1</v>
      </c>
      <c r="C14" s="13" t="n">
        <v>0</v>
      </c>
      <c r="D14" s="13" t="n">
        <v>0</v>
      </c>
      <c r="E14" s="13" t="n">
        <v>0</v>
      </c>
      <c r="F14" s="14" t="n">
        <f aca="false">SUM(B14:E14)</f>
        <v>1</v>
      </c>
      <c r="G14" s="2"/>
      <c r="H14" s="12" t="n">
        <v>7.75</v>
      </c>
      <c r="I14" s="5"/>
      <c r="J14" s="5"/>
      <c r="K14" s="12" t="n">
        <v>7.75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0</v>
      </c>
    </row>
    <row r="15" customFormat="false" ht="12.8" hidden="false" customHeight="false" outlineLevel="0" collapsed="false">
      <c r="A15" s="12" t="n">
        <v>8.25</v>
      </c>
      <c r="B15" s="13" t="n">
        <v>3</v>
      </c>
      <c r="C15" s="13" t="n">
        <v>0</v>
      </c>
      <c r="D15" s="13" t="n">
        <v>0</v>
      </c>
      <c r="E15" s="13" t="n">
        <v>0</v>
      </c>
      <c r="F15" s="14" t="n">
        <f aca="false">SUM(B15:E15)</f>
        <v>3</v>
      </c>
      <c r="G15" s="2"/>
      <c r="H15" s="12" t="n">
        <v>8.25</v>
      </c>
      <c r="I15" s="5"/>
      <c r="J15" s="5"/>
      <c r="K15" s="12" t="n">
        <v>8.25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0</v>
      </c>
    </row>
    <row r="16" customFormat="false" ht="12.8" hidden="false" customHeight="false" outlineLevel="0" collapsed="false">
      <c r="A16" s="12" t="n">
        <v>8.75</v>
      </c>
      <c r="B16" s="13" t="n">
        <v>15</v>
      </c>
      <c r="C16" s="13" t="n">
        <v>0</v>
      </c>
      <c r="D16" s="13" t="n">
        <v>0</v>
      </c>
      <c r="E16" s="13" t="n">
        <v>0</v>
      </c>
      <c r="F16" s="14" t="n">
        <f aca="false">SUM(B16:E16)</f>
        <v>15</v>
      </c>
      <c r="G16" s="2"/>
      <c r="H16" s="12" t="n">
        <v>8.75</v>
      </c>
      <c r="I16" s="5"/>
      <c r="J16" s="5"/>
      <c r="K16" s="12" t="n">
        <v>8.75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0</v>
      </c>
    </row>
    <row r="17" customFormat="false" ht="12.8" hidden="false" customHeight="false" outlineLevel="0" collapsed="false">
      <c r="A17" s="12" t="n">
        <v>9.25</v>
      </c>
      <c r="B17" s="13" t="n">
        <v>37</v>
      </c>
      <c r="C17" s="13" t="n">
        <v>0</v>
      </c>
      <c r="D17" s="13" t="n">
        <v>0</v>
      </c>
      <c r="E17" s="13" t="n">
        <v>0</v>
      </c>
      <c r="F17" s="14" t="n">
        <f aca="false">SUM(B17:E17)</f>
        <v>37</v>
      </c>
      <c r="G17" s="2"/>
      <c r="H17" s="12" t="n">
        <v>9.25</v>
      </c>
      <c r="I17" s="5"/>
      <c r="J17" s="5"/>
      <c r="K17" s="12" t="n">
        <v>9.25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0</v>
      </c>
    </row>
    <row r="18" customFormat="false" ht="12.8" hidden="false" customHeight="false" outlineLevel="0" collapsed="false">
      <c r="A18" s="12" t="n">
        <v>9.75</v>
      </c>
      <c r="B18" s="13" t="n">
        <v>43</v>
      </c>
      <c r="C18" s="13" t="n">
        <v>0</v>
      </c>
      <c r="D18" s="13" t="n">
        <v>0</v>
      </c>
      <c r="E18" s="13" t="n">
        <v>0</v>
      </c>
      <c r="F18" s="14" t="n">
        <f aca="false">SUM(B18:E18)</f>
        <v>43</v>
      </c>
      <c r="G18" s="2"/>
      <c r="H18" s="12" t="n">
        <v>9.75</v>
      </c>
      <c r="I18" s="5"/>
      <c r="J18" s="5"/>
      <c r="K18" s="12" t="n">
        <v>9.75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0</v>
      </c>
    </row>
    <row r="19" customFormat="false" ht="12.8" hidden="false" customHeight="false" outlineLevel="0" collapsed="false">
      <c r="A19" s="12" t="n">
        <v>10.25</v>
      </c>
      <c r="B19" s="13" t="n">
        <v>32</v>
      </c>
      <c r="C19" s="13" t="n">
        <v>0</v>
      </c>
      <c r="D19" s="13" t="n">
        <v>0</v>
      </c>
      <c r="E19" s="13" t="n">
        <v>0</v>
      </c>
      <c r="F19" s="14" t="n">
        <f aca="false">SUM(B19:E19)</f>
        <v>32</v>
      </c>
      <c r="G19" s="2"/>
      <c r="H19" s="12" t="n">
        <v>10.25</v>
      </c>
      <c r="I19" s="0" t="n">
        <v>370198</v>
      </c>
      <c r="J19" s="5"/>
      <c r="K19" s="12" t="n">
        <v>10.25</v>
      </c>
      <c r="L19" s="2" t="n">
        <f aca="false">IF($F19&gt;0,($I19/1000)*(B19/$F19),0)</f>
        <v>370.198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5" t="n">
        <f aca="false">SUM(L19:O19)</f>
        <v>370.198</v>
      </c>
    </row>
    <row r="20" customFormat="false" ht="12.8" hidden="false" customHeight="false" outlineLevel="0" collapsed="false">
      <c r="A20" s="12" t="n">
        <v>10.75</v>
      </c>
      <c r="B20" s="13" t="n">
        <v>43</v>
      </c>
      <c r="C20" s="13" t="n">
        <v>0</v>
      </c>
      <c r="D20" s="13" t="n">
        <v>0</v>
      </c>
      <c r="E20" s="13" t="n">
        <v>0</v>
      </c>
      <c r="F20" s="14" t="n">
        <f aca="false">SUM(B20:E20)</f>
        <v>43</v>
      </c>
      <c r="G20" s="2"/>
      <c r="H20" s="12" t="n">
        <v>10.75</v>
      </c>
      <c r="I20" s="0" t="n">
        <v>325621</v>
      </c>
      <c r="J20" s="5"/>
      <c r="K20" s="12" t="n">
        <v>10.75</v>
      </c>
      <c r="L20" s="2" t="n">
        <f aca="false">IF($F20&gt;0,($I20/1000)*(B20/$F20),0)</f>
        <v>325.621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5" t="n">
        <f aca="false">SUM(L20:O20)</f>
        <v>325.621</v>
      </c>
    </row>
    <row r="21" customFormat="false" ht="12.8" hidden="false" customHeight="false" outlineLevel="0" collapsed="false">
      <c r="A21" s="12" t="n">
        <v>11.25</v>
      </c>
      <c r="B21" s="13" t="n">
        <v>23</v>
      </c>
      <c r="C21" s="13" t="n">
        <v>1</v>
      </c>
      <c r="D21" s="13" t="n">
        <v>0</v>
      </c>
      <c r="E21" s="13" t="n">
        <v>0</v>
      </c>
      <c r="F21" s="14" t="n">
        <f aca="false">SUM(B21:E21)</f>
        <v>24</v>
      </c>
      <c r="G21" s="2"/>
      <c r="H21" s="12" t="n">
        <v>11.25</v>
      </c>
      <c r="I21" s="0" t="n">
        <v>223097</v>
      </c>
      <c r="J21" s="5"/>
      <c r="K21" s="12" t="n">
        <v>11.25</v>
      </c>
      <c r="L21" s="2" t="n">
        <f aca="false">IF($F21&gt;0,($I21/1000)*(B21/$F21),0)</f>
        <v>213.801291666667</v>
      </c>
      <c r="M21" s="2" t="n">
        <f aca="false">IF($F21&gt;0,($I21/1000)*(C21/$F21),0)</f>
        <v>9.29570833333333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223.097</v>
      </c>
    </row>
    <row r="22" customFormat="false" ht="12.8" hidden="false" customHeight="false" outlineLevel="0" collapsed="false">
      <c r="A22" s="12" t="n">
        <v>11.75</v>
      </c>
      <c r="B22" s="13" t="n">
        <v>20</v>
      </c>
      <c r="C22" s="13" t="n">
        <v>2</v>
      </c>
      <c r="D22" s="13" t="n">
        <v>1</v>
      </c>
      <c r="E22" s="13" t="n">
        <v>0</v>
      </c>
      <c r="F22" s="14" t="n">
        <f aca="false">SUM(B22:E22)</f>
        <v>23</v>
      </c>
      <c r="G22" s="5"/>
      <c r="H22" s="12" t="n">
        <v>11.75</v>
      </c>
      <c r="I22" s="0" t="n">
        <v>722978</v>
      </c>
      <c r="J22" s="5"/>
      <c r="K22" s="12" t="n">
        <v>11.75</v>
      </c>
      <c r="L22" s="2" t="n">
        <f aca="false">IF($F22&gt;0,($I22/1000)*(B22/$F22),0)</f>
        <v>628.67652173913</v>
      </c>
      <c r="M22" s="2" t="n">
        <f aca="false">IF($F22&gt;0,($I22/1000)*(C22/$F22),0)</f>
        <v>62.867652173913</v>
      </c>
      <c r="N22" s="2" t="n">
        <f aca="false">IF($F22&gt;0,($I22/1000)*(D22/$F22),0)</f>
        <v>31.4338260869565</v>
      </c>
      <c r="O22" s="2" t="n">
        <f aca="false">IF($F22&gt;0,($I22/1000)*(E22/$F22),0)</f>
        <v>0</v>
      </c>
      <c r="P22" s="15" t="n">
        <f aca="false">SUM(L22:O22)</f>
        <v>722.978</v>
      </c>
    </row>
    <row r="23" customFormat="false" ht="12.8" hidden="false" customHeight="false" outlineLevel="0" collapsed="false">
      <c r="A23" s="12" t="n">
        <v>12.25</v>
      </c>
      <c r="B23" s="13" t="n">
        <v>28</v>
      </c>
      <c r="C23" s="13" t="n">
        <v>2</v>
      </c>
      <c r="D23" s="13" t="n">
        <v>0</v>
      </c>
      <c r="E23" s="13" t="n">
        <v>0</v>
      </c>
      <c r="F23" s="14" t="n">
        <f aca="false">SUM(B23:E23)</f>
        <v>30</v>
      </c>
      <c r="G23" s="5"/>
      <c r="H23" s="12" t="n">
        <v>12.25</v>
      </c>
      <c r="I23" s="0" t="n">
        <v>1226699</v>
      </c>
      <c r="J23" s="5"/>
      <c r="K23" s="12" t="n">
        <v>12.25</v>
      </c>
      <c r="L23" s="2" t="n">
        <f aca="false">IF($F23&gt;0,($I23/1000)*(B23/$F23),0)</f>
        <v>1144.91906666667</v>
      </c>
      <c r="M23" s="2" t="n">
        <f aca="false">IF($F23&gt;0,($I23/1000)*(C23/$F23),0)</f>
        <v>81.7799333333333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1226.699</v>
      </c>
    </row>
    <row r="24" customFormat="false" ht="12.8" hidden="false" customHeight="false" outlineLevel="0" collapsed="false">
      <c r="A24" s="12" t="n">
        <v>12.75</v>
      </c>
      <c r="B24" s="13" t="n">
        <v>24</v>
      </c>
      <c r="C24" s="13" t="n">
        <v>9</v>
      </c>
      <c r="D24" s="13" t="n">
        <v>0</v>
      </c>
      <c r="E24" s="13" t="n">
        <v>0</v>
      </c>
      <c r="F24" s="14" t="n">
        <f aca="false">SUM(B24:E24)</f>
        <v>33</v>
      </c>
      <c r="G24" s="5"/>
      <c r="H24" s="12" t="n">
        <v>12.75</v>
      </c>
      <c r="I24" s="0" t="n">
        <v>4128632</v>
      </c>
      <c r="J24" s="5"/>
      <c r="K24" s="12" t="n">
        <v>12.75</v>
      </c>
      <c r="L24" s="2" t="n">
        <f aca="false">IF($F24&gt;0,($I24/1000)*(B24/$F24),0)</f>
        <v>3002.64145454545</v>
      </c>
      <c r="M24" s="2" t="n">
        <f aca="false">IF($F24&gt;0,($I24/1000)*(C24/$F24),0)</f>
        <v>1125.99054545455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4128.632</v>
      </c>
    </row>
    <row r="25" customFormat="false" ht="12.8" hidden="false" customHeight="false" outlineLevel="0" collapsed="false">
      <c r="A25" s="12" t="n">
        <v>13.25</v>
      </c>
      <c r="B25" s="13" t="n">
        <v>38</v>
      </c>
      <c r="C25" s="13" t="n">
        <v>25</v>
      </c>
      <c r="D25" s="13" t="n">
        <v>0</v>
      </c>
      <c r="E25" s="13" t="n">
        <v>0</v>
      </c>
      <c r="F25" s="14" t="n">
        <f aca="false">SUM(B25:E25)</f>
        <v>63</v>
      </c>
      <c r="G25" s="5"/>
      <c r="H25" s="12" t="n">
        <v>13.25</v>
      </c>
      <c r="I25" s="0" t="n">
        <v>8911052</v>
      </c>
      <c r="J25" s="5"/>
      <c r="K25" s="12" t="n">
        <v>13.25</v>
      </c>
      <c r="L25" s="2" t="n">
        <f aca="false">IF($F25&gt;0,($I25/1000)*(B25/$F25),0)</f>
        <v>5374.92025396825</v>
      </c>
      <c r="M25" s="2" t="n">
        <f aca="false">IF($F25&gt;0,($I25/1000)*(C25/$F25),0)</f>
        <v>3536.13174603175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8911.052</v>
      </c>
    </row>
    <row r="26" customFormat="false" ht="12.8" hidden="false" customHeight="false" outlineLevel="0" collapsed="false">
      <c r="A26" s="12" t="n">
        <v>13.75</v>
      </c>
      <c r="B26" s="13" t="n">
        <v>29</v>
      </c>
      <c r="C26" s="13" t="n">
        <v>61</v>
      </c>
      <c r="D26" s="13" t="n">
        <v>2</v>
      </c>
      <c r="E26" s="13" t="n">
        <v>0</v>
      </c>
      <c r="F26" s="14" t="n">
        <f aca="false">SUM(B26:E26)</f>
        <v>92</v>
      </c>
      <c r="G26" s="5"/>
      <c r="H26" s="12" t="n">
        <v>13.75</v>
      </c>
      <c r="I26" s="0" t="n">
        <v>19012063</v>
      </c>
      <c r="J26" s="5"/>
      <c r="K26" s="12" t="n">
        <v>13.75</v>
      </c>
      <c r="L26" s="2" t="n">
        <f aca="false">IF($F26&gt;0,($I26/1000)*(B26/$F26),0)</f>
        <v>5992.93290217391</v>
      </c>
      <c r="M26" s="2" t="n">
        <f aca="false">IF($F26&gt;0,($I26/1000)*(C26/$F26),0)</f>
        <v>12605.8243804348</v>
      </c>
      <c r="N26" s="2" t="n">
        <f aca="false">IF($F26&gt;0,($I26/1000)*(D26/$F26),0)</f>
        <v>413.305717391304</v>
      </c>
      <c r="O26" s="2" t="n">
        <f aca="false">IF($F26&gt;0,($I26/1000)*(E26/$F26),0)</f>
        <v>0</v>
      </c>
      <c r="P26" s="15" t="n">
        <f aca="false">SUM(L26:O26)</f>
        <v>19012.063</v>
      </c>
    </row>
    <row r="27" customFormat="false" ht="12.8" hidden="false" customHeight="false" outlineLevel="0" collapsed="false">
      <c r="A27" s="12" t="n">
        <v>14.25</v>
      </c>
      <c r="B27" s="13" t="n">
        <v>28</v>
      </c>
      <c r="C27" s="13" t="n">
        <v>66</v>
      </c>
      <c r="D27" s="13" t="n">
        <v>2</v>
      </c>
      <c r="E27" s="13" t="n">
        <v>0</v>
      </c>
      <c r="F27" s="14" t="n">
        <f aca="false">SUM(B27:E27)</f>
        <v>96</v>
      </c>
      <c r="G27" s="5"/>
      <c r="H27" s="12" t="n">
        <v>14.25</v>
      </c>
      <c r="I27" s="0" t="n">
        <v>24124385</v>
      </c>
      <c r="J27" s="5"/>
      <c r="K27" s="12" t="n">
        <v>14.25</v>
      </c>
      <c r="L27" s="2" t="n">
        <f aca="false">IF($F27&gt;0,($I27/1000)*(B27/$F27),0)</f>
        <v>7036.27895833333</v>
      </c>
      <c r="M27" s="2" t="n">
        <f aca="false">IF($F27&gt;0,($I27/1000)*(C27/$F27),0)</f>
        <v>16585.5146875</v>
      </c>
      <c r="N27" s="2" t="n">
        <f aca="false">IF($F27&gt;0,($I27/1000)*(D27/$F27),0)</f>
        <v>502.591354166667</v>
      </c>
      <c r="O27" s="2" t="n">
        <f aca="false">IF($F27&gt;0,($I27/1000)*(E27/$F27),0)</f>
        <v>0</v>
      </c>
      <c r="P27" s="15" t="n">
        <f aca="false">SUM(L27:O27)</f>
        <v>24124.385</v>
      </c>
    </row>
    <row r="28" customFormat="false" ht="12.8" hidden="false" customHeight="false" outlineLevel="0" collapsed="false">
      <c r="A28" s="12" t="n">
        <v>14.75</v>
      </c>
      <c r="B28" s="13" t="n">
        <v>10</v>
      </c>
      <c r="C28" s="13" t="n">
        <v>64</v>
      </c>
      <c r="D28" s="13" t="n">
        <v>2</v>
      </c>
      <c r="E28" s="13" t="n">
        <v>0</v>
      </c>
      <c r="F28" s="14" t="n">
        <f aca="false">SUM(B28:E28)</f>
        <v>76</v>
      </c>
      <c r="G28" s="2"/>
      <c r="H28" s="12" t="n">
        <v>14.75</v>
      </c>
      <c r="I28" s="0" t="n">
        <v>23593439</v>
      </c>
      <c r="J28" s="5"/>
      <c r="K28" s="12" t="n">
        <v>14.75</v>
      </c>
      <c r="L28" s="2" t="n">
        <f aca="false">IF($F28&gt;0,($I28/1000)*(B28/$F28),0)</f>
        <v>3104.39986842105</v>
      </c>
      <c r="M28" s="2" t="n">
        <f aca="false">IF($F28&gt;0,($I28/1000)*(C28/$F28),0)</f>
        <v>19868.1591578947</v>
      </c>
      <c r="N28" s="2" t="n">
        <f aca="false">IF($F28&gt;0,($I28/1000)*(D28/$F28),0)</f>
        <v>620.87997368421</v>
      </c>
      <c r="O28" s="2" t="n">
        <f aca="false">IF($F28&gt;0,($I28/1000)*(E28/$F28),0)</f>
        <v>0</v>
      </c>
      <c r="P28" s="15" t="n">
        <f aca="false">SUM(L28:O28)</f>
        <v>23593.439</v>
      </c>
    </row>
    <row r="29" customFormat="false" ht="12.8" hidden="false" customHeight="false" outlineLevel="0" collapsed="false">
      <c r="A29" s="12" t="n">
        <v>15.25</v>
      </c>
      <c r="B29" s="13" t="n">
        <v>5</v>
      </c>
      <c r="C29" s="13" t="n">
        <v>45</v>
      </c>
      <c r="D29" s="13" t="n">
        <v>2</v>
      </c>
      <c r="E29" s="13" t="n">
        <v>0</v>
      </c>
      <c r="F29" s="14" t="n">
        <f aca="false">SUM(B29:E29)</f>
        <v>52</v>
      </c>
      <c r="G29" s="2"/>
      <c r="H29" s="12" t="n">
        <v>15.25</v>
      </c>
      <c r="I29" s="0" t="n">
        <v>20138784</v>
      </c>
      <c r="J29" s="5"/>
      <c r="K29" s="12" t="n">
        <v>15.25</v>
      </c>
      <c r="L29" s="2" t="n">
        <f aca="false">IF($F29&gt;0,($I29/1000)*(B29/$F29),0)</f>
        <v>1936.42153846154</v>
      </c>
      <c r="M29" s="2" t="n">
        <f aca="false">IF($F29&gt;0,($I29/1000)*(C29/$F29),0)</f>
        <v>17427.7938461538</v>
      </c>
      <c r="N29" s="2" t="n">
        <f aca="false">IF($F29&gt;0,($I29/1000)*(D29/$F29),0)</f>
        <v>774.568615384615</v>
      </c>
      <c r="O29" s="2" t="n">
        <f aca="false">IF($F29&gt;0,($I29/1000)*(E29/$F29),0)</f>
        <v>0</v>
      </c>
      <c r="P29" s="15" t="n">
        <f aca="false">SUM(L29:O29)</f>
        <v>20138.784</v>
      </c>
    </row>
    <row r="30" customFormat="false" ht="12.8" hidden="false" customHeight="false" outlineLevel="0" collapsed="false">
      <c r="A30" s="12" t="n">
        <v>15.75</v>
      </c>
      <c r="B30" s="13" t="n">
        <v>0</v>
      </c>
      <c r="C30" s="13" t="n">
        <v>26</v>
      </c>
      <c r="D30" s="13" t="n">
        <v>4</v>
      </c>
      <c r="E30" s="13" t="n">
        <v>0</v>
      </c>
      <c r="F30" s="14" t="n">
        <f aca="false">SUM(B30:E30)</f>
        <v>30</v>
      </c>
      <c r="G30" s="2"/>
      <c r="H30" s="12" t="n">
        <v>15.75</v>
      </c>
      <c r="I30" s="0" t="n">
        <v>19835232</v>
      </c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17190.5344</v>
      </c>
      <c r="N30" s="2" t="n">
        <f aca="false">IF($F30&gt;0,($I30/1000)*(D30/$F30),0)</f>
        <v>2644.6976</v>
      </c>
      <c r="O30" s="2" t="n">
        <f aca="false">IF($F30&gt;0,($I30/1000)*(E30/$F30),0)</f>
        <v>0</v>
      </c>
      <c r="P30" s="15" t="n">
        <f aca="false">SUM(L30:O30)</f>
        <v>19835.232</v>
      </c>
    </row>
    <row r="31" customFormat="false" ht="12.8" hidden="false" customHeight="false" outlineLevel="0" collapsed="false">
      <c r="A31" s="12" t="n">
        <v>16.25</v>
      </c>
      <c r="B31" s="13" t="n">
        <v>1</v>
      </c>
      <c r="C31" s="13" t="n">
        <v>21</v>
      </c>
      <c r="D31" s="13" t="n">
        <v>1</v>
      </c>
      <c r="E31" s="13" t="n">
        <v>0</v>
      </c>
      <c r="F31" s="14" t="n">
        <f aca="false">SUM(B31:E31)</f>
        <v>23</v>
      </c>
      <c r="G31" s="2"/>
      <c r="H31" s="12" t="n">
        <v>16.25</v>
      </c>
      <c r="I31" s="0" t="n">
        <v>11702586</v>
      </c>
      <c r="J31" s="5"/>
      <c r="K31" s="12" t="n">
        <v>16.25</v>
      </c>
      <c r="L31" s="2" t="n">
        <f aca="false">IF($F31&gt;0,($I31/1000)*(B31/$F31),0)</f>
        <v>508.808086956522</v>
      </c>
      <c r="M31" s="2" t="n">
        <f aca="false">IF($F31&gt;0,($I31/1000)*(C31/$F31),0)</f>
        <v>10684.969826087</v>
      </c>
      <c r="N31" s="2" t="n">
        <f aca="false">IF($F31&gt;0,($I31/1000)*(D31/$F31),0)</f>
        <v>508.808086956522</v>
      </c>
      <c r="O31" s="2" t="n">
        <f aca="false">IF($F31&gt;0,($I31/1000)*(E31/$F31),0)</f>
        <v>0</v>
      </c>
      <c r="P31" s="15" t="n">
        <f aca="false">SUM(L31:O31)</f>
        <v>11702.586</v>
      </c>
    </row>
    <row r="32" customFormat="false" ht="12.8" hidden="false" customHeight="false" outlineLevel="0" collapsed="false">
      <c r="A32" s="12" t="n">
        <v>16.75</v>
      </c>
      <c r="B32" s="13" t="n">
        <v>0</v>
      </c>
      <c r="C32" s="13" t="n">
        <v>21</v>
      </c>
      <c r="D32" s="13" t="n">
        <v>2</v>
      </c>
      <c r="E32" s="13" t="n">
        <v>0</v>
      </c>
      <c r="F32" s="14" t="n">
        <f aca="false">SUM(B32:E32)</f>
        <v>23</v>
      </c>
      <c r="G32" s="2"/>
      <c r="H32" s="12" t="n">
        <v>16.75</v>
      </c>
      <c r="I32" s="0" t="n">
        <v>8235671</v>
      </c>
      <c r="J32" s="18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7519.52569565217</v>
      </c>
      <c r="N32" s="2" t="n">
        <f aca="false">IF($F32&gt;0,($I32/1000)*(D32/$F32),0)</f>
        <v>716.145304347826</v>
      </c>
      <c r="O32" s="2" t="n">
        <f aca="false">IF($F32&gt;0,($I32/1000)*(E32/$F32),0)</f>
        <v>0</v>
      </c>
      <c r="P32" s="15" t="n">
        <f aca="false">SUM(L32:O32)</f>
        <v>8235.671</v>
      </c>
    </row>
    <row r="33" customFormat="false" ht="12.8" hidden="false" customHeight="false" outlineLevel="0" collapsed="false">
      <c r="A33" s="12" t="n">
        <v>17.25</v>
      </c>
      <c r="B33" s="13" t="n">
        <v>0</v>
      </c>
      <c r="C33" s="13" t="n">
        <v>21</v>
      </c>
      <c r="D33" s="13" t="n">
        <v>4</v>
      </c>
      <c r="E33" s="13" t="n">
        <v>0</v>
      </c>
      <c r="F33" s="14" t="n">
        <f aca="false">SUM(B33:E33)</f>
        <v>25</v>
      </c>
      <c r="G33" s="2"/>
      <c r="H33" s="12" t="n">
        <v>17.25</v>
      </c>
      <c r="I33" s="0" t="n">
        <v>2262574</v>
      </c>
      <c r="J33" s="18"/>
      <c r="K33" s="12" t="n">
        <v>17.25</v>
      </c>
      <c r="L33" s="2" t="n">
        <f aca="false">IF($F33&gt;0,($I33/1000)*(B33/$F33),0)</f>
        <v>0</v>
      </c>
      <c r="M33" s="2" t="n">
        <f aca="false">IF($F33&gt;0,($I33/1000)*(C33/$F33),0)</f>
        <v>1900.56216</v>
      </c>
      <c r="N33" s="2" t="n">
        <f aca="false">IF($F33&gt;0,($I33/1000)*(D33/$F33),0)</f>
        <v>362.01184</v>
      </c>
      <c r="O33" s="2" t="n">
        <f aca="false">IF($F33&gt;0,($I33/1000)*(E33/$F33),0)</f>
        <v>0</v>
      </c>
      <c r="P33" s="15" t="n">
        <f aca="false">SUM(L33:O33)</f>
        <v>2262.574</v>
      </c>
    </row>
    <row r="34" customFormat="false" ht="12.8" hidden="false" customHeight="false" outlineLevel="0" collapsed="false">
      <c r="A34" s="12" t="n">
        <v>17.75</v>
      </c>
      <c r="B34" s="13" t="n">
        <v>0</v>
      </c>
      <c r="C34" s="13" t="n">
        <v>8</v>
      </c>
      <c r="D34" s="13" t="n">
        <v>4</v>
      </c>
      <c r="E34" s="13" t="n">
        <v>1</v>
      </c>
      <c r="F34" s="14" t="n">
        <f aca="false">SUM(B34:E34)</f>
        <v>13</v>
      </c>
      <c r="G34" s="2"/>
      <c r="H34" s="12" t="n">
        <v>17.75</v>
      </c>
      <c r="I34" s="0" t="n">
        <v>517818</v>
      </c>
      <c r="J34" s="18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318.657230769231</v>
      </c>
      <c r="N34" s="2" t="n">
        <f aca="false">IF($F34&gt;0,($I34/1000)*(D34/$F34),0)</f>
        <v>159.328615384615</v>
      </c>
      <c r="O34" s="2" t="n">
        <f aca="false">IF($F34&gt;0,($I34/1000)*(E34/$F34),0)</f>
        <v>39.8321538461538</v>
      </c>
      <c r="P34" s="15" t="n">
        <f aca="false">SUM(L34:O34)</f>
        <v>517.818</v>
      </c>
    </row>
    <row r="35" customFormat="false" ht="12.8" hidden="false" customHeight="false" outlineLevel="0" collapsed="false">
      <c r="A35" s="12" t="n">
        <v>18.25</v>
      </c>
      <c r="B35" s="13" t="n">
        <v>0</v>
      </c>
      <c r="C35" s="13" t="n">
        <v>2</v>
      </c>
      <c r="D35" s="13" t="n">
        <v>1</v>
      </c>
      <c r="E35" s="13" t="n">
        <v>0</v>
      </c>
      <c r="F35" s="14" t="n">
        <f aca="false">SUM(B35:E35)</f>
        <v>3</v>
      </c>
      <c r="G35" s="2"/>
      <c r="H35" s="12" t="n">
        <v>18.25</v>
      </c>
      <c r="I35" s="5"/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8" hidden="false" customHeight="false" outlineLevel="0" collapsed="false">
      <c r="A36" s="12" t="n">
        <v>18.75</v>
      </c>
      <c r="B36" s="13" t="n">
        <v>0</v>
      </c>
      <c r="C36" s="13" t="n">
        <v>0</v>
      </c>
      <c r="D36" s="13" t="n">
        <v>0</v>
      </c>
      <c r="E36" s="13" t="n">
        <v>0</v>
      </c>
      <c r="F36" s="14" t="n">
        <f aca="false">SUM(B36:E36)</f>
        <v>0</v>
      </c>
      <c r="G36" s="2"/>
      <c r="H36" s="12" t="n">
        <v>18.75</v>
      </c>
      <c r="I36" s="5"/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5" t="n">
        <f aca="false">SUM(L36:O36)</f>
        <v>0</v>
      </c>
    </row>
    <row r="37" customFormat="false" ht="12.75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19" t="s">
        <v>7</v>
      </c>
      <c r="B43" s="20" t="n">
        <f aca="false">SUM(B6:B42)</f>
        <v>380</v>
      </c>
      <c r="C43" s="20" t="n">
        <f aca="false">SUM(C6:C42)</f>
        <v>374</v>
      </c>
      <c r="D43" s="20" t="n">
        <f aca="false">SUM(D6:D42)</f>
        <v>25</v>
      </c>
      <c r="E43" s="20" t="n">
        <f aca="false">SUM(E6:E42)</f>
        <v>1</v>
      </c>
      <c r="F43" s="20" t="n">
        <f aca="false">SUM(F6:F42)</f>
        <v>780</v>
      </c>
      <c r="G43" s="21"/>
      <c r="H43" s="19" t="s">
        <v>7</v>
      </c>
      <c r="I43" s="5" t="n">
        <f aca="false">SUM(I6:I42)</f>
        <v>145330829</v>
      </c>
      <c r="J43" s="2"/>
      <c r="K43" s="19" t="s">
        <v>7</v>
      </c>
      <c r="L43" s="20" t="n">
        <f aca="false">SUM(L6:L42)</f>
        <v>29639.6189429325</v>
      </c>
      <c r="M43" s="20" t="n">
        <f aca="false">SUM(M6:M42)</f>
        <v>108917.606969819</v>
      </c>
      <c r="N43" s="20" t="n">
        <f aca="false">SUM(N6:N42)</f>
        <v>6733.77093340272</v>
      </c>
      <c r="O43" s="20" t="n">
        <f aca="false">SUM(O6:O42)</f>
        <v>39.8321538461538</v>
      </c>
      <c r="P43" s="20" t="n">
        <f aca="false">SUM(P6:P42)</f>
        <v>145330.829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2"/>
      <c r="B46" s="2"/>
      <c r="C46" s="2"/>
      <c r="D46" s="2"/>
      <c r="E46" s="2"/>
      <c r="F46" s="22"/>
      <c r="G46" s="2"/>
      <c r="H46" s="2"/>
      <c r="I46" s="2"/>
      <c r="J46" s="22"/>
      <c r="K46" s="2"/>
      <c r="L46" s="2"/>
      <c r="M46" s="2"/>
      <c r="N46" s="22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3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4" t="s">
        <v>11</v>
      </c>
      <c r="I49" s="25" t="n">
        <v>0.0017485</v>
      </c>
      <c r="J49" s="24" t="s">
        <v>12</v>
      </c>
      <c r="K49" s="25" t="n">
        <v>3.50294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6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0.179251469882776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7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0.277890919171109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7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0.410282269848404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7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0.582559738868557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7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0.801191838325475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7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1.07296507175006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7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1.40496981785194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7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1.80458795128979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7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0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0</v>
      </c>
      <c r="G60" s="2"/>
      <c r="H60" s="12" t="n">
        <f aca="false">$I$49*((A60)^$K$49)</f>
        <v>2.27948187030976</v>
      </c>
      <c r="I60" s="2" t="n">
        <f aca="false">L14*$H60</f>
        <v>0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7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0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0</v>
      </c>
      <c r="G61" s="2"/>
      <c r="H61" s="12" t="n">
        <f aca="false">$I$49*((A61)^$K$49)</f>
        <v>2.8375846829148</v>
      </c>
      <c r="I61" s="2" t="n">
        <f aca="false">L15*$H61</f>
        <v>0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7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0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0</v>
      </c>
      <c r="G62" s="2"/>
      <c r="H62" s="12" t="n">
        <f aca="false">$I$49*((A62)^$K$49)</f>
        <v>3.48709136065979</v>
      </c>
      <c r="I62" s="2" t="n">
        <f aca="false">L16*$H62</f>
        <v>0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7" t="n">
        <f aca="false">SUM(I62:L62)</f>
        <v>0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0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0</v>
      </c>
      <c r="G63" s="2"/>
      <c r="H63" s="12" t="n">
        <f aca="false">$I$49*((A63)^$K$49)</f>
        <v>4.23645071055558</v>
      </c>
      <c r="I63" s="2" t="n">
        <f aca="false">L17*$H63</f>
        <v>0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7" t="n">
        <f aca="false">SUM(I63:L63)</f>
        <v>0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0</v>
      </c>
      <c r="C64" s="2" t="n">
        <f aca="false">M18*($A64)</f>
        <v>0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0</v>
      </c>
      <c r="G64" s="2"/>
      <c r="H64" s="12" t="n">
        <f aca="false">$I$49*((A64)^$K$49)</f>
        <v>5.09435804607377</v>
      </c>
      <c r="I64" s="2" t="n">
        <f aca="false">L18*$H64</f>
        <v>0</v>
      </c>
      <c r="J64" s="2" t="n">
        <f aca="false">M18*$H64</f>
        <v>0</v>
      </c>
      <c r="K64" s="2" t="n">
        <f aca="false">N18*$H64</f>
        <v>0</v>
      </c>
      <c r="L64" s="2" t="n">
        <f aca="false">O18*$H64</f>
        <v>0</v>
      </c>
      <c r="M64" s="27" t="n">
        <f aca="false">SUM(I64:L64)</f>
        <v>0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3794.5295</v>
      </c>
      <c r="C65" s="2" t="n">
        <f aca="false">M19*($A65)</f>
        <v>0</v>
      </c>
      <c r="D65" s="2" t="n">
        <f aca="false">N19*($A65)</f>
        <v>0</v>
      </c>
      <c r="E65" s="2" t="n">
        <f aca="false">O19*($A65)</f>
        <v>0</v>
      </c>
      <c r="F65" s="14" t="n">
        <f aca="false">SUM(B65:E65)</f>
        <v>3794.5295</v>
      </c>
      <c r="G65" s="2"/>
      <c r="H65" s="12" t="n">
        <f aca="false">$I$49*((A65)^$K$49)</f>
        <v>6.06974846118049</v>
      </c>
      <c r="I65" s="2" t="n">
        <f aca="false">L19*$H65</f>
        <v>2247.00874083209</v>
      </c>
      <c r="J65" s="2" t="n">
        <f aca="false">M19*$H65</f>
        <v>0</v>
      </c>
      <c r="K65" s="2" t="n">
        <f aca="false">N19*$H65</f>
        <v>0</v>
      </c>
      <c r="L65" s="2" t="n">
        <f aca="false">O19*$H65</f>
        <v>0</v>
      </c>
      <c r="M65" s="27" t="n">
        <f aca="false">SUM(I65:L65)</f>
        <v>2247.00874083209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3500.42575</v>
      </c>
      <c r="C66" s="2" t="n">
        <f aca="false">M20*($A66)</f>
        <v>0</v>
      </c>
      <c r="D66" s="2" t="n">
        <f aca="false">N20*($A66)</f>
        <v>0</v>
      </c>
      <c r="E66" s="2" t="n">
        <f aca="false">O20*($A66)</f>
        <v>0</v>
      </c>
      <c r="F66" s="14" t="n">
        <f aca="false">SUM(B66:E66)</f>
        <v>3500.42575</v>
      </c>
      <c r="G66" s="2"/>
      <c r="H66" s="12" t="n">
        <f aca="false">$I$49*((A66)^$K$49)</f>
        <v>7.17179062887039</v>
      </c>
      <c r="I66" s="2" t="n">
        <f aca="false">L20*$H66</f>
        <v>2335.2856363634</v>
      </c>
      <c r="J66" s="2" t="n">
        <f aca="false">M20*$H66</f>
        <v>0</v>
      </c>
      <c r="K66" s="2" t="n">
        <f aca="false">N20*$H66</f>
        <v>0</v>
      </c>
      <c r="L66" s="2" t="n">
        <f aca="false">O20*$H66</f>
        <v>0</v>
      </c>
      <c r="M66" s="27" t="n">
        <f aca="false">SUM(I66:L66)</f>
        <v>2335.2856363634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2405.26453125</v>
      </c>
      <c r="C67" s="2" t="n">
        <f aca="false">M21*($A67)</f>
        <v>104.57671875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2509.84125</v>
      </c>
      <c r="G67" s="2"/>
      <c r="H67" s="12" t="n">
        <f aca="false">$I$49*((A67)^$K$49)</f>
        <v>8.40988105929626</v>
      </c>
      <c r="I67" s="2" t="n">
        <f aca="false">L21*$H67</f>
        <v>1798.04343324058</v>
      </c>
      <c r="J67" s="2" t="n">
        <f aca="false">M21*$H67</f>
        <v>78.1758014452424</v>
      </c>
      <c r="K67" s="2" t="n">
        <f aca="false">N21*$H67</f>
        <v>0</v>
      </c>
      <c r="L67" s="2" t="n">
        <f aca="false">O21*$H67</f>
        <v>0</v>
      </c>
      <c r="M67" s="27" t="n">
        <f aca="false">SUM(I67:L67)</f>
        <v>1876.21923468582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7386.94913043478</v>
      </c>
      <c r="C68" s="2" t="n">
        <f aca="false">M22*($A68)</f>
        <v>738.694913043478</v>
      </c>
      <c r="D68" s="2" t="n">
        <f aca="false">N22*($A68)</f>
        <v>369.347456521739</v>
      </c>
      <c r="E68" s="2" t="n">
        <f aca="false">O22*($A68)</f>
        <v>0</v>
      </c>
      <c r="F68" s="14" t="n">
        <f aca="false">SUM(B68:E68)</f>
        <v>8494.9915</v>
      </c>
      <c r="G68" s="2"/>
      <c r="H68" s="12" t="n">
        <f aca="false">$I$49*((A68)^$K$49)</f>
        <v>9.79363876331603</v>
      </c>
      <c r="I68" s="2" t="n">
        <f aca="false">L22*$H68</f>
        <v>6157.03075289104</v>
      </c>
      <c r="J68" s="2" t="n">
        <f aca="false">M22*$H68</f>
        <v>615.703075289104</v>
      </c>
      <c r="K68" s="2" t="n">
        <f aca="false">N22*$H68</f>
        <v>307.851537644552</v>
      </c>
      <c r="L68" s="2" t="n">
        <f aca="false">O22*$H68</f>
        <v>0</v>
      </c>
      <c r="M68" s="27" t="n">
        <f aca="false">SUM(I68:L68)</f>
        <v>7080.5853658247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14025.2585666667</v>
      </c>
      <c r="C69" s="2" t="n">
        <f aca="false">M23*($A69)</f>
        <v>1001.80418333333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15027.06275</v>
      </c>
      <c r="G69" s="2"/>
      <c r="H69" s="12" t="n">
        <f aca="false">$I$49*((A69)^$K$49)</f>
        <v>11.3329002758262</v>
      </c>
      <c r="I69" s="2" t="n">
        <f aca="false">L23*$H69</f>
        <v>12975.2536064253</v>
      </c>
      <c r="J69" s="2" t="n">
        <f aca="false">M23*$H69</f>
        <v>926.803829030382</v>
      </c>
      <c r="K69" s="2" t="n">
        <f aca="false">N23*$H69</f>
        <v>0</v>
      </c>
      <c r="L69" s="2" t="n">
        <f aca="false">O23*$H69</f>
        <v>0</v>
      </c>
      <c r="M69" s="27" t="n">
        <f aca="false">SUM(I69:L69)</f>
        <v>13902.0574354557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38283.6785454545</v>
      </c>
      <c r="C70" s="2" t="n">
        <f aca="false">M24*($A70)</f>
        <v>14356.3794545455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52640.058</v>
      </c>
      <c r="G70" s="2"/>
      <c r="H70" s="12" t="n">
        <f aca="false">$I$49*((A70)^$K$49)</f>
        <v>13.0377150001385</v>
      </c>
      <c r="I70" s="2" t="n">
        <f aca="false">L24*$H70</f>
        <v>39147.583531965</v>
      </c>
      <c r="J70" s="2" t="n">
        <f aca="false">M24*$H70</f>
        <v>14680.3438244869</v>
      </c>
      <c r="K70" s="2" t="n">
        <f aca="false">N24*$H70</f>
        <v>0</v>
      </c>
      <c r="L70" s="2" t="n">
        <f aca="false">O24*$H70</f>
        <v>0</v>
      </c>
      <c r="M70" s="27" t="n">
        <f aca="false">SUM(I70:L70)</f>
        <v>53827.9273564518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71217.6933650794</v>
      </c>
      <c r="C71" s="2" t="n">
        <f aca="false">M25*($A71)</f>
        <v>46853.7456349206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118071.439</v>
      </c>
      <c r="G71" s="2"/>
      <c r="H71" s="12" t="n">
        <f aca="false">$I$49*((A71)^$K$49)</f>
        <v>14.9183408402603</v>
      </c>
      <c r="I71" s="2" t="n">
        <f aca="false">L25*$H71</f>
        <v>80184.8923379169</v>
      </c>
      <c r="J71" s="2" t="n">
        <f aca="false">M25*$H71</f>
        <v>52753.2186433664</v>
      </c>
      <c r="K71" s="2" t="n">
        <f aca="false">N25*$H71</f>
        <v>0</v>
      </c>
      <c r="L71" s="2" t="n">
        <f aca="false">O25*$H71</f>
        <v>0</v>
      </c>
      <c r="M71" s="27" t="n">
        <f aca="false">SUM(I71:L71)</f>
        <v>132938.110981283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82402.8274048913</v>
      </c>
      <c r="C72" s="2" t="n">
        <f aca="false">M26*($A72)</f>
        <v>173330.085230978</v>
      </c>
      <c r="D72" s="2" t="n">
        <f aca="false">N26*($A72)</f>
        <v>5682.95361413043</v>
      </c>
      <c r="E72" s="2" t="n">
        <f aca="false">O26*($A72)</f>
        <v>0</v>
      </c>
      <c r="F72" s="14" t="n">
        <f aca="false">SUM(B72:E72)</f>
        <v>261415.86625</v>
      </c>
      <c r="G72" s="2"/>
      <c r="H72" s="12" t="n">
        <f aca="false">$I$49*((A72)^$K$49)</f>
        <v>16.985240092545</v>
      </c>
      <c r="I72" s="2" t="n">
        <f aca="false">L26*$H72</f>
        <v>101791.404201936</v>
      </c>
      <c r="J72" s="2" t="n">
        <f aca="false">M26*$H72</f>
        <v>214112.953666142</v>
      </c>
      <c r="K72" s="2" t="n">
        <f aca="false">N26*$H72</f>
        <v>7020.09684151285</v>
      </c>
      <c r="L72" s="2" t="n">
        <f aca="false">O26*$H72</f>
        <v>0</v>
      </c>
      <c r="M72" s="27" t="n">
        <f aca="false">SUM(I72:L72)</f>
        <v>322924.454709591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100266.97515625</v>
      </c>
      <c r="C73" s="2" t="n">
        <f aca="false">M27*($A73)</f>
        <v>236343.584296875</v>
      </c>
      <c r="D73" s="2" t="n">
        <f aca="false">N27*($A73)</f>
        <v>7161.926796875</v>
      </c>
      <c r="E73" s="2" t="n">
        <f aca="false">O27*($A73)</f>
        <v>0</v>
      </c>
      <c r="F73" s="14" t="n">
        <f aca="false">SUM(B73:E73)</f>
        <v>343772.48625</v>
      </c>
      <c r="G73" s="2"/>
      <c r="H73" s="12" t="n">
        <f aca="false">$I$49*((A73)^$K$49)</f>
        <v>19.2490755719862</v>
      </c>
      <c r="I73" s="2" t="n">
        <f aca="false">L27*$H73</f>
        <v>135441.865414535</v>
      </c>
      <c r="J73" s="2" t="n">
        <f aca="false">M27*$H73</f>
        <v>319255.825619975</v>
      </c>
      <c r="K73" s="2" t="n">
        <f aca="false">N27*$H73</f>
        <v>9674.41895818105</v>
      </c>
      <c r="L73" s="2" t="n">
        <f aca="false">O27*$H73</f>
        <v>0</v>
      </c>
      <c r="M73" s="27" t="n">
        <f aca="false">SUM(I73:L73)</f>
        <v>464372.10999269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45789.8980592105</v>
      </c>
      <c r="C74" s="2" t="n">
        <f aca="false">M28*($A74)</f>
        <v>293055.347578947</v>
      </c>
      <c r="D74" s="2" t="n">
        <f aca="false">N28*($A74)</f>
        <v>9157.9796118421</v>
      </c>
      <c r="E74" s="2" t="n">
        <f aca="false">O28*($A74)</f>
        <v>0</v>
      </c>
      <c r="F74" s="14" t="n">
        <f aca="false">SUM(B74:E74)</f>
        <v>348003.22525</v>
      </c>
      <c r="G74" s="2"/>
      <c r="H74" s="12" t="n">
        <f aca="false">$I$49*((A74)^$K$49)</f>
        <v>21.7207069516151</v>
      </c>
      <c r="I74" s="2" t="n">
        <f aca="false">L28*$H74</f>
        <v>67429.7598026061</v>
      </c>
      <c r="J74" s="2" t="n">
        <f aca="false">M28*$H74</f>
        <v>431550.462736679</v>
      </c>
      <c r="K74" s="2" t="n">
        <f aca="false">N28*$H74</f>
        <v>13485.9519605212</v>
      </c>
      <c r="L74" s="2" t="n">
        <f aca="false">O28*$H74</f>
        <v>0</v>
      </c>
      <c r="M74" s="27" t="n">
        <f aca="false">SUM(I74:L74)</f>
        <v>512466.174499807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29530.4284615385</v>
      </c>
      <c r="C75" s="2" t="n">
        <f aca="false">M29*($A75)</f>
        <v>265773.856153846</v>
      </c>
      <c r="D75" s="2" t="n">
        <f aca="false">N29*($A75)</f>
        <v>11812.1713846154</v>
      </c>
      <c r="E75" s="2" t="n">
        <f aca="false">O29*($A75)</f>
        <v>0</v>
      </c>
      <c r="F75" s="14" t="n">
        <f aca="false">SUM(B75:E75)</f>
        <v>307116.456</v>
      </c>
      <c r="G75" s="2"/>
      <c r="H75" s="12" t="n">
        <f aca="false">$I$49*((A75)^$K$49)</f>
        <v>24.4111872961293</v>
      </c>
      <c r="I75" s="2" t="n">
        <f aca="false">L29*$H75</f>
        <v>47270.3488596435</v>
      </c>
      <c r="J75" s="2" t="n">
        <f aca="false">M29*$H75</f>
        <v>425433.139736791</v>
      </c>
      <c r="K75" s="2" t="n">
        <f aca="false">N29*$H75</f>
        <v>18908.1395438574</v>
      </c>
      <c r="L75" s="2" t="n">
        <f aca="false">O29*$H75</f>
        <v>0</v>
      </c>
      <c r="M75" s="27" t="n">
        <f aca="false">SUM(I75:L75)</f>
        <v>491611.628140292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270750.9168</v>
      </c>
      <c r="D76" s="2" t="n">
        <f aca="false">N30*($A76)</f>
        <v>41653.9872</v>
      </c>
      <c r="E76" s="2" t="n">
        <f aca="false">O30*($A76)</f>
        <v>0</v>
      </c>
      <c r="F76" s="14" t="n">
        <f aca="false">SUM(B76:E76)</f>
        <v>312404.904</v>
      </c>
      <c r="G76" s="2"/>
      <c r="H76" s="12" t="n">
        <f aca="false">$I$49*((A76)^$K$49)</f>
        <v>27.3317597731454</v>
      </c>
      <c r="I76" s="2" t="n">
        <f aca="false">L30*$H76</f>
        <v>0</v>
      </c>
      <c r="J76" s="2" t="n">
        <f aca="false">M30*$H76</f>
        <v>469847.556592792</v>
      </c>
      <c r="K76" s="2" t="n">
        <f aca="false">N30*$H76</f>
        <v>72284.2394758142</v>
      </c>
      <c r="L76" s="2" t="n">
        <f aca="false">O30*$H76</f>
        <v>0</v>
      </c>
      <c r="M76" s="27" t="n">
        <f aca="false">SUM(I76:L76)</f>
        <v>542131.796068606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8268.13141304348</v>
      </c>
      <c r="C77" s="2" t="n">
        <f aca="false">M31*($A77)</f>
        <v>173630.759673913</v>
      </c>
      <c r="D77" s="2" t="n">
        <f aca="false">N31*($A77)</f>
        <v>8268.13141304348</v>
      </c>
      <c r="E77" s="2" t="n">
        <f aca="false">O31*($A77)</f>
        <v>0</v>
      </c>
      <c r="F77" s="14" t="n">
        <f aca="false">SUM(B77:E77)</f>
        <v>190167.0225</v>
      </c>
      <c r="G77" s="2"/>
      <c r="H77" s="12" t="n">
        <f aca="false">$I$49*((A77)^$K$49)</f>
        <v>30.4938545273891</v>
      </c>
      <c r="I77" s="2" t="n">
        <f aca="false">L31*$H77</f>
        <v>15515.5197860113</v>
      </c>
      <c r="J77" s="2" t="n">
        <f aca="false">M31*$H77</f>
        <v>325825.915506238</v>
      </c>
      <c r="K77" s="2" t="n">
        <f aca="false">N31*$H77</f>
        <v>15515.5197860113</v>
      </c>
      <c r="L77" s="2" t="n">
        <f aca="false">O31*$H77</f>
        <v>0</v>
      </c>
      <c r="M77" s="27" t="n">
        <f aca="false">SUM(I77:L77)</f>
        <v>356856.95507826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125952.055402174</v>
      </c>
      <c r="D78" s="2" t="n">
        <f aca="false">N32*($A78)</f>
        <v>11995.4338478261</v>
      </c>
      <c r="E78" s="2" t="n">
        <f aca="false">O32*($A78)</f>
        <v>0</v>
      </c>
      <c r="F78" s="14" t="n">
        <f aca="false">SUM(B78:E78)</f>
        <v>137947.48925</v>
      </c>
      <c r="G78" s="2"/>
      <c r="H78" s="12" t="n">
        <f aca="false">$I$49*((A78)^$K$49)</f>
        <v>33.9090857047848</v>
      </c>
      <c r="I78" s="2" t="n">
        <f aca="false">L32*$H78</f>
        <v>0</v>
      </c>
      <c r="J78" s="2" t="n">
        <f aca="false">M32*$H78</f>
        <v>254980.241273201</v>
      </c>
      <c r="K78" s="2" t="n">
        <f aca="false">N32*$H78</f>
        <v>24283.8325022096</v>
      </c>
      <c r="L78" s="2" t="n">
        <f aca="false">O32*$H78</f>
        <v>0</v>
      </c>
      <c r="M78" s="27" t="n">
        <f aca="false">SUM(I78:L78)</f>
        <v>279264.073775411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0</v>
      </c>
      <c r="C79" s="2" t="n">
        <f aca="false">M33*($A79)</f>
        <v>32784.69726</v>
      </c>
      <c r="D79" s="2" t="n">
        <f aca="false">N33*($A79)</f>
        <v>6244.70424</v>
      </c>
      <c r="E79" s="2" t="n">
        <f aca="false">O33*($A79)</f>
        <v>0</v>
      </c>
      <c r="F79" s="14" t="n">
        <f aca="false">SUM(B79:E79)</f>
        <v>39029.4015</v>
      </c>
      <c r="G79" s="2"/>
      <c r="H79" s="12" t="n">
        <f aca="false">$I$49*((A79)^$K$49)</f>
        <v>37.5892486148232</v>
      </c>
      <c r="I79" s="2" t="n">
        <f aca="false">L33*$H79</f>
        <v>0</v>
      </c>
      <c r="J79" s="2" t="n">
        <f aca="false">M33*$H79</f>
        <v>71440.7035401654</v>
      </c>
      <c r="K79" s="2" t="n">
        <f aca="false">N33*$H79</f>
        <v>13607.7530552696</v>
      </c>
      <c r="L79" s="2" t="n">
        <f aca="false">O33*$H79</f>
        <v>0</v>
      </c>
      <c r="M79" s="27" t="n">
        <f aca="false">SUM(I79:L79)</f>
        <v>85048.456595435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5656.16584615385</v>
      </c>
      <c r="D80" s="2" t="n">
        <f aca="false">N34*($A80)</f>
        <v>2828.08292307692</v>
      </c>
      <c r="E80" s="2" t="n">
        <f aca="false">O34*($A80)</f>
        <v>707.020730769231</v>
      </c>
      <c r="F80" s="14" t="n">
        <f aca="false">SUM(B80:E80)</f>
        <v>9191.2695</v>
      </c>
      <c r="G80" s="2"/>
      <c r="H80" s="12" t="n">
        <f aca="false">$I$49*((A80)^$K$49)</f>
        <v>41.5463170208068</v>
      </c>
      <c r="I80" s="2" t="n">
        <f aca="false">L34*$H80</f>
        <v>0</v>
      </c>
      <c r="J80" s="2" t="n">
        <f aca="false">M34*$H80</f>
        <v>13239.0343305109</v>
      </c>
      <c r="K80" s="2" t="n">
        <f aca="false">N34*$H80</f>
        <v>6619.51716525543</v>
      </c>
      <c r="L80" s="2" t="n">
        <f aca="false">O34*$H80</f>
        <v>1654.87929131386</v>
      </c>
      <c r="M80" s="27" t="n">
        <f aca="false">SUM(I80:L80)</f>
        <v>21513.4307870801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45.7924405486413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7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0</v>
      </c>
      <c r="E82" s="2" t="n">
        <f aca="false">O36*($A82)</f>
        <v>0</v>
      </c>
      <c r="F82" s="14" t="n">
        <f aca="false">SUM(B82:E82)</f>
        <v>0</v>
      </c>
      <c r="G82" s="2"/>
      <c r="H82" s="12" t="n">
        <f aca="false">$I$49*((A82)^$K$49)</f>
        <v>50.3399422057646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0</v>
      </c>
      <c r="L82" s="2" t="n">
        <f aca="false">O36*$H82</f>
        <v>0</v>
      </c>
      <c r="M82" s="27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55.2013160026173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7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60.3892246697767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7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65.9164974645001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7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71.7961280609857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7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78.0412725191527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7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84.6652473271823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7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19" t="s">
        <v>7</v>
      </c>
      <c r="B89" s="20" t="n">
        <f aca="false">SUM(B52:B83)</f>
        <v>406872.059883819</v>
      </c>
      <c r="C89" s="20" t="n">
        <f aca="false">SUM(C52:C83)</f>
        <v>1640332.66914748</v>
      </c>
      <c r="D89" s="20" t="n">
        <f aca="false">SUM(D52:D83)</f>
        <v>105174.718487931</v>
      </c>
      <c r="E89" s="20" t="n">
        <f aca="false">SUM(E52:E83)</f>
        <v>707.020730769231</v>
      </c>
      <c r="F89" s="20" t="n">
        <f aca="false">SUM(F52:F83)</f>
        <v>2153086.46825</v>
      </c>
      <c r="G89" s="14"/>
      <c r="H89" s="19" t="s">
        <v>7</v>
      </c>
      <c r="I89" s="20" t="n">
        <f aca="false">SUM(I52:I88)</f>
        <v>512293.996104366</v>
      </c>
      <c r="J89" s="20" t="n">
        <f aca="false">SUM(J52:J88)</f>
        <v>2594740.07817611</v>
      </c>
      <c r="K89" s="20" t="n">
        <f aca="false">SUM(K52:K88)</f>
        <v>181707.320826277</v>
      </c>
      <c r="L89" s="20" t="n">
        <f aca="false">SUM(L52:L88)</f>
        <v>1654.87929131386</v>
      </c>
      <c r="M89" s="20" t="n">
        <f aca="false">SUM(M52:M88)</f>
        <v>3290396.27439807</v>
      </c>
      <c r="N89" s="4"/>
      <c r="O89" s="4"/>
      <c r="P89" s="4"/>
    </row>
    <row r="90" customFormat="false" ht="12.75" hidden="false" customHeight="false" outlineLevel="0" collapsed="false">
      <c r="A90" s="8" t="s">
        <v>13</v>
      </c>
      <c r="B90" s="28" t="n">
        <f aca="false">IF(L43&gt;0,B89/L43,0)</f>
        <v>13.727304007086</v>
      </c>
      <c r="C90" s="28" t="n">
        <f aca="false">IF(M43&gt;0,C89/M43,0)</f>
        <v>15.0603076470641</v>
      </c>
      <c r="D90" s="28" t="n">
        <f aca="false">IF(N43&gt;0,D89/N43,0)</f>
        <v>15.6189926161899</v>
      </c>
      <c r="E90" s="28" t="n">
        <f aca="false">IF(O43&gt;0,E89/O43,0)</f>
        <v>17.75</v>
      </c>
      <c r="F90" s="28" t="n">
        <f aca="false">IF(P43&gt;0,F89/P43,0)</f>
        <v>14.8150704366381</v>
      </c>
      <c r="G90" s="14"/>
      <c r="H90" s="8" t="s">
        <v>13</v>
      </c>
      <c r="I90" s="28" t="n">
        <f aca="false">IF(L43&gt;0,I89/L43,0)</f>
        <v>17.2840952203443</v>
      </c>
      <c r="J90" s="28" t="n">
        <f aca="false">IF(M43&gt;0,J89/M43,0)</f>
        <v>23.8229626078282</v>
      </c>
      <c r="K90" s="28" t="n">
        <f aca="false">IF(N43&gt;0,K89/N43,0)</f>
        <v>26.9844820418411</v>
      </c>
      <c r="L90" s="28" t="n">
        <f aca="false">IF(O43&gt;0,L89/O43,0)</f>
        <v>41.5463170208068</v>
      </c>
      <c r="M90" s="28" t="n">
        <f aca="false">IF(P43&gt;0,M89/P43,0)</f>
        <v>22.6407314747931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29" t="s">
        <v>14</v>
      </c>
      <c r="B95" s="29"/>
      <c r="C95" s="29"/>
      <c r="D95" s="29"/>
      <c r="E95" s="29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29"/>
      <c r="B96" s="29"/>
      <c r="C96" s="29"/>
      <c r="D96" s="29"/>
      <c r="E96" s="29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0"/>
      <c r="B97" s="30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1" t="s">
        <v>15</v>
      </c>
      <c r="B99" s="32" t="s">
        <v>16</v>
      </c>
      <c r="C99" s="32" t="s">
        <v>17</v>
      </c>
      <c r="D99" s="32" t="s">
        <v>18</v>
      </c>
      <c r="E99" s="32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1"/>
      <c r="B100" s="31"/>
      <c r="C100" s="31"/>
      <c r="D100" s="31"/>
      <c r="E100" s="3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3" t="n">
        <v>0</v>
      </c>
      <c r="B102" s="34" t="n">
        <f aca="false">L$43</f>
        <v>29639.6189429325</v>
      </c>
      <c r="C102" s="35" t="n">
        <f aca="false">$B$90</f>
        <v>13.727304007086</v>
      </c>
      <c r="D102" s="35" t="n">
        <f aca="false">$I$90</f>
        <v>17.2840952203443</v>
      </c>
      <c r="E102" s="36" t="n">
        <f aca="false">B102*D102</f>
        <v>512293.996104366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3" t="n">
        <v>1</v>
      </c>
      <c r="B103" s="34" t="n">
        <f aca="false">M$43</f>
        <v>108917.606969819</v>
      </c>
      <c r="C103" s="35" t="n">
        <f aca="false">$C$90</f>
        <v>15.0603076470641</v>
      </c>
      <c r="D103" s="35" t="n">
        <f aca="false">$J$90</f>
        <v>23.8229626078282</v>
      </c>
      <c r="E103" s="36" t="n">
        <f aca="false">B103*D103</f>
        <v>2594740.07817611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3" t="n">
        <v>2</v>
      </c>
      <c r="B104" s="34" t="n">
        <f aca="false">N$43</f>
        <v>6733.77093340272</v>
      </c>
      <c r="C104" s="35" t="n">
        <f aca="false">$D$90</f>
        <v>15.6189926161899</v>
      </c>
      <c r="D104" s="35" t="n">
        <f aca="false">$K$90</f>
        <v>26.9844820418411</v>
      </c>
      <c r="E104" s="36" t="n">
        <f aca="false">B104*D104</f>
        <v>181707.320826277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3" t="n">
        <v>3</v>
      </c>
      <c r="B105" s="34" t="n">
        <f aca="false">O$43</f>
        <v>39.8321538461538</v>
      </c>
      <c r="C105" s="35" t="n">
        <f aca="false">$E$90</f>
        <v>17.75</v>
      </c>
      <c r="D105" s="35" t="n">
        <f aca="false">$L$90</f>
        <v>41.5463170208068</v>
      </c>
      <c r="E105" s="36" t="n">
        <f aca="false">B105*D105</f>
        <v>1654.87929131386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3" t="s">
        <v>7</v>
      </c>
      <c r="B106" s="34" t="n">
        <f aca="false">SUM(B102:B105)</f>
        <v>145330.829</v>
      </c>
      <c r="C106" s="35" t="n">
        <f aca="false">$F$90</f>
        <v>14.8150704366381</v>
      </c>
      <c r="D106" s="35" t="n">
        <f aca="false">$M$90</f>
        <v>22.6407314747931</v>
      </c>
      <c r="E106" s="36" t="n">
        <f aca="false">SUM(E102:E105)</f>
        <v>3290396.27439807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3" t="s">
        <v>2</v>
      </c>
      <c r="B107" s="34" t="n">
        <f aca="false">$I$2</f>
        <v>3290451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7" t="s">
        <v>20</v>
      </c>
      <c r="B108" s="36" t="n">
        <f aca="false">IF(E106&gt;0,$I$2/E106,"")</f>
        <v>1.00001663191828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G98" activeCellId="0" sqref="G98"/>
    </sheetView>
  </sheetViews>
  <sheetFormatPr defaultRowHeight="12.75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0.43"/>
    <col collapsed="false" customWidth="true" hidden="false" outlineLevel="0" max="8" min="3" style="0" width="9.13"/>
    <col collapsed="false" customWidth="true" hidden="false" outlineLevel="0" max="9" min="9" style="0" width="9.59"/>
    <col collapsed="false" customWidth="true" hidden="false" outlineLevel="0" max="10" min="10" style="0" width="9.13"/>
    <col collapsed="false" customWidth="true" hidden="false" outlineLevel="0" max="11" min="11" style="0" width="9.59"/>
    <col collapsed="false" customWidth="true" hidden="false" outlineLevel="0" max="1025" min="12" style="0" width="9.13"/>
  </cols>
  <sheetData>
    <row r="1" customFormat="false" ht="20.25" hidden="false" customHeight="false" outlineLevel="0" collapsed="false">
      <c r="A1" s="1" t="s">
        <v>30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8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36070291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8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8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8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8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8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8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8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8" hidden="false" customHeight="false" outlineLevel="0" collapsed="false">
      <c r="A13" s="12" t="n">
        <v>7.25</v>
      </c>
      <c r="B13" s="13" t="n">
        <v>0</v>
      </c>
      <c r="C13" s="13" t="n">
        <v>0</v>
      </c>
      <c r="D13" s="13" t="n">
        <v>0</v>
      </c>
      <c r="E13" s="13" t="n">
        <v>0</v>
      </c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7" t="n">
        <v>1</v>
      </c>
      <c r="C14" s="13" t="n">
        <v>0</v>
      </c>
      <c r="D14" s="13" t="n">
        <v>0</v>
      </c>
      <c r="E14" s="13" t="n">
        <v>0</v>
      </c>
      <c r="F14" s="14" t="n">
        <f aca="false">SUM(B14:E14)</f>
        <v>1</v>
      </c>
      <c r="G14" s="2"/>
      <c r="H14" s="12" t="n">
        <v>7.75</v>
      </c>
      <c r="I14" s="5" t="n">
        <v>4374875</v>
      </c>
      <c r="J14" s="5"/>
      <c r="K14" s="12" t="n">
        <v>7.75</v>
      </c>
      <c r="L14" s="2" t="n">
        <f aca="false">IF($F14&gt;0,($I14/1000)*(B14/$F14),0)</f>
        <v>4374.875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4374.875</v>
      </c>
    </row>
    <row r="15" customFormat="false" ht="12.8" hidden="false" customHeight="false" outlineLevel="0" collapsed="false">
      <c r="A15" s="12" t="n">
        <v>8.25</v>
      </c>
      <c r="B15" s="13" t="n">
        <v>3</v>
      </c>
      <c r="C15" s="13" t="n">
        <v>0</v>
      </c>
      <c r="D15" s="13" t="n">
        <v>0</v>
      </c>
      <c r="E15" s="13" t="n">
        <v>0</v>
      </c>
      <c r="F15" s="14" t="n">
        <f aca="false">SUM(B15:E15)</f>
        <v>3</v>
      </c>
      <c r="G15" s="2"/>
      <c r="H15" s="12" t="n">
        <v>8.25</v>
      </c>
      <c r="I15" s="5" t="n">
        <v>32711098</v>
      </c>
      <c r="J15" s="5"/>
      <c r="K15" s="12" t="n">
        <v>8.25</v>
      </c>
      <c r="L15" s="2" t="n">
        <f aca="false">IF($F15&gt;0,($I15/1000)*(B15/$F15),0)</f>
        <v>32711.098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32711.098</v>
      </c>
    </row>
    <row r="16" customFormat="false" ht="12.8" hidden="false" customHeight="false" outlineLevel="0" collapsed="false">
      <c r="A16" s="12" t="n">
        <v>8.75</v>
      </c>
      <c r="B16" s="13" t="n">
        <v>15</v>
      </c>
      <c r="C16" s="13" t="n">
        <v>0</v>
      </c>
      <c r="D16" s="13" t="n">
        <v>0</v>
      </c>
      <c r="E16" s="13" t="n">
        <v>0</v>
      </c>
      <c r="F16" s="14" t="n">
        <f aca="false">SUM(B16:E16)</f>
        <v>15</v>
      </c>
      <c r="G16" s="2"/>
      <c r="H16" s="12" t="n">
        <v>8.75</v>
      </c>
      <c r="I16" s="5" t="n">
        <v>94048416</v>
      </c>
      <c r="J16" s="5"/>
      <c r="K16" s="12" t="n">
        <v>8.75</v>
      </c>
      <c r="L16" s="2" t="n">
        <f aca="false">IF($F16&gt;0,($I16/1000)*(B16/$F16),0)</f>
        <v>94048.416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94048.416</v>
      </c>
    </row>
    <row r="17" customFormat="false" ht="12.8" hidden="false" customHeight="false" outlineLevel="0" collapsed="false">
      <c r="A17" s="12" t="n">
        <v>9.25</v>
      </c>
      <c r="B17" s="13" t="n">
        <v>37</v>
      </c>
      <c r="C17" s="13" t="n">
        <v>0</v>
      </c>
      <c r="D17" s="13" t="n">
        <v>0</v>
      </c>
      <c r="E17" s="13" t="n">
        <v>0</v>
      </c>
      <c r="F17" s="14" t="n">
        <f aca="false">SUM(B17:E17)</f>
        <v>37</v>
      </c>
      <c r="G17" s="2"/>
      <c r="H17" s="12" t="n">
        <v>9.25</v>
      </c>
      <c r="I17" s="5" t="n">
        <v>222928148</v>
      </c>
      <c r="J17" s="5"/>
      <c r="K17" s="12" t="n">
        <v>9.25</v>
      </c>
      <c r="L17" s="2" t="n">
        <f aca="false">IF($F17&gt;0,($I17/1000)*(B17/$F17),0)</f>
        <v>222928.148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222928.148</v>
      </c>
    </row>
    <row r="18" customFormat="false" ht="12.8" hidden="false" customHeight="false" outlineLevel="0" collapsed="false">
      <c r="A18" s="12" t="n">
        <v>9.75</v>
      </c>
      <c r="B18" s="13" t="n">
        <v>43</v>
      </c>
      <c r="C18" s="13" t="n">
        <v>0</v>
      </c>
      <c r="D18" s="13" t="n">
        <v>0</v>
      </c>
      <c r="E18" s="13" t="n">
        <v>0</v>
      </c>
      <c r="F18" s="14" t="n">
        <f aca="false">SUM(B18:E18)</f>
        <v>43</v>
      </c>
      <c r="G18" s="2"/>
      <c r="H18" s="12" t="n">
        <v>9.75</v>
      </c>
      <c r="I18" s="5" t="n">
        <v>363945484</v>
      </c>
      <c r="J18" s="5"/>
      <c r="K18" s="12" t="n">
        <v>9.75</v>
      </c>
      <c r="L18" s="2" t="n">
        <f aca="false">IF($F18&gt;0,($I18/1000)*(B18/$F18),0)</f>
        <v>363945.484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363945.484</v>
      </c>
    </row>
    <row r="19" customFormat="false" ht="12.8" hidden="false" customHeight="false" outlineLevel="0" collapsed="false">
      <c r="A19" s="12" t="n">
        <v>10.25</v>
      </c>
      <c r="B19" s="13" t="n">
        <v>32</v>
      </c>
      <c r="C19" s="13" t="n">
        <v>0</v>
      </c>
      <c r="D19" s="13" t="n">
        <v>0</v>
      </c>
      <c r="E19" s="13" t="n">
        <v>0</v>
      </c>
      <c r="F19" s="14" t="n">
        <f aca="false">SUM(B19:E19)</f>
        <v>32</v>
      </c>
      <c r="G19" s="2"/>
      <c r="H19" s="12" t="n">
        <v>10.25</v>
      </c>
      <c r="I19" s="5" t="n">
        <v>309950209</v>
      </c>
      <c r="J19" s="5"/>
      <c r="K19" s="12" t="n">
        <v>10.25</v>
      </c>
      <c r="L19" s="2" t="n">
        <f aca="false">IF($F19&gt;0,($I19/1000)*(B19/$F19),0)</f>
        <v>309950.209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5" t="n">
        <f aca="false">SUM(L19:O19)</f>
        <v>309950.209</v>
      </c>
    </row>
    <row r="20" customFormat="false" ht="12.8" hidden="false" customHeight="false" outlineLevel="0" collapsed="false">
      <c r="A20" s="12" t="n">
        <v>10.75</v>
      </c>
      <c r="B20" s="13" t="n">
        <v>43</v>
      </c>
      <c r="C20" s="13" t="n">
        <v>0</v>
      </c>
      <c r="D20" s="13" t="n">
        <v>0</v>
      </c>
      <c r="E20" s="13" t="n">
        <v>0</v>
      </c>
      <c r="F20" s="14" t="n">
        <f aca="false">SUM(B20:E20)</f>
        <v>43</v>
      </c>
      <c r="G20" s="2"/>
      <c r="H20" s="12" t="n">
        <v>10.75</v>
      </c>
      <c r="I20" s="5" t="n">
        <v>234257497</v>
      </c>
      <c r="J20" s="5"/>
      <c r="K20" s="12" t="n">
        <v>10.75</v>
      </c>
      <c r="L20" s="2" t="n">
        <f aca="false">IF($F20&gt;0,($I20/1000)*(B20/$F20),0)</f>
        <v>234257.497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5" t="n">
        <f aca="false">SUM(L20:O20)</f>
        <v>234257.497</v>
      </c>
    </row>
    <row r="21" customFormat="false" ht="12.8" hidden="false" customHeight="false" outlineLevel="0" collapsed="false">
      <c r="A21" s="12" t="n">
        <v>11.25</v>
      </c>
      <c r="B21" s="13" t="n">
        <v>23</v>
      </c>
      <c r="C21" s="13" t="n">
        <v>1</v>
      </c>
      <c r="D21" s="13" t="n">
        <v>0</v>
      </c>
      <c r="E21" s="13" t="n">
        <v>0</v>
      </c>
      <c r="F21" s="14" t="n">
        <f aca="false">SUM(B21:E21)</f>
        <v>24</v>
      </c>
      <c r="G21" s="2"/>
      <c r="H21" s="12" t="n">
        <v>11.25</v>
      </c>
      <c r="I21" s="5" t="n">
        <v>160377416</v>
      </c>
      <c r="J21" s="5"/>
      <c r="K21" s="12" t="n">
        <v>11.25</v>
      </c>
      <c r="L21" s="2" t="n">
        <f aca="false">IF($F21&gt;0,($I21/1000)*(B21/$F21),0)</f>
        <v>153695.023666667</v>
      </c>
      <c r="M21" s="2" t="n">
        <f aca="false">IF($F21&gt;0,($I21/1000)*(C21/$F21),0)</f>
        <v>6682.39233333333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160377.416</v>
      </c>
    </row>
    <row r="22" customFormat="false" ht="12.8" hidden="false" customHeight="false" outlineLevel="0" collapsed="false">
      <c r="A22" s="12" t="n">
        <v>11.75</v>
      </c>
      <c r="B22" s="13" t="n">
        <v>20</v>
      </c>
      <c r="C22" s="13" t="n">
        <v>2</v>
      </c>
      <c r="D22" s="13" t="n">
        <v>1</v>
      </c>
      <c r="E22" s="13" t="n">
        <v>0</v>
      </c>
      <c r="F22" s="14" t="n">
        <f aca="false">SUM(B22:E22)</f>
        <v>23</v>
      </c>
      <c r="G22" s="5"/>
      <c r="H22" s="12" t="n">
        <v>11.75</v>
      </c>
      <c r="I22" s="5" t="n">
        <v>172474620</v>
      </c>
      <c r="J22" s="5"/>
      <c r="K22" s="12" t="n">
        <v>11.75</v>
      </c>
      <c r="L22" s="2" t="n">
        <f aca="false">IF($F22&gt;0,($I22/1000)*(B22/$F22),0)</f>
        <v>149977.930434783</v>
      </c>
      <c r="M22" s="2" t="n">
        <f aca="false">IF($F22&gt;0,($I22/1000)*(C22/$F22),0)</f>
        <v>14997.7930434783</v>
      </c>
      <c r="N22" s="2" t="n">
        <f aca="false">IF($F22&gt;0,($I22/1000)*(D22/$F22),0)</f>
        <v>7498.89652173913</v>
      </c>
      <c r="O22" s="2" t="n">
        <f aca="false">IF($F22&gt;0,($I22/1000)*(E22/$F22),0)</f>
        <v>0</v>
      </c>
      <c r="P22" s="15" t="n">
        <f aca="false">SUM(L22:O22)</f>
        <v>172474.62</v>
      </c>
    </row>
    <row r="23" customFormat="false" ht="12.8" hidden="false" customHeight="false" outlineLevel="0" collapsed="false">
      <c r="A23" s="12" t="n">
        <v>12.25</v>
      </c>
      <c r="B23" s="13" t="n">
        <v>28</v>
      </c>
      <c r="C23" s="13" t="n">
        <v>2</v>
      </c>
      <c r="D23" s="13" t="n">
        <v>0</v>
      </c>
      <c r="E23" s="13" t="n">
        <v>0</v>
      </c>
      <c r="F23" s="14" t="n">
        <f aca="false">SUM(B23:E23)</f>
        <v>30</v>
      </c>
      <c r="G23" s="5"/>
      <c r="H23" s="12" t="n">
        <v>12.25</v>
      </c>
      <c r="I23" s="5" t="n">
        <v>272646297</v>
      </c>
      <c r="J23" s="5"/>
      <c r="K23" s="12" t="n">
        <v>12.25</v>
      </c>
      <c r="L23" s="2" t="n">
        <f aca="false">IF($F23&gt;0,($I23/1000)*(B23/$F23),0)</f>
        <v>254469.8772</v>
      </c>
      <c r="M23" s="2" t="n">
        <f aca="false">IF($F23&gt;0,($I23/1000)*(C23/$F23),0)</f>
        <v>18176.4198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272646.297</v>
      </c>
    </row>
    <row r="24" customFormat="false" ht="12.8" hidden="false" customHeight="false" outlineLevel="0" collapsed="false">
      <c r="A24" s="12" t="n">
        <v>12.75</v>
      </c>
      <c r="B24" s="13" t="n">
        <v>24</v>
      </c>
      <c r="C24" s="13" t="n">
        <v>9</v>
      </c>
      <c r="D24" s="13" t="n">
        <v>0</v>
      </c>
      <c r="E24" s="13" t="n">
        <v>0</v>
      </c>
      <c r="F24" s="14" t="n">
        <f aca="false">SUM(B24:E24)</f>
        <v>33</v>
      </c>
      <c r="G24" s="5"/>
      <c r="H24" s="12" t="n">
        <v>12.75</v>
      </c>
      <c r="I24" s="5" t="n">
        <v>288711515</v>
      </c>
      <c r="J24" s="5"/>
      <c r="K24" s="12" t="n">
        <v>12.75</v>
      </c>
      <c r="L24" s="2" t="n">
        <f aca="false">IF($F24&gt;0,($I24/1000)*(B24/$F24),0)</f>
        <v>209972.010909091</v>
      </c>
      <c r="M24" s="2" t="n">
        <f aca="false">IF($F24&gt;0,($I24/1000)*(C24/$F24),0)</f>
        <v>78739.5040909091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288711.515</v>
      </c>
    </row>
    <row r="25" customFormat="false" ht="12.8" hidden="false" customHeight="false" outlineLevel="0" collapsed="false">
      <c r="A25" s="12" t="n">
        <v>13.25</v>
      </c>
      <c r="B25" s="13" t="n">
        <v>38</v>
      </c>
      <c r="C25" s="13" t="n">
        <v>25</v>
      </c>
      <c r="D25" s="13" t="n">
        <v>0</v>
      </c>
      <c r="E25" s="13" t="n">
        <v>0</v>
      </c>
      <c r="F25" s="14" t="n">
        <f aca="false">SUM(B25:E25)</f>
        <v>63</v>
      </c>
      <c r="G25" s="5"/>
      <c r="H25" s="12" t="n">
        <v>13.25</v>
      </c>
      <c r="I25" s="5" t="n">
        <v>299734799</v>
      </c>
      <c r="J25" s="5"/>
      <c r="K25" s="12" t="n">
        <v>13.25</v>
      </c>
      <c r="L25" s="2" t="n">
        <f aca="false">IF($F25&gt;0,($I25/1000)*(B25/$F25),0)</f>
        <v>180792.418444444</v>
      </c>
      <c r="M25" s="2" t="n">
        <f aca="false">IF($F25&gt;0,($I25/1000)*(C25/$F25),0)</f>
        <v>118942.380555556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299734.799</v>
      </c>
    </row>
    <row r="26" customFormat="false" ht="12.8" hidden="false" customHeight="false" outlineLevel="0" collapsed="false">
      <c r="A26" s="12" t="n">
        <v>13.75</v>
      </c>
      <c r="B26" s="13" t="n">
        <v>29</v>
      </c>
      <c r="C26" s="13" t="n">
        <v>61</v>
      </c>
      <c r="D26" s="13" t="n">
        <v>2</v>
      </c>
      <c r="E26" s="13" t="n">
        <v>0</v>
      </c>
      <c r="F26" s="14" t="n">
        <f aca="false">SUM(B26:E26)</f>
        <v>92</v>
      </c>
      <c r="G26" s="5"/>
      <c r="H26" s="12" t="n">
        <v>13.75</v>
      </c>
      <c r="I26" s="5" t="n">
        <v>320090785</v>
      </c>
      <c r="J26" s="5"/>
      <c r="K26" s="12" t="n">
        <v>13.75</v>
      </c>
      <c r="L26" s="2" t="n">
        <f aca="false">IF($F26&gt;0,($I26/1000)*(B26/$F26),0)</f>
        <v>100898.182228261</v>
      </c>
      <c r="M26" s="2" t="n">
        <f aca="false">IF($F26&gt;0,($I26/1000)*(C26/$F26),0)</f>
        <v>212234.107445652</v>
      </c>
      <c r="N26" s="2" t="n">
        <f aca="false">IF($F26&gt;0,($I26/1000)*(D26/$F26),0)</f>
        <v>6958.49532608696</v>
      </c>
      <c r="O26" s="2" t="n">
        <f aca="false">IF($F26&gt;0,($I26/1000)*(E26/$F26),0)</f>
        <v>0</v>
      </c>
      <c r="P26" s="15" t="n">
        <f aca="false">SUM(L26:O26)</f>
        <v>320090.785</v>
      </c>
    </row>
    <row r="27" customFormat="false" ht="12.8" hidden="false" customHeight="false" outlineLevel="0" collapsed="false">
      <c r="A27" s="12" t="n">
        <v>14.25</v>
      </c>
      <c r="B27" s="13" t="n">
        <v>28</v>
      </c>
      <c r="C27" s="13" t="n">
        <v>66</v>
      </c>
      <c r="D27" s="13" t="n">
        <v>2</v>
      </c>
      <c r="E27" s="13" t="n">
        <v>0</v>
      </c>
      <c r="F27" s="14" t="n">
        <f aca="false">SUM(B27:E27)</f>
        <v>96</v>
      </c>
      <c r="G27" s="5"/>
      <c r="H27" s="12" t="n">
        <v>14.25</v>
      </c>
      <c r="I27" s="5" t="n">
        <v>181895078</v>
      </c>
      <c r="J27" s="5"/>
      <c r="K27" s="12" t="n">
        <v>14.25</v>
      </c>
      <c r="L27" s="2" t="n">
        <f aca="false">IF($F27&gt;0,($I27/1000)*(B27/$F27),0)</f>
        <v>53052.7310833333</v>
      </c>
      <c r="M27" s="2" t="n">
        <f aca="false">IF($F27&gt;0,($I27/1000)*(C27/$F27),0)</f>
        <v>125052.866125</v>
      </c>
      <c r="N27" s="2" t="n">
        <f aca="false">IF($F27&gt;0,($I27/1000)*(D27/$F27),0)</f>
        <v>3789.48079166667</v>
      </c>
      <c r="O27" s="2" t="n">
        <f aca="false">IF($F27&gt;0,($I27/1000)*(E27/$F27),0)</f>
        <v>0</v>
      </c>
      <c r="P27" s="15" t="n">
        <f aca="false">SUM(L27:O27)</f>
        <v>181895.078</v>
      </c>
    </row>
    <row r="28" customFormat="false" ht="12.8" hidden="false" customHeight="false" outlineLevel="0" collapsed="false">
      <c r="A28" s="12" t="n">
        <v>14.75</v>
      </c>
      <c r="B28" s="13" t="n">
        <v>10</v>
      </c>
      <c r="C28" s="13" t="n">
        <v>64</v>
      </c>
      <c r="D28" s="13" t="n">
        <v>2</v>
      </c>
      <c r="E28" s="13" t="n">
        <v>0</v>
      </c>
      <c r="F28" s="14" t="n">
        <f aca="false">SUM(B28:E28)</f>
        <v>76</v>
      </c>
      <c r="G28" s="2"/>
      <c r="H28" s="12" t="n">
        <v>14.75</v>
      </c>
      <c r="I28" s="5" t="n">
        <v>104590449</v>
      </c>
      <c r="J28" s="5"/>
      <c r="K28" s="12" t="n">
        <v>14.75</v>
      </c>
      <c r="L28" s="2" t="n">
        <f aca="false">IF($F28&gt;0,($I28/1000)*(B28/$F28),0)</f>
        <v>13761.9011842105</v>
      </c>
      <c r="M28" s="2" t="n">
        <f aca="false">IF($F28&gt;0,($I28/1000)*(C28/$F28),0)</f>
        <v>88076.1675789474</v>
      </c>
      <c r="N28" s="2" t="n">
        <f aca="false">IF($F28&gt;0,($I28/1000)*(D28/$F28),0)</f>
        <v>2752.3802368421</v>
      </c>
      <c r="O28" s="2" t="n">
        <f aca="false">IF($F28&gt;0,($I28/1000)*(E28/$F28),0)</f>
        <v>0</v>
      </c>
      <c r="P28" s="15" t="n">
        <f aca="false">SUM(L28:O28)</f>
        <v>104590.449</v>
      </c>
    </row>
    <row r="29" customFormat="false" ht="12.8" hidden="false" customHeight="false" outlineLevel="0" collapsed="false">
      <c r="A29" s="12" t="n">
        <v>15.25</v>
      </c>
      <c r="B29" s="13" t="n">
        <v>5</v>
      </c>
      <c r="C29" s="13" t="n">
        <v>45</v>
      </c>
      <c r="D29" s="13" t="n">
        <v>2</v>
      </c>
      <c r="E29" s="13" t="n">
        <v>0</v>
      </c>
      <c r="F29" s="14" t="n">
        <f aca="false">SUM(B29:E29)</f>
        <v>52</v>
      </c>
      <c r="G29" s="2"/>
      <c r="H29" s="12" t="n">
        <v>15.25</v>
      </c>
      <c r="I29" s="5" t="n">
        <v>54580040</v>
      </c>
      <c r="J29" s="5"/>
      <c r="K29" s="12" t="n">
        <v>15.25</v>
      </c>
      <c r="L29" s="2" t="n">
        <f aca="false">IF($F29&gt;0,($I29/1000)*(B29/$F29),0)</f>
        <v>5248.08076923077</v>
      </c>
      <c r="M29" s="2" t="n">
        <f aca="false">IF($F29&gt;0,($I29/1000)*(C29/$F29),0)</f>
        <v>47232.7269230769</v>
      </c>
      <c r="N29" s="2" t="n">
        <f aca="false">IF($F29&gt;0,($I29/1000)*(D29/$F29),0)</f>
        <v>2099.23230769231</v>
      </c>
      <c r="O29" s="2" t="n">
        <f aca="false">IF($F29&gt;0,($I29/1000)*(E29/$F29),0)</f>
        <v>0</v>
      </c>
      <c r="P29" s="15" t="n">
        <f aca="false">SUM(L29:O29)</f>
        <v>54580.04</v>
      </c>
    </row>
    <row r="30" customFormat="false" ht="12.8" hidden="false" customHeight="false" outlineLevel="0" collapsed="false">
      <c r="A30" s="12" t="n">
        <v>15.75</v>
      </c>
      <c r="B30" s="13" t="n">
        <v>0</v>
      </c>
      <c r="C30" s="13" t="n">
        <v>26</v>
      </c>
      <c r="D30" s="13" t="n">
        <v>4</v>
      </c>
      <c r="E30" s="13" t="n">
        <v>0</v>
      </c>
      <c r="F30" s="14" t="n">
        <f aca="false">SUM(B30:E30)</f>
        <v>30</v>
      </c>
      <c r="G30" s="2"/>
      <c r="H30" s="12" t="n">
        <v>15.75</v>
      </c>
      <c r="I30" s="5" t="n">
        <v>40435033</v>
      </c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35043.6952666667</v>
      </c>
      <c r="N30" s="2" t="n">
        <f aca="false">IF($F30&gt;0,($I30/1000)*(D30/$F30),0)</f>
        <v>5391.33773333333</v>
      </c>
      <c r="O30" s="2" t="n">
        <f aca="false">IF($F30&gt;0,($I30/1000)*(E30/$F30),0)</f>
        <v>0</v>
      </c>
      <c r="P30" s="15" t="n">
        <f aca="false">SUM(L30:O30)</f>
        <v>40435.033</v>
      </c>
    </row>
    <row r="31" customFormat="false" ht="12.8" hidden="false" customHeight="false" outlineLevel="0" collapsed="false">
      <c r="A31" s="12" t="n">
        <v>16.25</v>
      </c>
      <c r="B31" s="13" t="n">
        <v>1</v>
      </c>
      <c r="C31" s="13" t="n">
        <v>21</v>
      </c>
      <c r="D31" s="13" t="n">
        <v>1</v>
      </c>
      <c r="E31" s="13" t="n">
        <v>0</v>
      </c>
      <c r="F31" s="14" t="n">
        <f aca="false">SUM(B31:E31)</f>
        <v>23</v>
      </c>
      <c r="G31" s="2"/>
      <c r="H31" s="12" t="n">
        <v>16.25</v>
      </c>
      <c r="I31" s="5" t="n">
        <v>20417464</v>
      </c>
      <c r="J31" s="5"/>
      <c r="K31" s="12" t="n">
        <v>16.25</v>
      </c>
      <c r="L31" s="2" t="n">
        <f aca="false">IF($F31&gt;0,($I31/1000)*(B31/$F31),0)</f>
        <v>887.715826086956</v>
      </c>
      <c r="M31" s="2" t="n">
        <f aca="false">IF($F31&gt;0,($I31/1000)*(C31/$F31),0)</f>
        <v>18642.0323478261</v>
      </c>
      <c r="N31" s="2" t="n">
        <f aca="false">IF($F31&gt;0,($I31/1000)*(D31/$F31),0)</f>
        <v>887.715826086956</v>
      </c>
      <c r="O31" s="2" t="n">
        <f aca="false">IF($F31&gt;0,($I31/1000)*(E31/$F31),0)</f>
        <v>0</v>
      </c>
      <c r="P31" s="15" t="n">
        <f aca="false">SUM(L31:O31)</f>
        <v>20417.464</v>
      </c>
    </row>
    <row r="32" customFormat="false" ht="12.8" hidden="false" customHeight="false" outlineLevel="0" collapsed="false">
      <c r="A32" s="12" t="n">
        <v>16.75</v>
      </c>
      <c r="B32" s="13" t="n">
        <v>0</v>
      </c>
      <c r="C32" s="13" t="n">
        <v>21</v>
      </c>
      <c r="D32" s="13" t="n">
        <v>2</v>
      </c>
      <c r="E32" s="13" t="n">
        <v>0</v>
      </c>
      <c r="F32" s="14" t="n">
        <f aca="false">SUM(B32:E32)</f>
        <v>23</v>
      </c>
      <c r="G32" s="2"/>
      <c r="H32" s="12" t="n">
        <v>16.75</v>
      </c>
      <c r="I32" s="5" t="n">
        <v>14324519</v>
      </c>
      <c r="J32" s="18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13078.9086521739</v>
      </c>
      <c r="N32" s="2" t="n">
        <f aca="false">IF($F32&gt;0,($I32/1000)*(D32/$F32),0)</f>
        <v>1245.61034782609</v>
      </c>
      <c r="O32" s="2" t="n">
        <f aca="false">IF($F32&gt;0,($I32/1000)*(E32/$F32),0)</f>
        <v>0</v>
      </c>
      <c r="P32" s="15" t="n">
        <f aca="false">SUM(L32:O32)</f>
        <v>14324.519</v>
      </c>
    </row>
    <row r="33" customFormat="false" ht="12.8" hidden="false" customHeight="false" outlineLevel="0" collapsed="false">
      <c r="A33" s="12" t="n">
        <v>17.25</v>
      </c>
      <c r="B33" s="13" t="n">
        <v>0</v>
      </c>
      <c r="C33" s="13" t="n">
        <v>21</v>
      </c>
      <c r="D33" s="13" t="n">
        <v>4</v>
      </c>
      <c r="E33" s="13" t="n">
        <v>0</v>
      </c>
      <c r="F33" s="14" t="n">
        <f aca="false">SUM(B33:E33)</f>
        <v>25</v>
      </c>
      <c r="G33" s="2"/>
      <c r="H33" s="12" t="n">
        <v>17.25</v>
      </c>
      <c r="I33" s="5" t="n">
        <v>3300011</v>
      </c>
      <c r="J33" s="18"/>
      <c r="K33" s="12" t="n">
        <v>17.25</v>
      </c>
      <c r="L33" s="2" t="n">
        <f aca="false">IF($F33&gt;0,($I33/1000)*(B33/$F33),0)</f>
        <v>0</v>
      </c>
      <c r="M33" s="2" t="n">
        <f aca="false">IF($F33&gt;0,($I33/1000)*(C33/$F33),0)</f>
        <v>2772.00924</v>
      </c>
      <c r="N33" s="2" t="n">
        <f aca="false">IF($F33&gt;0,($I33/1000)*(D33/$F33),0)</f>
        <v>528.00176</v>
      </c>
      <c r="O33" s="2" t="n">
        <f aca="false">IF($F33&gt;0,($I33/1000)*(E33/$F33),0)</f>
        <v>0</v>
      </c>
      <c r="P33" s="15" t="n">
        <f aca="false">SUM(L33:O33)</f>
        <v>3300.011</v>
      </c>
    </row>
    <row r="34" customFormat="false" ht="12.8" hidden="false" customHeight="false" outlineLevel="0" collapsed="false">
      <c r="A34" s="12" t="n">
        <v>17.75</v>
      </c>
      <c r="B34" s="13" t="n">
        <v>0</v>
      </c>
      <c r="C34" s="13" t="n">
        <v>8</v>
      </c>
      <c r="D34" s="13" t="n">
        <v>4</v>
      </c>
      <c r="E34" s="13" t="n">
        <v>1</v>
      </c>
      <c r="F34" s="14" t="n">
        <f aca="false">SUM(B34:E34)</f>
        <v>13</v>
      </c>
      <c r="G34" s="2"/>
      <c r="H34" s="12" t="n">
        <v>17.75</v>
      </c>
      <c r="I34" s="5" t="n">
        <v>861478</v>
      </c>
      <c r="J34" s="18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530.140307692308</v>
      </c>
      <c r="N34" s="2" t="n">
        <f aca="false">IF($F34&gt;0,($I34/1000)*(D34/$F34),0)</f>
        <v>265.070153846154</v>
      </c>
      <c r="O34" s="2" t="n">
        <f aca="false">IF($F34&gt;0,($I34/1000)*(E34/$F34),0)</f>
        <v>66.2675384615385</v>
      </c>
      <c r="P34" s="15" t="n">
        <f aca="false">SUM(L34:O34)</f>
        <v>861.478</v>
      </c>
    </row>
    <row r="35" customFormat="false" ht="12.8" hidden="false" customHeight="false" outlineLevel="0" collapsed="false">
      <c r="A35" s="12" t="n">
        <v>18.25</v>
      </c>
      <c r="B35" s="13" t="n">
        <v>0</v>
      </c>
      <c r="C35" s="13" t="n">
        <v>2</v>
      </c>
      <c r="D35" s="13" t="n">
        <v>1</v>
      </c>
      <c r="E35" s="13" t="n">
        <v>0</v>
      </c>
      <c r="F35" s="14" t="n">
        <f aca="false">SUM(B35:E35)</f>
        <v>3</v>
      </c>
      <c r="G35" s="2"/>
      <c r="H35" s="12" t="n">
        <v>18.25</v>
      </c>
      <c r="I35" s="5"/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8" hidden="false" customHeight="false" outlineLevel="0" collapsed="false">
      <c r="A36" s="12" t="n">
        <v>18.75</v>
      </c>
      <c r="B36" s="13" t="n">
        <v>0</v>
      </c>
      <c r="C36" s="13" t="n">
        <v>0</v>
      </c>
      <c r="D36" s="13" t="n">
        <v>0</v>
      </c>
      <c r="E36" s="13" t="n">
        <v>0</v>
      </c>
      <c r="F36" s="14" t="n">
        <f aca="false">SUM(B36:E36)</f>
        <v>0</v>
      </c>
      <c r="G36" s="2"/>
      <c r="H36" s="12" t="n">
        <v>18.75</v>
      </c>
      <c r="I36" s="5"/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5" t="n">
        <f aca="false">SUM(L36:O36)</f>
        <v>0</v>
      </c>
    </row>
    <row r="37" customFormat="false" ht="12.8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8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8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8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19" t="s">
        <v>7</v>
      </c>
      <c r="B43" s="20" t="n">
        <f aca="false">SUM(B6:B42)</f>
        <v>380</v>
      </c>
      <c r="C43" s="20" t="n">
        <f aca="false">SUM(C6:C42)</f>
        <v>374</v>
      </c>
      <c r="D43" s="20" t="n">
        <f aca="false">SUM(D6:D42)</f>
        <v>25</v>
      </c>
      <c r="E43" s="20" t="n">
        <f aca="false">SUM(E6:E42)</f>
        <v>1</v>
      </c>
      <c r="F43" s="20" t="n">
        <f aca="false">SUM(F6:F42)</f>
        <v>780</v>
      </c>
      <c r="G43" s="21"/>
      <c r="H43" s="19" t="s">
        <v>7</v>
      </c>
      <c r="I43" s="5" t="n">
        <f aca="false">SUM(I6:I42)</f>
        <v>3196655231</v>
      </c>
      <c r="J43" s="2"/>
      <c r="K43" s="19" t="s">
        <v>7</v>
      </c>
      <c r="L43" s="20" t="n">
        <f aca="false">SUM(L6:L42)</f>
        <v>2384971.59874611</v>
      </c>
      <c r="M43" s="20" t="n">
        <f aca="false">SUM(M6:M42)</f>
        <v>780201.143710312</v>
      </c>
      <c r="N43" s="20" t="n">
        <f aca="false">SUM(N6:N42)</f>
        <v>31416.2210051197</v>
      </c>
      <c r="O43" s="20" t="n">
        <f aca="false">SUM(O6:O42)</f>
        <v>66.2675384615385</v>
      </c>
      <c r="P43" s="20" t="n">
        <f aca="false">SUM(P6:P42)</f>
        <v>3196655.231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2"/>
      <c r="B46" s="2"/>
      <c r="C46" s="2"/>
      <c r="D46" s="2"/>
      <c r="E46" s="2"/>
      <c r="F46" s="22"/>
      <c r="G46" s="2"/>
      <c r="H46" s="2"/>
      <c r="I46" s="2"/>
      <c r="J46" s="22"/>
      <c r="K46" s="2"/>
      <c r="L46" s="2"/>
      <c r="M46" s="2"/>
      <c r="N46" s="22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3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8" hidden="false" customHeight="false" outlineLevel="0" collapsed="false">
      <c r="A49" s="2"/>
      <c r="B49" s="2"/>
      <c r="C49" s="2"/>
      <c r="D49" s="2"/>
      <c r="E49" s="2"/>
      <c r="F49" s="2"/>
      <c r="G49" s="2"/>
      <c r="H49" s="24" t="s">
        <v>11</v>
      </c>
      <c r="I49" s="25" t="n">
        <v>0.0017485</v>
      </c>
      <c r="J49" s="24" t="s">
        <v>12</v>
      </c>
      <c r="K49" s="25" t="n">
        <v>3.50294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6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0.179251469882776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7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0.277890919171109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7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0.410282269848404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7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0.582559738868557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7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0.801191838325475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7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1.07296507175006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7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1.40496981785194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7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1.80458795128979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7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33905.28125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33905.28125</v>
      </c>
      <c r="G60" s="2"/>
      <c r="H60" s="12" t="n">
        <f aca="false">$I$49*((A60)^$K$49)</f>
        <v>2.27948187030976</v>
      </c>
      <c r="I60" s="2" t="n">
        <f aca="false">L14*$H60</f>
        <v>9972.44824737141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7" t="n">
        <f aca="false">SUM(I60:L60)</f>
        <v>9972.44824737141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269866.5585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269866.5585</v>
      </c>
      <c r="G61" s="2"/>
      <c r="H61" s="12" t="n">
        <f aca="false">$I$49*((A61)^$K$49)</f>
        <v>2.8375846829148</v>
      </c>
      <c r="I61" s="2" t="n">
        <f aca="false">L15*$H61</f>
        <v>92820.510646125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7" t="n">
        <f aca="false">SUM(I61:L61)</f>
        <v>92820.510646125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822923.64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822923.64</v>
      </c>
      <c r="G62" s="2"/>
      <c r="H62" s="12" t="n">
        <f aca="false">$I$49*((A62)^$K$49)</f>
        <v>3.48709136065979</v>
      </c>
      <c r="I62" s="2" t="n">
        <f aca="false">L16*$H62</f>
        <v>327955.418917338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7" t="n">
        <f aca="false">SUM(I62:L62)</f>
        <v>327955.418917338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2062085.369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2062085.369</v>
      </c>
      <c r="G63" s="2"/>
      <c r="H63" s="12" t="n">
        <f aca="false">$I$49*((A63)^$K$49)</f>
        <v>4.23645071055558</v>
      </c>
      <c r="I63" s="2" t="n">
        <f aca="false">L17*$H63</f>
        <v>944424.110997439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7" t="n">
        <f aca="false">SUM(I63:L63)</f>
        <v>944424.110997439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3548468.469</v>
      </c>
      <c r="C64" s="2" t="n">
        <f aca="false">M18*($A64)</f>
        <v>0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3548468.469</v>
      </c>
      <c r="G64" s="2"/>
      <c r="H64" s="12" t="n">
        <f aca="false">$I$49*((A64)^$K$49)</f>
        <v>5.09435804607377</v>
      </c>
      <c r="I64" s="2" t="n">
        <f aca="false">L18*$H64</f>
        <v>1854068.60474761</v>
      </c>
      <c r="J64" s="2" t="n">
        <f aca="false">M18*$H64</f>
        <v>0</v>
      </c>
      <c r="K64" s="2" t="n">
        <f aca="false">N18*$H64</f>
        <v>0</v>
      </c>
      <c r="L64" s="2" t="n">
        <f aca="false">O18*$H64</f>
        <v>0</v>
      </c>
      <c r="M64" s="27" t="n">
        <f aca="false">SUM(I64:L64)</f>
        <v>1854068.60474761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3176989.64225</v>
      </c>
      <c r="C65" s="2" t="n">
        <f aca="false">M19*($A65)</f>
        <v>0</v>
      </c>
      <c r="D65" s="2" t="n">
        <f aca="false">N19*($A65)</f>
        <v>0</v>
      </c>
      <c r="E65" s="2" t="n">
        <f aca="false">O19*($A65)</f>
        <v>0</v>
      </c>
      <c r="F65" s="14" t="n">
        <f aca="false">SUM(B65:E65)</f>
        <v>3176989.64225</v>
      </c>
      <c r="G65" s="2"/>
      <c r="H65" s="12" t="n">
        <f aca="false">$I$49*((A65)^$K$49)</f>
        <v>6.06974846118049</v>
      </c>
      <c r="I65" s="2" t="n">
        <f aca="false">L19*$H65</f>
        <v>1881319.80412032</v>
      </c>
      <c r="J65" s="2" t="n">
        <f aca="false">M19*$H65</f>
        <v>0</v>
      </c>
      <c r="K65" s="2" t="n">
        <f aca="false">N19*$H65</f>
        <v>0</v>
      </c>
      <c r="L65" s="2" t="n">
        <f aca="false">O19*$H65</f>
        <v>0</v>
      </c>
      <c r="M65" s="27" t="n">
        <f aca="false">SUM(I65:L65)</f>
        <v>1881319.80412032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2518268.09275</v>
      </c>
      <c r="C66" s="2" t="n">
        <f aca="false">M20*($A66)</f>
        <v>0</v>
      </c>
      <c r="D66" s="2" t="n">
        <f aca="false">N20*($A66)</f>
        <v>0</v>
      </c>
      <c r="E66" s="2" t="n">
        <f aca="false">O20*($A66)</f>
        <v>0</v>
      </c>
      <c r="F66" s="14" t="n">
        <f aca="false">SUM(B66:E66)</f>
        <v>2518268.09275</v>
      </c>
      <c r="G66" s="2"/>
      <c r="H66" s="12" t="n">
        <f aca="false">$I$49*((A66)^$K$49)</f>
        <v>7.17179062887039</v>
      </c>
      <c r="I66" s="2" t="n">
        <f aca="false">L20*$H66</f>
        <v>1680045.72172723</v>
      </c>
      <c r="J66" s="2" t="n">
        <f aca="false">M20*$H66</f>
        <v>0</v>
      </c>
      <c r="K66" s="2" t="n">
        <f aca="false">N20*$H66</f>
        <v>0</v>
      </c>
      <c r="L66" s="2" t="n">
        <f aca="false">O20*$H66</f>
        <v>0</v>
      </c>
      <c r="M66" s="27" t="n">
        <f aca="false">SUM(I66:L66)</f>
        <v>1680045.72172723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1729069.01625</v>
      </c>
      <c r="C67" s="2" t="n">
        <f aca="false">M21*($A67)</f>
        <v>75176.91375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1804245.93</v>
      </c>
      <c r="G67" s="2"/>
      <c r="H67" s="12" t="n">
        <f aca="false">$I$49*((A67)^$K$49)</f>
        <v>8.40988105929626</v>
      </c>
      <c r="I67" s="2" t="n">
        <f aca="false">L21*$H67</f>
        <v>1292556.86844239</v>
      </c>
      <c r="J67" s="2" t="n">
        <f aca="false">M21*$H67</f>
        <v>56198.1247148866</v>
      </c>
      <c r="K67" s="2" t="n">
        <f aca="false">N21*$H67</f>
        <v>0</v>
      </c>
      <c r="L67" s="2" t="n">
        <f aca="false">O21*$H67</f>
        <v>0</v>
      </c>
      <c r="M67" s="27" t="n">
        <f aca="false">SUM(I67:L67)</f>
        <v>1348754.99315728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1762240.6826087</v>
      </c>
      <c r="C68" s="2" t="n">
        <f aca="false">M22*($A68)</f>
        <v>176224.06826087</v>
      </c>
      <c r="D68" s="2" t="n">
        <f aca="false">N22*($A68)</f>
        <v>88112.0341304348</v>
      </c>
      <c r="E68" s="2" t="n">
        <f aca="false">O22*($A68)</f>
        <v>0</v>
      </c>
      <c r="F68" s="14" t="n">
        <f aca="false">SUM(B68:E68)</f>
        <v>2026576.785</v>
      </c>
      <c r="G68" s="2"/>
      <c r="H68" s="12" t="n">
        <f aca="false">$I$49*((A68)^$K$49)</f>
        <v>9.79363876331603</v>
      </c>
      <c r="I68" s="2" t="n">
        <f aca="false">L22*$H68</f>
        <v>1468829.673148</v>
      </c>
      <c r="J68" s="2" t="n">
        <f aca="false">M22*$H68</f>
        <v>146882.9673148</v>
      </c>
      <c r="K68" s="2" t="n">
        <f aca="false">N22*$H68</f>
        <v>73441.4836574001</v>
      </c>
      <c r="L68" s="2" t="n">
        <f aca="false">O22*$H68</f>
        <v>0</v>
      </c>
      <c r="M68" s="27" t="n">
        <f aca="false">SUM(I68:L68)</f>
        <v>1689154.1241202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3117255.9957</v>
      </c>
      <c r="C69" s="2" t="n">
        <f aca="false">M23*($A69)</f>
        <v>222661.14255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3339917.13825</v>
      </c>
      <c r="G69" s="2"/>
      <c r="H69" s="12" t="n">
        <f aca="false">$I$49*((A69)^$K$49)</f>
        <v>11.3329002758262</v>
      </c>
      <c r="I69" s="2" t="n">
        <f aca="false">L23*$H69</f>
        <v>2883881.74150934</v>
      </c>
      <c r="J69" s="2" t="n">
        <f aca="false">M23*$H69</f>
        <v>205991.552964953</v>
      </c>
      <c r="K69" s="2" t="n">
        <f aca="false">N23*$H69</f>
        <v>0</v>
      </c>
      <c r="L69" s="2" t="n">
        <f aca="false">O23*$H69</f>
        <v>0</v>
      </c>
      <c r="M69" s="27" t="n">
        <f aca="false">SUM(I69:L69)</f>
        <v>3089873.29447429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2677143.13909091</v>
      </c>
      <c r="C70" s="2" t="n">
        <f aca="false">M24*($A70)</f>
        <v>1003928.67715909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3681071.81625</v>
      </c>
      <c r="G70" s="2"/>
      <c r="H70" s="12" t="n">
        <f aca="false">$I$49*((A70)^$K$49)</f>
        <v>13.0377150001385</v>
      </c>
      <c r="I70" s="2" t="n">
        <f aca="false">L24*$H70</f>
        <v>2737555.2362387</v>
      </c>
      <c r="J70" s="2" t="n">
        <f aca="false">M24*$H70</f>
        <v>1026583.21358951</v>
      </c>
      <c r="K70" s="2" t="n">
        <f aca="false">N24*$H70</f>
        <v>0</v>
      </c>
      <c r="L70" s="2" t="n">
        <f aca="false">O24*$H70</f>
        <v>0</v>
      </c>
      <c r="M70" s="27" t="n">
        <f aca="false">SUM(I70:L70)</f>
        <v>3764138.44982821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2395499.54438889</v>
      </c>
      <c r="C71" s="2" t="n">
        <f aca="false">M25*($A71)</f>
        <v>1575986.54236111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3971486.08675</v>
      </c>
      <c r="G71" s="2"/>
      <c r="H71" s="12" t="n">
        <f aca="false">$I$49*((A71)^$K$49)</f>
        <v>14.9183408402603</v>
      </c>
      <c r="I71" s="2" t="n">
        <f aca="false">L25*$H71</f>
        <v>2697122.91968918</v>
      </c>
      <c r="J71" s="2" t="n">
        <f aca="false">M25*$H71</f>
        <v>1774422.97347973</v>
      </c>
      <c r="K71" s="2" t="n">
        <f aca="false">N25*$H71</f>
        <v>0</v>
      </c>
      <c r="L71" s="2" t="n">
        <f aca="false">O25*$H71</f>
        <v>0</v>
      </c>
      <c r="M71" s="27" t="n">
        <f aca="false">SUM(I71:L71)</f>
        <v>4471545.89316891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1387350.00563859</v>
      </c>
      <c r="C72" s="2" t="n">
        <f aca="false">M26*($A72)</f>
        <v>2918218.97737772</v>
      </c>
      <c r="D72" s="2" t="n">
        <f aca="false">N26*($A72)</f>
        <v>95679.3107336956</v>
      </c>
      <c r="E72" s="2" t="n">
        <f aca="false">O26*($A72)</f>
        <v>0</v>
      </c>
      <c r="F72" s="14" t="n">
        <f aca="false">SUM(B72:E72)</f>
        <v>4401248.29375</v>
      </c>
      <c r="G72" s="2"/>
      <c r="H72" s="12" t="n">
        <f aca="false">$I$49*((A72)^$K$49)</f>
        <v>16.985240092545</v>
      </c>
      <c r="I72" s="2" t="n">
        <f aca="false">L26*$H72</f>
        <v>1713779.85004837</v>
      </c>
      <c r="J72" s="2" t="n">
        <f aca="false">M26*$H72</f>
        <v>3604847.27079139</v>
      </c>
      <c r="K72" s="2" t="n">
        <f aca="false">N26*$H72</f>
        <v>118191.713796439</v>
      </c>
      <c r="L72" s="2" t="n">
        <f aca="false">O26*$H72</f>
        <v>0</v>
      </c>
      <c r="M72" s="27" t="n">
        <f aca="false">SUM(I72:L72)</f>
        <v>5436818.8346362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756001.4179375</v>
      </c>
      <c r="C73" s="2" t="n">
        <f aca="false">M27*($A73)</f>
        <v>1782003.34228125</v>
      </c>
      <c r="D73" s="2" t="n">
        <f aca="false">N27*($A73)</f>
        <v>54000.10128125</v>
      </c>
      <c r="E73" s="2" t="n">
        <f aca="false">O27*($A73)</f>
        <v>0</v>
      </c>
      <c r="F73" s="14" t="n">
        <f aca="false">SUM(B73:E73)</f>
        <v>2592004.8615</v>
      </c>
      <c r="G73" s="2"/>
      <c r="H73" s="12" t="n">
        <f aca="false">$I$49*((A73)^$K$49)</f>
        <v>19.2490755719862</v>
      </c>
      <c r="I73" s="2" t="n">
        <f aca="false">L27*$H73</f>
        <v>1021216.02992334</v>
      </c>
      <c r="J73" s="2" t="n">
        <f aca="false">M27*$H73</f>
        <v>2407152.0705336</v>
      </c>
      <c r="K73" s="2" t="n">
        <f aca="false">N27*$H73</f>
        <v>72944.0021373818</v>
      </c>
      <c r="L73" s="2" t="n">
        <f aca="false">O27*$H73</f>
        <v>0</v>
      </c>
      <c r="M73" s="27" t="n">
        <f aca="false">SUM(I73:L73)</f>
        <v>3501312.10259432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202988.042467105</v>
      </c>
      <c r="C74" s="2" t="n">
        <f aca="false">M28*($A74)</f>
        <v>1299123.47178947</v>
      </c>
      <c r="D74" s="2" t="n">
        <f aca="false">N28*($A74)</f>
        <v>40597.6084934211</v>
      </c>
      <c r="E74" s="2" t="n">
        <f aca="false">O28*($A74)</f>
        <v>0</v>
      </c>
      <c r="F74" s="14" t="n">
        <f aca="false">SUM(B74:E74)</f>
        <v>1542709.12275</v>
      </c>
      <c r="G74" s="2"/>
      <c r="H74" s="12" t="n">
        <f aca="false">$I$49*((A74)^$K$49)</f>
        <v>21.7207069516151</v>
      </c>
      <c r="I74" s="2" t="n">
        <f aca="false">L28*$H74</f>
        <v>298918.222719322</v>
      </c>
      <c r="J74" s="2" t="n">
        <f aca="false">M28*$H74</f>
        <v>1913076.62540366</v>
      </c>
      <c r="K74" s="2" t="n">
        <f aca="false">N28*$H74</f>
        <v>59783.6445438643</v>
      </c>
      <c r="L74" s="2" t="n">
        <f aca="false">O28*$H74</f>
        <v>0</v>
      </c>
      <c r="M74" s="27" t="n">
        <f aca="false">SUM(I74:L74)</f>
        <v>2271778.49266684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80033.2317307692</v>
      </c>
      <c r="C75" s="2" t="n">
        <f aca="false">M29*($A75)</f>
        <v>720299.085576923</v>
      </c>
      <c r="D75" s="2" t="n">
        <f aca="false">N29*($A75)</f>
        <v>32013.2926923077</v>
      </c>
      <c r="E75" s="2" t="n">
        <f aca="false">O29*($A75)</f>
        <v>0</v>
      </c>
      <c r="F75" s="14" t="n">
        <f aca="false">SUM(B75:E75)</f>
        <v>832345.61</v>
      </c>
      <c r="G75" s="2"/>
      <c r="H75" s="12" t="n">
        <f aca="false">$I$49*((A75)^$K$49)</f>
        <v>24.4111872961293</v>
      </c>
      <c r="I75" s="2" t="n">
        <f aca="false">L29*$H75</f>
        <v>128111.882602907</v>
      </c>
      <c r="J75" s="2" t="n">
        <f aca="false">M29*$H75</f>
        <v>1153006.94342616</v>
      </c>
      <c r="K75" s="2" t="n">
        <f aca="false">N29*$H75</f>
        <v>51244.7530411627</v>
      </c>
      <c r="L75" s="2" t="n">
        <f aca="false">O29*$H75</f>
        <v>0</v>
      </c>
      <c r="M75" s="27" t="n">
        <f aca="false">SUM(I75:L75)</f>
        <v>1332363.57907023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551938.20045</v>
      </c>
      <c r="D76" s="2" t="n">
        <f aca="false">N30*($A76)</f>
        <v>84913.5693</v>
      </c>
      <c r="E76" s="2" t="n">
        <f aca="false">O30*($A76)</f>
        <v>0</v>
      </c>
      <c r="F76" s="14" t="n">
        <f aca="false">SUM(B76:E76)</f>
        <v>636851.76975</v>
      </c>
      <c r="G76" s="2"/>
      <c r="H76" s="12" t="n">
        <f aca="false">$I$49*((A76)^$K$49)</f>
        <v>27.3317597731454</v>
      </c>
      <c r="I76" s="2" t="n">
        <f aca="false">L30*$H76</f>
        <v>0</v>
      </c>
      <c r="J76" s="2" t="n">
        <f aca="false">M30*$H76</f>
        <v>957805.860591846</v>
      </c>
      <c r="K76" s="2" t="n">
        <f aca="false">N30*$H76</f>
        <v>147354.747783361</v>
      </c>
      <c r="L76" s="2" t="n">
        <f aca="false">O30*$H76</f>
        <v>0</v>
      </c>
      <c r="M76" s="27" t="n">
        <f aca="false">SUM(I76:L76)</f>
        <v>1105160.60837521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14425.382173913</v>
      </c>
      <c r="C77" s="2" t="n">
        <f aca="false">M31*($A77)</f>
        <v>302933.025652174</v>
      </c>
      <c r="D77" s="2" t="n">
        <f aca="false">N31*($A77)</f>
        <v>14425.382173913</v>
      </c>
      <c r="E77" s="2" t="n">
        <f aca="false">O31*($A77)</f>
        <v>0</v>
      </c>
      <c r="F77" s="14" t="n">
        <f aca="false">SUM(B77:E77)</f>
        <v>331783.79</v>
      </c>
      <c r="G77" s="2"/>
      <c r="H77" s="12" t="n">
        <f aca="false">$I$49*((A77)^$K$49)</f>
        <v>30.4938545273891</v>
      </c>
      <c r="I77" s="2" t="n">
        <f aca="false">L31*$H77</f>
        <v>27069.8772623567</v>
      </c>
      <c r="J77" s="2" t="n">
        <f aca="false">M31*$H77</f>
        <v>568467.422509491</v>
      </c>
      <c r="K77" s="2" t="n">
        <f aca="false">N31*$H77</f>
        <v>27069.8772623567</v>
      </c>
      <c r="L77" s="2" t="n">
        <f aca="false">O31*$H77</f>
        <v>0</v>
      </c>
      <c r="M77" s="27" t="n">
        <f aca="false">SUM(I77:L77)</f>
        <v>622607.177034204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219071.719923913</v>
      </c>
      <c r="D78" s="2" t="n">
        <f aca="false">N32*($A78)</f>
        <v>20863.973326087</v>
      </c>
      <c r="E78" s="2" t="n">
        <f aca="false">O32*($A78)</f>
        <v>0</v>
      </c>
      <c r="F78" s="14" t="n">
        <f aca="false">SUM(B78:E78)</f>
        <v>239935.69325</v>
      </c>
      <c r="G78" s="2"/>
      <c r="H78" s="12" t="n">
        <f aca="false">$I$49*((A78)^$K$49)</f>
        <v>33.9090857047848</v>
      </c>
      <c r="I78" s="2" t="n">
        <f aca="false">L32*$H78</f>
        <v>0</v>
      </c>
      <c r="J78" s="2" t="n">
        <f aca="false">M32*$H78</f>
        <v>443493.834411617</v>
      </c>
      <c r="K78" s="2" t="n">
        <f aca="false">N32*$H78</f>
        <v>42237.5080392016</v>
      </c>
      <c r="L78" s="2" t="n">
        <f aca="false">O32*$H78</f>
        <v>0</v>
      </c>
      <c r="M78" s="27" t="n">
        <f aca="false">SUM(I78:L78)</f>
        <v>485731.342450818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0</v>
      </c>
      <c r="C79" s="2" t="n">
        <f aca="false">M33*($A79)</f>
        <v>47817.15939</v>
      </c>
      <c r="D79" s="2" t="n">
        <f aca="false">N33*($A79)</f>
        <v>9108.03036</v>
      </c>
      <c r="E79" s="2" t="n">
        <f aca="false">O33*($A79)</f>
        <v>0</v>
      </c>
      <c r="F79" s="14" t="n">
        <f aca="false">SUM(B79:E79)</f>
        <v>56925.18975</v>
      </c>
      <c r="G79" s="2"/>
      <c r="H79" s="12" t="n">
        <f aca="false">$I$49*((A79)^$K$49)</f>
        <v>37.5892486148232</v>
      </c>
      <c r="I79" s="2" t="n">
        <f aca="false">L33*$H79</f>
        <v>0</v>
      </c>
      <c r="J79" s="2" t="n">
        <f aca="false">M33*$H79</f>
        <v>104197.744484947</v>
      </c>
      <c r="K79" s="2" t="n">
        <f aca="false">N33*$H79</f>
        <v>19847.1894257042</v>
      </c>
      <c r="L79" s="2" t="n">
        <f aca="false">O33*$H79</f>
        <v>0</v>
      </c>
      <c r="M79" s="27" t="n">
        <f aca="false">SUM(I79:L79)</f>
        <v>124044.933910651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9409.99046153846</v>
      </c>
      <c r="D80" s="2" t="n">
        <f aca="false">N34*($A80)</f>
        <v>4704.99523076923</v>
      </c>
      <c r="E80" s="2" t="n">
        <f aca="false">O34*($A80)</f>
        <v>1176.24880769231</v>
      </c>
      <c r="F80" s="14" t="n">
        <f aca="false">SUM(B80:E80)</f>
        <v>15291.2345</v>
      </c>
      <c r="G80" s="2"/>
      <c r="H80" s="12" t="n">
        <f aca="false">$I$49*((A80)^$K$49)</f>
        <v>41.5463170208068</v>
      </c>
      <c r="I80" s="2" t="n">
        <f aca="false">L34*$H80</f>
        <v>0</v>
      </c>
      <c r="J80" s="2" t="n">
        <f aca="false">M34*$H80</f>
        <v>22025.3772888927</v>
      </c>
      <c r="K80" s="2" t="n">
        <f aca="false">N34*$H80</f>
        <v>11012.6886444463</v>
      </c>
      <c r="L80" s="2" t="n">
        <f aca="false">O34*$H80</f>
        <v>2753.17216111158</v>
      </c>
      <c r="M80" s="27" t="n">
        <f aca="false">SUM(I80:L80)</f>
        <v>35791.2380944506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45.7924405486413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7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0</v>
      </c>
      <c r="E82" s="2" t="n">
        <f aca="false">O36*($A82)</f>
        <v>0</v>
      </c>
      <c r="F82" s="14" t="n">
        <f aca="false">SUM(B82:E82)</f>
        <v>0</v>
      </c>
      <c r="G82" s="2"/>
      <c r="H82" s="12" t="n">
        <f aca="false">$I$49*((A82)^$K$49)</f>
        <v>50.3399422057646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0</v>
      </c>
      <c r="L82" s="2" t="n">
        <f aca="false">O36*$H82</f>
        <v>0</v>
      </c>
      <c r="M82" s="27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55.2013160026173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7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60.3892246697767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7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65.9164974645001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7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71.7961280609857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7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78.0412725191527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7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84.6652473271823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7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19" t="s">
        <v>7</v>
      </c>
      <c r="B89" s="20" t="n">
        <f aca="false">SUM(B52:B83)</f>
        <v>26554513.5107364</v>
      </c>
      <c r="C89" s="20" t="n">
        <f aca="false">SUM(C52:C83)</f>
        <v>10904792.3169841</v>
      </c>
      <c r="D89" s="20" t="n">
        <f aca="false">SUM(D52:D83)</f>
        <v>444418.297721878</v>
      </c>
      <c r="E89" s="20" t="n">
        <f aca="false">SUM(E52:E83)</f>
        <v>1176.24880769231</v>
      </c>
      <c r="F89" s="20" t="n">
        <f aca="false">SUM(F52:F83)</f>
        <v>37904900.37425</v>
      </c>
      <c r="G89" s="14"/>
      <c r="H89" s="19" t="s">
        <v>7</v>
      </c>
      <c r="I89" s="20" t="n">
        <f aca="false">SUM(I52:I88)</f>
        <v>21059648.9209874</v>
      </c>
      <c r="J89" s="20" t="n">
        <f aca="false">SUM(J52:J88)</f>
        <v>14384151.9815055</v>
      </c>
      <c r="K89" s="20" t="n">
        <f aca="false">SUM(K52:K88)</f>
        <v>623127.608331318</v>
      </c>
      <c r="L89" s="20" t="n">
        <f aca="false">SUM(L52:L88)</f>
        <v>2753.17216111158</v>
      </c>
      <c r="M89" s="20" t="n">
        <f aca="false">SUM(M52:M88)</f>
        <v>36069681.6829853</v>
      </c>
      <c r="N89" s="4"/>
      <c r="O89" s="4"/>
      <c r="P89" s="4"/>
    </row>
    <row r="90" customFormat="false" ht="12.75" hidden="false" customHeight="false" outlineLevel="0" collapsed="false">
      <c r="A90" s="8" t="s">
        <v>13</v>
      </c>
      <c r="B90" s="28" t="n">
        <f aca="false">IF(L43&gt;0,B89/L43,0)</f>
        <v>11.1341005170449</v>
      </c>
      <c r="C90" s="28" t="n">
        <f aca="false">IF(M43&gt;0,C89/M43,0)</f>
        <v>13.9768986560638</v>
      </c>
      <c r="D90" s="28" t="n">
        <f aca="false">IF(N43&gt;0,D89/N43,0)</f>
        <v>14.146141181317</v>
      </c>
      <c r="E90" s="28" t="n">
        <f aca="false">IF(O43&gt;0,E89/O43,0)</f>
        <v>17.75</v>
      </c>
      <c r="F90" s="28" t="n">
        <f aca="false">IF(P43&gt;0,F89/P43,0)</f>
        <v>11.8576754873851</v>
      </c>
      <c r="G90" s="14"/>
      <c r="H90" s="8" t="s">
        <v>13</v>
      </c>
      <c r="I90" s="28" t="n">
        <f aca="false">IF(L43&gt;0,I89/L43,0)</f>
        <v>8.83014662818602</v>
      </c>
      <c r="J90" s="28" t="n">
        <f aca="false">IF(M43&gt;0,J89/M43,0)</f>
        <v>18.4364661567919</v>
      </c>
      <c r="K90" s="28" t="n">
        <f aca="false">IF(N43&gt;0,K89/N43,0)</f>
        <v>19.8345818941677</v>
      </c>
      <c r="L90" s="28" t="n">
        <f aca="false">IF(O43&gt;0,L89/O43,0)</f>
        <v>41.5463170208068</v>
      </c>
      <c r="M90" s="28" t="n">
        <f aca="false">IF(P43&gt;0,M89/P43,0)</f>
        <v>11.283569567714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29" t="s">
        <v>14</v>
      </c>
      <c r="B95" s="29"/>
      <c r="C95" s="29"/>
      <c r="D95" s="29"/>
      <c r="E95" s="29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29"/>
      <c r="B96" s="29"/>
      <c r="C96" s="29"/>
      <c r="D96" s="29"/>
      <c r="E96" s="29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0"/>
      <c r="B97" s="30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1" t="s">
        <v>15</v>
      </c>
      <c r="B99" s="32" t="s">
        <v>16</v>
      </c>
      <c r="C99" s="32" t="s">
        <v>17</v>
      </c>
      <c r="D99" s="32" t="s">
        <v>18</v>
      </c>
      <c r="E99" s="32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1"/>
      <c r="B100" s="31"/>
      <c r="C100" s="31"/>
      <c r="D100" s="31"/>
      <c r="E100" s="3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3" t="n">
        <v>0</v>
      </c>
      <c r="B102" s="34" t="n">
        <f aca="false">L$43</f>
        <v>2384971.59874611</v>
      </c>
      <c r="C102" s="35" t="n">
        <f aca="false">$B$90</f>
        <v>11.1341005170449</v>
      </c>
      <c r="D102" s="35" t="n">
        <f aca="false">$I$90</f>
        <v>8.83014662818602</v>
      </c>
      <c r="E102" s="36" t="n">
        <f aca="false">B102*D102</f>
        <v>21059648.9209874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3" t="n">
        <v>1</v>
      </c>
      <c r="B103" s="34" t="n">
        <f aca="false">M$43</f>
        <v>780201.143710312</v>
      </c>
      <c r="C103" s="35" t="n">
        <f aca="false">$C$90</f>
        <v>13.9768986560638</v>
      </c>
      <c r="D103" s="35" t="n">
        <f aca="false">$J$90</f>
        <v>18.4364661567919</v>
      </c>
      <c r="E103" s="36" t="n">
        <f aca="false">B103*D103</f>
        <v>14384151.9815055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3" t="n">
        <v>2</v>
      </c>
      <c r="B104" s="34" t="n">
        <f aca="false">N$43</f>
        <v>31416.2210051197</v>
      </c>
      <c r="C104" s="35" t="n">
        <f aca="false">$D$90</f>
        <v>14.146141181317</v>
      </c>
      <c r="D104" s="35" t="n">
        <f aca="false">$K$90</f>
        <v>19.8345818941677</v>
      </c>
      <c r="E104" s="36" t="n">
        <f aca="false">B104*D104</f>
        <v>623127.608331318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3" t="n">
        <v>3</v>
      </c>
      <c r="B105" s="34" t="n">
        <f aca="false">O$43</f>
        <v>66.2675384615385</v>
      </c>
      <c r="C105" s="35" t="n">
        <f aca="false">$E$90</f>
        <v>17.75</v>
      </c>
      <c r="D105" s="35" t="n">
        <f aca="false">$L$90</f>
        <v>41.5463170208068</v>
      </c>
      <c r="E105" s="36" t="n">
        <f aca="false">B105*D105</f>
        <v>2753.17216111158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3" t="s">
        <v>7</v>
      </c>
      <c r="B106" s="34" t="n">
        <f aca="false">SUM(B102:B105)</f>
        <v>3196655.231</v>
      </c>
      <c r="C106" s="35" t="n">
        <f aca="false">$F$90</f>
        <v>11.8576754873851</v>
      </c>
      <c r="D106" s="35" t="n">
        <f aca="false">$M$90</f>
        <v>11.283569567714</v>
      </c>
      <c r="E106" s="36" t="n">
        <f aca="false">SUM(E102:E105)</f>
        <v>36069681.6829853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3" t="s">
        <v>2</v>
      </c>
      <c r="B107" s="34" t="n">
        <f aca="false">$I$2</f>
        <v>36070291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7" t="s">
        <v>20</v>
      </c>
      <c r="B108" s="36" t="n">
        <f aca="false">IF(E106&gt;0,$I$2/E106,"")</f>
        <v>1.00001689277494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8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I25" activeCellId="0" sqref="I25"/>
    </sheetView>
  </sheetViews>
  <sheetFormatPr defaultRowHeight="12.75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0.43"/>
    <col collapsed="false" customWidth="true" hidden="false" outlineLevel="0" max="1025" min="3" style="0" width="9.13"/>
  </cols>
  <sheetData>
    <row r="1" customFormat="false" ht="20.25" hidden="false" customHeight="false" outlineLevel="0" collapsed="false">
      <c r="A1" s="1" t="s">
        <v>21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1787636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8" hidden="false" customHeight="false" outlineLevel="0" collapsed="false">
      <c r="A13" s="12" t="n">
        <v>7.25</v>
      </c>
      <c r="B13" s="13" t="n">
        <v>0</v>
      </c>
      <c r="C13" s="13" t="n">
        <v>0</v>
      </c>
      <c r="D13" s="13" t="n">
        <v>0</v>
      </c>
      <c r="E13" s="13" t="n">
        <v>0</v>
      </c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7" t="n">
        <v>1</v>
      </c>
      <c r="C14" s="13" t="n">
        <v>0</v>
      </c>
      <c r="D14" s="13" t="n">
        <v>0</v>
      </c>
      <c r="E14" s="13" t="n">
        <v>0</v>
      </c>
      <c r="F14" s="14" t="n">
        <f aca="false">SUM(B14:E14)</f>
        <v>1</v>
      </c>
      <c r="G14" s="2"/>
      <c r="H14" s="12" t="n">
        <v>7.75</v>
      </c>
      <c r="I14" s="5"/>
      <c r="J14" s="5"/>
      <c r="K14" s="12" t="n">
        <v>7.75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0</v>
      </c>
    </row>
    <row r="15" customFormat="false" ht="12.8" hidden="false" customHeight="false" outlineLevel="0" collapsed="false">
      <c r="A15" s="12" t="n">
        <v>8.25</v>
      </c>
      <c r="B15" s="13" t="n">
        <v>3</v>
      </c>
      <c r="C15" s="13" t="n">
        <v>0</v>
      </c>
      <c r="D15" s="13" t="n">
        <v>0</v>
      </c>
      <c r="E15" s="13" t="n">
        <v>0</v>
      </c>
      <c r="F15" s="14" t="n">
        <f aca="false">SUM(B15:E15)</f>
        <v>3</v>
      </c>
      <c r="G15" s="2"/>
      <c r="H15" s="12" t="n">
        <v>8.25</v>
      </c>
      <c r="I15" s="5"/>
      <c r="J15" s="5"/>
      <c r="K15" s="12" t="n">
        <v>8.25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0</v>
      </c>
    </row>
    <row r="16" customFormat="false" ht="12.8" hidden="false" customHeight="false" outlineLevel="0" collapsed="false">
      <c r="A16" s="12" t="n">
        <v>8.75</v>
      </c>
      <c r="B16" s="13" t="n">
        <v>15</v>
      </c>
      <c r="C16" s="13" t="n">
        <v>0</v>
      </c>
      <c r="D16" s="13" t="n">
        <v>0</v>
      </c>
      <c r="E16" s="13" t="n">
        <v>0</v>
      </c>
      <c r="F16" s="14" t="n">
        <f aca="false">SUM(B16:E16)</f>
        <v>15</v>
      </c>
      <c r="G16" s="2"/>
      <c r="H16" s="12" t="n">
        <v>8.75</v>
      </c>
      <c r="I16" s="5"/>
      <c r="J16" s="5"/>
      <c r="K16" s="12" t="n">
        <v>8.75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0</v>
      </c>
    </row>
    <row r="17" customFormat="false" ht="12.8" hidden="false" customHeight="false" outlineLevel="0" collapsed="false">
      <c r="A17" s="12" t="n">
        <v>9.25</v>
      </c>
      <c r="B17" s="13" t="n">
        <v>37</v>
      </c>
      <c r="C17" s="13" t="n">
        <v>0</v>
      </c>
      <c r="D17" s="13" t="n">
        <v>0</v>
      </c>
      <c r="E17" s="13" t="n">
        <v>0</v>
      </c>
      <c r="F17" s="14" t="n">
        <f aca="false">SUM(B17:E17)</f>
        <v>37</v>
      </c>
      <c r="G17" s="2"/>
      <c r="H17" s="12" t="n">
        <v>9.25</v>
      </c>
      <c r="I17" s="5"/>
      <c r="J17" s="5"/>
      <c r="K17" s="12" t="n">
        <v>9.25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0</v>
      </c>
    </row>
    <row r="18" customFormat="false" ht="12.8" hidden="false" customHeight="false" outlineLevel="0" collapsed="false">
      <c r="A18" s="12" t="n">
        <v>9.75</v>
      </c>
      <c r="B18" s="13" t="n">
        <v>43</v>
      </c>
      <c r="C18" s="13" t="n">
        <v>0</v>
      </c>
      <c r="D18" s="13" t="n">
        <v>0</v>
      </c>
      <c r="E18" s="13" t="n">
        <v>0</v>
      </c>
      <c r="F18" s="14" t="n">
        <f aca="false">SUM(B18:E18)</f>
        <v>43</v>
      </c>
      <c r="G18" s="2"/>
      <c r="H18" s="12" t="n">
        <v>9.75</v>
      </c>
      <c r="I18" s="5"/>
      <c r="J18" s="5"/>
      <c r="K18" s="12" t="n">
        <v>9.75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0</v>
      </c>
    </row>
    <row r="19" customFormat="false" ht="12.8" hidden="false" customHeight="false" outlineLevel="0" collapsed="false">
      <c r="A19" s="12" t="n">
        <v>10.25</v>
      </c>
      <c r="B19" s="13" t="n">
        <v>32</v>
      </c>
      <c r="C19" s="13" t="n">
        <v>0</v>
      </c>
      <c r="D19" s="13" t="n">
        <v>0</v>
      </c>
      <c r="E19" s="13" t="n">
        <v>0</v>
      </c>
      <c r="F19" s="14" t="n">
        <f aca="false">SUM(B19:E19)</f>
        <v>32</v>
      </c>
      <c r="G19" s="2"/>
      <c r="H19" s="12" t="n">
        <v>10.25</v>
      </c>
      <c r="I19" s="5"/>
      <c r="J19" s="5"/>
      <c r="K19" s="12" t="n">
        <v>10.25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5" t="n">
        <f aca="false">SUM(L19:O19)</f>
        <v>0</v>
      </c>
    </row>
    <row r="20" customFormat="false" ht="12.8" hidden="false" customHeight="false" outlineLevel="0" collapsed="false">
      <c r="A20" s="12" t="n">
        <v>10.75</v>
      </c>
      <c r="B20" s="13" t="n">
        <v>43</v>
      </c>
      <c r="C20" s="13" t="n">
        <v>0</v>
      </c>
      <c r="D20" s="13" t="n">
        <v>0</v>
      </c>
      <c r="E20" s="13" t="n">
        <v>0</v>
      </c>
      <c r="F20" s="14" t="n">
        <f aca="false">SUM(B20:E20)</f>
        <v>43</v>
      </c>
      <c r="G20" s="2"/>
      <c r="H20" s="12" t="n">
        <v>10.75</v>
      </c>
      <c r="I20" s="5"/>
      <c r="J20" s="5"/>
      <c r="K20" s="12" t="n">
        <v>10.75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5" t="n">
        <f aca="false">SUM(L20:O20)</f>
        <v>0</v>
      </c>
    </row>
    <row r="21" customFormat="false" ht="12.8" hidden="false" customHeight="false" outlineLevel="0" collapsed="false">
      <c r="A21" s="12" t="n">
        <v>11.25</v>
      </c>
      <c r="B21" s="13" t="n">
        <v>23</v>
      </c>
      <c r="C21" s="13" t="n">
        <v>1</v>
      </c>
      <c r="D21" s="13" t="n">
        <v>0</v>
      </c>
      <c r="E21" s="13" t="n">
        <v>0</v>
      </c>
      <c r="F21" s="14" t="n">
        <f aca="false">SUM(B21:E21)</f>
        <v>24</v>
      </c>
      <c r="G21" s="2"/>
      <c r="H21" s="12" t="n">
        <v>11.25</v>
      </c>
      <c r="I21" s="5"/>
      <c r="J21" s="5"/>
      <c r="K21" s="12" t="n">
        <v>11.25</v>
      </c>
      <c r="L21" s="2" t="n">
        <f aca="false">IF($F21&gt;0,($I21/1000)*(B21/$F21),0)</f>
        <v>0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0</v>
      </c>
    </row>
    <row r="22" customFormat="false" ht="12.8" hidden="false" customHeight="false" outlineLevel="0" collapsed="false">
      <c r="A22" s="12" t="n">
        <v>11.75</v>
      </c>
      <c r="B22" s="13" t="n">
        <v>20</v>
      </c>
      <c r="C22" s="13" t="n">
        <v>2</v>
      </c>
      <c r="D22" s="13" t="n">
        <v>1</v>
      </c>
      <c r="E22" s="13" t="n">
        <v>0</v>
      </c>
      <c r="F22" s="14" t="n">
        <f aca="false">SUM(B22:E22)</f>
        <v>23</v>
      </c>
      <c r="G22" s="5"/>
      <c r="H22" s="12" t="n">
        <v>11.75</v>
      </c>
      <c r="I22" s="5"/>
      <c r="J22" s="5"/>
      <c r="K22" s="12" t="n">
        <v>11.75</v>
      </c>
      <c r="L22" s="2" t="n">
        <f aca="false">IF($F22&gt;0,($I22/1000)*(B22/$F22),0)</f>
        <v>0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5" t="n">
        <f aca="false">SUM(L22:O22)</f>
        <v>0</v>
      </c>
    </row>
    <row r="23" customFormat="false" ht="12.8" hidden="false" customHeight="false" outlineLevel="0" collapsed="false">
      <c r="A23" s="12" t="n">
        <v>12.25</v>
      </c>
      <c r="B23" s="13" t="n">
        <v>28</v>
      </c>
      <c r="C23" s="13" t="n">
        <v>2</v>
      </c>
      <c r="D23" s="13" t="n">
        <v>0</v>
      </c>
      <c r="E23" s="13" t="n">
        <v>0</v>
      </c>
      <c r="F23" s="14" t="n">
        <f aca="false">SUM(B23:E23)</f>
        <v>30</v>
      </c>
      <c r="G23" s="5"/>
      <c r="H23" s="12" t="n">
        <v>12.25</v>
      </c>
      <c r="I23" s="5"/>
      <c r="J23" s="5"/>
      <c r="K23" s="12" t="n">
        <v>12.25</v>
      </c>
      <c r="L23" s="2" t="n">
        <f aca="false">IF($F23&gt;0,($I23/1000)*(B23/$F23),0)</f>
        <v>0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0</v>
      </c>
    </row>
    <row r="24" customFormat="false" ht="12.8" hidden="false" customHeight="false" outlineLevel="0" collapsed="false">
      <c r="A24" s="12" t="n">
        <v>12.75</v>
      </c>
      <c r="B24" s="13" t="n">
        <v>24</v>
      </c>
      <c r="C24" s="13" t="n">
        <v>9</v>
      </c>
      <c r="D24" s="13" t="n">
        <v>0</v>
      </c>
      <c r="E24" s="13" t="n">
        <v>0</v>
      </c>
      <c r="F24" s="14" t="n">
        <f aca="false">SUM(B24:E24)</f>
        <v>33</v>
      </c>
      <c r="G24" s="5"/>
      <c r="H24" s="12" t="n">
        <v>12.75</v>
      </c>
      <c r="I24" s="5"/>
      <c r="J24" s="5"/>
      <c r="K24" s="12" t="n">
        <v>12.75</v>
      </c>
      <c r="L24" s="2" t="n">
        <f aca="false">IF($F24&gt;0,($I24/1000)*(B24/$F24),0)</f>
        <v>0</v>
      </c>
      <c r="M24" s="2" t="n">
        <f aca="false">IF($F24&gt;0,($I24/1000)*(C24/$F24),0)</f>
        <v>0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0</v>
      </c>
    </row>
    <row r="25" customFormat="false" ht="12.8" hidden="false" customHeight="false" outlineLevel="0" collapsed="false">
      <c r="A25" s="12" t="n">
        <v>13.25</v>
      </c>
      <c r="B25" s="13" t="n">
        <v>38</v>
      </c>
      <c r="C25" s="13" t="n">
        <v>25</v>
      </c>
      <c r="D25" s="13" t="n">
        <v>0</v>
      </c>
      <c r="E25" s="13" t="n">
        <v>0</v>
      </c>
      <c r="F25" s="14" t="n">
        <f aca="false">SUM(B25:E25)</f>
        <v>63</v>
      </c>
      <c r="G25" s="5"/>
      <c r="H25" s="12" t="n">
        <v>13.25</v>
      </c>
      <c r="I25" s="5" t="n">
        <v>620167</v>
      </c>
      <c r="J25" s="5"/>
      <c r="K25" s="12" t="n">
        <v>13.25</v>
      </c>
      <c r="L25" s="2" t="n">
        <f aca="false">IF($F25&gt;0,($I25/1000)*(B25/$F25),0)</f>
        <v>374.068984126984</v>
      </c>
      <c r="M25" s="2" t="n">
        <f aca="false">IF($F25&gt;0,($I25/1000)*(C25/$F25),0)</f>
        <v>246.098015873016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620.167</v>
      </c>
    </row>
    <row r="26" customFormat="false" ht="12.8" hidden="false" customHeight="false" outlineLevel="0" collapsed="false">
      <c r="A26" s="12" t="n">
        <v>13.75</v>
      </c>
      <c r="B26" s="13" t="n">
        <v>29</v>
      </c>
      <c r="C26" s="13" t="n">
        <v>61</v>
      </c>
      <c r="D26" s="13" t="n">
        <v>2</v>
      </c>
      <c r="E26" s="13" t="n">
        <v>0</v>
      </c>
      <c r="F26" s="14" t="n">
        <f aca="false">SUM(B26:E26)</f>
        <v>92</v>
      </c>
      <c r="G26" s="5"/>
      <c r="H26" s="12" t="n">
        <v>13.75</v>
      </c>
      <c r="I26" s="5" t="n">
        <v>2112224</v>
      </c>
      <c r="J26" s="5"/>
      <c r="K26" s="12" t="n">
        <v>13.75</v>
      </c>
      <c r="L26" s="2" t="n">
        <f aca="false">IF($F26&gt;0,($I26/1000)*(B26/$F26),0)</f>
        <v>665.809739130435</v>
      </c>
      <c r="M26" s="2" t="n">
        <f aca="false">IF($F26&gt;0,($I26/1000)*(C26/$F26),0)</f>
        <v>1400.49634782609</v>
      </c>
      <c r="N26" s="2" t="n">
        <f aca="false">IF($F26&gt;0,($I26/1000)*(D26/$F26),0)</f>
        <v>45.9179130434783</v>
      </c>
      <c r="O26" s="2" t="n">
        <f aca="false">IF($F26&gt;0,($I26/1000)*(E26/$F26),0)</f>
        <v>0</v>
      </c>
      <c r="P26" s="15" t="n">
        <f aca="false">SUM(L26:O26)</f>
        <v>2112.224</v>
      </c>
    </row>
    <row r="27" customFormat="false" ht="12.8" hidden="false" customHeight="false" outlineLevel="0" collapsed="false">
      <c r="A27" s="12" t="n">
        <v>14.25</v>
      </c>
      <c r="B27" s="13" t="n">
        <v>28</v>
      </c>
      <c r="C27" s="13" t="n">
        <v>66</v>
      </c>
      <c r="D27" s="13" t="n">
        <v>2</v>
      </c>
      <c r="E27" s="13" t="n">
        <v>0</v>
      </c>
      <c r="F27" s="14" t="n">
        <f aca="false">SUM(B27:E27)</f>
        <v>96</v>
      </c>
      <c r="G27" s="5"/>
      <c r="H27" s="12" t="n">
        <v>14.25</v>
      </c>
      <c r="I27" s="0" t="n">
        <v>5380241</v>
      </c>
      <c r="J27" s="5"/>
      <c r="K27" s="12" t="n">
        <v>14.25</v>
      </c>
      <c r="L27" s="2" t="n">
        <f aca="false">IF($F27&gt;0,($I27/1000)*(B27/$F27),0)</f>
        <v>1569.23695833333</v>
      </c>
      <c r="M27" s="2" t="n">
        <f aca="false">IF($F27&gt;0,($I27/1000)*(C27/$F27),0)</f>
        <v>3698.9156875</v>
      </c>
      <c r="N27" s="2" t="n">
        <f aca="false">IF($F27&gt;0,($I27/1000)*(D27/$F27),0)</f>
        <v>112.088354166667</v>
      </c>
      <c r="O27" s="2" t="n">
        <f aca="false">IF($F27&gt;0,($I27/1000)*(E27/$F27),0)</f>
        <v>0</v>
      </c>
      <c r="P27" s="15" t="n">
        <f aca="false">SUM(L27:O27)</f>
        <v>5380.241</v>
      </c>
    </row>
    <row r="28" customFormat="false" ht="12.8" hidden="false" customHeight="false" outlineLevel="0" collapsed="false">
      <c r="A28" s="12" t="n">
        <v>14.75</v>
      </c>
      <c r="B28" s="13" t="n">
        <v>10</v>
      </c>
      <c r="C28" s="13" t="n">
        <v>64</v>
      </c>
      <c r="D28" s="13" t="n">
        <v>2</v>
      </c>
      <c r="E28" s="13" t="n">
        <v>0</v>
      </c>
      <c r="F28" s="14" t="n">
        <f aca="false">SUM(B28:E28)</f>
        <v>76</v>
      </c>
      <c r="G28" s="2"/>
      <c r="H28" s="12" t="n">
        <v>14.75</v>
      </c>
      <c r="I28" s="0" t="n">
        <v>9601248</v>
      </c>
      <c r="J28" s="5"/>
      <c r="K28" s="12" t="n">
        <v>14.75</v>
      </c>
      <c r="L28" s="2" t="n">
        <f aca="false">IF($F28&gt;0,($I28/1000)*(B28/$F28),0)</f>
        <v>1263.32210526316</v>
      </c>
      <c r="M28" s="2" t="n">
        <f aca="false">IF($F28&gt;0,($I28/1000)*(C28/$F28),0)</f>
        <v>8085.26147368421</v>
      </c>
      <c r="N28" s="2" t="n">
        <f aca="false">IF($F28&gt;0,($I28/1000)*(D28/$F28),0)</f>
        <v>252.664421052632</v>
      </c>
      <c r="O28" s="2" t="n">
        <f aca="false">IF($F28&gt;0,($I28/1000)*(E28/$F28),0)</f>
        <v>0</v>
      </c>
      <c r="P28" s="15" t="n">
        <f aca="false">SUM(L28:O28)</f>
        <v>9601.248</v>
      </c>
    </row>
    <row r="29" customFormat="false" ht="12.8" hidden="false" customHeight="false" outlineLevel="0" collapsed="false">
      <c r="A29" s="12" t="n">
        <v>15.25</v>
      </c>
      <c r="B29" s="13" t="n">
        <v>5</v>
      </c>
      <c r="C29" s="13" t="n">
        <v>45</v>
      </c>
      <c r="D29" s="13" t="n">
        <v>2</v>
      </c>
      <c r="E29" s="13" t="n">
        <v>0</v>
      </c>
      <c r="F29" s="14" t="n">
        <f aca="false">SUM(B29:E29)</f>
        <v>52</v>
      </c>
      <c r="G29" s="2"/>
      <c r="H29" s="12" t="n">
        <v>15.25</v>
      </c>
      <c r="I29" s="0" t="n">
        <v>12588942</v>
      </c>
      <c r="J29" s="5"/>
      <c r="K29" s="12" t="n">
        <v>15.25</v>
      </c>
      <c r="L29" s="2" t="n">
        <f aca="false">IF($F29&gt;0,($I29/1000)*(B29/$F29),0)</f>
        <v>1210.47519230769</v>
      </c>
      <c r="M29" s="2" t="n">
        <f aca="false">IF($F29&gt;0,($I29/1000)*(C29/$F29),0)</f>
        <v>10894.2767307692</v>
      </c>
      <c r="N29" s="2" t="n">
        <f aca="false">IF($F29&gt;0,($I29/1000)*(D29/$F29),0)</f>
        <v>484.190076923077</v>
      </c>
      <c r="O29" s="2" t="n">
        <f aca="false">IF($F29&gt;0,($I29/1000)*(E29/$F29),0)</f>
        <v>0</v>
      </c>
      <c r="P29" s="15" t="n">
        <f aca="false">SUM(L29:O29)</f>
        <v>12588.942</v>
      </c>
    </row>
    <row r="30" customFormat="false" ht="12.8" hidden="false" customHeight="false" outlineLevel="0" collapsed="false">
      <c r="A30" s="12" t="n">
        <v>15.75</v>
      </c>
      <c r="B30" s="13" t="n">
        <v>0</v>
      </c>
      <c r="C30" s="13" t="n">
        <v>26</v>
      </c>
      <c r="D30" s="13" t="n">
        <v>4</v>
      </c>
      <c r="E30" s="13" t="n">
        <v>0</v>
      </c>
      <c r="F30" s="14" t="n">
        <f aca="false">SUM(B30:E30)</f>
        <v>30</v>
      </c>
      <c r="G30" s="2"/>
      <c r="H30" s="12" t="n">
        <v>15.75</v>
      </c>
      <c r="I30" s="0" t="n">
        <v>16175600</v>
      </c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14018.8533333333</v>
      </c>
      <c r="N30" s="2" t="n">
        <f aca="false">IF($F30&gt;0,($I30/1000)*(D30/$F30),0)</f>
        <v>2156.74666666667</v>
      </c>
      <c r="O30" s="2" t="n">
        <f aca="false">IF($F30&gt;0,($I30/1000)*(E30/$F30),0)</f>
        <v>0</v>
      </c>
      <c r="P30" s="15" t="n">
        <f aca="false">SUM(L30:O30)</f>
        <v>16175.6</v>
      </c>
    </row>
    <row r="31" customFormat="false" ht="12.8" hidden="false" customHeight="false" outlineLevel="0" collapsed="false">
      <c r="A31" s="12" t="n">
        <v>16.25</v>
      </c>
      <c r="B31" s="13" t="n">
        <v>1</v>
      </c>
      <c r="C31" s="13" t="n">
        <v>21</v>
      </c>
      <c r="D31" s="13" t="n">
        <v>1</v>
      </c>
      <c r="E31" s="13" t="n">
        <v>0</v>
      </c>
      <c r="F31" s="14" t="n">
        <f aca="false">SUM(B31:E31)</f>
        <v>23</v>
      </c>
      <c r="G31" s="2"/>
      <c r="H31" s="12" t="n">
        <v>16.25</v>
      </c>
      <c r="I31" s="0" t="n">
        <v>10583350</v>
      </c>
      <c r="J31" s="5"/>
      <c r="K31" s="12" t="n">
        <v>16.25</v>
      </c>
      <c r="L31" s="2" t="n">
        <f aca="false">IF($F31&gt;0,($I31/1000)*(B31/$F31),0)</f>
        <v>460.145652173913</v>
      </c>
      <c r="M31" s="2" t="n">
        <f aca="false">IF($F31&gt;0,($I31/1000)*(C31/$F31),0)</f>
        <v>9663.05869565217</v>
      </c>
      <c r="N31" s="2" t="n">
        <f aca="false">IF($F31&gt;0,($I31/1000)*(D31/$F31),0)</f>
        <v>460.145652173913</v>
      </c>
      <c r="O31" s="2" t="n">
        <f aca="false">IF($F31&gt;0,($I31/1000)*(E31/$F31),0)</f>
        <v>0</v>
      </c>
      <c r="P31" s="15" t="n">
        <f aca="false">SUM(L31:O31)</f>
        <v>10583.35</v>
      </c>
    </row>
    <row r="32" customFormat="false" ht="12.8" hidden="false" customHeight="false" outlineLevel="0" collapsed="false">
      <c r="A32" s="12" t="n">
        <v>16.75</v>
      </c>
      <c r="B32" s="13" t="n">
        <v>0</v>
      </c>
      <c r="C32" s="13" t="n">
        <v>21</v>
      </c>
      <c r="D32" s="13" t="n">
        <v>2</v>
      </c>
      <c r="E32" s="13" t="n">
        <v>0</v>
      </c>
      <c r="F32" s="14" t="n">
        <f aca="false">SUM(B32:E32)</f>
        <v>23</v>
      </c>
      <c r="G32" s="2"/>
      <c r="H32" s="12" t="n">
        <v>16.75</v>
      </c>
      <c r="I32" s="0" t="n">
        <v>7623372</v>
      </c>
      <c r="J32" s="18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6960.47008695652</v>
      </c>
      <c r="N32" s="2" t="n">
        <f aca="false">IF($F32&gt;0,($I32/1000)*(D32/$F32),0)</f>
        <v>662.901913043478</v>
      </c>
      <c r="O32" s="2" t="n">
        <f aca="false">IF($F32&gt;0,($I32/1000)*(E32/$F32),0)</f>
        <v>0</v>
      </c>
      <c r="P32" s="15" t="n">
        <f aca="false">SUM(L32:O32)</f>
        <v>7623.372</v>
      </c>
    </row>
    <row r="33" customFormat="false" ht="12.8" hidden="false" customHeight="false" outlineLevel="0" collapsed="false">
      <c r="A33" s="12" t="n">
        <v>17.25</v>
      </c>
      <c r="B33" s="13" t="n">
        <v>0</v>
      </c>
      <c r="C33" s="13" t="n">
        <v>21</v>
      </c>
      <c r="D33" s="13" t="n">
        <v>4</v>
      </c>
      <c r="E33" s="13" t="n">
        <v>0</v>
      </c>
      <c r="F33" s="14" t="n">
        <f aca="false">SUM(B33:E33)</f>
        <v>25</v>
      </c>
      <c r="G33" s="2"/>
      <c r="H33" s="12" t="n">
        <v>17.25</v>
      </c>
      <c r="I33" s="0" t="n">
        <v>2129338</v>
      </c>
      <c r="J33" s="18"/>
      <c r="K33" s="12" t="n">
        <v>17.25</v>
      </c>
      <c r="L33" s="2" t="n">
        <f aca="false">IF($F33&gt;0,($I33/1000)*(B33/$F33),0)</f>
        <v>0</v>
      </c>
      <c r="M33" s="2" t="n">
        <f aca="false">IF($F33&gt;0,($I33/1000)*(C33/$F33),0)</f>
        <v>1788.64392</v>
      </c>
      <c r="N33" s="2" t="n">
        <f aca="false">IF($F33&gt;0,($I33/1000)*(D33/$F33),0)</f>
        <v>340.69408</v>
      </c>
      <c r="O33" s="2" t="n">
        <f aca="false">IF($F33&gt;0,($I33/1000)*(E33/$F33),0)</f>
        <v>0</v>
      </c>
      <c r="P33" s="15" t="n">
        <f aca="false">SUM(L33:O33)</f>
        <v>2129.338</v>
      </c>
    </row>
    <row r="34" customFormat="false" ht="12.8" hidden="false" customHeight="false" outlineLevel="0" collapsed="false">
      <c r="A34" s="12" t="n">
        <v>17.75</v>
      </c>
      <c r="B34" s="13" t="n">
        <v>0</v>
      </c>
      <c r="C34" s="13" t="n">
        <v>8</v>
      </c>
      <c r="D34" s="13" t="n">
        <v>4</v>
      </c>
      <c r="E34" s="13" t="n">
        <v>1</v>
      </c>
      <c r="F34" s="14" t="n">
        <f aca="false">SUM(B34:E34)</f>
        <v>13</v>
      </c>
      <c r="G34" s="2"/>
      <c r="H34" s="12" t="n">
        <v>17.75</v>
      </c>
      <c r="I34" s="0" t="n">
        <v>473682</v>
      </c>
      <c r="J34" s="18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291.496615384615</v>
      </c>
      <c r="N34" s="2" t="n">
        <f aca="false">IF($F34&gt;0,($I34/1000)*(D34/$F34),0)</f>
        <v>145.748307692308</v>
      </c>
      <c r="O34" s="2" t="n">
        <f aca="false">IF($F34&gt;0,($I34/1000)*(E34/$F34),0)</f>
        <v>36.4370769230769</v>
      </c>
      <c r="P34" s="15" t="n">
        <f aca="false">SUM(L34:O34)</f>
        <v>473.682</v>
      </c>
    </row>
    <row r="35" customFormat="false" ht="12.8" hidden="false" customHeight="false" outlineLevel="0" collapsed="false">
      <c r="A35" s="12" t="n">
        <v>18.25</v>
      </c>
      <c r="B35" s="13" t="n">
        <v>0</v>
      </c>
      <c r="C35" s="13" t="n">
        <v>2</v>
      </c>
      <c r="D35" s="13" t="n">
        <v>1</v>
      </c>
      <c r="E35" s="13" t="n">
        <v>0</v>
      </c>
      <c r="F35" s="14" t="n">
        <f aca="false">SUM(B35:E35)</f>
        <v>3</v>
      </c>
      <c r="G35" s="2"/>
      <c r="H35" s="12" t="n">
        <v>18.25</v>
      </c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8" hidden="false" customHeight="false" outlineLevel="0" collapsed="false">
      <c r="A36" s="12" t="n">
        <v>18.75</v>
      </c>
      <c r="B36" s="13" t="n">
        <v>0</v>
      </c>
      <c r="C36" s="13" t="n">
        <v>0</v>
      </c>
      <c r="D36" s="13" t="n">
        <v>0</v>
      </c>
      <c r="E36" s="13" t="n">
        <v>0</v>
      </c>
      <c r="F36" s="14" t="n">
        <f aca="false">SUM(B36:E36)</f>
        <v>0</v>
      </c>
      <c r="G36" s="2"/>
      <c r="H36" s="12" t="n">
        <v>18.75</v>
      </c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5" t="n">
        <f aca="false">SUM(L36:O36)</f>
        <v>0</v>
      </c>
    </row>
    <row r="37" customFormat="false" ht="12.75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19" t="s">
        <v>7</v>
      </c>
      <c r="B43" s="20" t="n">
        <f aca="false">SUM(B6:B42)</f>
        <v>380</v>
      </c>
      <c r="C43" s="20" t="n">
        <f aca="false">SUM(C6:C42)</f>
        <v>374</v>
      </c>
      <c r="D43" s="20" t="n">
        <f aca="false">SUM(D6:D42)</f>
        <v>25</v>
      </c>
      <c r="E43" s="20" t="n">
        <f aca="false">SUM(E6:E42)</f>
        <v>1</v>
      </c>
      <c r="F43" s="20" t="n">
        <f aca="false">SUM(F6:F42)</f>
        <v>780</v>
      </c>
      <c r="G43" s="21"/>
      <c r="H43" s="19" t="s">
        <v>7</v>
      </c>
      <c r="I43" s="5" t="n">
        <f aca="false">SUM(I6:I42)</f>
        <v>67288164</v>
      </c>
      <c r="J43" s="2"/>
      <c r="K43" s="19" t="s">
        <v>7</v>
      </c>
      <c r="L43" s="20" t="n">
        <f aca="false">SUM(L6:L42)</f>
        <v>5543.05863133552</v>
      </c>
      <c r="M43" s="20" t="n">
        <f aca="false">SUM(M6:M42)</f>
        <v>57047.5709069792</v>
      </c>
      <c r="N43" s="20" t="n">
        <f aca="false">SUM(N6:N42)</f>
        <v>4661.09738476222</v>
      </c>
      <c r="O43" s="20" t="n">
        <f aca="false">SUM(O6:O42)</f>
        <v>36.4370769230769</v>
      </c>
      <c r="P43" s="20" t="n">
        <f aca="false">SUM(P6:P42)</f>
        <v>67288.164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2"/>
      <c r="B46" s="2"/>
      <c r="C46" s="2"/>
      <c r="D46" s="2"/>
      <c r="E46" s="2"/>
      <c r="F46" s="22"/>
      <c r="G46" s="2"/>
      <c r="H46" s="2"/>
      <c r="I46" s="2"/>
      <c r="J46" s="22"/>
      <c r="K46" s="2"/>
      <c r="L46" s="2"/>
      <c r="M46" s="2"/>
      <c r="N46" s="22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3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4" t="s">
        <v>11</v>
      </c>
      <c r="I49" s="25" t="n">
        <v>0.0017485</v>
      </c>
      <c r="J49" s="24" t="s">
        <v>12</v>
      </c>
      <c r="K49" s="25" t="n">
        <v>3.50294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6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0.179251469882776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7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0.277890919171109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7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0.410282269848404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7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0.582559738868557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7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0.801191838325475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7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1.07296507175006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7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1.40496981785194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7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1.80458795128979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7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0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0</v>
      </c>
      <c r="G60" s="2"/>
      <c r="H60" s="12" t="n">
        <f aca="false">$I$49*((A60)^$K$49)</f>
        <v>2.27948187030976</v>
      </c>
      <c r="I60" s="2" t="n">
        <f aca="false">L14*$H60</f>
        <v>0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7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0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0</v>
      </c>
      <c r="G61" s="2"/>
      <c r="H61" s="12" t="n">
        <f aca="false">$I$49*((A61)^$K$49)</f>
        <v>2.8375846829148</v>
      </c>
      <c r="I61" s="2" t="n">
        <f aca="false">L15*$H61</f>
        <v>0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7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0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0</v>
      </c>
      <c r="G62" s="2"/>
      <c r="H62" s="12" t="n">
        <f aca="false">$I$49*((A62)^$K$49)</f>
        <v>3.48709136065979</v>
      </c>
      <c r="I62" s="2" t="n">
        <f aca="false">L16*$H62</f>
        <v>0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7" t="n">
        <f aca="false">SUM(I62:L62)</f>
        <v>0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0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0</v>
      </c>
      <c r="G63" s="2"/>
      <c r="H63" s="12" t="n">
        <f aca="false">$I$49*((A63)^$K$49)</f>
        <v>4.23645071055558</v>
      </c>
      <c r="I63" s="2" t="n">
        <f aca="false">L17*$H63</f>
        <v>0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7" t="n">
        <f aca="false">SUM(I63:L63)</f>
        <v>0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0</v>
      </c>
      <c r="C64" s="2" t="n">
        <f aca="false">M18*($A64)</f>
        <v>0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0</v>
      </c>
      <c r="G64" s="2"/>
      <c r="H64" s="12" t="n">
        <f aca="false">$I$49*((A64)^$K$49)</f>
        <v>5.09435804607377</v>
      </c>
      <c r="I64" s="2" t="n">
        <f aca="false">L18*$H64</f>
        <v>0</v>
      </c>
      <c r="J64" s="2" t="n">
        <f aca="false">M18*$H64</f>
        <v>0</v>
      </c>
      <c r="K64" s="2" t="n">
        <f aca="false">N18*$H64</f>
        <v>0</v>
      </c>
      <c r="L64" s="2" t="n">
        <f aca="false">O18*$H64</f>
        <v>0</v>
      </c>
      <c r="M64" s="27" t="n">
        <f aca="false">SUM(I64:L64)</f>
        <v>0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0</v>
      </c>
      <c r="C65" s="2" t="n">
        <f aca="false">M19*($A65)</f>
        <v>0</v>
      </c>
      <c r="D65" s="2" t="n">
        <f aca="false">N19*($A65)</f>
        <v>0</v>
      </c>
      <c r="E65" s="2" t="n">
        <f aca="false">O19*($A65)</f>
        <v>0</v>
      </c>
      <c r="F65" s="14" t="n">
        <f aca="false">SUM(B65:E65)</f>
        <v>0</v>
      </c>
      <c r="G65" s="2"/>
      <c r="H65" s="12" t="n">
        <f aca="false">$I$49*((A65)^$K$49)</f>
        <v>6.06974846118049</v>
      </c>
      <c r="I65" s="2" t="n">
        <f aca="false">L19*$H65</f>
        <v>0</v>
      </c>
      <c r="J65" s="2" t="n">
        <f aca="false">M19*$H65</f>
        <v>0</v>
      </c>
      <c r="K65" s="2" t="n">
        <f aca="false">N19*$H65</f>
        <v>0</v>
      </c>
      <c r="L65" s="2" t="n">
        <f aca="false">O19*$H65</f>
        <v>0</v>
      </c>
      <c r="M65" s="27" t="n">
        <f aca="false">SUM(I65:L65)</f>
        <v>0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0</v>
      </c>
      <c r="C66" s="2" t="n">
        <f aca="false">M20*($A66)</f>
        <v>0</v>
      </c>
      <c r="D66" s="2" t="n">
        <f aca="false">N20*($A66)</f>
        <v>0</v>
      </c>
      <c r="E66" s="2" t="n">
        <f aca="false">O20*($A66)</f>
        <v>0</v>
      </c>
      <c r="F66" s="14" t="n">
        <f aca="false">SUM(B66:E66)</f>
        <v>0</v>
      </c>
      <c r="G66" s="2"/>
      <c r="H66" s="12" t="n">
        <f aca="false">$I$49*((A66)^$K$49)</f>
        <v>7.17179062887039</v>
      </c>
      <c r="I66" s="2" t="n">
        <f aca="false">L20*$H66</f>
        <v>0</v>
      </c>
      <c r="J66" s="2" t="n">
        <f aca="false">M20*$H66</f>
        <v>0</v>
      </c>
      <c r="K66" s="2" t="n">
        <f aca="false">N20*$H66</f>
        <v>0</v>
      </c>
      <c r="L66" s="2" t="n">
        <f aca="false">O20*$H66</f>
        <v>0</v>
      </c>
      <c r="M66" s="27" t="n">
        <f aca="false">SUM(I66:L66)</f>
        <v>0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0</v>
      </c>
      <c r="C67" s="2" t="n">
        <f aca="false">M21*($A67)</f>
        <v>0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0</v>
      </c>
      <c r="G67" s="2"/>
      <c r="H67" s="12" t="n">
        <f aca="false">$I$49*((A67)^$K$49)</f>
        <v>8.40988105929626</v>
      </c>
      <c r="I67" s="2" t="n">
        <f aca="false">L21*$H67</f>
        <v>0</v>
      </c>
      <c r="J67" s="2" t="n">
        <f aca="false">M21*$H67</f>
        <v>0</v>
      </c>
      <c r="K67" s="2" t="n">
        <f aca="false">N21*$H67</f>
        <v>0</v>
      </c>
      <c r="L67" s="2" t="n">
        <f aca="false">O21*$H67</f>
        <v>0</v>
      </c>
      <c r="M67" s="27" t="n">
        <f aca="false">SUM(I67:L67)</f>
        <v>0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0</v>
      </c>
      <c r="C68" s="2" t="n">
        <f aca="false">M22*($A68)</f>
        <v>0</v>
      </c>
      <c r="D68" s="2" t="n">
        <f aca="false">N22*($A68)</f>
        <v>0</v>
      </c>
      <c r="E68" s="2" t="n">
        <f aca="false">O22*($A68)</f>
        <v>0</v>
      </c>
      <c r="F68" s="14" t="n">
        <f aca="false">SUM(B68:E68)</f>
        <v>0</v>
      </c>
      <c r="G68" s="2"/>
      <c r="H68" s="12" t="n">
        <f aca="false">$I$49*((A68)^$K$49)</f>
        <v>9.79363876331603</v>
      </c>
      <c r="I68" s="2" t="n">
        <f aca="false">L22*$H68</f>
        <v>0</v>
      </c>
      <c r="J68" s="2" t="n">
        <f aca="false">M22*$H68</f>
        <v>0</v>
      </c>
      <c r="K68" s="2" t="n">
        <f aca="false">N22*$H68</f>
        <v>0</v>
      </c>
      <c r="L68" s="2" t="n">
        <f aca="false">O22*$H68</f>
        <v>0</v>
      </c>
      <c r="M68" s="27" t="n">
        <f aca="false">SUM(I68:L68)</f>
        <v>0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0</v>
      </c>
      <c r="C69" s="2" t="n">
        <f aca="false">M23*($A69)</f>
        <v>0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0</v>
      </c>
      <c r="G69" s="2"/>
      <c r="H69" s="12" t="n">
        <f aca="false">$I$49*((A69)^$K$49)</f>
        <v>11.3329002758262</v>
      </c>
      <c r="I69" s="2" t="n">
        <f aca="false">L23*$H69</f>
        <v>0</v>
      </c>
      <c r="J69" s="2" t="n">
        <f aca="false">M23*$H69</f>
        <v>0</v>
      </c>
      <c r="K69" s="2" t="n">
        <f aca="false">N23*$H69</f>
        <v>0</v>
      </c>
      <c r="L69" s="2" t="n">
        <f aca="false">O23*$H69</f>
        <v>0</v>
      </c>
      <c r="M69" s="27" t="n">
        <f aca="false">SUM(I69:L69)</f>
        <v>0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0</v>
      </c>
      <c r="C70" s="2" t="n">
        <f aca="false">M24*($A70)</f>
        <v>0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0</v>
      </c>
      <c r="G70" s="2"/>
      <c r="H70" s="12" t="n">
        <f aca="false">$I$49*((A70)^$K$49)</f>
        <v>13.0377150001385</v>
      </c>
      <c r="I70" s="2" t="n">
        <f aca="false">L24*$H70</f>
        <v>0</v>
      </c>
      <c r="J70" s="2" t="n">
        <f aca="false">M24*$H70</f>
        <v>0</v>
      </c>
      <c r="K70" s="2" t="n">
        <f aca="false">N24*$H70</f>
        <v>0</v>
      </c>
      <c r="L70" s="2" t="n">
        <f aca="false">O24*$H70</f>
        <v>0</v>
      </c>
      <c r="M70" s="27" t="n">
        <f aca="false">SUM(I70:L70)</f>
        <v>0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4956.41403968254</v>
      </c>
      <c r="C71" s="2" t="n">
        <f aca="false">M25*($A71)</f>
        <v>3260.79871031746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8217.21275</v>
      </c>
      <c r="G71" s="2"/>
      <c r="H71" s="12" t="n">
        <f aca="false">$I$49*((A71)^$K$49)</f>
        <v>14.9183408402603</v>
      </c>
      <c r="I71" s="2" t="n">
        <f aca="false">L25*$H71</f>
        <v>5580.48860297627</v>
      </c>
      <c r="J71" s="2" t="n">
        <f aca="false">M25*$H71</f>
        <v>3671.37408090544</v>
      </c>
      <c r="K71" s="2" t="n">
        <f aca="false">N25*$H71</f>
        <v>0</v>
      </c>
      <c r="L71" s="2" t="n">
        <f aca="false">O25*$H71</f>
        <v>0</v>
      </c>
      <c r="M71" s="27" t="n">
        <f aca="false">SUM(I71:L71)</f>
        <v>9251.86268388171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9154.88391304348</v>
      </c>
      <c r="C72" s="2" t="n">
        <f aca="false">M26*($A72)</f>
        <v>19256.8247826087</v>
      </c>
      <c r="D72" s="2" t="n">
        <f aca="false">N26*($A72)</f>
        <v>631.371304347826</v>
      </c>
      <c r="E72" s="2" t="n">
        <f aca="false">O26*($A72)</f>
        <v>0</v>
      </c>
      <c r="F72" s="14" t="n">
        <f aca="false">SUM(B72:E72)</f>
        <v>29043.08</v>
      </c>
      <c r="G72" s="2"/>
      <c r="H72" s="12" t="n">
        <f aca="false">$I$49*((A72)^$K$49)</f>
        <v>16.985240092545</v>
      </c>
      <c r="I72" s="2" t="n">
        <f aca="false">L26*$H72</f>
        <v>11308.9382750852</v>
      </c>
      <c r="J72" s="2" t="n">
        <f aca="false">M26*$H72</f>
        <v>23787.7667165585</v>
      </c>
      <c r="K72" s="2" t="n">
        <f aca="false">N26*$H72</f>
        <v>779.926777592082</v>
      </c>
      <c r="L72" s="2" t="n">
        <f aca="false">O26*$H72</f>
        <v>0</v>
      </c>
      <c r="M72" s="27" t="n">
        <f aca="false">SUM(I72:L72)</f>
        <v>35876.6317692358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22361.62665625</v>
      </c>
      <c r="C73" s="2" t="n">
        <f aca="false">M27*($A73)</f>
        <v>52709.548546875</v>
      </c>
      <c r="D73" s="2" t="n">
        <f aca="false">N27*($A73)</f>
        <v>1597.259046875</v>
      </c>
      <c r="E73" s="2" t="n">
        <f aca="false">O27*($A73)</f>
        <v>0</v>
      </c>
      <c r="F73" s="14" t="n">
        <f aca="false">SUM(B73:E73)</f>
        <v>76668.43425</v>
      </c>
      <c r="G73" s="2"/>
      <c r="H73" s="12" t="n">
        <f aca="false">$I$49*((A73)^$K$49)</f>
        <v>19.2490755719862</v>
      </c>
      <c r="I73" s="2" t="n">
        <f aca="false">L27*$H73</f>
        <v>30206.3608013121</v>
      </c>
      <c r="J73" s="2" t="n">
        <f aca="false">M27*$H73</f>
        <v>71200.7076030928</v>
      </c>
      <c r="K73" s="2" t="n">
        <f aca="false">N27*$H73</f>
        <v>2157.59720009372</v>
      </c>
      <c r="L73" s="2" t="n">
        <f aca="false">O27*$H73</f>
        <v>0</v>
      </c>
      <c r="M73" s="27" t="n">
        <f aca="false">SUM(I73:L73)</f>
        <v>103564.665604499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18634.0010526316</v>
      </c>
      <c r="C74" s="2" t="n">
        <f aca="false">M28*($A74)</f>
        <v>119257.606736842</v>
      </c>
      <c r="D74" s="2" t="n">
        <f aca="false">N28*($A74)</f>
        <v>3726.80021052632</v>
      </c>
      <c r="E74" s="2" t="n">
        <f aca="false">O28*($A74)</f>
        <v>0</v>
      </c>
      <c r="F74" s="14" t="n">
        <f aca="false">SUM(B74:E74)</f>
        <v>141618.408</v>
      </c>
      <c r="G74" s="2"/>
      <c r="H74" s="12" t="n">
        <f aca="false">$I$49*((A74)^$K$49)</f>
        <v>21.7207069516151</v>
      </c>
      <c r="I74" s="2" t="n">
        <f aca="false">L28*$H74</f>
        <v>27440.2492339185</v>
      </c>
      <c r="J74" s="2" t="n">
        <f aca="false">M28*$H74</f>
        <v>175617.595097078</v>
      </c>
      <c r="K74" s="2" t="n">
        <f aca="false">N28*$H74</f>
        <v>5488.0498467837</v>
      </c>
      <c r="L74" s="2" t="n">
        <f aca="false">O28*$H74</f>
        <v>0</v>
      </c>
      <c r="M74" s="27" t="n">
        <f aca="false">SUM(I74:L74)</f>
        <v>208545.894177781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18459.7466826923</v>
      </c>
      <c r="C75" s="2" t="n">
        <f aca="false">M29*($A75)</f>
        <v>166137.720144231</v>
      </c>
      <c r="D75" s="2" t="n">
        <f aca="false">N29*($A75)</f>
        <v>7383.89867307692</v>
      </c>
      <c r="E75" s="2" t="n">
        <f aca="false">O29*($A75)</f>
        <v>0</v>
      </c>
      <c r="F75" s="14" t="n">
        <f aca="false">SUM(B75:E75)</f>
        <v>191981.3655</v>
      </c>
      <c r="G75" s="2"/>
      <c r="H75" s="12" t="n">
        <f aca="false">$I$49*((A75)^$K$49)</f>
        <v>24.4111872961293</v>
      </c>
      <c r="I75" s="2" t="n">
        <f aca="false">L29*$H75</f>
        <v>29549.1366367412</v>
      </c>
      <c r="J75" s="2" t="n">
        <f aca="false">M29*$H75</f>
        <v>265942.229730671</v>
      </c>
      <c r="K75" s="2" t="n">
        <f aca="false">N29*$H75</f>
        <v>11819.6546546965</v>
      </c>
      <c r="L75" s="2" t="n">
        <f aca="false">O29*$H75</f>
        <v>0</v>
      </c>
      <c r="M75" s="27" t="n">
        <f aca="false">SUM(I75:L75)</f>
        <v>307311.021022109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220796.94</v>
      </c>
      <c r="D76" s="2" t="n">
        <f aca="false">N30*($A76)</f>
        <v>33968.76</v>
      </c>
      <c r="E76" s="2" t="n">
        <f aca="false">O30*($A76)</f>
        <v>0</v>
      </c>
      <c r="F76" s="14" t="n">
        <f aca="false">SUM(B76:E76)</f>
        <v>254765.7</v>
      </c>
      <c r="G76" s="2"/>
      <c r="H76" s="12" t="n">
        <f aca="false">$I$49*((A76)^$K$49)</f>
        <v>27.3317597731454</v>
      </c>
      <c r="I76" s="2" t="n">
        <f aca="false">L30*$H76</f>
        <v>0</v>
      </c>
      <c r="J76" s="2" t="n">
        <f aca="false">M30*$H76</f>
        <v>383159.931601625</v>
      </c>
      <c r="K76" s="2" t="n">
        <f aca="false">N30*$H76</f>
        <v>58947.6817848654</v>
      </c>
      <c r="L76" s="2" t="n">
        <f aca="false">O30*$H76</f>
        <v>0</v>
      </c>
      <c r="M76" s="27" t="n">
        <f aca="false">SUM(I76:L76)</f>
        <v>442107.613386491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7477.36684782609</v>
      </c>
      <c r="C77" s="2" t="n">
        <f aca="false">M31*($A77)</f>
        <v>157024.703804348</v>
      </c>
      <c r="D77" s="2" t="n">
        <f aca="false">N31*($A77)</f>
        <v>7477.36684782609</v>
      </c>
      <c r="E77" s="2" t="n">
        <f aca="false">O31*($A77)</f>
        <v>0</v>
      </c>
      <c r="F77" s="14" t="n">
        <f aca="false">SUM(B77:E77)</f>
        <v>171979.4375</v>
      </c>
      <c r="G77" s="2"/>
      <c r="H77" s="12" t="n">
        <f aca="false">$I$49*((A77)^$K$49)</f>
        <v>30.4938545273891</v>
      </c>
      <c r="I77" s="2" t="n">
        <f aca="false">L31*$H77</f>
        <v>14031.6145788019</v>
      </c>
      <c r="J77" s="2" t="n">
        <f aca="false">M31*$H77</f>
        <v>294663.90615484</v>
      </c>
      <c r="K77" s="2" t="n">
        <f aca="false">N31*$H77</f>
        <v>14031.6145788019</v>
      </c>
      <c r="L77" s="2" t="n">
        <f aca="false">O31*$H77</f>
        <v>0</v>
      </c>
      <c r="M77" s="27" t="n">
        <f aca="false">SUM(I77:L77)</f>
        <v>322727.135312443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116587.873956522</v>
      </c>
      <c r="D78" s="2" t="n">
        <f aca="false">N32*($A78)</f>
        <v>11103.6070434783</v>
      </c>
      <c r="E78" s="2" t="n">
        <f aca="false">O32*($A78)</f>
        <v>0</v>
      </c>
      <c r="F78" s="14" t="n">
        <f aca="false">SUM(B78:E78)</f>
        <v>127691.481</v>
      </c>
      <c r="G78" s="2"/>
      <c r="H78" s="12" t="n">
        <f aca="false">$I$49*((A78)^$K$49)</f>
        <v>33.9090857047848</v>
      </c>
      <c r="I78" s="2" t="n">
        <f aca="false">L32*$H78</f>
        <v>0</v>
      </c>
      <c r="J78" s="2" t="n">
        <f aca="false">M32*$H78</f>
        <v>236023.1767242</v>
      </c>
      <c r="K78" s="2" t="n">
        <f aca="false">N32*$H78</f>
        <v>22478.3977832571</v>
      </c>
      <c r="L78" s="2" t="n">
        <f aca="false">O32*$H78</f>
        <v>0</v>
      </c>
      <c r="M78" s="27" t="n">
        <f aca="false">SUM(I78:L78)</f>
        <v>258501.574507457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0</v>
      </c>
      <c r="C79" s="2" t="n">
        <f aca="false">M33*($A79)</f>
        <v>30854.10762</v>
      </c>
      <c r="D79" s="2" t="n">
        <f aca="false">N33*($A79)</f>
        <v>5876.97288</v>
      </c>
      <c r="E79" s="2" t="n">
        <f aca="false">O33*($A79)</f>
        <v>0</v>
      </c>
      <c r="F79" s="14" t="n">
        <f aca="false">SUM(B79:E79)</f>
        <v>36731.0805</v>
      </c>
      <c r="G79" s="2"/>
      <c r="H79" s="12" t="n">
        <f aca="false">$I$49*((A79)^$K$49)</f>
        <v>37.5892486148232</v>
      </c>
      <c r="I79" s="2" t="n">
        <f aca="false">L33*$H79</f>
        <v>0</v>
      </c>
      <c r="J79" s="2" t="n">
        <f aca="false">M33*$H79</f>
        <v>67233.780992272</v>
      </c>
      <c r="K79" s="2" t="n">
        <f aca="false">N33*$H79</f>
        <v>12806.4344747185</v>
      </c>
      <c r="L79" s="2" t="n">
        <f aca="false">O33*$H79</f>
        <v>0</v>
      </c>
      <c r="M79" s="27" t="n">
        <f aca="false">SUM(I79:L79)</f>
        <v>80040.2154669904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5174.06492307692</v>
      </c>
      <c r="D80" s="2" t="n">
        <f aca="false">N34*($A80)</f>
        <v>2587.03246153846</v>
      </c>
      <c r="E80" s="2" t="n">
        <f aca="false">O34*($A80)</f>
        <v>646.758115384616</v>
      </c>
      <c r="F80" s="14" t="n">
        <f aca="false">SUM(B80:E80)</f>
        <v>8407.8555</v>
      </c>
      <c r="G80" s="2"/>
      <c r="H80" s="12" t="n">
        <f aca="false">$I$49*((A80)^$K$49)</f>
        <v>41.5463170208068</v>
      </c>
      <c r="I80" s="2" t="n">
        <f aca="false">L34*$H80</f>
        <v>0</v>
      </c>
      <c r="J80" s="2" t="n">
        <f aca="false">M34*$H80</f>
        <v>12110.6107932614</v>
      </c>
      <c r="K80" s="2" t="n">
        <f aca="false">N34*$H80</f>
        <v>6055.30539663071</v>
      </c>
      <c r="L80" s="2" t="n">
        <f aca="false">O34*$H80</f>
        <v>1513.82634915768</v>
      </c>
      <c r="M80" s="27" t="n">
        <f aca="false">SUM(I80:L80)</f>
        <v>19679.7425390498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45.7924405486413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7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0</v>
      </c>
      <c r="E82" s="2" t="n">
        <f aca="false">O36*($A82)</f>
        <v>0</v>
      </c>
      <c r="F82" s="14" t="n">
        <f aca="false">SUM(B82:E82)</f>
        <v>0</v>
      </c>
      <c r="G82" s="2"/>
      <c r="H82" s="12" t="n">
        <f aca="false">$I$49*((A82)^$K$49)</f>
        <v>50.3399422057646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0</v>
      </c>
      <c r="L82" s="2" t="n">
        <f aca="false">O36*$H82</f>
        <v>0</v>
      </c>
      <c r="M82" s="27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55.2013160026173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7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60.3892246697767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7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65.9164974645001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7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71.7961280609857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7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78.0412725191527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7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84.6652473271823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7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19" t="s">
        <v>7</v>
      </c>
      <c r="B89" s="20" t="n">
        <f aca="false">SUM(B52:B83)</f>
        <v>81044.039192126</v>
      </c>
      <c r="C89" s="20" t="n">
        <f aca="false">SUM(C52:C83)</f>
        <v>891060.18922482</v>
      </c>
      <c r="D89" s="20" t="n">
        <f aca="false">SUM(D52:D83)</f>
        <v>74353.0684676689</v>
      </c>
      <c r="E89" s="20" t="n">
        <f aca="false">SUM(E52:E83)</f>
        <v>646.758115384616</v>
      </c>
      <c r="F89" s="20" t="n">
        <f aca="false">SUM(F52:F83)</f>
        <v>1047104.055</v>
      </c>
      <c r="G89" s="14"/>
      <c r="H89" s="19" t="s">
        <v>7</v>
      </c>
      <c r="I89" s="20" t="n">
        <f aca="false">SUM(I52:I88)</f>
        <v>118116.788128835</v>
      </c>
      <c r="J89" s="20" t="n">
        <f aca="false">SUM(J52:J88)</f>
        <v>1533411.0794945</v>
      </c>
      <c r="K89" s="20" t="n">
        <f aca="false">SUM(K52:K88)</f>
        <v>134564.66249744</v>
      </c>
      <c r="L89" s="20" t="n">
        <f aca="false">SUM(L52:L88)</f>
        <v>1513.82634915768</v>
      </c>
      <c r="M89" s="20" t="n">
        <f aca="false">SUM(M52:M88)</f>
        <v>1787606.35646994</v>
      </c>
      <c r="N89" s="4"/>
      <c r="O89" s="4"/>
      <c r="P89" s="4"/>
    </row>
    <row r="90" customFormat="false" ht="12.75" hidden="false" customHeight="false" outlineLevel="0" collapsed="false">
      <c r="A90" s="8" t="s">
        <v>13</v>
      </c>
      <c r="B90" s="28" t="n">
        <f aca="false">IF(L43&gt;0,B89/L43,0)</f>
        <v>14.6208157954482</v>
      </c>
      <c r="C90" s="28" t="n">
        <f aca="false">IF(M43&gt;0,C89/M43,0)</f>
        <v>15.6195991355665</v>
      </c>
      <c r="D90" s="28" t="n">
        <f aca="false">IF(N43&gt;0,D89/N43,0)</f>
        <v>15.9518375888776</v>
      </c>
      <c r="E90" s="28" t="n">
        <f aca="false">IF(O43&gt;0,E89/O43,0)</f>
        <v>17.75</v>
      </c>
      <c r="F90" s="28" t="n">
        <f aca="false">IF(P43&gt;0,F89/P43,0)</f>
        <v>15.5614894619505</v>
      </c>
      <c r="G90" s="14"/>
      <c r="H90" s="8" t="s">
        <v>13</v>
      </c>
      <c r="I90" s="28" t="n">
        <f aca="false">IF(L43&gt;0,I89/L43,0)</f>
        <v>21.3089552149256</v>
      </c>
      <c r="J90" s="28" t="n">
        <f aca="false">IF(M43&gt;0,J89/M43,0)</f>
        <v>26.8795157289845</v>
      </c>
      <c r="K90" s="28" t="n">
        <f aca="false">IF(N43&gt;0,K89/N43,0)</f>
        <v>28.8697384734656</v>
      </c>
      <c r="L90" s="28" t="n">
        <f aca="false">IF(O43&gt;0,L89/O43,0)</f>
        <v>41.5463170208068</v>
      </c>
      <c r="M90" s="28" t="n">
        <f aca="false">IF(P43&gt;0,M89/P43,0)</f>
        <v>26.5664308580323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29" t="s">
        <v>14</v>
      </c>
      <c r="B95" s="29"/>
      <c r="C95" s="29"/>
      <c r="D95" s="29"/>
      <c r="E95" s="29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29"/>
      <c r="B96" s="29"/>
      <c r="C96" s="29"/>
      <c r="D96" s="29"/>
      <c r="E96" s="29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0"/>
      <c r="B97" s="30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1" t="s">
        <v>15</v>
      </c>
      <c r="B99" s="32" t="s">
        <v>16</v>
      </c>
      <c r="C99" s="32" t="s">
        <v>17</v>
      </c>
      <c r="D99" s="32" t="s">
        <v>18</v>
      </c>
      <c r="E99" s="32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1"/>
      <c r="B100" s="31"/>
      <c r="C100" s="31"/>
      <c r="D100" s="31"/>
      <c r="E100" s="3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3" t="n">
        <v>0</v>
      </c>
      <c r="B102" s="34" t="n">
        <f aca="false">L$43</f>
        <v>5543.05863133552</v>
      </c>
      <c r="C102" s="35" t="n">
        <f aca="false">$B$90</f>
        <v>14.6208157954482</v>
      </c>
      <c r="D102" s="35" t="n">
        <f aca="false">$I$90</f>
        <v>21.3089552149256</v>
      </c>
      <c r="E102" s="36" t="n">
        <f aca="false">B102*D102</f>
        <v>118116.788128835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3" t="n">
        <v>1</v>
      </c>
      <c r="B103" s="34" t="n">
        <f aca="false">M$43</f>
        <v>57047.5709069792</v>
      </c>
      <c r="C103" s="35" t="n">
        <f aca="false">$C$90</f>
        <v>15.6195991355665</v>
      </c>
      <c r="D103" s="35" t="n">
        <f aca="false">$J$90</f>
        <v>26.8795157289845</v>
      </c>
      <c r="E103" s="36" t="n">
        <f aca="false">B103*D103</f>
        <v>1533411.0794945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3" t="n">
        <v>2</v>
      </c>
      <c r="B104" s="34" t="n">
        <f aca="false">N$43</f>
        <v>4661.09738476222</v>
      </c>
      <c r="C104" s="35" t="n">
        <f aca="false">$D$90</f>
        <v>15.9518375888776</v>
      </c>
      <c r="D104" s="35" t="n">
        <f aca="false">$K$90</f>
        <v>28.8697384734656</v>
      </c>
      <c r="E104" s="36" t="n">
        <f aca="false">B104*D104</f>
        <v>134564.66249744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3" t="n">
        <v>3</v>
      </c>
      <c r="B105" s="34" t="n">
        <f aca="false">O$43</f>
        <v>36.4370769230769</v>
      </c>
      <c r="C105" s="35" t="n">
        <f aca="false">$E$90</f>
        <v>17.75</v>
      </c>
      <c r="D105" s="35" t="n">
        <f aca="false">$L$90</f>
        <v>41.5463170208068</v>
      </c>
      <c r="E105" s="36" t="n">
        <f aca="false">B105*D105</f>
        <v>1513.82634915768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3" t="s">
        <v>7</v>
      </c>
      <c r="B106" s="34" t="n">
        <f aca="false">SUM(B102:B105)</f>
        <v>67288.164</v>
      </c>
      <c r="C106" s="35" t="n">
        <f aca="false">$F$90</f>
        <v>15.5614894619505</v>
      </c>
      <c r="D106" s="35" t="n">
        <f aca="false">$M$90</f>
        <v>26.5664308580323</v>
      </c>
      <c r="E106" s="36" t="n">
        <f aca="false">SUM(E102:E105)</f>
        <v>1787606.35646994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3" t="s">
        <v>2</v>
      </c>
      <c r="B107" s="34" t="n">
        <f aca="false">$I$2</f>
        <v>1787636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7" t="s">
        <v>20</v>
      </c>
      <c r="B108" s="36" t="n">
        <f aca="false">IF(E106&gt;0,$I$2/E106,"")</f>
        <v>1.00001658280636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8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I19" activeCellId="0" sqref="I19"/>
    </sheetView>
  </sheetViews>
  <sheetFormatPr defaultRowHeight="12.75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0.43"/>
    <col collapsed="false" customWidth="true" hidden="false" outlineLevel="0" max="1025" min="3" style="0" width="9.13"/>
  </cols>
  <sheetData>
    <row r="1" customFormat="false" ht="20.25" hidden="false" customHeight="false" outlineLevel="0" collapsed="false">
      <c r="A1" s="1" t="s">
        <v>22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1047786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8" hidden="false" customHeight="false" outlineLevel="0" collapsed="false">
      <c r="A13" s="12" t="n">
        <v>7.25</v>
      </c>
      <c r="B13" s="13" t="n">
        <v>0</v>
      </c>
      <c r="C13" s="13" t="n">
        <v>0</v>
      </c>
      <c r="D13" s="13" t="n">
        <v>0</v>
      </c>
      <c r="E13" s="13" t="n">
        <v>0</v>
      </c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7" t="n">
        <v>1</v>
      </c>
      <c r="C14" s="13" t="n">
        <v>0</v>
      </c>
      <c r="D14" s="13" t="n">
        <v>0</v>
      </c>
      <c r="E14" s="13" t="n">
        <v>0</v>
      </c>
      <c r="F14" s="14" t="n">
        <f aca="false">SUM(B14:E14)</f>
        <v>1</v>
      </c>
      <c r="G14" s="2"/>
      <c r="H14" s="12" t="n">
        <v>7.75</v>
      </c>
      <c r="I14" s="5"/>
      <c r="J14" s="5"/>
      <c r="K14" s="12" t="n">
        <v>7.75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0</v>
      </c>
    </row>
    <row r="15" customFormat="false" ht="12.8" hidden="false" customHeight="false" outlineLevel="0" collapsed="false">
      <c r="A15" s="12" t="n">
        <v>8.25</v>
      </c>
      <c r="B15" s="13" t="n">
        <v>3</v>
      </c>
      <c r="C15" s="13" t="n">
        <v>0</v>
      </c>
      <c r="D15" s="13" t="n">
        <v>0</v>
      </c>
      <c r="E15" s="13" t="n">
        <v>0</v>
      </c>
      <c r="F15" s="14" t="n">
        <f aca="false">SUM(B15:E15)</f>
        <v>3</v>
      </c>
      <c r="G15" s="2"/>
      <c r="H15" s="12" t="n">
        <v>8.25</v>
      </c>
      <c r="I15" s="5"/>
      <c r="J15" s="5"/>
      <c r="K15" s="12" t="n">
        <v>8.25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0</v>
      </c>
    </row>
    <row r="16" customFormat="false" ht="12.8" hidden="false" customHeight="false" outlineLevel="0" collapsed="false">
      <c r="A16" s="12" t="n">
        <v>8.75</v>
      </c>
      <c r="B16" s="13" t="n">
        <v>15</v>
      </c>
      <c r="C16" s="13" t="n">
        <v>0</v>
      </c>
      <c r="D16" s="13" t="n">
        <v>0</v>
      </c>
      <c r="E16" s="13" t="n">
        <v>0</v>
      </c>
      <c r="F16" s="14" t="n">
        <f aca="false">SUM(B16:E16)</f>
        <v>15</v>
      </c>
      <c r="G16" s="2"/>
      <c r="H16" s="12" t="n">
        <v>8.75</v>
      </c>
      <c r="I16" s="5"/>
      <c r="J16" s="5"/>
      <c r="K16" s="12" t="n">
        <v>8.75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0</v>
      </c>
    </row>
    <row r="17" customFormat="false" ht="12.8" hidden="false" customHeight="false" outlineLevel="0" collapsed="false">
      <c r="A17" s="12" t="n">
        <v>9.25</v>
      </c>
      <c r="B17" s="13" t="n">
        <v>37</v>
      </c>
      <c r="C17" s="13" t="n">
        <v>0</v>
      </c>
      <c r="D17" s="13" t="n">
        <v>0</v>
      </c>
      <c r="E17" s="13" t="n">
        <v>0</v>
      </c>
      <c r="F17" s="14" t="n">
        <f aca="false">SUM(B17:E17)</f>
        <v>37</v>
      </c>
      <c r="G17" s="2"/>
      <c r="H17" s="12" t="n">
        <v>9.25</v>
      </c>
      <c r="I17" s="5"/>
      <c r="J17" s="5"/>
      <c r="K17" s="12" t="n">
        <v>9.25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0</v>
      </c>
    </row>
    <row r="18" customFormat="false" ht="12.8" hidden="false" customHeight="false" outlineLevel="0" collapsed="false">
      <c r="A18" s="12" t="n">
        <v>9.75</v>
      </c>
      <c r="B18" s="13" t="n">
        <v>43</v>
      </c>
      <c r="C18" s="13" t="n">
        <v>0</v>
      </c>
      <c r="D18" s="13" t="n">
        <v>0</v>
      </c>
      <c r="E18" s="13" t="n">
        <v>0</v>
      </c>
      <c r="F18" s="14" t="n">
        <f aca="false">SUM(B18:E18)</f>
        <v>43</v>
      </c>
      <c r="G18" s="2"/>
      <c r="H18" s="12" t="n">
        <v>9.75</v>
      </c>
      <c r="I18" s="5"/>
      <c r="J18" s="5"/>
      <c r="K18" s="12" t="n">
        <v>9.75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0</v>
      </c>
    </row>
    <row r="19" customFormat="false" ht="12.8" hidden="false" customHeight="false" outlineLevel="0" collapsed="false">
      <c r="A19" s="12" t="n">
        <v>10.25</v>
      </c>
      <c r="B19" s="13" t="n">
        <v>32</v>
      </c>
      <c r="C19" s="13" t="n">
        <v>0</v>
      </c>
      <c r="D19" s="13" t="n">
        <v>0</v>
      </c>
      <c r="E19" s="13" t="n">
        <v>0</v>
      </c>
      <c r="F19" s="14" t="n">
        <f aca="false">SUM(B19:E19)</f>
        <v>32</v>
      </c>
      <c r="G19" s="2"/>
      <c r="H19" s="12" t="n">
        <v>10.25</v>
      </c>
      <c r="I19" s="0" t="n">
        <v>370198</v>
      </c>
      <c r="J19" s="5"/>
      <c r="K19" s="12" t="n">
        <v>10.25</v>
      </c>
      <c r="L19" s="2" t="n">
        <f aca="false">IF($F19&gt;0,($I19/1000)*(B19/$F19),0)</f>
        <v>370.198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5" t="n">
        <f aca="false">SUM(L19:O19)</f>
        <v>370.198</v>
      </c>
    </row>
    <row r="20" customFormat="false" ht="12.8" hidden="false" customHeight="false" outlineLevel="0" collapsed="false">
      <c r="A20" s="12" t="n">
        <v>10.75</v>
      </c>
      <c r="B20" s="13" t="n">
        <v>43</v>
      </c>
      <c r="C20" s="13" t="n">
        <v>0</v>
      </c>
      <c r="D20" s="13" t="n">
        <v>0</v>
      </c>
      <c r="E20" s="13" t="n">
        <v>0</v>
      </c>
      <c r="F20" s="14" t="n">
        <f aca="false">SUM(B20:E20)</f>
        <v>43</v>
      </c>
      <c r="G20" s="2"/>
      <c r="H20" s="12" t="n">
        <v>10.75</v>
      </c>
      <c r="I20" s="0" t="n">
        <v>325621</v>
      </c>
      <c r="J20" s="5"/>
      <c r="K20" s="12" t="n">
        <v>10.75</v>
      </c>
      <c r="L20" s="2" t="n">
        <f aca="false">IF($F20&gt;0,($I20/1000)*(B20/$F20),0)</f>
        <v>325.621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5" t="n">
        <f aca="false">SUM(L20:O20)</f>
        <v>325.621</v>
      </c>
    </row>
    <row r="21" customFormat="false" ht="12.8" hidden="false" customHeight="false" outlineLevel="0" collapsed="false">
      <c r="A21" s="12" t="n">
        <v>11.25</v>
      </c>
      <c r="B21" s="13" t="n">
        <v>23</v>
      </c>
      <c r="C21" s="13" t="n">
        <v>1</v>
      </c>
      <c r="D21" s="13" t="n">
        <v>0</v>
      </c>
      <c r="E21" s="13" t="n">
        <v>0</v>
      </c>
      <c r="F21" s="14" t="n">
        <f aca="false">SUM(B21:E21)</f>
        <v>24</v>
      </c>
      <c r="G21" s="2"/>
      <c r="H21" s="12" t="n">
        <v>11.25</v>
      </c>
      <c r="I21" s="0" t="n">
        <v>223097</v>
      </c>
      <c r="J21" s="5"/>
      <c r="K21" s="12" t="n">
        <v>11.25</v>
      </c>
      <c r="L21" s="2" t="n">
        <f aca="false">IF($F21&gt;0,($I21/1000)*(B21/$F21),0)</f>
        <v>213.801291666667</v>
      </c>
      <c r="M21" s="2" t="n">
        <f aca="false">IF($F21&gt;0,($I21/1000)*(C21/$F21),0)</f>
        <v>9.29570833333333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223.097</v>
      </c>
    </row>
    <row r="22" customFormat="false" ht="12.8" hidden="false" customHeight="false" outlineLevel="0" collapsed="false">
      <c r="A22" s="12" t="n">
        <v>11.75</v>
      </c>
      <c r="B22" s="13" t="n">
        <v>20</v>
      </c>
      <c r="C22" s="13" t="n">
        <v>2</v>
      </c>
      <c r="D22" s="13" t="n">
        <v>1</v>
      </c>
      <c r="E22" s="13" t="n">
        <v>0</v>
      </c>
      <c r="F22" s="14" t="n">
        <f aca="false">SUM(B22:E22)</f>
        <v>23</v>
      </c>
      <c r="G22" s="5"/>
      <c r="H22" s="12" t="n">
        <v>11.75</v>
      </c>
      <c r="I22" s="0" t="n">
        <v>722978</v>
      </c>
      <c r="J22" s="5"/>
      <c r="K22" s="12" t="n">
        <v>11.75</v>
      </c>
      <c r="L22" s="2" t="n">
        <f aca="false">IF($F22&gt;0,($I22/1000)*(B22/$F22),0)</f>
        <v>628.67652173913</v>
      </c>
      <c r="M22" s="2" t="n">
        <f aca="false">IF($F22&gt;0,($I22/1000)*(C22/$F22),0)</f>
        <v>62.867652173913</v>
      </c>
      <c r="N22" s="2" t="n">
        <f aca="false">IF($F22&gt;0,($I22/1000)*(D22/$F22),0)</f>
        <v>31.4338260869565</v>
      </c>
      <c r="O22" s="2" t="n">
        <f aca="false">IF($F22&gt;0,($I22/1000)*(E22/$F22),0)</f>
        <v>0</v>
      </c>
      <c r="P22" s="15" t="n">
        <f aca="false">SUM(L22:O22)</f>
        <v>722.978</v>
      </c>
    </row>
    <row r="23" customFormat="false" ht="12.8" hidden="false" customHeight="false" outlineLevel="0" collapsed="false">
      <c r="A23" s="12" t="n">
        <v>12.25</v>
      </c>
      <c r="B23" s="13" t="n">
        <v>28</v>
      </c>
      <c r="C23" s="13" t="n">
        <v>2</v>
      </c>
      <c r="D23" s="13" t="n">
        <v>0</v>
      </c>
      <c r="E23" s="13" t="n">
        <v>0</v>
      </c>
      <c r="F23" s="14" t="n">
        <f aca="false">SUM(B23:E23)</f>
        <v>30</v>
      </c>
      <c r="G23" s="5"/>
      <c r="H23" s="12" t="n">
        <v>12.25</v>
      </c>
      <c r="I23" s="0" t="n">
        <v>1226699</v>
      </c>
      <c r="J23" s="5"/>
      <c r="K23" s="12" t="n">
        <v>12.25</v>
      </c>
      <c r="L23" s="2" t="n">
        <f aca="false">IF($F23&gt;0,($I23/1000)*(B23/$F23),0)</f>
        <v>1144.91906666667</v>
      </c>
      <c r="M23" s="2" t="n">
        <f aca="false">IF($F23&gt;0,($I23/1000)*(C23/$F23),0)</f>
        <v>81.7799333333333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1226.699</v>
      </c>
    </row>
    <row r="24" customFormat="false" ht="12.8" hidden="false" customHeight="false" outlineLevel="0" collapsed="false">
      <c r="A24" s="12" t="n">
        <v>12.75</v>
      </c>
      <c r="B24" s="13" t="n">
        <v>24</v>
      </c>
      <c r="C24" s="13" t="n">
        <v>9</v>
      </c>
      <c r="D24" s="13" t="n">
        <v>0</v>
      </c>
      <c r="E24" s="13" t="n">
        <v>0</v>
      </c>
      <c r="F24" s="14" t="n">
        <f aca="false">SUM(B24:E24)</f>
        <v>33</v>
      </c>
      <c r="G24" s="5"/>
      <c r="H24" s="12" t="n">
        <v>12.75</v>
      </c>
      <c r="I24" s="0" t="n">
        <v>4128632</v>
      </c>
      <c r="J24" s="5"/>
      <c r="K24" s="12" t="n">
        <v>12.75</v>
      </c>
      <c r="L24" s="2" t="n">
        <f aca="false">IF($F24&gt;0,($I24/1000)*(B24/$F24),0)</f>
        <v>3002.64145454545</v>
      </c>
      <c r="M24" s="2" t="n">
        <f aca="false">IF($F24&gt;0,($I24/1000)*(C24/$F24),0)</f>
        <v>1125.99054545455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4128.632</v>
      </c>
    </row>
    <row r="25" customFormat="false" ht="12.8" hidden="false" customHeight="false" outlineLevel="0" collapsed="false">
      <c r="A25" s="12" t="n">
        <v>13.25</v>
      </c>
      <c r="B25" s="13" t="n">
        <v>38</v>
      </c>
      <c r="C25" s="13" t="n">
        <v>25</v>
      </c>
      <c r="D25" s="13" t="n">
        <v>0</v>
      </c>
      <c r="E25" s="13" t="n">
        <v>0</v>
      </c>
      <c r="F25" s="14" t="n">
        <f aca="false">SUM(B25:E25)</f>
        <v>63</v>
      </c>
      <c r="G25" s="5"/>
      <c r="H25" s="12" t="n">
        <v>13.25</v>
      </c>
      <c r="I25" s="0" t="n">
        <v>7699363</v>
      </c>
      <c r="J25" s="5"/>
      <c r="K25" s="12" t="n">
        <v>13.25</v>
      </c>
      <c r="L25" s="2" t="n">
        <f aca="false">IF($F25&gt;0,($I25/1000)*(B25/$F25),0)</f>
        <v>4644.06022222222</v>
      </c>
      <c r="M25" s="2" t="n">
        <f aca="false">IF($F25&gt;0,($I25/1000)*(C25/$F25),0)</f>
        <v>3055.30277777778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7699.363</v>
      </c>
    </row>
    <row r="26" customFormat="false" ht="12.8" hidden="false" customHeight="false" outlineLevel="0" collapsed="false">
      <c r="A26" s="12" t="n">
        <v>13.75</v>
      </c>
      <c r="B26" s="13" t="n">
        <v>29</v>
      </c>
      <c r="C26" s="13" t="n">
        <v>61</v>
      </c>
      <c r="D26" s="13" t="n">
        <v>2</v>
      </c>
      <c r="E26" s="13" t="n">
        <v>0</v>
      </c>
      <c r="F26" s="14" t="n">
        <f aca="false">SUM(B26:E26)</f>
        <v>92</v>
      </c>
      <c r="G26" s="5"/>
      <c r="H26" s="12" t="n">
        <v>13.75</v>
      </c>
      <c r="I26" s="0" t="n">
        <v>14364746</v>
      </c>
      <c r="J26" s="5"/>
      <c r="K26" s="12" t="n">
        <v>13.75</v>
      </c>
      <c r="L26" s="2" t="n">
        <f aca="false">IF($F26&gt;0,($I26/1000)*(B26/$F26),0)</f>
        <v>4528.01776086957</v>
      </c>
      <c r="M26" s="2" t="n">
        <f aca="false">IF($F26&gt;0,($I26/1000)*(C26/$F26),0)</f>
        <v>9524.45115217391</v>
      </c>
      <c r="N26" s="2" t="n">
        <f aca="false">IF($F26&gt;0,($I26/1000)*(D26/$F26),0)</f>
        <v>312.277086956522</v>
      </c>
      <c r="O26" s="2" t="n">
        <f aca="false">IF($F26&gt;0,($I26/1000)*(E26/$F26),0)</f>
        <v>0</v>
      </c>
      <c r="P26" s="15" t="n">
        <f aca="false">SUM(L26:O26)</f>
        <v>14364.746</v>
      </c>
    </row>
    <row r="27" customFormat="false" ht="12.8" hidden="false" customHeight="false" outlineLevel="0" collapsed="false">
      <c r="A27" s="12" t="n">
        <v>14.25</v>
      </c>
      <c r="B27" s="13" t="n">
        <v>28</v>
      </c>
      <c r="C27" s="13" t="n">
        <v>66</v>
      </c>
      <c r="D27" s="13" t="n">
        <v>2</v>
      </c>
      <c r="E27" s="13" t="n">
        <v>0</v>
      </c>
      <c r="F27" s="14" t="n">
        <f aca="false">SUM(B27:E27)</f>
        <v>96</v>
      </c>
      <c r="G27" s="5"/>
      <c r="H27" s="12" t="n">
        <v>14.25</v>
      </c>
      <c r="I27" s="0" t="n">
        <v>10124829</v>
      </c>
      <c r="J27" s="5"/>
      <c r="K27" s="12" t="n">
        <v>14.25</v>
      </c>
      <c r="L27" s="2" t="n">
        <f aca="false">IF($F27&gt;0,($I27/1000)*(B27/$F27),0)</f>
        <v>2953.075125</v>
      </c>
      <c r="M27" s="2" t="n">
        <f aca="false">IF($F27&gt;0,($I27/1000)*(C27/$F27),0)</f>
        <v>6960.8199375</v>
      </c>
      <c r="N27" s="2" t="n">
        <f aca="false">IF($F27&gt;0,($I27/1000)*(D27/$F27),0)</f>
        <v>210.9339375</v>
      </c>
      <c r="O27" s="2" t="n">
        <f aca="false">IF($F27&gt;0,($I27/1000)*(E27/$F27),0)</f>
        <v>0</v>
      </c>
      <c r="P27" s="15" t="n">
        <f aca="false">SUM(L27:O27)</f>
        <v>10124.829</v>
      </c>
    </row>
    <row r="28" customFormat="false" ht="12.8" hidden="false" customHeight="false" outlineLevel="0" collapsed="false">
      <c r="A28" s="12" t="n">
        <v>14.75</v>
      </c>
      <c r="B28" s="13" t="n">
        <v>10</v>
      </c>
      <c r="C28" s="13" t="n">
        <v>64</v>
      </c>
      <c r="D28" s="13" t="n">
        <v>2</v>
      </c>
      <c r="E28" s="13" t="n">
        <v>0</v>
      </c>
      <c r="F28" s="14" t="n">
        <f aca="false">SUM(B28:E28)</f>
        <v>76</v>
      </c>
      <c r="G28" s="2"/>
      <c r="H28" s="12" t="n">
        <v>14.75</v>
      </c>
      <c r="I28" s="0" t="n">
        <v>7992472</v>
      </c>
      <c r="J28" s="5"/>
      <c r="K28" s="12" t="n">
        <v>14.75</v>
      </c>
      <c r="L28" s="2" t="n">
        <f aca="false">IF($F28&gt;0,($I28/1000)*(B28/$F28),0)</f>
        <v>1051.64105263158</v>
      </c>
      <c r="M28" s="2" t="n">
        <f aca="false">IF($F28&gt;0,($I28/1000)*(C28/$F28),0)</f>
        <v>6730.5027368421</v>
      </c>
      <c r="N28" s="2" t="n">
        <f aca="false">IF($F28&gt;0,($I28/1000)*(D28/$F28),0)</f>
        <v>210.328210526316</v>
      </c>
      <c r="O28" s="2" t="n">
        <f aca="false">IF($F28&gt;0,($I28/1000)*(E28/$F28),0)</f>
        <v>0</v>
      </c>
      <c r="P28" s="15" t="n">
        <f aca="false">SUM(L28:O28)</f>
        <v>7992.472</v>
      </c>
    </row>
    <row r="29" customFormat="false" ht="12.8" hidden="false" customHeight="false" outlineLevel="0" collapsed="false">
      <c r="A29" s="12" t="n">
        <v>15.25</v>
      </c>
      <c r="B29" s="13" t="n">
        <v>5</v>
      </c>
      <c r="C29" s="13" t="n">
        <v>45</v>
      </c>
      <c r="D29" s="13" t="n">
        <v>2</v>
      </c>
      <c r="E29" s="13" t="n">
        <v>0</v>
      </c>
      <c r="F29" s="14" t="n">
        <f aca="false">SUM(B29:E29)</f>
        <v>52</v>
      </c>
      <c r="G29" s="2"/>
      <c r="H29" s="12" t="n">
        <v>15.25</v>
      </c>
      <c r="I29" s="0" t="n">
        <v>4423228</v>
      </c>
      <c r="J29" s="5"/>
      <c r="K29" s="12" t="n">
        <v>15.25</v>
      </c>
      <c r="L29" s="2" t="n">
        <f aca="false">IF($F29&gt;0,($I29/1000)*(B29/$F29),0)</f>
        <v>425.310384615385</v>
      </c>
      <c r="M29" s="2" t="n">
        <f aca="false">IF($F29&gt;0,($I29/1000)*(C29/$F29),0)</f>
        <v>3827.79346153846</v>
      </c>
      <c r="N29" s="2" t="n">
        <f aca="false">IF($F29&gt;0,($I29/1000)*(D29/$F29),0)</f>
        <v>170.124153846154</v>
      </c>
      <c r="O29" s="2" t="n">
        <f aca="false">IF($F29&gt;0,($I29/1000)*(E29/$F29),0)</f>
        <v>0</v>
      </c>
      <c r="P29" s="15" t="n">
        <f aca="false">SUM(L29:O29)</f>
        <v>4423.228</v>
      </c>
    </row>
    <row r="30" customFormat="false" ht="12.8" hidden="false" customHeight="false" outlineLevel="0" collapsed="false">
      <c r="A30" s="12" t="n">
        <v>15.75</v>
      </c>
      <c r="B30" s="13" t="n">
        <v>0</v>
      </c>
      <c r="C30" s="13" t="n">
        <v>26</v>
      </c>
      <c r="D30" s="13" t="n">
        <v>4</v>
      </c>
      <c r="E30" s="13" t="n">
        <v>0</v>
      </c>
      <c r="F30" s="14" t="n">
        <f aca="false">SUM(B30:E30)</f>
        <v>30</v>
      </c>
      <c r="G30" s="2"/>
      <c r="H30" s="12" t="n">
        <v>15.75</v>
      </c>
      <c r="I30" s="0" t="n">
        <v>2645595</v>
      </c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2292.849</v>
      </c>
      <c r="N30" s="2" t="n">
        <f aca="false">IF($F30&gt;0,($I30/1000)*(D30/$F30),0)</f>
        <v>352.746</v>
      </c>
      <c r="O30" s="2" t="n">
        <f aca="false">IF($F30&gt;0,($I30/1000)*(E30/$F30),0)</f>
        <v>0</v>
      </c>
      <c r="P30" s="15" t="n">
        <f aca="false">SUM(L30:O30)</f>
        <v>2645.595</v>
      </c>
    </row>
    <row r="31" customFormat="false" ht="12.8" hidden="false" customHeight="false" outlineLevel="0" collapsed="false">
      <c r="A31" s="12" t="n">
        <v>16.25</v>
      </c>
      <c r="B31" s="13" t="n">
        <v>1</v>
      </c>
      <c r="C31" s="13" t="n">
        <v>21</v>
      </c>
      <c r="D31" s="13" t="n">
        <v>1</v>
      </c>
      <c r="E31" s="13" t="n">
        <v>0</v>
      </c>
      <c r="F31" s="14" t="n">
        <f aca="false">SUM(B31:E31)</f>
        <v>23</v>
      </c>
      <c r="G31" s="2"/>
      <c r="H31" s="12" t="n">
        <v>16.25</v>
      </c>
      <c r="I31" s="0" t="n">
        <v>1119236</v>
      </c>
      <c r="J31" s="5"/>
      <c r="K31" s="12" t="n">
        <v>16.25</v>
      </c>
      <c r="L31" s="2" t="n">
        <f aca="false">IF($F31&gt;0,($I31/1000)*(B31/$F31),0)</f>
        <v>48.6624347826087</v>
      </c>
      <c r="M31" s="2" t="n">
        <f aca="false">IF($F31&gt;0,($I31/1000)*(C31/$F31),0)</f>
        <v>1021.91113043478</v>
      </c>
      <c r="N31" s="2" t="n">
        <f aca="false">IF($F31&gt;0,($I31/1000)*(D31/$F31),0)</f>
        <v>48.6624347826087</v>
      </c>
      <c r="O31" s="2" t="n">
        <f aca="false">IF($F31&gt;0,($I31/1000)*(E31/$F31),0)</f>
        <v>0</v>
      </c>
      <c r="P31" s="15" t="n">
        <f aca="false">SUM(L31:O31)</f>
        <v>1119.236</v>
      </c>
    </row>
    <row r="32" customFormat="false" ht="12.8" hidden="false" customHeight="false" outlineLevel="0" collapsed="false">
      <c r="A32" s="12" t="n">
        <v>16.75</v>
      </c>
      <c r="B32" s="13" t="n">
        <v>0</v>
      </c>
      <c r="C32" s="13" t="n">
        <v>21</v>
      </c>
      <c r="D32" s="13" t="n">
        <v>2</v>
      </c>
      <c r="E32" s="13" t="n">
        <v>0</v>
      </c>
      <c r="F32" s="14" t="n">
        <f aca="false">SUM(B32:E32)</f>
        <v>23</v>
      </c>
      <c r="G32" s="2"/>
      <c r="H32" s="12" t="n">
        <v>16.75</v>
      </c>
      <c r="I32" s="0" t="n">
        <v>527796</v>
      </c>
      <c r="J32" s="18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481.900695652174</v>
      </c>
      <c r="N32" s="2" t="n">
        <f aca="false">IF($F32&gt;0,($I32/1000)*(D32/$F32),0)</f>
        <v>45.8953043478261</v>
      </c>
      <c r="O32" s="2" t="n">
        <f aca="false">IF($F32&gt;0,($I32/1000)*(E32/$F32),0)</f>
        <v>0</v>
      </c>
      <c r="P32" s="15" t="n">
        <f aca="false">SUM(L32:O32)</f>
        <v>527.796</v>
      </c>
    </row>
    <row r="33" customFormat="false" ht="12.8" hidden="false" customHeight="false" outlineLevel="0" collapsed="false">
      <c r="A33" s="12" t="n">
        <v>17.25</v>
      </c>
      <c r="B33" s="13" t="n">
        <v>0</v>
      </c>
      <c r="C33" s="13" t="n">
        <v>21</v>
      </c>
      <c r="D33" s="13" t="n">
        <v>4</v>
      </c>
      <c r="E33" s="13" t="n">
        <v>0</v>
      </c>
      <c r="F33" s="14" t="n">
        <f aca="false">SUM(B33:E33)</f>
        <v>25</v>
      </c>
      <c r="G33" s="2"/>
      <c r="H33" s="12" t="n">
        <v>17.25</v>
      </c>
      <c r="I33" s="0" t="n">
        <v>133236</v>
      </c>
      <c r="J33" s="18"/>
      <c r="K33" s="12" t="n">
        <v>17.25</v>
      </c>
      <c r="L33" s="2" t="n">
        <f aca="false">IF($F33&gt;0,($I33/1000)*(B33/$F33),0)</f>
        <v>0</v>
      </c>
      <c r="M33" s="2" t="n">
        <f aca="false">IF($F33&gt;0,($I33/1000)*(C33/$F33),0)</f>
        <v>111.91824</v>
      </c>
      <c r="N33" s="2" t="n">
        <f aca="false">IF($F33&gt;0,($I33/1000)*(D33/$F33),0)</f>
        <v>21.31776</v>
      </c>
      <c r="O33" s="2" t="n">
        <f aca="false">IF($F33&gt;0,($I33/1000)*(E33/$F33),0)</f>
        <v>0</v>
      </c>
      <c r="P33" s="15" t="n">
        <f aca="false">SUM(L33:O33)</f>
        <v>133.236</v>
      </c>
    </row>
    <row r="34" customFormat="false" ht="12.8" hidden="false" customHeight="false" outlineLevel="0" collapsed="false">
      <c r="A34" s="12" t="n">
        <v>17.75</v>
      </c>
      <c r="B34" s="13" t="n">
        <v>0</v>
      </c>
      <c r="C34" s="13" t="n">
        <v>8</v>
      </c>
      <c r="D34" s="13" t="n">
        <v>4</v>
      </c>
      <c r="E34" s="13" t="n">
        <v>1</v>
      </c>
      <c r="F34" s="14" t="n">
        <f aca="false">SUM(B34:E34)</f>
        <v>13</v>
      </c>
      <c r="G34" s="2"/>
      <c r="H34" s="12" t="n">
        <v>17.75</v>
      </c>
      <c r="I34" s="0" t="n">
        <v>44136</v>
      </c>
      <c r="J34" s="18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27.1606153846154</v>
      </c>
      <c r="N34" s="2" t="n">
        <f aca="false">IF($F34&gt;0,($I34/1000)*(D34/$F34),0)</f>
        <v>13.5803076923077</v>
      </c>
      <c r="O34" s="2" t="n">
        <f aca="false">IF($F34&gt;0,($I34/1000)*(E34/$F34),0)</f>
        <v>3.39507692307692</v>
      </c>
      <c r="P34" s="15" t="n">
        <f aca="false">SUM(L34:O34)</f>
        <v>44.136</v>
      </c>
    </row>
    <row r="35" customFormat="false" ht="12.8" hidden="false" customHeight="false" outlineLevel="0" collapsed="false">
      <c r="A35" s="12" t="n">
        <v>18.25</v>
      </c>
      <c r="B35" s="13" t="n">
        <v>0</v>
      </c>
      <c r="C35" s="13" t="n">
        <v>2</v>
      </c>
      <c r="D35" s="13" t="n">
        <v>1</v>
      </c>
      <c r="E35" s="13" t="n">
        <v>0</v>
      </c>
      <c r="F35" s="14" t="n">
        <f aca="false">SUM(B35:E35)</f>
        <v>3</v>
      </c>
      <c r="G35" s="2"/>
      <c r="H35" s="12" t="n">
        <v>18.25</v>
      </c>
      <c r="I35" s="5"/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8" hidden="false" customHeight="false" outlineLevel="0" collapsed="false">
      <c r="A36" s="12" t="n">
        <v>18.75</v>
      </c>
      <c r="B36" s="13" t="n">
        <v>0</v>
      </c>
      <c r="C36" s="13" t="n">
        <v>0</v>
      </c>
      <c r="D36" s="13" t="n">
        <v>0</v>
      </c>
      <c r="E36" s="13" t="n">
        <v>0</v>
      </c>
      <c r="F36" s="14" t="n">
        <f aca="false">SUM(B36:E36)</f>
        <v>0</v>
      </c>
      <c r="G36" s="2"/>
      <c r="H36" s="12" t="n">
        <v>18.75</v>
      </c>
      <c r="I36" s="5"/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5" t="n">
        <f aca="false">SUM(L36:O36)</f>
        <v>0</v>
      </c>
    </row>
    <row r="37" customFormat="false" ht="12.75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19" t="s">
        <v>7</v>
      </c>
      <c r="B43" s="20" t="n">
        <f aca="false">SUM(B6:B42)</f>
        <v>380</v>
      </c>
      <c r="C43" s="20" t="n">
        <f aca="false">SUM(C6:C42)</f>
        <v>374</v>
      </c>
      <c r="D43" s="20" t="n">
        <f aca="false">SUM(D6:D42)</f>
        <v>25</v>
      </c>
      <c r="E43" s="20" t="n">
        <f aca="false">SUM(E6:E42)</f>
        <v>1</v>
      </c>
      <c r="F43" s="20" t="n">
        <f aca="false">SUM(F6:F42)</f>
        <v>780</v>
      </c>
      <c r="G43" s="21"/>
      <c r="H43" s="19" t="s">
        <v>7</v>
      </c>
      <c r="I43" s="5" t="n">
        <f aca="false">SUM(I6:I42)</f>
        <v>56071862</v>
      </c>
      <c r="J43" s="2"/>
      <c r="K43" s="19" t="s">
        <v>7</v>
      </c>
      <c r="L43" s="20" t="n">
        <f aca="false">SUM(L6:L42)</f>
        <v>19336.6243147393</v>
      </c>
      <c r="M43" s="20" t="n">
        <f aca="false">SUM(M6:M42)</f>
        <v>35314.5435865989</v>
      </c>
      <c r="N43" s="20" t="n">
        <f aca="false">SUM(N6:N42)</f>
        <v>1417.29902173869</v>
      </c>
      <c r="O43" s="20" t="n">
        <f aca="false">SUM(O6:O42)</f>
        <v>3.39507692307692</v>
      </c>
      <c r="P43" s="20" t="n">
        <f aca="false">SUM(P6:P42)</f>
        <v>56071.862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2"/>
      <c r="B46" s="2"/>
      <c r="C46" s="2"/>
      <c r="D46" s="2"/>
      <c r="E46" s="2"/>
      <c r="F46" s="22"/>
      <c r="G46" s="2"/>
      <c r="H46" s="2"/>
      <c r="I46" s="2"/>
      <c r="J46" s="22"/>
      <c r="K46" s="2"/>
      <c r="L46" s="2"/>
      <c r="M46" s="2"/>
      <c r="N46" s="22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3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4" t="s">
        <v>11</v>
      </c>
      <c r="I49" s="25" t="n">
        <v>0.0017485</v>
      </c>
      <c r="J49" s="24" t="s">
        <v>12</v>
      </c>
      <c r="K49" s="25" t="n">
        <v>3.50294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6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0.179251469882776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7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0.277890919171109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7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0.410282269848404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7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0.582559738868557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7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0.801191838325475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7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1.07296507175006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7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1.40496981785194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7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1.80458795128979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7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0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0</v>
      </c>
      <c r="G60" s="2"/>
      <c r="H60" s="12" t="n">
        <f aca="false">$I$49*((A60)^$K$49)</f>
        <v>2.27948187030976</v>
      </c>
      <c r="I60" s="2" t="n">
        <f aca="false">L14*$H60</f>
        <v>0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7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0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0</v>
      </c>
      <c r="G61" s="2"/>
      <c r="H61" s="12" t="n">
        <f aca="false">$I$49*((A61)^$K$49)</f>
        <v>2.8375846829148</v>
      </c>
      <c r="I61" s="2" t="n">
        <f aca="false">L15*$H61</f>
        <v>0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7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0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0</v>
      </c>
      <c r="G62" s="2"/>
      <c r="H62" s="12" t="n">
        <f aca="false">$I$49*((A62)^$K$49)</f>
        <v>3.48709136065979</v>
      </c>
      <c r="I62" s="2" t="n">
        <f aca="false">L16*$H62</f>
        <v>0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7" t="n">
        <f aca="false">SUM(I62:L62)</f>
        <v>0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0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0</v>
      </c>
      <c r="G63" s="2"/>
      <c r="H63" s="12" t="n">
        <f aca="false">$I$49*((A63)^$K$49)</f>
        <v>4.23645071055558</v>
      </c>
      <c r="I63" s="2" t="n">
        <f aca="false">L17*$H63</f>
        <v>0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7" t="n">
        <f aca="false">SUM(I63:L63)</f>
        <v>0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0</v>
      </c>
      <c r="C64" s="2" t="n">
        <f aca="false">M18*($A64)</f>
        <v>0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0</v>
      </c>
      <c r="G64" s="2"/>
      <c r="H64" s="12" t="n">
        <f aca="false">$I$49*((A64)^$K$49)</f>
        <v>5.09435804607377</v>
      </c>
      <c r="I64" s="2" t="n">
        <f aca="false">L18*$H64</f>
        <v>0</v>
      </c>
      <c r="J64" s="2" t="n">
        <f aca="false">M18*$H64</f>
        <v>0</v>
      </c>
      <c r="K64" s="2" t="n">
        <f aca="false">N18*$H64</f>
        <v>0</v>
      </c>
      <c r="L64" s="2" t="n">
        <f aca="false">O18*$H64</f>
        <v>0</v>
      </c>
      <c r="M64" s="27" t="n">
        <f aca="false">SUM(I64:L64)</f>
        <v>0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3794.5295</v>
      </c>
      <c r="C65" s="2" t="n">
        <f aca="false">M19*($A65)</f>
        <v>0</v>
      </c>
      <c r="D65" s="2" t="n">
        <f aca="false">N19*($A65)</f>
        <v>0</v>
      </c>
      <c r="E65" s="2" t="n">
        <f aca="false">O19*($A65)</f>
        <v>0</v>
      </c>
      <c r="F65" s="14" t="n">
        <f aca="false">SUM(B65:E65)</f>
        <v>3794.5295</v>
      </c>
      <c r="G65" s="2"/>
      <c r="H65" s="12" t="n">
        <f aca="false">$I$49*((A65)^$K$49)</f>
        <v>6.06974846118049</v>
      </c>
      <c r="I65" s="2" t="n">
        <f aca="false">L19*$H65</f>
        <v>2247.00874083209</v>
      </c>
      <c r="J65" s="2" t="n">
        <f aca="false">M19*$H65</f>
        <v>0</v>
      </c>
      <c r="K65" s="2" t="n">
        <f aca="false">N19*$H65</f>
        <v>0</v>
      </c>
      <c r="L65" s="2" t="n">
        <f aca="false">O19*$H65</f>
        <v>0</v>
      </c>
      <c r="M65" s="27" t="n">
        <f aca="false">SUM(I65:L65)</f>
        <v>2247.00874083209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3500.42575</v>
      </c>
      <c r="C66" s="2" t="n">
        <f aca="false">M20*($A66)</f>
        <v>0</v>
      </c>
      <c r="D66" s="2" t="n">
        <f aca="false">N20*($A66)</f>
        <v>0</v>
      </c>
      <c r="E66" s="2" t="n">
        <f aca="false">O20*($A66)</f>
        <v>0</v>
      </c>
      <c r="F66" s="14" t="n">
        <f aca="false">SUM(B66:E66)</f>
        <v>3500.42575</v>
      </c>
      <c r="G66" s="2"/>
      <c r="H66" s="12" t="n">
        <f aca="false">$I$49*((A66)^$K$49)</f>
        <v>7.17179062887039</v>
      </c>
      <c r="I66" s="2" t="n">
        <f aca="false">L20*$H66</f>
        <v>2335.2856363634</v>
      </c>
      <c r="J66" s="2" t="n">
        <f aca="false">M20*$H66</f>
        <v>0</v>
      </c>
      <c r="K66" s="2" t="n">
        <f aca="false">N20*$H66</f>
        <v>0</v>
      </c>
      <c r="L66" s="2" t="n">
        <f aca="false">O20*$H66</f>
        <v>0</v>
      </c>
      <c r="M66" s="27" t="n">
        <f aca="false">SUM(I66:L66)</f>
        <v>2335.2856363634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2405.26453125</v>
      </c>
      <c r="C67" s="2" t="n">
        <f aca="false">M21*($A67)</f>
        <v>104.57671875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2509.84125</v>
      </c>
      <c r="G67" s="2"/>
      <c r="H67" s="12" t="n">
        <f aca="false">$I$49*((A67)^$K$49)</f>
        <v>8.40988105929626</v>
      </c>
      <c r="I67" s="2" t="n">
        <f aca="false">L21*$H67</f>
        <v>1798.04343324058</v>
      </c>
      <c r="J67" s="2" t="n">
        <f aca="false">M21*$H67</f>
        <v>78.1758014452424</v>
      </c>
      <c r="K67" s="2" t="n">
        <f aca="false">N21*$H67</f>
        <v>0</v>
      </c>
      <c r="L67" s="2" t="n">
        <f aca="false">O21*$H67</f>
        <v>0</v>
      </c>
      <c r="M67" s="27" t="n">
        <f aca="false">SUM(I67:L67)</f>
        <v>1876.21923468582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7386.94913043478</v>
      </c>
      <c r="C68" s="2" t="n">
        <f aca="false">M22*($A68)</f>
        <v>738.694913043478</v>
      </c>
      <c r="D68" s="2" t="n">
        <f aca="false">N22*($A68)</f>
        <v>369.347456521739</v>
      </c>
      <c r="E68" s="2" t="n">
        <f aca="false">O22*($A68)</f>
        <v>0</v>
      </c>
      <c r="F68" s="14" t="n">
        <f aca="false">SUM(B68:E68)</f>
        <v>8494.9915</v>
      </c>
      <c r="G68" s="2"/>
      <c r="H68" s="12" t="n">
        <f aca="false">$I$49*((A68)^$K$49)</f>
        <v>9.79363876331603</v>
      </c>
      <c r="I68" s="2" t="n">
        <f aca="false">L22*$H68</f>
        <v>6157.03075289104</v>
      </c>
      <c r="J68" s="2" t="n">
        <f aca="false">M22*$H68</f>
        <v>615.703075289104</v>
      </c>
      <c r="K68" s="2" t="n">
        <f aca="false">N22*$H68</f>
        <v>307.851537644552</v>
      </c>
      <c r="L68" s="2" t="n">
        <f aca="false">O22*$H68</f>
        <v>0</v>
      </c>
      <c r="M68" s="27" t="n">
        <f aca="false">SUM(I68:L68)</f>
        <v>7080.5853658247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14025.2585666667</v>
      </c>
      <c r="C69" s="2" t="n">
        <f aca="false">M23*($A69)</f>
        <v>1001.80418333333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15027.06275</v>
      </c>
      <c r="G69" s="2"/>
      <c r="H69" s="12" t="n">
        <f aca="false">$I$49*((A69)^$K$49)</f>
        <v>11.3329002758262</v>
      </c>
      <c r="I69" s="2" t="n">
        <f aca="false">L23*$H69</f>
        <v>12975.2536064253</v>
      </c>
      <c r="J69" s="2" t="n">
        <f aca="false">M23*$H69</f>
        <v>926.803829030382</v>
      </c>
      <c r="K69" s="2" t="n">
        <f aca="false">N23*$H69</f>
        <v>0</v>
      </c>
      <c r="L69" s="2" t="n">
        <f aca="false">O23*$H69</f>
        <v>0</v>
      </c>
      <c r="M69" s="27" t="n">
        <f aca="false">SUM(I69:L69)</f>
        <v>13902.0574354557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38283.6785454545</v>
      </c>
      <c r="C70" s="2" t="n">
        <f aca="false">M24*($A70)</f>
        <v>14356.3794545455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52640.058</v>
      </c>
      <c r="G70" s="2"/>
      <c r="H70" s="12" t="n">
        <f aca="false">$I$49*((A70)^$K$49)</f>
        <v>13.0377150001385</v>
      </c>
      <c r="I70" s="2" t="n">
        <f aca="false">L24*$H70</f>
        <v>39147.583531965</v>
      </c>
      <c r="J70" s="2" t="n">
        <f aca="false">M24*$H70</f>
        <v>14680.3438244869</v>
      </c>
      <c r="K70" s="2" t="n">
        <f aca="false">N24*$H70</f>
        <v>0</v>
      </c>
      <c r="L70" s="2" t="n">
        <f aca="false">O24*$H70</f>
        <v>0</v>
      </c>
      <c r="M70" s="27" t="n">
        <f aca="false">SUM(I70:L70)</f>
        <v>53827.9273564518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61533.7979444444</v>
      </c>
      <c r="C71" s="2" t="n">
        <f aca="false">M25*($A71)</f>
        <v>40482.7618055556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102016.55975</v>
      </c>
      <c r="G71" s="2"/>
      <c r="H71" s="12" t="n">
        <f aca="false">$I$49*((A71)^$K$49)</f>
        <v>14.9183408402603</v>
      </c>
      <c r="I71" s="2" t="n">
        <f aca="false">L25*$H71</f>
        <v>69281.6732778061</v>
      </c>
      <c r="J71" s="2" t="n">
        <f aca="false">M25*$H71</f>
        <v>45580.048209083</v>
      </c>
      <c r="K71" s="2" t="n">
        <f aca="false">N25*$H71</f>
        <v>0</v>
      </c>
      <c r="L71" s="2" t="n">
        <f aca="false">O25*$H71</f>
        <v>0</v>
      </c>
      <c r="M71" s="27" t="n">
        <f aca="false">SUM(I71:L71)</f>
        <v>114861.721486889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62260.2442119565</v>
      </c>
      <c r="C72" s="2" t="n">
        <f aca="false">M26*($A72)</f>
        <v>130961.203342391</v>
      </c>
      <c r="D72" s="2" t="n">
        <f aca="false">N26*($A72)</f>
        <v>4293.80994565217</v>
      </c>
      <c r="E72" s="2" t="n">
        <f aca="false">O26*($A72)</f>
        <v>0</v>
      </c>
      <c r="F72" s="14" t="n">
        <f aca="false">SUM(B72:E72)</f>
        <v>197515.2575</v>
      </c>
      <c r="G72" s="2"/>
      <c r="H72" s="12" t="n">
        <f aca="false">$I$49*((A72)^$K$49)</f>
        <v>16.985240092545</v>
      </c>
      <c r="I72" s="2" t="n">
        <f aca="false">L26*$H72</f>
        <v>76909.4688116776</v>
      </c>
      <c r="J72" s="2" t="n">
        <f aca="false">M26*$H72</f>
        <v>161775.089569391</v>
      </c>
      <c r="K72" s="2" t="n">
        <f aca="false">N26*$H72</f>
        <v>5304.10129735707</v>
      </c>
      <c r="L72" s="2" t="n">
        <f aca="false">O26*$H72</f>
        <v>0</v>
      </c>
      <c r="M72" s="27" t="n">
        <f aca="false">SUM(I72:L72)</f>
        <v>243988.659678425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42081.32053125</v>
      </c>
      <c r="C73" s="2" t="n">
        <f aca="false">M27*($A73)</f>
        <v>99191.684109375</v>
      </c>
      <c r="D73" s="2" t="n">
        <f aca="false">N27*($A73)</f>
        <v>3005.808609375</v>
      </c>
      <c r="E73" s="2" t="n">
        <f aca="false">O27*($A73)</f>
        <v>0</v>
      </c>
      <c r="F73" s="14" t="n">
        <f aca="false">SUM(B73:E73)</f>
        <v>144278.81325</v>
      </c>
      <c r="G73" s="2"/>
      <c r="H73" s="12" t="n">
        <f aca="false">$I$49*((A73)^$K$49)</f>
        <v>19.2490755719862</v>
      </c>
      <c r="I73" s="2" t="n">
        <f aca="false">L27*$H73</f>
        <v>56843.9662508776</v>
      </c>
      <c r="J73" s="2" t="n">
        <f aca="false">M27*$H73</f>
        <v>133989.349019926</v>
      </c>
      <c r="K73" s="2" t="n">
        <f aca="false">N27*$H73</f>
        <v>4060.28330363411</v>
      </c>
      <c r="L73" s="2" t="n">
        <f aca="false">O27*$H73</f>
        <v>0</v>
      </c>
      <c r="M73" s="27" t="n">
        <f aca="false">SUM(I73:L73)</f>
        <v>194893.598574437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15511.7055263158</v>
      </c>
      <c r="C74" s="2" t="n">
        <f aca="false">M28*($A74)</f>
        <v>99274.915368421</v>
      </c>
      <c r="D74" s="2" t="n">
        <f aca="false">N28*($A74)</f>
        <v>3102.34110526316</v>
      </c>
      <c r="E74" s="2" t="n">
        <f aca="false">O28*($A74)</f>
        <v>0</v>
      </c>
      <c r="F74" s="14" t="n">
        <f aca="false">SUM(B74:E74)</f>
        <v>117888.962</v>
      </c>
      <c r="G74" s="2"/>
      <c r="H74" s="12" t="n">
        <f aca="false">$I$49*((A74)^$K$49)</f>
        <v>21.7207069516151</v>
      </c>
      <c r="I74" s="2" t="n">
        <f aca="false">L28*$H74</f>
        <v>22842.3871224986</v>
      </c>
      <c r="J74" s="2" t="n">
        <f aca="false">M28*$H74</f>
        <v>146191.277583991</v>
      </c>
      <c r="K74" s="2" t="n">
        <f aca="false">N28*$H74</f>
        <v>4568.47742449971</v>
      </c>
      <c r="L74" s="2" t="n">
        <f aca="false">O28*$H74</f>
        <v>0</v>
      </c>
      <c r="M74" s="27" t="n">
        <f aca="false">SUM(I74:L74)</f>
        <v>173602.142130989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6485.98336538462</v>
      </c>
      <c r="C75" s="2" t="n">
        <f aca="false">M29*($A75)</f>
        <v>58373.8502884615</v>
      </c>
      <c r="D75" s="2" t="n">
        <f aca="false">N29*($A75)</f>
        <v>2594.39334615385</v>
      </c>
      <c r="E75" s="2" t="n">
        <f aca="false">O29*($A75)</f>
        <v>0</v>
      </c>
      <c r="F75" s="14" t="n">
        <f aca="false">SUM(B75:E75)</f>
        <v>67454.227</v>
      </c>
      <c r="G75" s="2"/>
      <c r="H75" s="12" t="n">
        <f aca="false">$I$49*((A75)^$K$49)</f>
        <v>24.4111872961293</v>
      </c>
      <c r="I75" s="2" t="n">
        <f aca="false">L29*$H75</f>
        <v>10382.3314578349</v>
      </c>
      <c r="J75" s="2" t="n">
        <f aca="false">M29*$H75</f>
        <v>93440.9831205145</v>
      </c>
      <c r="K75" s="2" t="n">
        <f aca="false">N29*$H75</f>
        <v>4152.93258313398</v>
      </c>
      <c r="L75" s="2" t="n">
        <f aca="false">O29*$H75</f>
        <v>0</v>
      </c>
      <c r="M75" s="27" t="n">
        <f aca="false">SUM(I75:L75)</f>
        <v>107976.247161483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36112.37175</v>
      </c>
      <c r="D76" s="2" t="n">
        <f aca="false">N30*($A76)</f>
        <v>5555.7495</v>
      </c>
      <c r="E76" s="2" t="n">
        <f aca="false">O30*($A76)</f>
        <v>0</v>
      </c>
      <c r="F76" s="14" t="n">
        <f aca="false">SUM(B76:E76)</f>
        <v>41668.12125</v>
      </c>
      <c r="G76" s="2"/>
      <c r="H76" s="12" t="n">
        <f aca="false">$I$49*((A76)^$K$49)</f>
        <v>27.3317597731454</v>
      </c>
      <c r="I76" s="2" t="n">
        <f aca="false">L30*$H76</f>
        <v>0</v>
      </c>
      <c r="J76" s="2" t="n">
        <f aca="false">M30*$H76</f>
        <v>62667.5980640967</v>
      </c>
      <c r="K76" s="2" t="n">
        <f aca="false">N30*$H76</f>
        <v>9641.16893293795</v>
      </c>
      <c r="L76" s="2" t="n">
        <f aca="false">O30*$H76</f>
        <v>0</v>
      </c>
      <c r="M76" s="27" t="n">
        <f aca="false">SUM(I76:L76)</f>
        <v>72308.7669970346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790.764565217391</v>
      </c>
      <c r="C77" s="2" t="n">
        <f aca="false">M31*($A77)</f>
        <v>16606.0558695652</v>
      </c>
      <c r="D77" s="2" t="n">
        <f aca="false">N31*($A77)</f>
        <v>790.764565217391</v>
      </c>
      <c r="E77" s="2" t="n">
        <f aca="false">O31*($A77)</f>
        <v>0</v>
      </c>
      <c r="F77" s="14" t="n">
        <f aca="false">SUM(B77:E77)</f>
        <v>18187.585</v>
      </c>
      <c r="G77" s="2"/>
      <c r="H77" s="12" t="n">
        <f aca="false">$I$49*((A77)^$K$49)</f>
        <v>30.4938545273891</v>
      </c>
      <c r="I77" s="2" t="n">
        <f aca="false">L31*$H77</f>
        <v>1483.90520720943</v>
      </c>
      <c r="J77" s="2" t="n">
        <f aca="false">M31*$H77</f>
        <v>31162.009351398</v>
      </c>
      <c r="K77" s="2" t="n">
        <f aca="false">N31*$H77</f>
        <v>1483.90520720943</v>
      </c>
      <c r="L77" s="2" t="n">
        <f aca="false">O31*$H77</f>
        <v>0</v>
      </c>
      <c r="M77" s="27" t="n">
        <f aca="false">SUM(I77:L77)</f>
        <v>34129.8197658169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8071.83665217391</v>
      </c>
      <c r="D78" s="2" t="n">
        <f aca="false">N32*($A78)</f>
        <v>768.746347826087</v>
      </c>
      <c r="E78" s="2" t="n">
        <f aca="false">O32*($A78)</f>
        <v>0</v>
      </c>
      <c r="F78" s="14" t="n">
        <f aca="false">SUM(B78:E78)</f>
        <v>8840.583</v>
      </c>
      <c r="G78" s="2"/>
      <c r="H78" s="12" t="n">
        <f aca="false">$I$49*((A78)^$K$49)</f>
        <v>33.9090857047848</v>
      </c>
      <c r="I78" s="2" t="n">
        <f aca="false">L32*$H78</f>
        <v>0</v>
      </c>
      <c r="J78" s="2" t="n">
        <f aca="false">M32*$H78</f>
        <v>16340.811990065</v>
      </c>
      <c r="K78" s="2" t="n">
        <f aca="false">N32*$H78</f>
        <v>1556.26780857762</v>
      </c>
      <c r="L78" s="2" t="n">
        <f aca="false">O32*$H78</f>
        <v>0</v>
      </c>
      <c r="M78" s="27" t="n">
        <f aca="false">SUM(I78:L78)</f>
        <v>17897.0797986426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0</v>
      </c>
      <c r="C79" s="2" t="n">
        <f aca="false">M33*($A79)</f>
        <v>1930.58964</v>
      </c>
      <c r="D79" s="2" t="n">
        <f aca="false">N33*($A79)</f>
        <v>367.73136</v>
      </c>
      <c r="E79" s="2" t="n">
        <f aca="false">O33*($A79)</f>
        <v>0</v>
      </c>
      <c r="F79" s="14" t="n">
        <f aca="false">SUM(B79:E79)</f>
        <v>2298.321</v>
      </c>
      <c r="G79" s="2"/>
      <c r="H79" s="12" t="n">
        <f aca="false">$I$49*((A79)^$K$49)</f>
        <v>37.5892486148232</v>
      </c>
      <c r="I79" s="2" t="n">
        <f aca="false">L33*$H79</f>
        <v>0</v>
      </c>
      <c r="J79" s="2" t="n">
        <f aca="false">M33*$H79</f>
        <v>4206.92254789345</v>
      </c>
      <c r="K79" s="2" t="n">
        <f aca="false">N33*$H79</f>
        <v>801.318580551133</v>
      </c>
      <c r="L79" s="2" t="n">
        <f aca="false">O33*$H79</f>
        <v>0</v>
      </c>
      <c r="M79" s="27" t="n">
        <f aca="false">SUM(I79:L79)</f>
        <v>5008.24112844458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482.100923076923</v>
      </c>
      <c r="D80" s="2" t="n">
        <f aca="false">N34*($A80)</f>
        <v>241.050461538462</v>
      </c>
      <c r="E80" s="2" t="n">
        <f aca="false">O34*($A80)</f>
        <v>60.2626153846154</v>
      </c>
      <c r="F80" s="14" t="n">
        <f aca="false">SUM(B80:E80)</f>
        <v>783.414</v>
      </c>
      <c r="G80" s="2"/>
      <c r="H80" s="12" t="n">
        <f aca="false">$I$49*((A80)^$K$49)</f>
        <v>41.5463170208068</v>
      </c>
      <c r="I80" s="2" t="n">
        <f aca="false">L34*$H80</f>
        <v>0</v>
      </c>
      <c r="J80" s="2" t="n">
        <f aca="false">M34*$H80</f>
        <v>1128.42353724943</v>
      </c>
      <c r="K80" s="2" t="n">
        <f aca="false">N34*$H80</f>
        <v>564.211768624717</v>
      </c>
      <c r="L80" s="2" t="n">
        <f aca="false">O34*$H80</f>
        <v>141.052942156179</v>
      </c>
      <c r="M80" s="27" t="n">
        <f aca="false">SUM(I80:L80)</f>
        <v>1833.68824803033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45.7924405486413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7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0</v>
      </c>
      <c r="E82" s="2" t="n">
        <f aca="false">O36*($A82)</f>
        <v>0</v>
      </c>
      <c r="F82" s="14" t="n">
        <f aca="false">SUM(B82:E82)</f>
        <v>0</v>
      </c>
      <c r="G82" s="2"/>
      <c r="H82" s="12" t="n">
        <f aca="false">$I$49*((A82)^$K$49)</f>
        <v>50.3399422057646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0</v>
      </c>
      <c r="L82" s="2" t="n">
        <f aca="false">O36*$H82</f>
        <v>0</v>
      </c>
      <c r="M82" s="27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55.2013160026173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7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60.3892246697767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7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65.9164974645001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7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71.7961280609857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7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78.0412725191527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7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84.6652473271823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7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19" t="s">
        <v>7</v>
      </c>
      <c r="B89" s="20" t="n">
        <f aca="false">SUM(B52:B83)</f>
        <v>258059.922168375</v>
      </c>
      <c r="C89" s="20" t="n">
        <f aca="false">SUM(C52:C83)</f>
        <v>507688.825018693</v>
      </c>
      <c r="D89" s="20" t="n">
        <f aca="false">SUM(D52:D83)</f>
        <v>21089.7426975479</v>
      </c>
      <c r="E89" s="20" t="n">
        <f aca="false">SUM(E52:E83)</f>
        <v>60.2626153846154</v>
      </c>
      <c r="F89" s="20" t="n">
        <f aca="false">SUM(F52:F83)</f>
        <v>786898.7525</v>
      </c>
      <c r="G89" s="14"/>
      <c r="H89" s="19" t="s">
        <v>7</v>
      </c>
      <c r="I89" s="20" t="n">
        <f aca="false">SUM(I52:I88)</f>
        <v>302403.937829622</v>
      </c>
      <c r="J89" s="20" t="n">
        <f aca="false">SUM(J52:J88)</f>
        <v>712783.539523859</v>
      </c>
      <c r="K89" s="20" t="n">
        <f aca="false">SUM(K52:K88)</f>
        <v>32440.5184441703</v>
      </c>
      <c r="L89" s="20" t="n">
        <f aca="false">SUM(L52:L88)</f>
        <v>141.052942156179</v>
      </c>
      <c r="M89" s="20" t="n">
        <f aca="false">SUM(M52:M88)</f>
        <v>1047769.04873981</v>
      </c>
      <c r="N89" s="4"/>
      <c r="O89" s="4"/>
      <c r="P89" s="4"/>
    </row>
    <row r="90" customFormat="false" ht="12.75" hidden="false" customHeight="false" outlineLevel="0" collapsed="false">
      <c r="A90" s="8" t="s">
        <v>13</v>
      </c>
      <c r="B90" s="28" t="n">
        <f aca="false">IF(L43&gt;0,B89/L43,0)</f>
        <v>13.3456552688811</v>
      </c>
      <c r="C90" s="28" t="n">
        <f aca="false">IF(M43&gt;0,C89/M43,0)</f>
        <v>14.3761967013315</v>
      </c>
      <c r="D90" s="28" t="n">
        <f aca="false">IF(N43&gt;0,D89/N43,0)</f>
        <v>14.8802351332154</v>
      </c>
      <c r="E90" s="28" t="n">
        <f aca="false">IF(O43&gt;0,E89/O43,0)</f>
        <v>17.75</v>
      </c>
      <c r="F90" s="28" t="n">
        <f aca="false">IF(P43&gt;0,F89/P43,0)</f>
        <v>14.0337546218815</v>
      </c>
      <c r="G90" s="14"/>
      <c r="H90" s="8" t="s">
        <v>13</v>
      </c>
      <c r="I90" s="28" t="n">
        <f aca="false">IF(L43&gt;0,I89/L43,0)</f>
        <v>15.6389208844025</v>
      </c>
      <c r="J90" s="28" t="n">
        <f aca="false">IF(M43&gt;0,J89/M43,0)</f>
        <v>20.1838525188909</v>
      </c>
      <c r="K90" s="28" t="n">
        <f aca="false">IF(N43&gt;0,K89/N43,0)</f>
        <v>22.8889725785413</v>
      </c>
      <c r="L90" s="28" t="n">
        <f aca="false">IF(O43&gt;0,L89/O43,0)</f>
        <v>41.5463170208068</v>
      </c>
      <c r="M90" s="28" t="n">
        <f aca="false">IF(P43&gt;0,M89/P43,0)</f>
        <v>18.6861825408938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29" t="s">
        <v>14</v>
      </c>
      <c r="B95" s="29"/>
      <c r="C95" s="29"/>
      <c r="D95" s="29"/>
      <c r="E95" s="29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29"/>
      <c r="B96" s="29"/>
      <c r="C96" s="29"/>
      <c r="D96" s="29"/>
      <c r="E96" s="29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0"/>
      <c r="B97" s="30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1" t="s">
        <v>15</v>
      </c>
      <c r="B99" s="32" t="s">
        <v>16</v>
      </c>
      <c r="C99" s="32" t="s">
        <v>17</v>
      </c>
      <c r="D99" s="32" t="s">
        <v>18</v>
      </c>
      <c r="E99" s="32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1"/>
      <c r="B100" s="31"/>
      <c r="C100" s="31"/>
      <c r="D100" s="31"/>
      <c r="E100" s="3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3" t="n">
        <v>0</v>
      </c>
      <c r="B102" s="34" t="n">
        <f aca="false">L$43</f>
        <v>19336.6243147393</v>
      </c>
      <c r="C102" s="35" t="n">
        <f aca="false">$B$90</f>
        <v>13.3456552688811</v>
      </c>
      <c r="D102" s="35" t="n">
        <f aca="false">$I$90</f>
        <v>15.6389208844025</v>
      </c>
      <c r="E102" s="36" t="n">
        <f aca="false">B102*D102</f>
        <v>302403.937829622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3" t="n">
        <v>1</v>
      </c>
      <c r="B103" s="34" t="n">
        <f aca="false">M$43</f>
        <v>35314.5435865989</v>
      </c>
      <c r="C103" s="35" t="n">
        <f aca="false">$C$90</f>
        <v>14.3761967013315</v>
      </c>
      <c r="D103" s="35" t="n">
        <f aca="false">$J$90</f>
        <v>20.1838525188909</v>
      </c>
      <c r="E103" s="36" t="n">
        <f aca="false">B103*D103</f>
        <v>712783.539523859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3" t="n">
        <v>2</v>
      </c>
      <c r="B104" s="34" t="n">
        <f aca="false">N$43</f>
        <v>1417.29902173869</v>
      </c>
      <c r="C104" s="35" t="n">
        <f aca="false">$D$90</f>
        <v>14.8802351332154</v>
      </c>
      <c r="D104" s="35" t="n">
        <f aca="false">$K$90</f>
        <v>22.8889725785413</v>
      </c>
      <c r="E104" s="36" t="n">
        <f aca="false">B104*D104</f>
        <v>32440.5184441703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3" t="n">
        <v>3</v>
      </c>
      <c r="B105" s="34" t="n">
        <f aca="false">O$43</f>
        <v>3.39507692307692</v>
      </c>
      <c r="C105" s="35" t="n">
        <f aca="false">$E$90</f>
        <v>17.75</v>
      </c>
      <c r="D105" s="35" t="n">
        <f aca="false">$L$90</f>
        <v>41.5463170208068</v>
      </c>
      <c r="E105" s="36" t="n">
        <f aca="false">B105*D105</f>
        <v>141.052942156179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3" t="s">
        <v>7</v>
      </c>
      <c r="B106" s="34" t="n">
        <f aca="false">SUM(B102:B105)</f>
        <v>56071.862</v>
      </c>
      <c r="C106" s="35" t="n">
        <f aca="false">$F$90</f>
        <v>14.0337546218815</v>
      </c>
      <c r="D106" s="35" t="n">
        <f aca="false">$M$90</f>
        <v>18.6861825408938</v>
      </c>
      <c r="E106" s="36" t="n">
        <f aca="false">SUM(E102:E105)</f>
        <v>1047769.04873981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3" t="s">
        <v>2</v>
      </c>
      <c r="B107" s="34" t="n">
        <f aca="false">$I$2</f>
        <v>1047786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7" t="s">
        <v>20</v>
      </c>
      <c r="B108" s="36" t="n">
        <f aca="false">IF(E106&gt;0,$I$2/E106,"")</f>
        <v>1.00001617843189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8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I19" activeCellId="0" sqref="I19"/>
    </sheetView>
  </sheetViews>
  <sheetFormatPr defaultRowHeight="12.75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0.43"/>
    <col collapsed="false" customWidth="true" hidden="false" outlineLevel="0" max="1025" min="3" style="0" width="9.13"/>
  </cols>
  <sheetData>
    <row r="1" customFormat="false" ht="20.25" hidden="false" customHeight="false" outlineLevel="0" collapsed="false">
      <c r="A1" s="1" t="s">
        <v>23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8158541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8" hidden="false" customHeight="false" outlineLevel="0" collapsed="false">
      <c r="A13" s="12" t="n">
        <v>7.25</v>
      </c>
      <c r="B13" s="13" t="n">
        <v>0</v>
      </c>
      <c r="C13" s="13" t="n">
        <v>0</v>
      </c>
      <c r="D13" s="13" t="n">
        <v>0</v>
      </c>
      <c r="E13" s="13" t="n">
        <v>0</v>
      </c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7" t="n">
        <v>1</v>
      </c>
      <c r="C14" s="13" t="n">
        <v>0</v>
      </c>
      <c r="D14" s="13" t="n">
        <v>0</v>
      </c>
      <c r="E14" s="13" t="n">
        <v>0</v>
      </c>
      <c r="F14" s="14" t="n">
        <f aca="false">SUM(B14:E14)</f>
        <v>1</v>
      </c>
      <c r="G14" s="2"/>
      <c r="H14" s="12" t="n">
        <v>7.75</v>
      </c>
      <c r="I14" s="5"/>
      <c r="J14" s="5"/>
      <c r="K14" s="12" t="n">
        <v>7.75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0</v>
      </c>
    </row>
    <row r="15" customFormat="false" ht="12.8" hidden="false" customHeight="false" outlineLevel="0" collapsed="false">
      <c r="A15" s="12" t="n">
        <v>8.25</v>
      </c>
      <c r="B15" s="13" t="n">
        <v>3</v>
      </c>
      <c r="C15" s="13" t="n">
        <v>0</v>
      </c>
      <c r="D15" s="13" t="n">
        <v>0</v>
      </c>
      <c r="E15" s="13" t="n">
        <v>0</v>
      </c>
      <c r="F15" s="14" t="n">
        <f aca="false">SUM(B15:E15)</f>
        <v>3</v>
      </c>
      <c r="G15" s="2"/>
      <c r="H15" s="12" t="n">
        <v>8.25</v>
      </c>
      <c r="I15" s="5"/>
      <c r="J15" s="5"/>
      <c r="K15" s="12" t="n">
        <v>8.25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0</v>
      </c>
    </row>
    <row r="16" customFormat="false" ht="12.8" hidden="false" customHeight="false" outlineLevel="0" collapsed="false">
      <c r="A16" s="12" t="n">
        <v>8.75</v>
      </c>
      <c r="B16" s="13" t="n">
        <v>15</v>
      </c>
      <c r="C16" s="13" t="n">
        <v>0</v>
      </c>
      <c r="D16" s="13" t="n">
        <v>0</v>
      </c>
      <c r="E16" s="13" t="n">
        <v>0</v>
      </c>
      <c r="F16" s="14" t="n">
        <f aca="false">SUM(B16:E16)</f>
        <v>15</v>
      </c>
      <c r="G16" s="2"/>
      <c r="H16" s="12" t="n">
        <v>8.75</v>
      </c>
      <c r="I16" s="5"/>
      <c r="J16" s="5"/>
      <c r="K16" s="12" t="n">
        <v>8.75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0</v>
      </c>
    </row>
    <row r="17" customFormat="false" ht="12.8" hidden="false" customHeight="false" outlineLevel="0" collapsed="false">
      <c r="A17" s="12" t="n">
        <v>9.25</v>
      </c>
      <c r="B17" s="13" t="n">
        <v>37</v>
      </c>
      <c r="C17" s="13" t="n">
        <v>0</v>
      </c>
      <c r="D17" s="13" t="n">
        <v>0</v>
      </c>
      <c r="E17" s="13" t="n">
        <v>0</v>
      </c>
      <c r="F17" s="14" t="n">
        <f aca="false">SUM(B17:E17)</f>
        <v>37</v>
      </c>
      <c r="G17" s="2"/>
      <c r="H17" s="12" t="n">
        <v>9.25</v>
      </c>
      <c r="J17" s="5"/>
      <c r="K17" s="12" t="n">
        <v>9.25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0</v>
      </c>
    </row>
    <row r="18" customFormat="false" ht="12.8" hidden="false" customHeight="false" outlineLevel="0" collapsed="false">
      <c r="A18" s="12" t="n">
        <v>9.75</v>
      </c>
      <c r="B18" s="13" t="n">
        <v>43</v>
      </c>
      <c r="C18" s="13" t="n">
        <v>0</v>
      </c>
      <c r="D18" s="13" t="n">
        <v>0</v>
      </c>
      <c r="E18" s="13" t="n">
        <v>0</v>
      </c>
      <c r="F18" s="14" t="n">
        <f aca="false">SUM(B18:E18)</f>
        <v>43</v>
      </c>
      <c r="G18" s="2"/>
      <c r="H18" s="12" t="n">
        <v>9.75</v>
      </c>
      <c r="J18" s="5"/>
      <c r="K18" s="12" t="n">
        <v>9.75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0</v>
      </c>
    </row>
    <row r="19" customFormat="false" ht="12.8" hidden="false" customHeight="false" outlineLevel="0" collapsed="false">
      <c r="A19" s="12" t="n">
        <v>10.25</v>
      </c>
      <c r="B19" s="13" t="n">
        <v>32</v>
      </c>
      <c r="C19" s="13" t="n">
        <v>0</v>
      </c>
      <c r="D19" s="13" t="n">
        <v>0</v>
      </c>
      <c r="E19" s="13" t="n">
        <v>0</v>
      </c>
      <c r="F19" s="14" t="n">
        <f aca="false">SUM(B19:E19)</f>
        <v>32</v>
      </c>
      <c r="G19" s="2"/>
      <c r="H19" s="12" t="n">
        <v>10.25</v>
      </c>
      <c r="I19" s="0" t="n">
        <v>2882530</v>
      </c>
      <c r="J19" s="5"/>
      <c r="K19" s="12" t="n">
        <v>10.25</v>
      </c>
      <c r="L19" s="2" t="n">
        <f aca="false">IF($F19&gt;0,($I19/1000)*(B19/$F19),0)</f>
        <v>2882.53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5" t="n">
        <f aca="false">SUM(L19:O19)</f>
        <v>2882.53</v>
      </c>
    </row>
    <row r="20" customFormat="false" ht="12.8" hidden="false" customHeight="false" outlineLevel="0" collapsed="false">
      <c r="A20" s="12" t="n">
        <v>10.75</v>
      </c>
      <c r="B20" s="13" t="n">
        <v>43</v>
      </c>
      <c r="C20" s="13" t="n">
        <v>0</v>
      </c>
      <c r="D20" s="13" t="n">
        <v>0</v>
      </c>
      <c r="E20" s="13" t="n">
        <v>0</v>
      </c>
      <c r="F20" s="14" t="n">
        <f aca="false">SUM(B20:E20)</f>
        <v>43</v>
      </c>
      <c r="G20" s="2"/>
      <c r="H20" s="12" t="n">
        <v>10.75</v>
      </c>
      <c r="I20" s="0" t="n">
        <v>2535431</v>
      </c>
      <c r="J20" s="5"/>
      <c r="K20" s="12" t="n">
        <v>10.75</v>
      </c>
      <c r="L20" s="2" t="n">
        <f aca="false">IF($F20&gt;0,($I20/1000)*(B20/$F20),0)</f>
        <v>2535.431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5" t="n">
        <f aca="false">SUM(L20:O20)</f>
        <v>2535.431</v>
      </c>
    </row>
    <row r="21" customFormat="false" ht="12.8" hidden="false" customHeight="false" outlineLevel="0" collapsed="false">
      <c r="A21" s="12" t="n">
        <v>11.25</v>
      </c>
      <c r="B21" s="13" t="n">
        <v>23</v>
      </c>
      <c r="C21" s="13" t="n">
        <v>1</v>
      </c>
      <c r="D21" s="13" t="n">
        <v>0</v>
      </c>
      <c r="E21" s="13" t="n">
        <v>0</v>
      </c>
      <c r="F21" s="14" t="n">
        <f aca="false">SUM(B21:E21)</f>
        <v>24</v>
      </c>
      <c r="G21" s="2"/>
      <c r="H21" s="12" t="n">
        <v>11.25</v>
      </c>
      <c r="I21" s="0" t="n">
        <v>1737133</v>
      </c>
      <c r="J21" s="5"/>
      <c r="K21" s="12" t="n">
        <v>11.25</v>
      </c>
      <c r="L21" s="2" t="n">
        <f aca="false">IF($F21&gt;0,($I21/1000)*(B21/$F21),0)</f>
        <v>1664.75245833333</v>
      </c>
      <c r="M21" s="2" t="n">
        <f aca="false">IF($F21&gt;0,($I21/1000)*(C21/$F21),0)</f>
        <v>72.3805416666667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1737.133</v>
      </c>
    </row>
    <row r="22" customFormat="false" ht="12.8" hidden="false" customHeight="false" outlineLevel="0" collapsed="false">
      <c r="A22" s="12" t="n">
        <v>11.75</v>
      </c>
      <c r="B22" s="13" t="n">
        <v>20</v>
      </c>
      <c r="C22" s="13" t="n">
        <v>2</v>
      </c>
      <c r="D22" s="13" t="n">
        <v>1</v>
      </c>
      <c r="E22" s="13" t="n">
        <v>0</v>
      </c>
      <c r="F22" s="14" t="n">
        <f aca="false">SUM(B22:E22)</f>
        <v>23</v>
      </c>
      <c r="G22" s="5"/>
      <c r="H22" s="12" t="n">
        <v>11.75</v>
      </c>
      <c r="I22" s="0" t="n">
        <v>5629435</v>
      </c>
      <c r="J22" s="5"/>
      <c r="K22" s="12" t="n">
        <v>11.75</v>
      </c>
      <c r="L22" s="2" t="n">
        <f aca="false">IF($F22&gt;0,($I22/1000)*(B22/$F22),0)</f>
        <v>4895.16086956522</v>
      </c>
      <c r="M22" s="2" t="n">
        <f aca="false">IF($F22&gt;0,($I22/1000)*(C22/$F22),0)</f>
        <v>489.516086956522</v>
      </c>
      <c r="N22" s="2" t="n">
        <f aca="false">IF($F22&gt;0,($I22/1000)*(D22/$F22),0)</f>
        <v>244.758043478261</v>
      </c>
      <c r="O22" s="2" t="n">
        <f aca="false">IF($F22&gt;0,($I22/1000)*(E22/$F22),0)</f>
        <v>0</v>
      </c>
      <c r="P22" s="15" t="n">
        <f aca="false">SUM(L22:O22)</f>
        <v>5629.435</v>
      </c>
    </row>
    <row r="23" customFormat="false" ht="12.8" hidden="false" customHeight="false" outlineLevel="0" collapsed="false">
      <c r="A23" s="12" t="n">
        <v>12.25</v>
      </c>
      <c r="B23" s="13" t="n">
        <v>28</v>
      </c>
      <c r="C23" s="13" t="n">
        <v>2</v>
      </c>
      <c r="D23" s="13" t="n">
        <v>0</v>
      </c>
      <c r="E23" s="13" t="n">
        <v>0</v>
      </c>
      <c r="F23" s="14" t="n">
        <f aca="false">SUM(B23:E23)</f>
        <v>30</v>
      </c>
      <c r="G23" s="5"/>
      <c r="H23" s="12" t="n">
        <v>12.25</v>
      </c>
      <c r="I23" s="0" t="n">
        <v>9551631</v>
      </c>
      <c r="J23" s="5"/>
      <c r="K23" s="12" t="n">
        <v>12.25</v>
      </c>
      <c r="L23" s="2" t="n">
        <f aca="false">IF($F23&gt;0,($I23/1000)*(B23/$F23),0)</f>
        <v>8914.8556</v>
      </c>
      <c r="M23" s="2" t="n">
        <f aca="false">IF($F23&gt;0,($I23/1000)*(C23/$F23),0)</f>
        <v>636.7754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9551.631</v>
      </c>
    </row>
    <row r="24" customFormat="false" ht="12.8" hidden="false" customHeight="false" outlineLevel="0" collapsed="false">
      <c r="A24" s="12" t="n">
        <v>12.75</v>
      </c>
      <c r="B24" s="13" t="n">
        <v>24</v>
      </c>
      <c r="C24" s="13" t="n">
        <v>9</v>
      </c>
      <c r="D24" s="13" t="n">
        <v>0</v>
      </c>
      <c r="E24" s="13" t="n">
        <v>0</v>
      </c>
      <c r="F24" s="14" t="n">
        <f aca="false">SUM(B24:E24)</f>
        <v>33</v>
      </c>
      <c r="G24" s="5"/>
      <c r="H24" s="12" t="n">
        <v>12.75</v>
      </c>
      <c r="I24" s="0" t="n">
        <v>32147400</v>
      </c>
      <c r="J24" s="5"/>
      <c r="K24" s="12" t="n">
        <v>12.75</v>
      </c>
      <c r="L24" s="2" t="n">
        <f aca="false">IF($F24&gt;0,($I24/1000)*(B24/$F24),0)</f>
        <v>23379.9272727273</v>
      </c>
      <c r="M24" s="2" t="n">
        <f aca="false">IF($F24&gt;0,($I24/1000)*(C24/$F24),0)</f>
        <v>8767.47272727273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32147.4</v>
      </c>
    </row>
    <row r="25" customFormat="false" ht="12.8" hidden="false" customHeight="false" outlineLevel="0" collapsed="false">
      <c r="A25" s="12" t="n">
        <v>13.25</v>
      </c>
      <c r="B25" s="13" t="n">
        <v>38</v>
      </c>
      <c r="C25" s="13" t="n">
        <v>25</v>
      </c>
      <c r="D25" s="13" t="n">
        <v>0</v>
      </c>
      <c r="E25" s="13" t="n">
        <v>0</v>
      </c>
      <c r="F25" s="14" t="n">
        <f aca="false">SUM(B25:E25)</f>
        <v>63</v>
      </c>
      <c r="G25" s="5"/>
      <c r="H25" s="12" t="n">
        <v>13.25</v>
      </c>
      <c r="I25" s="0" t="n">
        <v>59950726</v>
      </c>
      <c r="J25" s="5"/>
      <c r="K25" s="12" t="n">
        <v>13.25</v>
      </c>
      <c r="L25" s="2" t="n">
        <f aca="false">IF($F25&gt;0,($I25/1000)*(B25/$F25),0)</f>
        <v>36160.7553650794</v>
      </c>
      <c r="M25" s="2" t="n">
        <f aca="false">IF($F25&gt;0,($I25/1000)*(C25/$F25),0)</f>
        <v>23789.9706349206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59950.726</v>
      </c>
    </row>
    <row r="26" customFormat="false" ht="12.8" hidden="false" customHeight="false" outlineLevel="0" collapsed="false">
      <c r="A26" s="12" t="n">
        <v>13.75</v>
      </c>
      <c r="B26" s="13" t="n">
        <v>29</v>
      </c>
      <c r="C26" s="13" t="n">
        <v>61</v>
      </c>
      <c r="D26" s="13" t="n">
        <v>2</v>
      </c>
      <c r="E26" s="13" t="n">
        <v>0</v>
      </c>
      <c r="F26" s="14" t="n">
        <f aca="false">SUM(B26:E26)</f>
        <v>92</v>
      </c>
      <c r="G26" s="5"/>
      <c r="H26" s="12" t="n">
        <v>13.75</v>
      </c>
      <c r="I26" s="0" t="n">
        <v>111850411</v>
      </c>
      <c r="J26" s="5"/>
      <c r="K26" s="12" t="n">
        <v>13.75</v>
      </c>
      <c r="L26" s="2" t="n">
        <f aca="false">IF($F26&gt;0,($I26/1000)*(B26/$F26),0)</f>
        <v>35257.1947717391</v>
      </c>
      <c r="M26" s="2" t="n">
        <f aca="false">IF($F26&gt;0,($I26/1000)*(C26/$F26),0)</f>
        <v>74161.6855543478</v>
      </c>
      <c r="N26" s="2" t="n">
        <f aca="false">IF($F26&gt;0,($I26/1000)*(D26/$F26),0)</f>
        <v>2431.53067391304</v>
      </c>
      <c r="O26" s="2" t="n">
        <f aca="false">IF($F26&gt;0,($I26/1000)*(E26/$F26),0)</f>
        <v>0</v>
      </c>
      <c r="P26" s="15" t="n">
        <f aca="false">SUM(L26:O26)</f>
        <v>111850.411</v>
      </c>
    </row>
    <row r="27" customFormat="false" ht="12.8" hidden="false" customHeight="false" outlineLevel="0" collapsed="false">
      <c r="A27" s="12" t="n">
        <v>14.25</v>
      </c>
      <c r="B27" s="13" t="n">
        <v>28</v>
      </c>
      <c r="C27" s="13" t="n">
        <v>66</v>
      </c>
      <c r="D27" s="13" t="n">
        <v>2</v>
      </c>
      <c r="E27" s="13" t="n">
        <v>0</v>
      </c>
      <c r="F27" s="14" t="n">
        <f aca="false">SUM(B27:E27)</f>
        <v>96</v>
      </c>
      <c r="G27" s="5"/>
      <c r="H27" s="12" t="n">
        <v>14.25</v>
      </c>
      <c r="I27" s="0" t="n">
        <v>78836500</v>
      </c>
      <c r="J27" s="5"/>
      <c r="K27" s="12" t="n">
        <v>14.25</v>
      </c>
      <c r="L27" s="2" t="n">
        <f aca="false">IF($F27&gt;0,($I27/1000)*(B27/$F27),0)</f>
        <v>22993.9791666667</v>
      </c>
      <c r="M27" s="2" t="n">
        <f aca="false">IF($F27&gt;0,($I27/1000)*(C27/$F27),0)</f>
        <v>54200.09375</v>
      </c>
      <c r="N27" s="2" t="n">
        <f aca="false">IF($F27&gt;0,($I27/1000)*(D27/$F27),0)</f>
        <v>1642.42708333333</v>
      </c>
      <c r="O27" s="2" t="n">
        <f aca="false">IF($F27&gt;0,($I27/1000)*(E27/$F27),0)</f>
        <v>0</v>
      </c>
      <c r="P27" s="15" t="n">
        <f aca="false">SUM(L27:O27)</f>
        <v>78836.5</v>
      </c>
    </row>
    <row r="28" customFormat="false" ht="12.8" hidden="false" customHeight="false" outlineLevel="0" collapsed="false">
      <c r="A28" s="12" t="n">
        <v>14.75</v>
      </c>
      <c r="B28" s="13" t="n">
        <v>10</v>
      </c>
      <c r="C28" s="13" t="n">
        <v>64</v>
      </c>
      <c r="D28" s="13" t="n">
        <v>2</v>
      </c>
      <c r="E28" s="13" t="n">
        <v>0</v>
      </c>
      <c r="F28" s="14" t="n">
        <f aca="false">SUM(B28:E28)</f>
        <v>76</v>
      </c>
      <c r="G28" s="2"/>
      <c r="H28" s="12" t="n">
        <v>14.75</v>
      </c>
      <c r="I28" s="0" t="n">
        <v>62233000</v>
      </c>
      <c r="J28" s="5"/>
      <c r="K28" s="12" t="n">
        <v>14.75</v>
      </c>
      <c r="L28" s="2" t="n">
        <f aca="false">IF($F28&gt;0,($I28/1000)*(B28/$F28),0)</f>
        <v>8188.55263157895</v>
      </c>
      <c r="M28" s="2" t="n">
        <f aca="false">IF($F28&gt;0,($I28/1000)*(C28/$F28),0)</f>
        <v>52406.7368421053</v>
      </c>
      <c r="N28" s="2" t="n">
        <f aca="false">IF($F28&gt;0,($I28/1000)*(D28/$F28),0)</f>
        <v>1637.71052631579</v>
      </c>
      <c r="O28" s="2" t="n">
        <f aca="false">IF($F28&gt;0,($I28/1000)*(E28/$F28),0)</f>
        <v>0</v>
      </c>
      <c r="P28" s="15" t="n">
        <f aca="false">SUM(L28:O28)</f>
        <v>62233</v>
      </c>
    </row>
    <row r="29" customFormat="false" ht="12.8" hidden="false" customHeight="false" outlineLevel="0" collapsed="false">
      <c r="A29" s="12" t="n">
        <v>15.25</v>
      </c>
      <c r="B29" s="13" t="n">
        <v>5</v>
      </c>
      <c r="C29" s="13" t="n">
        <v>45</v>
      </c>
      <c r="D29" s="13" t="n">
        <v>2</v>
      </c>
      <c r="E29" s="13" t="n">
        <v>0</v>
      </c>
      <c r="F29" s="14" t="n">
        <f aca="false">SUM(B29:E29)</f>
        <v>52</v>
      </c>
      <c r="G29" s="2"/>
      <c r="H29" s="12" t="n">
        <v>15.25</v>
      </c>
      <c r="I29" s="0" t="n">
        <v>34441256</v>
      </c>
      <c r="J29" s="5"/>
      <c r="K29" s="12" t="n">
        <v>15.25</v>
      </c>
      <c r="L29" s="2" t="n">
        <f aca="false">IF($F29&gt;0,($I29/1000)*(B29/$F29),0)</f>
        <v>3311.65923076923</v>
      </c>
      <c r="M29" s="2" t="n">
        <f aca="false">IF($F29&gt;0,($I29/1000)*(C29/$F29),0)</f>
        <v>29804.9330769231</v>
      </c>
      <c r="N29" s="2" t="n">
        <f aca="false">IF($F29&gt;0,($I29/1000)*(D29/$F29),0)</f>
        <v>1324.66369230769</v>
      </c>
      <c r="O29" s="2" t="n">
        <f aca="false">IF($F29&gt;0,($I29/1000)*(E29/$F29),0)</f>
        <v>0</v>
      </c>
      <c r="P29" s="15" t="n">
        <f aca="false">SUM(L29:O29)</f>
        <v>34441.256</v>
      </c>
    </row>
    <row r="30" customFormat="false" ht="12.8" hidden="false" customHeight="false" outlineLevel="0" collapsed="false">
      <c r="A30" s="12" t="n">
        <v>15.75</v>
      </c>
      <c r="B30" s="13" t="n">
        <v>0</v>
      </c>
      <c r="C30" s="13" t="n">
        <v>26</v>
      </c>
      <c r="D30" s="13" t="n">
        <v>4</v>
      </c>
      <c r="E30" s="13" t="n">
        <v>0</v>
      </c>
      <c r="F30" s="14" t="n">
        <f aca="false">SUM(B30:E30)</f>
        <v>30</v>
      </c>
      <c r="G30" s="2"/>
      <c r="H30" s="12" t="n">
        <v>15.75</v>
      </c>
      <c r="I30" s="0" t="n">
        <v>20599801</v>
      </c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17853.1608666667</v>
      </c>
      <c r="N30" s="2" t="n">
        <f aca="false">IF($F30&gt;0,($I30/1000)*(D30/$F30),0)</f>
        <v>2746.64013333333</v>
      </c>
      <c r="O30" s="2" t="n">
        <f aca="false">IF($F30&gt;0,($I30/1000)*(E30/$F30),0)</f>
        <v>0</v>
      </c>
      <c r="P30" s="15" t="n">
        <f aca="false">SUM(L30:O30)</f>
        <v>20599.801</v>
      </c>
    </row>
    <row r="31" customFormat="false" ht="12.8" hidden="false" customHeight="false" outlineLevel="0" collapsed="false">
      <c r="A31" s="12" t="n">
        <v>16.25</v>
      </c>
      <c r="B31" s="13" t="n">
        <v>1</v>
      </c>
      <c r="C31" s="13" t="n">
        <v>21</v>
      </c>
      <c r="D31" s="13" t="n">
        <v>1</v>
      </c>
      <c r="E31" s="13" t="n">
        <v>0</v>
      </c>
      <c r="F31" s="14" t="n">
        <f aca="false">SUM(B31:E31)</f>
        <v>23</v>
      </c>
      <c r="G31" s="2"/>
      <c r="H31" s="12" t="n">
        <v>16.25</v>
      </c>
      <c r="I31" s="0" t="n">
        <v>8714878</v>
      </c>
      <c r="J31" s="5"/>
      <c r="K31" s="12" t="n">
        <v>16.25</v>
      </c>
      <c r="L31" s="2" t="n">
        <f aca="false">IF($F31&gt;0,($I31/1000)*(B31/$F31),0)</f>
        <v>378.907739130435</v>
      </c>
      <c r="M31" s="2" t="n">
        <f aca="false">IF($F31&gt;0,($I31/1000)*(C31/$F31),0)</f>
        <v>7957.06252173913</v>
      </c>
      <c r="N31" s="2" t="n">
        <f aca="false">IF($F31&gt;0,($I31/1000)*(D31/$F31),0)</f>
        <v>378.907739130435</v>
      </c>
      <c r="O31" s="2" t="n">
        <f aca="false">IF($F31&gt;0,($I31/1000)*(E31/$F31),0)</f>
        <v>0</v>
      </c>
      <c r="P31" s="15" t="n">
        <f aca="false">SUM(L31:O31)</f>
        <v>8714.878</v>
      </c>
    </row>
    <row r="32" customFormat="false" ht="12.8" hidden="false" customHeight="false" outlineLevel="0" collapsed="false">
      <c r="A32" s="12" t="n">
        <v>16.75</v>
      </c>
      <c r="B32" s="13" t="n">
        <v>0</v>
      </c>
      <c r="C32" s="13" t="n">
        <v>21</v>
      </c>
      <c r="D32" s="13" t="n">
        <v>2</v>
      </c>
      <c r="E32" s="13" t="n">
        <v>0</v>
      </c>
      <c r="F32" s="14" t="n">
        <f aca="false">SUM(B32:E32)</f>
        <v>23</v>
      </c>
      <c r="G32" s="2"/>
      <c r="H32" s="12" t="n">
        <v>16.75</v>
      </c>
      <c r="I32" s="0" t="n">
        <v>4109662</v>
      </c>
      <c r="J32" s="18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3752.30008695652</v>
      </c>
      <c r="N32" s="2" t="n">
        <f aca="false">IF($F32&gt;0,($I32/1000)*(D32/$F32),0)</f>
        <v>357.361913043478</v>
      </c>
      <c r="O32" s="2" t="n">
        <f aca="false">IF($F32&gt;0,($I32/1000)*(E32/$F32),0)</f>
        <v>0</v>
      </c>
      <c r="P32" s="15" t="n">
        <f aca="false">SUM(L32:O32)</f>
        <v>4109.662</v>
      </c>
    </row>
    <row r="33" customFormat="false" ht="12.8" hidden="false" customHeight="false" outlineLevel="0" collapsed="false">
      <c r="A33" s="12" t="n">
        <v>17.25</v>
      </c>
      <c r="B33" s="13" t="n">
        <v>0</v>
      </c>
      <c r="C33" s="13" t="n">
        <v>21</v>
      </c>
      <c r="D33" s="13" t="n">
        <v>4</v>
      </c>
      <c r="E33" s="13" t="n">
        <v>0</v>
      </c>
      <c r="F33" s="14" t="n">
        <f aca="false">SUM(B33:E33)</f>
        <v>25</v>
      </c>
      <c r="G33" s="2"/>
      <c r="H33" s="12" t="n">
        <v>17.25</v>
      </c>
      <c r="I33" s="0" t="n">
        <v>1037437</v>
      </c>
      <c r="J33" s="18"/>
      <c r="K33" s="12" t="n">
        <v>17.25</v>
      </c>
      <c r="L33" s="2" t="n">
        <f aca="false">IF($F33&gt;0,($I33/1000)*(B33/$F33),0)</f>
        <v>0</v>
      </c>
      <c r="M33" s="2" t="n">
        <f aca="false">IF($F33&gt;0,($I33/1000)*(C33/$F33),0)</f>
        <v>871.44708</v>
      </c>
      <c r="N33" s="2" t="n">
        <f aca="false">IF($F33&gt;0,($I33/1000)*(D33/$F33),0)</f>
        <v>165.98992</v>
      </c>
      <c r="O33" s="2" t="n">
        <f aca="false">IF($F33&gt;0,($I33/1000)*(E33/$F33),0)</f>
        <v>0</v>
      </c>
      <c r="P33" s="15" t="n">
        <f aca="false">SUM(L33:O33)</f>
        <v>1037.437</v>
      </c>
    </row>
    <row r="34" customFormat="false" ht="12.8" hidden="false" customHeight="false" outlineLevel="0" collapsed="false">
      <c r="A34" s="12" t="n">
        <v>17.75</v>
      </c>
      <c r="B34" s="13" t="n">
        <v>0</v>
      </c>
      <c r="C34" s="13" t="n">
        <v>8</v>
      </c>
      <c r="D34" s="13" t="n">
        <v>4</v>
      </c>
      <c r="E34" s="13" t="n">
        <v>1</v>
      </c>
      <c r="F34" s="14" t="n">
        <f aca="false">SUM(B34:E34)</f>
        <v>13</v>
      </c>
      <c r="G34" s="2"/>
      <c r="H34" s="12" t="n">
        <v>17.75</v>
      </c>
      <c r="I34" s="0" t="n">
        <v>343660</v>
      </c>
      <c r="J34" s="18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211.483076923077</v>
      </c>
      <c r="N34" s="2" t="n">
        <f aca="false">IF($F34&gt;0,($I34/1000)*(D34/$F34),0)</f>
        <v>105.741538461538</v>
      </c>
      <c r="O34" s="2" t="n">
        <f aca="false">IF($F34&gt;0,($I34/1000)*(E34/$F34),0)</f>
        <v>26.4353846153846</v>
      </c>
      <c r="P34" s="15" t="n">
        <f aca="false">SUM(L34:O34)</f>
        <v>343.66</v>
      </c>
    </row>
    <row r="35" customFormat="false" ht="12.8" hidden="false" customHeight="false" outlineLevel="0" collapsed="false">
      <c r="A35" s="12" t="n">
        <v>18.25</v>
      </c>
      <c r="B35" s="13" t="n">
        <v>0</v>
      </c>
      <c r="C35" s="13" t="n">
        <v>2</v>
      </c>
      <c r="D35" s="13" t="n">
        <v>1</v>
      </c>
      <c r="E35" s="13" t="n">
        <v>0</v>
      </c>
      <c r="F35" s="14" t="n">
        <f aca="false">SUM(B35:E35)</f>
        <v>3</v>
      </c>
      <c r="G35" s="2"/>
      <c r="H35" s="12" t="n">
        <v>18.25</v>
      </c>
      <c r="I35" s="5"/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8" hidden="false" customHeight="false" outlineLevel="0" collapsed="false">
      <c r="A36" s="12" t="n">
        <v>18.75</v>
      </c>
      <c r="B36" s="13" t="n">
        <v>0</v>
      </c>
      <c r="C36" s="13" t="n">
        <v>0</v>
      </c>
      <c r="D36" s="13" t="n">
        <v>0</v>
      </c>
      <c r="E36" s="13" t="n">
        <v>0</v>
      </c>
      <c r="F36" s="14" t="n">
        <f aca="false">SUM(B36:E36)</f>
        <v>0</v>
      </c>
      <c r="G36" s="2"/>
      <c r="H36" s="12" t="n">
        <v>18.75</v>
      </c>
      <c r="I36" s="5"/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5" t="n">
        <f aca="false">SUM(L36:O36)</f>
        <v>0</v>
      </c>
    </row>
    <row r="37" customFormat="false" ht="12.75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19" t="s">
        <v>7</v>
      </c>
      <c r="B43" s="20" t="n">
        <f aca="false">SUM(B6:B42)</f>
        <v>380</v>
      </c>
      <c r="C43" s="20" t="n">
        <f aca="false">SUM(C6:C42)</f>
        <v>374</v>
      </c>
      <c r="D43" s="20" t="n">
        <f aca="false">SUM(D6:D42)</f>
        <v>25</v>
      </c>
      <c r="E43" s="20" t="n">
        <f aca="false">SUM(E6:E42)</f>
        <v>1</v>
      </c>
      <c r="F43" s="20" t="n">
        <f aca="false">SUM(F6:F42)</f>
        <v>780</v>
      </c>
      <c r="G43" s="21"/>
      <c r="H43" s="19" t="s">
        <v>7</v>
      </c>
      <c r="I43" s="5" t="n">
        <f aca="false">SUM(I6:I42)</f>
        <v>436600891</v>
      </c>
      <c r="J43" s="2"/>
      <c r="K43" s="19" t="s">
        <v>7</v>
      </c>
      <c r="L43" s="20" t="n">
        <f aca="false">SUM(L6:L42)</f>
        <v>150563.70610559</v>
      </c>
      <c r="M43" s="20" t="n">
        <f aca="false">SUM(M6:M42)</f>
        <v>274975.018246478</v>
      </c>
      <c r="N43" s="20" t="n">
        <f aca="false">SUM(N6:N42)</f>
        <v>11035.7312633169</v>
      </c>
      <c r="O43" s="20" t="n">
        <f aca="false">SUM(O6:O42)</f>
        <v>26.4353846153846</v>
      </c>
      <c r="P43" s="20" t="n">
        <f aca="false">SUM(P6:P42)</f>
        <v>436600.891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2"/>
      <c r="B46" s="2"/>
      <c r="C46" s="2"/>
      <c r="D46" s="2"/>
      <c r="E46" s="2"/>
      <c r="F46" s="22"/>
      <c r="G46" s="2"/>
      <c r="H46" s="2"/>
      <c r="I46" s="2"/>
      <c r="J46" s="22"/>
      <c r="K46" s="2"/>
      <c r="L46" s="2"/>
      <c r="M46" s="2"/>
      <c r="N46" s="22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3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4" t="s">
        <v>11</v>
      </c>
      <c r="I49" s="25" t="n">
        <v>0.0017485</v>
      </c>
      <c r="J49" s="24" t="s">
        <v>12</v>
      </c>
      <c r="K49" s="25" t="n">
        <v>3.50294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6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0.179251469882776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7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0.277890919171109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7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0.410282269848404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7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0.582559738868557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7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0.801191838325475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7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1.07296507175006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7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1.40496981785194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7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1.80458795128979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7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0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0</v>
      </c>
      <c r="G60" s="2"/>
      <c r="H60" s="12" t="n">
        <f aca="false">$I$49*((A60)^$K$49)</f>
        <v>2.27948187030976</v>
      </c>
      <c r="I60" s="2" t="n">
        <f aca="false">L14*$H60</f>
        <v>0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7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0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0</v>
      </c>
      <c r="G61" s="2"/>
      <c r="H61" s="12" t="n">
        <f aca="false">$I$49*((A61)^$K$49)</f>
        <v>2.8375846829148</v>
      </c>
      <c r="I61" s="2" t="n">
        <f aca="false">L15*$H61</f>
        <v>0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7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0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0</v>
      </c>
      <c r="G62" s="2"/>
      <c r="H62" s="12" t="n">
        <f aca="false">$I$49*((A62)^$K$49)</f>
        <v>3.48709136065979</v>
      </c>
      <c r="I62" s="2" t="n">
        <f aca="false">L16*$H62</f>
        <v>0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7" t="n">
        <f aca="false">SUM(I62:L62)</f>
        <v>0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0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0</v>
      </c>
      <c r="G63" s="2"/>
      <c r="H63" s="12" t="n">
        <f aca="false">$I$49*((A63)^$K$49)</f>
        <v>4.23645071055558</v>
      </c>
      <c r="I63" s="2" t="n">
        <f aca="false">L17*$H63</f>
        <v>0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7" t="n">
        <f aca="false">SUM(I63:L63)</f>
        <v>0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0</v>
      </c>
      <c r="C64" s="2" t="n">
        <f aca="false">M18*($A64)</f>
        <v>0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0</v>
      </c>
      <c r="G64" s="2"/>
      <c r="H64" s="12" t="n">
        <f aca="false">$I$49*((A64)^$K$49)</f>
        <v>5.09435804607377</v>
      </c>
      <c r="I64" s="2" t="n">
        <f aca="false">L18*$H64</f>
        <v>0</v>
      </c>
      <c r="J64" s="2" t="n">
        <f aca="false">M18*$H64</f>
        <v>0</v>
      </c>
      <c r="K64" s="2" t="n">
        <f aca="false">N18*$H64</f>
        <v>0</v>
      </c>
      <c r="L64" s="2" t="n">
        <f aca="false">O18*$H64</f>
        <v>0</v>
      </c>
      <c r="M64" s="27" t="n">
        <f aca="false">SUM(I64:L64)</f>
        <v>0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29545.9325</v>
      </c>
      <c r="C65" s="2" t="n">
        <f aca="false">M19*($A65)</f>
        <v>0</v>
      </c>
      <c r="D65" s="2" t="n">
        <f aca="false">N19*($A65)</f>
        <v>0</v>
      </c>
      <c r="E65" s="2" t="n">
        <f aca="false">O19*($A65)</f>
        <v>0</v>
      </c>
      <c r="F65" s="14" t="n">
        <f aca="false">SUM(B65:E65)</f>
        <v>29545.9325</v>
      </c>
      <c r="G65" s="2"/>
      <c r="H65" s="12" t="n">
        <f aca="false">$I$49*((A65)^$K$49)</f>
        <v>6.06974846118049</v>
      </c>
      <c r="I65" s="2" t="n">
        <f aca="false">L19*$H65</f>
        <v>17496.2320318066</v>
      </c>
      <c r="J65" s="2" t="n">
        <f aca="false">M19*$H65</f>
        <v>0</v>
      </c>
      <c r="K65" s="2" t="n">
        <f aca="false">N19*$H65</f>
        <v>0</v>
      </c>
      <c r="L65" s="2" t="n">
        <f aca="false">O19*$H65</f>
        <v>0</v>
      </c>
      <c r="M65" s="27" t="n">
        <f aca="false">SUM(I65:L65)</f>
        <v>17496.2320318066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27255.88325</v>
      </c>
      <c r="C66" s="2" t="n">
        <f aca="false">M20*($A66)</f>
        <v>0</v>
      </c>
      <c r="D66" s="2" t="n">
        <f aca="false">N20*($A66)</f>
        <v>0</v>
      </c>
      <c r="E66" s="2" t="n">
        <f aca="false">O20*($A66)</f>
        <v>0</v>
      </c>
      <c r="F66" s="14" t="n">
        <f aca="false">SUM(B66:E66)</f>
        <v>27255.88325</v>
      </c>
      <c r="G66" s="2"/>
      <c r="H66" s="12" t="n">
        <f aca="false">$I$49*((A66)^$K$49)</f>
        <v>7.17179062887039</v>
      </c>
      <c r="I66" s="2" t="n">
        <f aca="false">L20*$H66</f>
        <v>18183.5802859475</v>
      </c>
      <c r="J66" s="2" t="n">
        <f aca="false">M20*$H66</f>
        <v>0</v>
      </c>
      <c r="K66" s="2" t="n">
        <f aca="false">N20*$H66</f>
        <v>0</v>
      </c>
      <c r="L66" s="2" t="n">
        <f aca="false">O20*$H66</f>
        <v>0</v>
      </c>
      <c r="M66" s="27" t="n">
        <f aca="false">SUM(I66:L66)</f>
        <v>18183.5802859475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18728.46515625</v>
      </c>
      <c r="C67" s="2" t="n">
        <f aca="false">M21*($A67)</f>
        <v>814.28109375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19542.74625</v>
      </c>
      <c r="G67" s="2"/>
      <c r="H67" s="12" t="n">
        <f aca="false">$I$49*((A67)^$K$49)</f>
        <v>8.40988105929626</v>
      </c>
      <c r="I67" s="2" t="n">
        <f aca="false">L21*$H67</f>
        <v>14000.3701677544</v>
      </c>
      <c r="J67" s="2" t="n">
        <f aca="false">M21*$H67</f>
        <v>608.711746424104</v>
      </c>
      <c r="K67" s="2" t="n">
        <f aca="false">N21*$H67</f>
        <v>0</v>
      </c>
      <c r="L67" s="2" t="n">
        <f aca="false">O21*$H67</f>
        <v>0</v>
      </c>
      <c r="M67" s="27" t="n">
        <f aca="false">SUM(I67:L67)</f>
        <v>14609.0819141785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57518.1402173913</v>
      </c>
      <c r="C68" s="2" t="n">
        <f aca="false">M22*($A68)</f>
        <v>5751.81402173913</v>
      </c>
      <c r="D68" s="2" t="n">
        <f aca="false">N22*($A68)</f>
        <v>2875.90701086956</v>
      </c>
      <c r="E68" s="2" t="n">
        <f aca="false">O22*($A68)</f>
        <v>0</v>
      </c>
      <c r="F68" s="14" t="n">
        <f aca="false">SUM(B68:E68)</f>
        <v>66145.86125</v>
      </c>
      <c r="G68" s="2"/>
      <c r="H68" s="12" t="n">
        <f aca="false">$I$49*((A68)^$K$49)</f>
        <v>9.79363876331603</v>
      </c>
      <c r="I68" s="2" t="n">
        <f aca="false">L22*$H68</f>
        <v>47941.4372448417</v>
      </c>
      <c r="J68" s="2" t="n">
        <f aca="false">M22*$H68</f>
        <v>4794.14372448417</v>
      </c>
      <c r="K68" s="2" t="n">
        <f aca="false">N22*$H68</f>
        <v>2397.07186224209</v>
      </c>
      <c r="L68" s="2" t="n">
        <f aca="false">O22*$H68</f>
        <v>0</v>
      </c>
      <c r="M68" s="27" t="n">
        <f aca="false">SUM(I68:L68)</f>
        <v>55132.652831568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109206.9811</v>
      </c>
      <c r="C69" s="2" t="n">
        <f aca="false">M23*($A69)</f>
        <v>7800.49865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117007.47975</v>
      </c>
      <c r="G69" s="2"/>
      <c r="H69" s="12" t="n">
        <f aca="false">$I$49*((A69)^$K$49)</f>
        <v>11.3329002758262</v>
      </c>
      <c r="I69" s="2" t="n">
        <f aca="false">L23*$H69</f>
        <v>101031.169488191</v>
      </c>
      <c r="J69" s="2" t="n">
        <f aca="false">M23*$H69</f>
        <v>7216.51210629934</v>
      </c>
      <c r="K69" s="2" t="n">
        <f aca="false">N23*$H69</f>
        <v>0</v>
      </c>
      <c r="L69" s="2" t="n">
        <f aca="false">O23*$H69</f>
        <v>0</v>
      </c>
      <c r="M69" s="27" t="n">
        <f aca="false">SUM(I69:L69)</f>
        <v>108247.68159449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298094.072727273</v>
      </c>
      <c r="C70" s="2" t="n">
        <f aca="false">M24*($A70)</f>
        <v>111785.277272727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409879.35</v>
      </c>
      <c r="G70" s="2"/>
      <c r="H70" s="12" t="n">
        <f aca="false">$I$49*((A70)^$K$49)</f>
        <v>13.0377150001385</v>
      </c>
      <c r="I70" s="2" t="n">
        <f aca="false">L24*$H70</f>
        <v>304820.828505784</v>
      </c>
      <c r="J70" s="2" t="n">
        <f aca="false">M24*$H70</f>
        <v>114307.810689669</v>
      </c>
      <c r="K70" s="2" t="n">
        <f aca="false">N24*$H70</f>
        <v>0</v>
      </c>
      <c r="L70" s="2" t="n">
        <f aca="false">O24*$H70</f>
        <v>0</v>
      </c>
      <c r="M70" s="27" t="n">
        <f aca="false">SUM(I70:L70)</f>
        <v>419128.639195452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479130.008587302</v>
      </c>
      <c r="C71" s="2" t="n">
        <f aca="false">M25*($A71)</f>
        <v>315217.110912698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794347.1195</v>
      </c>
      <c r="G71" s="2"/>
      <c r="H71" s="12" t="n">
        <f aca="false">$I$49*((A71)^$K$49)</f>
        <v>14.9183408402603</v>
      </c>
      <c r="I71" s="2" t="n">
        <f aca="false">L25*$H71</f>
        <v>539458.473577525</v>
      </c>
      <c r="J71" s="2" t="n">
        <f aca="false">M25*$H71</f>
        <v>354906.89051153</v>
      </c>
      <c r="K71" s="2" t="n">
        <f aca="false">N25*$H71</f>
        <v>0</v>
      </c>
      <c r="L71" s="2" t="n">
        <f aca="false">O25*$H71</f>
        <v>0</v>
      </c>
      <c r="M71" s="27" t="n">
        <f aca="false">SUM(I71:L71)</f>
        <v>894365.364089055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484786.428111413</v>
      </c>
      <c r="C72" s="2" t="n">
        <f aca="false">M26*($A72)</f>
        <v>1019723.17637228</v>
      </c>
      <c r="D72" s="2" t="n">
        <f aca="false">N26*($A72)</f>
        <v>33433.5467663043</v>
      </c>
      <c r="E72" s="2" t="n">
        <f aca="false">O26*($A72)</f>
        <v>0</v>
      </c>
      <c r="F72" s="14" t="n">
        <f aca="false">SUM(B72:E72)</f>
        <v>1537943.15125</v>
      </c>
      <c r="G72" s="2"/>
      <c r="H72" s="12" t="n">
        <f aca="false">$I$49*((A72)^$K$49)</f>
        <v>16.985240092545</v>
      </c>
      <c r="I72" s="2" t="n">
        <f aca="false">L26*$H72</f>
        <v>598851.918187611</v>
      </c>
      <c r="J72" s="2" t="n">
        <f aca="false">M26*$H72</f>
        <v>1259654.03480842</v>
      </c>
      <c r="K72" s="2" t="n">
        <f aca="false">N26*$H72</f>
        <v>41300.1322888008</v>
      </c>
      <c r="L72" s="2" t="n">
        <f aca="false">O26*$H72</f>
        <v>0</v>
      </c>
      <c r="M72" s="27" t="n">
        <f aca="false">SUM(I72:L72)</f>
        <v>1899806.08528484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327664.203125</v>
      </c>
      <c r="C73" s="2" t="n">
        <f aca="false">M27*($A73)</f>
        <v>772351.3359375</v>
      </c>
      <c r="D73" s="2" t="n">
        <f aca="false">N27*($A73)</f>
        <v>23404.5859375</v>
      </c>
      <c r="E73" s="2" t="n">
        <f aca="false">O27*($A73)</f>
        <v>0</v>
      </c>
      <c r="F73" s="14" t="n">
        <f aca="false">SUM(B73:E73)</f>
        <v>1123420.125</v>
      </c>
      <c r="G73" s="2"/>
      <c r="H73" s="12" t="n">
        <f aca="false">$I$49*((A73)^$K$49)</f>
        <v>19.2490755719862</v>
      </c>
      <c r="I73" s="2" t="n">
        <f aca="false">L27*$H73</f>
        <v>442612.842679843</v>
      </c>
      <c r="J73" s="2" t="n">
        <f aca="false">M27*$H73</f>
        <v>1043301.70060249</v>
      </c>
      <c r="K73" s="2" t="n">
        <f aca="false">N27*$H73</f>
        <v>31615.2030485602</v>
      </c>
      <c r="L73" s="2" t="n">
        <f aca="false">O27*$H73</f>
        <v>0</v>
      </c>
      <c r="M73" s="27" t="n">
        <f aca="false">SUM(I73:L73)</f>
        <v>1517529.74633089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120781.151315789</v>
      </c>
      <c r="C74" s="2" t="n">
        <f aca="false">M28*($A74)</f>
        <v>772999.368421053</v>
      </c>
      <c r="D74" s="2" t="n">
        <f aca="false">N28*($A74)</f>
        <v>24156.2302631579</v>
      </c>
      <c r="E74" s="2" t="n">
        <f aca="false">O28*($A74)</f>
        <v>0</v>
      </c>
      <c r="F74" s="14" t="n">
        <f aca="false">SUM(B74:E74)</f>
        <v>917936.75</v>
      </c>
      <c r="G74" s="2"/>
      <c r="H74" s="12" t="n">
        <f aca="false">$I$49*((A74)^$K$49)</f>
        <v>21.7207069516151</v>
      </c>
      <c r="I74" s="2" t="n">
        <f aca="false">L28*$H74</f>
        <v>177861.152068403</v>
      </c>
      <c r="J74" s="2" t="n">
        <f aca="false">M28*$H74</f>
        <v>1138311.37323778</v>
      </c>
      <c r="K74" s="2" t="n">
        <f aca="false">N28*$H74</f>
        <v>35572.2304136806</v>
      </c>
      <c r="L74" s="2" t="n">
        <f aca="false">O28*$H74</f>
        <v>0</v>
      </c>
      <c r="M74" s="27" t="n">
        <f aca="false">SUM(I74:L74)</f>
        <v>1351744.75571986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50502.8032692308</v>
      </c>
      <c r="C75" s="2" t="n">
        <f aca="false">M29*($A75)</f>
        <v>454525.229423077</v>
      </c>
      <c r="D75" s="2" t="n">
        <f aca="false">N29*($A75)</f>
        <v>20201.1213076923</v>
      </c>
      <c r="E75" s="2" t="n">
        <f aca="false">O29*($A75)</f>
        <v>0</v>
      </c>
      <c r="F75" s="14" t="n">
        <f aca="false">SUM(B75:E75)</f>
        <v>525229.154</v>
      </c>
      <c r="G75" s="2"/>
      <c r="H75" s="12" t="n">
        <f aca="false">$I$49*((A75)^$K$49)</f>
        <v>24.4111872961293</v>
      </c>
      <c r="I75" s="2" t="n">
        <f aca="false">L29*$H75</f>
        <v>80841.5337432632</v>
      </c>
      <c r="J75" s="2" t="n">
        <f aca="false">M29*$H75</f>
        <v>727573.803689369</v>
      </c>
      <c r="K75" s="2" t="n">
        <f aca="false">N29*$H75</f>
        <v>32336.6134973053</v>
      </c>
      <c r="L75" s="2" t="n">
        <f aca="false">O29*$H75</f>
        <v>0</v>
      </c>
      <c r="M75" s="27" t="n">
        <f aca="false">SUM(I75:L75)</f>
        <v>840751.950929937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281187.28365</v>
      </c>
      <c r="D76" s="2" t="n">
        <f aca="false">N30*($A76)</f>
        <v>43259.5821</v>
      </c>
      <c r="E76" s="2" t="n">
        <f aca="false">O30*($A76)</f>
        <v>0</v>
      </c>
      <c r="F76" s="14" t="n">
        <f aca="false">SUM(B76:E76)</f>
        <v>324446.86575</v>
      </c>
      <c r="G76" s="2"/>
      <c r="H76" s="12" t="n">
        <f aca="false">$I$49*((A76)^$K$49)</f>
        <v>27.3317597731454</v>
      </c>
      <c r="I76" s="2" t="n">
        <f aca="false">L30*$H76</f>
        <v>0</v>
      </c>
      <c r="J76" s="2" t="n">
        <f aca="false">M30*$H76</f>
        <v>487958.303999054</v>
      </c>
      <c r="K76" s="2" t="n">
        <f aca="false">N30*$H76</f>
        <v>75070.5083075467</v>
      </c>
      <c r="L76" s="2" t="n">
        <f aca="false">O30*$H76</f>
        <v>0</v>
      </c>
      <c r="M76" s="27" t="n">
        <f aca="false">SUM(I76:L76)</f>
        <v>563028.8123066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6157.25076086957</v>
      </c>
      <c r="C77" s="2" t="n">
        <f aca="false">M31*($A77)</f>
        <v>129302.265978261</v>
      </c>
      <c r="D77" s="2" t="n">
        <f aca="false">N31*($A77)</f>
        <v>6157.25076086957</v>
      </c>
      <c r="E77" s="2" t="n">
        <f aca="false">O31*($A77)</f>
        <v>0</v>
      </c>
      <c r="F77" s="14" t="n">
        <f aca="false">SUM(B77:E77)</f>
        <v>141616.7675</v>
      </c>
      <c r="G77" s="2"/>
      <c r="H77" s="12" t="n">
        <f aca="false">$I$49*((A77)^$K$49)</f>
        <v>30.4938545273891</v>
      </c>
      <c r="I77" s="2" t="n">
        <f aca="false">L31*$H77</f>
        <v>11554.3574763454</v>
      </c>
      <c r="J77" s="2" t="n">
        <f aca="false">M31*$H77</f>
        <v>242641.507003253</v>
      </c>
      <c r="K77" s="2" t="n">
        <f aca="false">N31*$H77</f>
        <v>11554.3574763454</v>
      </c>
      <c r="L77" s="2" t="n">
        <f aca="false">O31*$H77</f>
        <v>0</v>
      </c>
      <c r="M77" s="27" t="n">
        <f aca="false">SUM(I77:L77)</f>
        <v>265750.221955944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62851.0264565217</v>
      </c>
      <c r="D78" s="2" t="n">
        <f aca="false">N32*($A78)</f>
        <v>5985.81204347826</v>
      </c>
      <c r="E78" s="2" t="n">
        <f aca="false">O32*($A78)</f>
        <v>0</v>
      </c>
      <c r="F78" s="14" t="n">
        <f aca="false">SUM(B78:E78)</f>
        <v>68836.8385</v>
      </c>
      <c r="G78" s="2"/>
      <c r="H78" s="12" t="n">
        <f aca="false">$I$49*((A78)^$K$49)</f>
        <v>33.9090857047848</v>
      </c>
      <c r="I78" s="2" t="n">
        <f aca="false">L32*$H78</f>
        <v>0</v>
      </c>
      <c r="J78" s="2" t="n">
        <f aca="false">M32*$H78</f>
        <v>127237.06523868</v>
      </c>
      <c r="K78" s="2" t="n">
        <f aca="false">N32*$H78</f>
        <v>12117.8157370172</v>
      </c>
      <c r="L78" s="2" t="n">
        <f aca="false">O32*$H78</f>
        <v>0</v>
      </c>
      <c r="M78" s="27" t="n">
        <f aca="false">SUM(I78:L78)</f>
        <v>139354.880975697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0</v>
      </c>
      <c r="C79" s="2" t="n">
        <f aca="false">M33*($A79)</f>
        <v>15032.46213</v>
      </c>
      <c r="D79" s="2" t="n">
        <f aca="false">N33*($A79)</f>
        <v>2863.32612</v>
      </c>
      <c r="E79" s="2" t="n">
        <f aca="false">O33*($A79)</f>
        <v>0</v>
      </c>
      <c r="F79" s="14" t="n">
        <f aca="false">SUM(B79:E79)</f>
        <v>17895.78825</v>
      </c>
      <c r="G79" s="2"/>
      <c r="H79" s="12" t="n">
        <f aca="false">$I$49*((A79)^$K$49)</f>
        <v>37.5892486148232</v>
      </c>
      <c r="I79" s="2" t="n">
        <f aca="false">L33*$H79</f>
        <v>0</v>
      </c>
      <c r="J79" s="2" t="n">
        <f aca="false">M33*$H79</f>
        <v>32757.0409447817</v>
      </c>
      <c r="K79" s="2" t="n">
        <f aca="false">N33*$H79</f>
        <v>6239.43637043461</v>
      </c>
      <c r="L79" s="2" t="n">
        <f aca="false">O33*$H79</f>
        <v>0</v>
      </c>
      <c r="M79" s="27" t="n">
        <f aca="false">SUM(I79:L79)</f>
        <v>38996.4773152163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3753.82461538462</v>
      </c>
      <c r="D80" s="2" t="n">
        <f aca="false">N34*($A80)</f>
        <v>1876.91230769231</v>
      </c>
      <c r="E80" s="2" t="n">
        <f aca="false">O34*($A80)</f>
        <v>469.228076923077</v>
      </c>
      <c r="F80" s="14" t="n">
        <f aca="false">SUM(B80:E80)</f>
        <v>6099.965</v>
      </c>
      <c r="G80" s="2"/>
      <c r="H80" s="12" t="n">
        <f aca="false">$I$49*((A80)^$K$49)</f>
        <v>41.5463170208068</v>
      </c>
      <c r="I80" s="2" t="n">
        <f aca="false">L34*$H80</f>
        <v>0</v>
      </c>
      <c r="J80" s="2" t="n">
        <f aca="false">M34*$H80</f>
        <v>8786.34295838183</v>
      </c>
      <c r="K80" s="2" t="n">
        <f aca="false">N34*$H80</f>
        <v>4393.17147919091</v>
      </c>
      <c r="L80" s="2" t="n">
        <f aca="false">O34*$H80</f>
        <v>1098.29286979773</v>
      </c>
      <c r="M80" s="27" t="n">
        <f aca="false">SUM(I80:L80)</f>
        <v>14277.8073073705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45.7924405486413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7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0</v>
      </c>
      <c r="E82" s="2" t="n">
        <f aca="false">O36*($A82)</f>
        <v>0</v>
      </c>
      <c r="F82" s="14" t="n">
        <f aca="false">SUM(B82:E82)</f>
        <v>0</v>
      </c>
      <c r="G82" s="2"/>
      <c r="H82" s="12" t="n">
        <f aca="false">$I$49*((A82)^$K$49)</f>
        <v>50.3399422057646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0</v>
      </c>
      <c r="L82" s="2" t="n">
        <f aca="false">O36*$H82</f>
        <v>0</v>
      </c>
      <c r="M82" s="27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55.2013160026173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7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60.3892246697767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7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65.9164974645001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7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71.7961280609857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7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78.0412725191527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7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84.6652473271823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7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19" t="s">
        <v>7</v>
      </c>
      <c r="B89" s="20" t="n">
        <f aca="false">SUM(B52:B83)</f>
        <v>2009371.32012052</v>
      </c>
      <c r="C89" s="20" t="n">
        <f aca="false">SUM(C52:C83)</f>
        <v>3953094.95493499</v>
      </c>
      <c r="D89" s="20" t="n">
        <f aca="false">SUM(D52:D83)</f>
        <v>164214.274617564</v>
      </c>
      <c r="E89" s="20" t="n">
        <f aca="false">SUM(E52:E83)</f>
        <v>469.228076923077</v>
      </c>
      <c r="F89" s="20" t="n">
        <f aca="false">SUM(F52:F83)</f>
        <v>6127149.77775</v>
      </c>
      <c r="G89" s="14"/>
      <c r="H89" s="19" t="s">
        <v>7</v>
      </c>
      <c r="I89" s="20" t="n">
        <f aca="false">SUM(I52:I88)</f>
        <v>2354653.89545732</v>
      </c>
      <c r="J89" s="20" t="n">
        <f aca="false">SUM(J52:J88)</f>
        <v>5550055.24126062</v>
      </c>
      <c r="K89" s="20" t="n">
        <f aca="false">SUM(K52:K88)</f>
        <v>252596.540481124</v>
      </c>
      <c r="L89" s="20" t="n">
        <f aca="false">SUM(L52:L88)</f>
        <v>1098.29286979773</v>
      </c>
      <c r="M89" s="20" t="n">
        <f aca="false">SUM(M52:M88)</f>
        <v>8158403.97006885</v>
      </c>
      <c r="N89" s="4"/>
      <c r="O89" s="4"/>
      <c r="P89" s="4"/>
    </row>
    <row r="90" customFormat="false" ht="12.75" hidden="false" customHeight="false" outlineLevel="0" collapsed="false">
      <c r="A90" s="8" t="s">
        <v>13</v>
      </c>
      <c r="B90" s="28" t="n">
        <f aca="false">IF(L43&gt;0,B89/L43,0)</f>
        <v>13.3456552850217</v>
      </c>
      <c r="C90" s="28" t="n">
        <f aca="false">IF(M43&gt;0,C89/M43,0)</f>
        <v>14.37619671832</v>
      </c>
      <c r="D90" s="28" t="n">
        <f aca="false">IF(N43&gt;0,D89/N43,0)</f>
        <v>14.8802350020444</v>
      </c>
      <c r="E90" s="28" t="n">
        <f aca="false">IF(O43&gt;0,E89/O43,0)</f>
        <v>17.75</v>
      </c>
      <c r="F90" s="28" t="n">
        <f aca="false">IF(P43&gt;0,F89/P43,0)</f>
        <v>14.033754635077</v>
      </c>
      <c r="G90" s="14"/>
      <c r="H90" s="8" t="s">
        <v>13</v>
      </c>
      <c r="I90" s="28" t="n">
        <f aca="false">IF(L43&gt;0,I89/L43,0)</f>
        <v>15.638920934943</v>
      </c>
      <c r="J90" s="28" t="n">
        <f aca="false">IF(M43&gt;0,J89/M43,0)</f>
        <v>20.1838526156065</v>
      </c>
      <c r="K90" s="28" t="n">
        <f aca="false">IF(N43&gt;0,K89/N43,0)</f>
        <v>22.8889716915056</v>
      </c>
      <c r="L90" s="28" t="n">
        <f aca="false">IF(O43&gt;0,L89/O43,0)</f>
        <v>41.5463170208068</v>
      </c>
      <c r="M90" s="28" t="n">
        <f aca="false">IF(P43&gt;0,M89/P43,0)</f>
        <v>18.6861825943201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29" t="s">
        <v>14</v>
      </c>
      <c r="B95" s="29"/>
      <c r="C95" s="29"/>
      <c r="D95" s="29"/>
      <c r="E95" s="29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29"/>
      <c r="B96" s="29"/>
      <c r="C96" s="29"/>
      <c r="D96" s="29"/>
      <c r="E96" s="29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0"/>
      <c r="B97" s="30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1" t="s">
        <v>15</v>
      </c>
      <c r="B99" s="32" t="s">
        <v>16</v>
      </c>
      <c r="C99" s="32" t="s">
        <v>17</v>
      </c>
      <c r="D99" s="32" t="s">
        <v>18</v>
      </c>
      <c r="E99" s="32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1"/>
      <c r="B100" s="31"/>
      <c r="C100" s="31"/>
      <c r="D100" s="31"/>
      <c r="E100" s="3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3" t="n">
        <v>0</v>
      </c>
      <c r="B102" s="34" t="n">
        <f aca="false">L$43</f>
        <v>150563.70610559</v>
      </c>
      <c r="C102" s="35" t="n">
        <f aca="false">$B$90</f>
        <v>13.3456552850217</v>
      </c>
      <c r="D102" s="35" t="n">
        <f aca="false">$I$90</f>
        <v>15.638920934943</v>
      </c>
      <c r="E102" s="36" t="n">
        <f aca="false">B102*D102</f>
        <v>2354653.89545732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3" t="n">
        <v>1</v>
      </c>
      <c r="B103" s="34" t="n">
        <f aca="false">M$43</f>
        <v>274975.018246478</v>
      </c>
      <c r="C103" s="35" t="n">
        <f aca="false">$C$90</f>
        <v>14.37619671832</v>
      </c>
      <c r="D103" s="35" t="n">
        <f aca="false">$J$90</f>
        <v>20.1838526156065</v>
      </c>
      <c r="E103" s="36" t="n">
        <f aca="false">B103*D103</f>
        <v>5550055.24126062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3" t="n">
        <v>2</v>
      </c>
      <c r="B104" s="34" t="n">
        <f aca="false">N$43</f>
        <v>11035.7312633169</v>
      </c>
      <c r="C104" s="35" t="n">
        <f aca="false">$D$90</f>
        <v>14.8802350020444</v>
      </c>
      <c r="D104" s="35" t="n">
        <f aca="false">$K$90</f>
        <v>22.8889716915056</v>
      </c>
      <c r="E104" s="36" t="n">
        <f aca="false">B104*D104</f>
        <v>252596.540481124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3" t="n">
        <v>3</v>
      </c>
      <c r="B105" s="34" t="n">
        <f aca="false">O$43</f>
        <v>26.4353846153846</v>
      </c>
      <c r="C105" s="35" t="n">
        <f aca="false">$E$90</f>
        <v>17.75</v>
      </c>
      <c r="D105" s="35" t="n">
        <f aca="false">$L$90</f>
        <v>41.5463170208068</v>
      </c>
      <c r="E105" s="36" t="n">
        <f aca="false">B105*D105</f>
        <v>1098.29286979773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3" t="s">
        <v>7</v>
      </c>
      <c r="B106" s="34" t="n">
        <f aca="false">SUM(B102:B105)</f>
        <v>436600.891</v>
      </c>
      <c r="C106" s="35" t="n">
        <f aca="false">$F$90</f>
        <v>14.033754635077</v>
      </c>
      <c r="D106" s="35" t="n">
        <f aca="false">$M$90</f>
        <v>18.6861825943201</v>
      </c>
      <c r="E106" s="36" t="n">
        <f aca="false">SUM(E102:E105)</f>
        <v>8158403.97006885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3" t="s">
        <v>2</v>
      </c>
      <c r="B107" s="34" t="n">
        <f aca="false">$I$2</f>
        <v>8158541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7" t="s">
        <v>20</v>
      </c>
      <c r="B108" s="36" t="n">
        <f aca="false">IF(E106&gt;0,$I$2/E106,"")</f>
        <v>1.00001679616891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8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I17" activeCellId="0" sqref="I17"/>
    </sheetView>
  </sheetViews>
  <sheetFormatPr defaultRowHeight="12.75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0.43"/>
    <col collapsed="false" customWidth="true" hidden="false" outlineLevel="0" max="1025" min="3" style="0" width="9.13"/>
  </cols>
  <sheetData>
    <row r="1" customFormat="false" ht="20.25" hidden="false" customHeight="false" outlineLevel="0" collapsed="false">
      <c r="A1" s="1" t="s">
        <v>24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1865032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8" hidden="false" customHeight="false" outlineLevel="0" collapsed="false">
      <c r="A13" s="12" t="n">
        <v>7.25</v>
      </c>
      <c r="B13" s="13" t="n">
        <v>0</v>
      </c>
      <c r="C13" s="13" t="n">
        <v>0</v>
      </c>
      <c r="D13" s="13" t="n">
        <v>0</v>
      </c>
      <c r="E13" s="13" t="n">
        <v>0</v>
      </c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7" t="n">
        <v>1</v>
      </c>
      <c r="C14" s="13" t="n">
        <v>0</v>
      </c>
      <c r="D14" s="13" t="n">
        <v>0</v>
      </c>
      <c r="E14" s="13" t="n">
        <v>0</v>
      </c>
      <c r="F14" s="14" t="n">
        <f aca="false">SUM(B14:E14)</f>
        <v>1</v>
      </c>
      <c r="G14" s="2"/>
      <c r="H14" s="12" t="n">
        <v>7.75</v>
      </c>
      <c r="I14" s="5"/>
      <c r="J14" s="5"/>
      <c r="K14" s="12" t="n">
        <v>7.75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0</v>
      </c>
    </row>
    <row r="15" customFormat="false" ht="12.8" hidden="false" customHeight="false" outlineLevel="0" collapsed="false">
      <c r="A15" s="12" t="n">
        <v>8.25</v>
      </c>
      <c r="B15" s="13" t="n">
        <v>3</v>
      </c>
      <c r="C15" s="13" t="n">
        <v>0</v>
      </c>
      <c r="D15" s="13" t="n">
        <v>0</v>
      </c>
      <c r="E15" s="13" t="n">
        <v>0</v>
      </c>
      <c r="F15" s="14" t="n">
        <f aca="false">SUM(B15:E15)</f>
        <v>3</v>
      </c>
      <c r="G15" s="2"/>
      <c r="H15" s="12" t="n">
        <v>8.25</v>
      </c>
      <c r="J15" s="5"/>
      <c r="K15" s="12" t="n">
        <v>8.25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0</v>
      </c>
    </row>
    <row r="16" customFormat="false" ht="12.8" hidden="false" customHeight="false" outlineLevel="0" collapsed="false">
      <c r="A16" s="12" t="n">
        <v>8.75</v>
      </c>
      <c r="B16" s="13" t="n">
        <v>15</v>
      </c>
      <c r="C16" s="13" t="n">
        <v>0</v>
      </c>
      <c r="D16" s="13" t="n">
        <v>0</v>
      </c>
      <c r="E16" s="13" t="n">
        <v>0</v>
      </c>
      <c r="F16" s="14" t="n">
        <f aca="false">SUM(B16:E16)</f>
        <v>15</v>
      </c>
      <c r="G16" s="2"/>
      <c r="H16" s="12" t="n">
        <v>8.75</v>
      </c>
      <c r="J16" s="5"/>
      <c r="K16" s="12" t="n">
        <v>8.75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0</v>
      </c>
    </row>
    <row r="17" customFormat="false" ht="12.8" hidden="false" customHeight="false" outlineLevel="0" collapsed="false">
      <c r="A17" s="12" t="n">
        <v>9.25</v>
      </c>
      <c r="B17" s="13" t="n">
        <v>37</v>
      </c>
      <c r="C17" s="13" t="n">
        <v>0</v>
      </c>
      <c r="D17" s="13" t="n">
        <v>0</v>
      </c>
      <c r="E17" s="13" t="n">
        <v>0</v>
      </c>
      <c r="F17" s="14" t="n">
        <f aca="false">SUM(B17:E17)</f>
        <v>37</v>
      </c>
      <c r="G17" s="2"/>
      <c r="H17" s="12" t="n">
        <v>9.25</v>
      </c>
      <c r="I17" s="0" t="n">
        <v>711651</v>
      </c>
      <c r="J17" s="5"/>
      <c r="K17" s="12" t="n">
        <v>9.25</v>
      </c>
      <c r="L17" s="2" t="n">
        <f aca="false">IF($F17&gt;0,($I17/1000)*(B17/$F17),0)</f>
        <v>711.651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711.651</v>
      </c>
    </row>
    <row r="18" customFormat="false" ht="12.8" hidden="false" customHeight="false" outlineLevel="0" collapsed="false">
      <c r="A18" s="12" t="n">
        <v>9.75</v>
      </c>
      <c r="B18" s="13" t="n">
        <v>43</v>
      </c>
      <c r="C18" s="13" t="n">
        <v>0</v>
      </c>
      <c r="D18" s="13" t="n">
        <v>0</v>
      </c>
      <c r="E18" s="13" t="n">
        <v>0</v>
      </c>
      <c r="F18" s="14" t="n">
        <f aca="false">SUM(B18:E18)</f>
        <v>43</v>
      </c>
      <c r="G18" s="2"/>
      <c r="H18" s="12" t="n">
        <v>9.75</v>
      </c>
      <c r="I18" s="0" t="n">
        <v>2134952</v>
      </c>
      <c r="J18" s="5"/>
      <c r="K18" s="12" t="n">
        <v>9.75</v>
      </c>
      <c r="L18" s="2" t="n">
        <f aca="false">IF($F18&gt;0,($I18/1000)*(B18/$F18),0)</f>
        <v>2134.952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2134.952</v>
      </c>
    </row>
    <row r="19" customFormat="false" ht="12.8" hidden="false" customHeight="false" outlineLevel="0" collapsed="false">
      <c r="A19" s="12" t="n">
        <v>10.25</v>
      </c>
      <c r="B19" s="13" t="n">
        <v>32</v>
      </c>
      <c r="C19" s="13" t="n">
        <v>0</v>
      </c>
      <c r="D19" s="13" t="n">
        <v>0</v>
      </c>
      <c r="E19" s="13" t="n">
        <v>0</v>
      </c>
      <c r="F19" s="14" t="n">
        <f aca="false">SUM(B19:E19)</f>
        <v>32</v>
      </c>
      <c r="G19" s="2"/>
      <c r="H19" s="12" t="n">
        <v>10.25</v>
      </c>
      <c r="I19" s="0" t="n">
        <v>4269904</v>
      </c>
      <c r="J19" s="5"/>
      <c r="K19" s="12" t="n">
        <v>10.25</v>
      </c>
      <c r="L19" s="2" t="n">
        <f aca="false">IF($F19&gt;0,($I19/1000)*(B19/$F19),0)</f>
        <v>4269.904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5" t="n">
        <f aca="false">SUM(L19:O19)</f>
        <v>4269.904</v>
      </c>
    </row>
    <row r="20" customFormat="false" ht="12.8" hidden="false" customHeight="false" outlineLevel="0" collapsed="false">
      <c r="A20" s="12" t="n">
        <v>10.75</v>
      </c>
      <c r="B20" s="13" t="n">
        <v>43</v>
      </c>
      <c r="C20" s="13" t="n">
        <v>0</v>
      </c>
      <c r="D20" s="13" t="n">
        <v>0</v>
      </c>
      <c r="E20" s="13" t="n">
        <v>0</v>
      </c>
      <c r="F20" s="14" t="n">
        <f aca="false">SUM(B20:E20)</f>
        <v>43</v>
      </c>
      <c r="G20" s="2"/>
      <c r="H20" s="12" t="n">
        <v>10.75</v>
      </c>
      <c r="I20" s="0" t="n">
        <v>9963109</v>
      </c>
      <c r="J20" s="5"/>
      <c r="K20" s="12" t="n">
        <v>10.75</v>
      </c>
      <c r="L20" s="2" t="n">
        <f aca="false">IF($F20&gt;0,($I20/1000)*(B20/$F20),0)</f>
        <v>9963.109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5" t="n">
        <f aca="false">SUM(L20:O20)</f>
        <v>9963.109</v>
      </c>
    </row>
    <row r="21" customFormat="false" ht="12.8" hidden="false" customHeight="false" outlineLevel="0" collapsed="false">
      <c r="A21" s="12" t="n">
        <v>11.25</v>
      </c>
      <c r="B21" s="13" t="n">
        <v>23</v>
      </c>
      <c r="C21" s="13" t="n">
        <v>1</v>
      </c>
      <c r="D21" s="13" t="n">
        <v>0</v>
      </c>
      <c r="E21" s="13" t="n">
        <v>0</v>
      </c>
      <c r="F21" s="14" t="n">
        <f aca="false">SUM(B21:E21)</f>
        <v>24</v>
      </c>
      <c r="G21" s="2"/>
      <c r="H21" s="12" t="n">
        <v>11.25</v>
      </c>
      <c r="I21" s="0" t="n">
        <v>37598875</v>
      </c>
      <c r="J21" s="5"/>
      <c r="K21" s="12" t="n">
        <v>11.25</v>
      </c>
      <c r="L21" s="2" t="n">
        <f aca="false">IF($F21&gt;0,($I21/1000)*(B21/$F21),0)</f>
        <v>36032.2552083333</v>
      </c>
      <c r="M21" s="2" t="n">
        <f aca="false">IF($F21&gt;0,($I21/1000)*(C21/$F21),0)</f>
        <v>1566.61979166667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37598.875</v>
      </c>
    </row>
    <row r="22" customFormat="false" ht="12.8" hidden="false" customHeight="false" outlineLevel="0" collapsed="false">
      <c r="A22" s="12" t="n">
        <v>11.75</v>
      </c>
      <c r="B22" s="13" t="n">
        <v>20</v>
      </c>
      <c r="C22" s="13" t="n">
        <v>2</v>
      </c>
      <c r="D22" s="13" t="n">
        <v>1</v>
      </c>
      <c r="E22" s="13" t="n">
        <v>0</v>
      </c>
      <c r="F22" s="14" t="n">
        <f aca="false">SUM(B22:E22)</f>
        <v>23</v>
      </c>
      <c r="G22" s="5"/>
      <c r="H22" s="12" t="n">
        <v>11.75</v>
      </c>
      <c r="I22" s="0" t="n">
        <v>41868779</v>
      </c>
      <c r="J22" s="5"/>
      <c r="K22" s="12" t="n">
        <v>11.75</v>
      </c>
      <c r="L22" s="2" t="n">
        <f aca="false">IF($F22&gt;0,($I22/1000)*(B22/$F22),0)</f>
        <v>36407.6339130435</v>
      </c>
      <c r="M22" s="2" t="n">
        <f aca="false">IF($F22&gt;0,($I22/1000)*(C22/$F22),0)</f>
        <v>3640.76339130435</v>
      </c>
      <c r="N22" s="2" t="n">
        <f aca="false">IF($F22&gt;0,($I22/1000)*(D22/$F22),0)</f>
        <v>1820.38169565217</v>
      </c>
      <c r="O22" s="2" t="n">
        <f aca="false">IF($F22&gt;0,($I22/1000)*(E22/$F22),0)</f>
        <v>0</v>
      </c>
      <c r="P22" s="15" t="n">
        <f aca="false">SUM(L22:O22)</f>
        <v>41868.779</v>
      </c>
    </row>
    <row r="23" customFormat="false" ht="12.8" hidden="false" customHeight="false" outlineLevel="0" collapsed="false">
      <c r="A23" s="12" t="n">
        <v>12.25</v>
      </c>
      <c r="B23" s="13" t="n">
        <v>28</v>
      </c>
      <c r="C23" s="13" t="n">
        <v>2</v>
      </c>
      <c r="D23" s="13" t="n">
        <v>0</v>
      </c>
      <c r="E23" s="13" t="n">
        <v>0</v>
      </c>
      <c r="F23" s="14" t="n">
        <f aca="false">SUM(B23:E23)</f>
        <v>30</v>
      </c>
      <c r="G23" s="5"/>
      <c r="H23" s="12" t="n">
        <v>12.25</v>
      </c>
      <c r="I23" s="0" t="n">
        <v>49696935</v>
      </c>
      <c r="J23" s="5"/>
      <c r="K23" s="12" t="n">
        <v>12.25</v>
      </c>
      <c r="L23" s="2" t="n">
        <f aca="false">IF($F23&gt;0,($I23/1000)*(B23/$F23),0)</f>
        <v>46383.806</v>
      </c>
      <c r="M23" s="2" t="n">
        <f aca="false">IF($F23&gt;0,($I23/1000)*(C23/$F23),0)</f>
        <v>3313.129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49696.935</v>
      </c>
    </row>
    <row r="24" customFormat="false" ht="12.8" hidden="false" customHeight="false" outlineLevel="0" collapsed="false">
      <c r="A24" s="12" t="n">
        <v>12.75</v>
      </c>
      <c r="B24" s="13" t="n">
        <v>24</v>
      </c>
      <c r="C24" s="13" t="n">
        <v>9</v>
      </c>
      <c r="D24" s="13" t="n">
        <v>0</v>
      </c>
      <c r="E24" s="13" t="n">
        <v>0</v>
      </c>
      <c r="F24" s="14" t="n">
        <f aca="false">SUM(B24:E24)</f>
        <v>33</v>
      </c>
      <c r="G24" s="5"/>
      <c r="H24" s="12" t="n">
        <v>12.75</v>
      </c>
      <c r="I24" s="0" t="n">
        <v>19214567</v>
      </c>
      <c r="J24" s="5"/>
      <c r="K24" s="12" t="n">
        <v>12.75</v>
      </c>
      <c r="L24" s="2" t="n">
        <f aca="false">IF($F24&gt;0,($I24/1000)*(B24/$F24),0)</f>
        <v>13974.2305454545</v>
      </c>
      <c r="M24" s="2" t="n">
        <f aca="false">IF($F24&gt;0,($I24/1000)*(C24/$F24),0)</f>
        <v>5240.33645454545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19214.567</v>
      </c>
    </row>
    <row r="25" customFormat="false" ht="12.8" hidden="false" customHeight="false" outlineLevel="0" collapsed="false">
      <c r="A25" s="12" t="n">
        <v>13.25</v>
      </c>
      <c r="B25" s="13" t="n">
        <v>38</v>
      </c>
      <c r="C25" s="13" t="n">
        <v>25</v>
      </c>
      <c r="D25" s="13" t="n">
        <v>0</v>
      </c>
      <c r="E25" s="13" t="n">
        <v>0</v>
      </c>
      <c r="F25" s="14" t="n">
        <f aca="false">SUM(B25:E25)</f>
        <v>63</v>
      </c>
      <c r="G25" s="5"/>
      <c r="H25" s="12" t="n">
        <v>13.25</v>
      </c>
      <c r="I25" s="0" t="n">
        <v>9251458</v>
      </c>
      <c r="J25" s="5"/>
      <c r="K25" s="12" t="n">
        <v>13.25</v>
      </c>
      <c r="L25" s="2" t="n">
        <f aca="false">IF($F25&gt;0,($I25/1000)*(B25/$F25),0)</f>
        <v>5580.24450793651</v>
      </c>
      <c r="M25" s="2" t="n">
        <f aca="false">IF($F25&gt;0,($I25/1000)*(C25/$F25),0)</f>
        <v>3671.21349206349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9251.458</v>
      </c>
    </row>
    <row r="26" customFormat="false" ht="12.8" hidden="false" customHeight="false" outlineLevel="0" collapsed="false">
      <c r="A26" s="12" t="n">
        <v>13.75</v>
      </c>
      <c r="B26" s="13" t="n">
        <v>29</v>
      </c>
      <c r="C26" s="13" t="n">
        <v>61</v>
      </c>
      <c r="D26" s="13" t="n">
        <v>2</v>
      </c>
      <c r="E26" s="13" t="n">
        <v>0</v>
      </c>
      <c r="F26" s="14" t="n">
        <f aca="false">SUM(B26:E26)</f>
        <v>92</v>
      </c>
      <c r="G26" s="5"/>
      <c r="H26" s="12" t="n">
        <v>13.75</v>
      </c>
      <c r="I26" s="0" t="n">
        <v>2846603</v>
      </c>
      <c r="J26" s="5"/>
      <c r="K26" s="12" t="n">
        <v>13.75</v>
      </c>
      <c r="L26" s="2" t="n">
        <f aca="false">IF($F26&gt;0,($I26/1000)*(B26/$F26),0)</f>
        <v>897.298771739131</v>
      </c>
      <c r="M26" s="2" t="n">
        <f aca="false">IF($F26&gt;0,($I26/1000)*(C26/$F26),0)</f>
        <v>1887.42155434783</v>
      </c>
      <c r="N26" s="2" t="n">
        <f aca="false">IF($F26&gt;0,($I26/1000)*(D26/$F26),0)</f>
        <v>61.8826739130435</v>
      </c>
      <c r="O26" s="2" t="n">
        <f aca="false">IF($F26&gt;0,($I26/1000)*(E26/$F26),0)</f>
        <v>0</v>
      </c>
      <c r="P26" s="15" t="n">
        <f aca="false">SUM(L26:O26)</f>
        <v>2846.603</v>
      </c>
    </row>
    <row r="27" customFormat="false" ht="12.8" hidden="false" customHeight="false" outlineLevel="0" collapsed="false">
      <c r="A27" s="12" t="n">
        <v>14.25</v>
      </c>
      <c r="B27" s="13" t="n">
        <v>28</v>
      </c>
      <c r="C27" s="13" t="n">
        <v>66</v>
      </c>
      <c r="D27" s="13" t="n">
        <v>2</v>
      </c>
      <c r="E27" s="13" t="n">
        <v>0</v>
      </c>
      <c r="F27" s="14" t="n">
        <f aca="false">SUM(B27:E27)</f>
        <v>96</v>
      </c>
      <c r="G27" s="5"/>
      <c r="H27" s="12" t="n">
        <v>14.25</v>
      </c>
      <c r="I27" s="0" t="n">
        <v>1423301</v>
      </c>
      <c r="J27" s="5"/>
      <c r="K27" s="12" t="n">
        <v>14.25</v>
      </c>
      <c r="L27" s="2" t="n">
        <f aca="false">IF($F27&gt;0,($I27/1000)*(B27/$F27),0)</f>
        <v>415.129458333333</v>
      </c>
      <c r="M27" s="2" t="n">
        <f aca="false">IF($F27&gt;0,($I27/1000)*(C27/$F27),0)</f>
        <v>978.5194375</v>
      </c>
      <c r="N27" s="2" t="n">
        <f aca="false">IF($F27&gt;0,($I27/1000)*(D27/$F27),0)</f>
        <v>29.6521041666667</v>
      </c>
      <c r="O27" s="2" t="n">
        <f aca="false">IF($F27&gt;0,($I27/1000)*(E27/$F27),0)</f>
        <v>0</v>
      </c>
      <c r="P27" s="15" t="n">
        <f aca="false">SUM(L27:O27)</f>
        <v>1423.301</v>
      </c>
    </row>
    <row r="28" customFormat="false" ht="12.8" hidden="false" customHeight="false" outlineLevel="0" collapsed="false">
      <c r="A28" s="12" t="n">
        <v>14.75</v>
      </c>
      <c r="B28" s="13" t="n">
        <v>10</v>
      </c>
      <c r="C28" s="13" t="n">
        <v>64</v>
      </c>
      <c r="D28" s="13" t="n">
        <v>2</v>
      </c>
      <c r="E28" s="13" t="n">
        <v>0</v>
      </c>
      <c r="F28" s="14" t="n">
        <f aca="false">SUM(B28:E28)</f>
        <v>76</v>
      </c>
      <c r="G28" s="2"/>
      <c r="H28" s="12" t="n">
        <v>14.75</v>
      </c>
      <c r="I28" s="5"/>
      <c r="J28" s="5"/>
      <c r="K28" s="12" t="n">
        <v>14.75</v>
      </c>
      <c r="L28" s="2" t="n">
        <f aca="false">IF($F28&gt;0,($I28/1000)*(B28/$F28),0)</f>
        <v>0</v>
      </c>
      <c r="M28" s="2" t="n">
        <f aca="false">IF($F28&gt;0,($I28/1000)*(C28/$F28),0)</f>
        <v>0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5" t="n">
        <f aca="false">SUM(L28:O28)</f>
        <v>0</v>
      </c>
    </row>
    <row r="29" customFormat="false" ht="12.8" hidden="false" customHeight="false" outlineLevel="0" collapsed="false">
      <c r="A29" s="12" t="n">
        <v>15.25</v>
      </c>
      <c r="B29" s="13" t="n">
        <v>5</v>
      </c>
      <c r="C29" s="13" t="n">
        <v>45</v>
      </c>
      <c r="D29" s="13" t="n">
        <v>2</v>
      </c>
      <c r="E29" s="13" t="n">
        <v>0</v>
      </c>
      <c r="F29" s="14" t="n">
        <f aca="false">SUM(B29:E29)</f>
        <v>52</v>
      </c>
      <c r="G29" s="2"/>
      <c r="H29" s="12" t="n">
        <v>15.25</v>
      </c>
      <c r="I29" s="5"/>
      <c r="J29" s="5"/>
      <c r="K29" s="12" t="n">
        <v>15.25</v>
      </c>
      <c r="L29" s="2" t="n">
        <f aca="false">IF($F29&gt;0,($I29/1000)*(B29/$F29),0)</f>
        <v>0</v>
      </c>
      <c r="M29" s="2" t="n">
        <f aca="false">IF($F29&gt;0,($I29/1000)*(C29/$F29),0)</f>
        <v>0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5" t="n">
        <f aca="false">SUM(L29:O29)</f>
        <v>0</v>
      </c>
    </row>
    <row r="30" customFormat="false" ht="12.8" hidden="false" customHeight="false" outlineLevel="0" collapsed="false">
      <c r="A30" s="12" t="n">
        <v>15.75</v>
      </c>
      <c r="B30" s="13" t="n">
        <v>0</v>
      </c>
      <c r="C30" s="13" t="n">
        <v>26</v>
      </c>
      <c r="D30" s="13" t="n">
        <v>4</v>
      </c>
      <c r="E30" s="13" t="n">
        <v>0</v>
      </c>
      <c r="F30" s="14" t="n">
        <f aca="false">SUM(B30:E30)</f>
        <v>30</v>
      </c>
      <c r="G30" s="2"/>
      <c r="H30" s="12" t="n">
        <v>15.75</v>
      </c>
      <c r="I30" s="5"/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0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5" t="n">
        <f aca="false">SUM(L30:O30)</f>
        <v>0</v>
      </c>
    </row>
    <row r="31" customFormat="false" ht="12.8" hidden="false" customHeight="false" outlineLevel="0" collapsed="false">
      <c r="A31" s="12" t="n">
        <v>16.25</v>
      </c>
      <c r="B31" s="13" t="n">
        <v>1</v>
      </c>
      <c r="C31" s="13" t="n">
        <v>21</v>
      </c>
      <c r="D31" s="13" t="n">
        <v>1</v>
      </c>
      <c r="E31" s="13" t="n">
        <v>0</v>
      </c>
      <c r="F31" s="14" t="n">
        <f aca="false">SUM(B31:E31)</f>
        <v>23</v>
      </c>
      <c r="G31" s="2"/>
      <c r="H31" s="12" t="n">
        <v>16.25</v>
      </c>
      <c r="I31" s="5"/>
      <c r="J31" s="5"/>
      <c r="K31" s="12" t="n">
        <v>16.25</v>
      </c>
      <c r="L31" s="2" t="n">
        <f aca="false">IF($F31&gt;0,($I31/1000)*(B31/$F31),0)</f>
        <v>0</v>
      </c>
      <c r="M31" s="2" t="n">
        <f aca="false">IF($F31&gt;0,($I31/1000)*(C31/$F31),0)</f>
        <v>0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5" t="n">
        <f aca="false">SUM(L31:O31)</f>
        <v>0</v>
      </c>
    </row>
    <row r="32" customFormat="false" ht="12.8" hidden="false" customHeight="false" outlineLevel="0" collapsed="false">
      <c r="A32" s="12" t="n">
        <v>16.75</v>
      </c>
      <c r="B32" s="13" t="n">
        <v>0</v>
      </c>
      <c r="C32" s="13" t="n">
        <v>21</v>
      </c>
      <c r="D32" s="13" t="n">
        <v>2</v>
      </c>
      <c r="E32" s="13" t="n">
        <v>0</v>
      </c>
      <c r="F32" s="14" t="n">
        <f aca="false">SUM(B32:E32)</f>
        <v>23</v>
      </c>
      <c r="G32" s="2"/>
      <c r="H32" s="12" t="n">
        <v>16.75</v>
      </c>
      <c r="I32" s="5"/>
      <c r="J32" s="18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0</v>
      </c>
      <c r="N32" s="2" t="n">
        <f aca="false">IF($F32&gt;0,($I32/1000)*(D32/$F32),0)</f>
        <v>0</v>
      </c>
      <c r="O32" s="2" t="n">
        <f aca="false">IF($F32&gt;0,($I32/1000)*(E32/$F32),0)</f>
        <v>0</v>
      </c>
      <c r="P32" s="15" t="n">
        <f aca="false">SUM(L32:O32)</f>
        <v>0</v>
      </c>
    </row>
    <row r="33" customFormat="false" ht="12.8" hidden="false" customHeight="false" outlineLevel="0" collapsed="false">
      <c r="A33" s="12" t="n">
        <v>17.25</v>
      </c>
      <c r="B33" s="13" t="n">
        <v>0</v>
      </c>
      <c r="C33" s="13" t="n">
        <v>21</v>
      </c>
      <c r="D33" s="13" t="n">
        <v>4</v>
      </c>
      <c r="E33" s="13" t="n">
        <v>0</v>
      </c>
      <c r="F33" s="14" t="n">
        <f aca="false">SUM(B33:E33)</f>
        <v>25</v>
      </c>
      <c r="G33" s="2"/>
      <c r="H33" s="12" t="n">
        <v>17.25</v>
      </c>
      <c r="I33" s="5"/>
      <c r="J33" s="18"/>
      <c r="K33" s="12" t="n">
        <v>17.25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5" t="n">
        <f aca="false">SUM(L33:O33)</f>
        <v>0</v>
      </c>
    </row>
    <row r="34" customFormat="false" ht="12.8" hidden="false" customHeight="false" outlineLevel="0" collapsed="false">
      <c r="A34" s="12" t="n">
        <v>17.75</v>
      </c>
      <c r="B34" s="13" t="n">
        <v>0</v>
      </c>
      <c r="C34" s="13" t="n">
        <v>8</v>
      </c>
      <c r="D34" s="13" t="n">
        <v>4</v>
      </c>
      <c r="E34" s="13" t="n">
        <v>1</v>
      </c>
      <c r="F34" s="14" t="n">
        <f aca="false">SUM(B34:E34)</f>
        <v>13</v>
      </c>
      <c r="G34" s="2"/>
      <c r="H34" s="12" t="n">
        <v>17.75</v>
      </c>
      <c r="I34" s="5"/>
      <c r="J34" s="18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5" t="n">
        <f aca="false">SUM(L34:O34)</f>
        <v>0</v>
      </c>
    </row>
    <row r="35" customFormat="false" ht="12.8" hidden="false" customHeight="false" outlineLevel="0" collapsed="false">
      <c r="A35" s="12" t="n">
        <v>18.25</v>
      </c>
      <c r="B35" s="13" t="n">
        <v>0</v>
      </c>
      <c r="C35" s="13" t="n">
        <v>2</v>
      </c>
      <c r="D35" s="13" t="n">
        <v>1</v>
      </c>
      <c r="E35" s="13" t="n">
        <v>0</v>
      </c>
      <c r="F35" s="14" t="n">
        <f aca="false">SUM(B35:E35)</f>
        <v>3</v>
      </c>
      <c r="G35" s="2"/>
      <c r="H35" s="12" t="n">
        <v>18.25</v>
      </c>
      <c r="I35" s="5"/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8" hidden="false" customHeight="false" outlineLevel="0" collapsed="false">
      <c r="A36" s="12" t="n">
        <v>18.75</v>
      </c>
      <c r="B36" s="13" t="n">
        <v>0</v>
      </c>
      <c r="C36" s="13" t="n">
        <v>0</v>
      </c>
      <c r="D36" s="13" t="n">
        <v>0</v>
      </c>
      <c r="E36" s="13" t="n">
        <v>0</v>
      </c>
      <c r="F36" s="14" t="n">
        <f aca="false">SUM(B36:E36)</f>
        <v>0</v>
      </c>
      <c r="G36" s="2"/>
      <c r="H36" s="12" t="n">
        <v>18.75</v>
      </c>
      <c r="I36" s="5"/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5" t="n">
        <f aca="false">SUM(L36:O36)</f>
        <v>0</v>
      </c>
    </row>
    <row r="37" customFormat="false" ht="12.75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19" t="s">
        <v>7</v>
      </c>
      <c r="B43" s="20" t="n">
        <f aca="false">SUM(B6:B42)</f>
        <v>380</v>
      </c>
      <c r="C43" s="20" t="n">
        <f aca="false">SUM(C6:C42)</f>
        <v>374</v>
      </c>
      <c r="D43" s="20" t="n">
        <f aca="false">SUM(D6:D42)</f>
        <v>25</v>
      </c>
      <c r="E43" s="20" t="n">
        <f aca="false">SUM(E6:E42)</f>
        <v>1</v>
      </c>
      <c r="F43" s="20" t="n">
        <f aca="false">SUM(F6:F42)</f>
        <v>780</v>
      </c>
      <c r="G43" s="21"/>
      <c r="H43" s="19" t="s">
        <v>7</v>
      </c>
      <c r="I43" s="5" t="n">
        <f aca="false">SUM(I6:I42)</f>
        <v>178980134</v>
      </c>
      <c r="J43" s="2"/>
      <c r="K43" s="19" t="s">
        <v>7</v>
      </c>
      <c r="L43" s="20" t="n">
        <f aca="false">SUM(L6:L42)</f>
        <v>156770.21440484</v>
      </c>
      <c r="M43" s="20" t="n">
        <f aca="false">SUM(M6:M42)</f>
        <v>20298.0031214278</v>
      </c>
      <c r="N43" s="20" t="n">
        <f aca="false">SUM(N6:N42)</f>
        <v>1911.91647373188</v>
      </c>
      <c r="O43" s="20" t="n">
        <f aca="false">SUM(O6:O42)</f>
        <v>0</v>
      </c>
      <c r="P43" s="20" t="n">
        <f aca="false">SUM(P6:P42)</f>
        <v>178980.134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2"/>
      <c r="B46" s="2"/>
      <c r="C46" s="2"/>
      <c r="D46" s="2"/>
      <c r="E46" s="2"/>
      <c r="F46" s="22"/>
      <c r="G46" s="2"/>
      <c r="H46" s="2"/>
      <c r="I46" s="2"/>
      <c r="J46" s="22"/>
      <c r="K46" s="2"/>
      <c r="L46" s="2"/>
      <c r="M46" s="2"/>
      <c r="N46" s="22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3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4" t="s">
        <v>11</v>
      </c>
      <c r="I49" s="25" t="n">
        <v>0.0017485</v>
      </c>
      <c r="J49" s="24" t="s">
        <v>12</v>
      </c>
      <c r="K49" s="25" t="n">
        <v>3.50294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6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0.179251469882776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7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0.277890919171109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7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0.410282269848404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7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0.582559738868557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7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0.801191838325475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7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1.07296507175006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7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1.40496981785194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7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1.80458795128979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7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0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0</v>
      </c>
      <c r="G60" s="2"/>
      <c r="H60" s="12" t="n">
        <f aca="false">$I$49*((A60)^$K$49)</f>
        <v>2.27948187030976</v>
      </c>
      <c r="I60" s="2" t="n">
        <f aca="false">L14*$H60</f>
        <v>0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7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0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0</v>
      </c>
      <c r="G61" s="2"/>
      <c r="H61" s="12" t="n">
        <f aca="false">$I$49*((A61)^$K$49)</f>
        <v>2.8375846829148</v>
      </c>
      <c r="I61" s="2" t="n">
        <f aca="false">L15*$H61</f>
        <v>0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7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0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0</v>
      </c>
      <c r="G62" s="2"/>
      <c r="H62" s="12" t="n">
        <f aca="false">$I$49*((A62)^$K$49)</f>
        <v>3.48709136065979</v>
      </c>
      <c r="I62" s="2" t="n">
        <f aca="false">L16*$H62</f>
        <v>0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7" t="n">
        <f aca="false">SUM(I62:L62)</f>
        <v>0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6582.77175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6582.77175</v>
      </c>
      <c r="G63" s="2"/>
      <c r="H63" s="12" t="n">
        <f aca="false">$I$49*((A63)^$K$49)</f>
        <v>4.23645071055558</v>
      </c>
      <c r="I63" s="2" t="n">
        <f aca="false">L17*$H63</f>
        <v>3014.87438461759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7" t="n">
        <f aca="false">SUM(I63:L63)</f>
        <v>3014.87438461759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20815.782</v>
      </c>
      <c r="C64" s="2" t="n">
        <f aca="false">M18*($A64)</f>
        <v>0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20815.782</v>
      </c>
      <c r="G64" s="2"/>
      <c r="H64" s="12" t="n">
        <f aca="false">$I$49*((A64)^$K$49)</f>
        <v>5.09435804607377</v>
      </c>
      <c r="I64" s="2" t="n">
        <f aca="false">L18*$H64</f>
        <v>10876.2098991813</v>
      </c>
      <c r="J64" s="2" t="n">
        <f aca="false">M18*$H64</f>
        <v>0</v>
      </c>
      <c r="K64" s="2" t="n">
        <f aca="false">N18*$H64</f>
        <v>0</v>
      </c>
      <c r="L64" s="2" t="n">
        <f aca="false">O18*$H64</f>
        <v>0</v>
      </c>
      <c r="M64" s="27" t="n">
        <f aca="false">SUM(I64:L64)</f>
        <v>10876.2098991813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43766.516</v>
      </c>
      <c r="C65" s="2" t="n">
        <f aca="false">M19*($A65)</f>
        <v>0</v>
      </c>
      <c r="D65" s="2" t="n">
        <f aca="false">N19*($A65)</f>
        <v>0</v>
      </c>
      <c r="E65" s="2" t="n">
        <f aca="false">O19*($A65)</f>
        <v>0</v>
      </c>
      <c r="F65" s="14" t="n">
        <f aca="false">SUM(B65:E65)</f>
        <v>43766.516</v>
      </c>
      <c r="G65" s="2"/>
      <c r="H65" s="12" t="n">
        <f aca="false">$I$49*((A65)^$K$49)</f>
        <v>6.06974846118049</v>
      </c>
      <c r="I65" s="2" t="n">
        <f aca="false">L19*$H65</f>
        <v>25917.2432333884</v>
      </c>
      <c r="J65" s="2" t="n">
        <f aca="false">M19*$H65</f>
        <v>0</v>
      </c>
      <c r="K65" s="2" t="n">
        <f aca="false">N19*$H65</f>
        <v>0</v>
      </c>
      <c r="L65" s="2" t="n">
        <f aca="false">O19*$H65</f>
        <v>0</v>
      </c>
      <c r="M65" s="27" t="n">
        <f aca="false">SUM(I65:L65)</f>
        <v>25917.2432333884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107103.42175</v>
      </c>
      <c r="C66" s="2" t="n">
        <f aca="false">M20*($A66)</f>
        <v>0</v>
      </c>
      <c r="D66" s="2" t="n">
        <f aca="false">N20*($A66)</f>
        <v>0</v>
      </c>
      <c r="E66" s="2" t="n">
        <f aca="false">O20*($A66)</f>
        <v>0</v>
      </c>
      <c r="F66" s="14" t="n">
        <f aca="false">SUM(B66:E66)</f>
        <v>107103.42175</v>
      </c>
      <c r="G66" s="2"/>
      <c r="H66" s="12" t="n">
        <f aca="false">$I$49*((A66)^$K$49)</f>
        <v>7.17179062887039</v>
      </c>
      <c r="I66" s="2" t="n">
        <f aca="false">L20*$H66</f>
        <v>71453.3317606143</v>
      </c>
      <c r="J66" s="2" t="n">
        <f aca="false">M20*$H66</f>
        <v>0</v>
      </c>
      <c r="K66" s="2" t="n">
        <f aca="false">N20*$H66</f>
        <v>0</v>
      </c>
      <c r="L66" s="2" t="n">
        <f aca="false">O20*$H66</f>
        <v>0</v>
      </c>
      <c r="M66" s="27" t="n">
        <f aca="false">SUM(I66:L66)</f>
        <v>71453.3317606143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405362.87109375</v>
      </c>
      <c r="C67" s="2" t="n">
        <f aca="false">M21*($A67)</f>
        <v>17624.47265625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422987.34375</v>
      </c>
      <c r="G67" s="2"/>
      <c r="H67" s="12" t="n">
        <f aca="false">$I$49*((A67)^$K$49)</f>
        <v>8.40988105929626</v>
      </c>
      <c r="I67" s="2" t="n">
        <f aca="false">L21*$H67</f>
        <v>303026.980600292</v>
      </c>
      <c r="J67" s="2" t="n">
        <f aca="false">M21*$H67</f>
        <v>13175.0861130562</v>
      </c>
      <c r="K67" s="2" t="n">
        <f aca="false">N21*$H67</f>
        <v>0</v>
      </c>
      <c r="L67" s="2" t="n">
        <f aca="false">O21*$H67</f>
        <v>0</v>
      </c>
      <c r="M67" s="27" t="n">
        <f aca="false">SUM(I67:L67)</f>
        <v>316202.066713348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427789.698478261</v>
      </c>
      <c r="C68" s="2" t="n">
        <f aca="false">M22*($A68)</f>
        <v>42778.9698478261</v>
      </c>
      <c r="D68" s="2" t="n">
        <f aca="false">N22*($A68)</f>
        <v>21389.484923913</v>
      </c>
      <c r="E68" s="2" t="n">
        <f aca="false">O22*($A68)</f>
        <v>0</v>
      </c>
      <c r="F68" s="14" t="n">
        <f aca="false">SUM(B68:E68)</f>
        <v>491958.15325</v>
      </c>
      <c r="G68" s="2"/>
      <c r="H68" s="12" t="n">
        <f aca="false">$I$49*((A68)^$K$49)</f>
        <v>9.79363876331603</v>
      </c>
      <c r="I68" s="2" t="n">
        <f aca="false">L22*$H68</f>
        <v>356563.214771402</v>
      </c>
      <c r="J68" s="2" t="n">
        <f aca="false">M22*$H68</f>
        <v>35656.3214771402</v>
      </c>
      <c r="K68" s="2" t="n">
        <f aca="false">N22*$H68</f>
        <v>17828.1607385701</v>
      </c>
      <c r="L68" s="2" t="n">
        <f aca="false">O22*$H68</f>
        <v>0</v>
      </c>
      <c r="M68" s="27" t="n">
        <f aca="false">SUM(I68:L68)</f>
        <v>410047.696987112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568201.6235</v>
      </c>
      <c r="C69" s="2" t="n">
        <f aca="false">M23*($A69)</f>
        <v>40585.83025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608787.45375</v>
      </c>
      <c r="G69" s="2"/>
      <c r="H69" s="12" t="n">
        <f aca="false">$I$49*((A69)^$K$49)</f>
        <v>11.3329002758262</v>
      </c>
      <c r="I69" s="2" t="n">
        <f aca="false">L23*$H69</f>
        <v>525663.047811269</v>
      </c>
      <c r="J69" s="2" t="n">
        <f aca="false">M23*$H69</f>
        <v>37547.3605579478</v>
      </c>
      <c r="K69" s="2" t="n">
        <f aca="false">N23*$H69</f>
        <v>0</v>
      </c>
      <c r="L69" s="2" t="n">
        <f aca="false">O23*$H69</f>
        <v>0</v>
      </c>
      <c r="M69" s="27" t="n">
        <f aca="false">SUM(I69:L69)</f>
        <v>563210.408369217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178171.439454545</v>
      </c>
      <c r="C70" s="2" t="n">
        <f aca="false">M24*($A70)</f>
        <v>66814.2897954546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244985.72925</v>
      </c>
      <c r="G70" s="2"/>
      <c r="H70" s="12" t="n">
        <f aca="false">$I$49*((A70)^$K$49)</f>
        <v>13.0377150001385</v>
      </c>
      <c r="I70" s="2" t="n">
        <f aca="false">L24*$H70</f>
        <v>182192.035197866</v>
      </c>
      <c r="J70" s="2" t="n">
        <f aca="false">M24*$H70</f>
        <v>68322.0131991999</v>
      </c>
      <c r="K70" s="2" t="n">
        <f aca="false">N24*$H70</f>
        <v>0</v>
      </c>
      <c r="L70" s="2" t="n">
        <f aca="false">O24*$H70</f>
        <v>0</v>
      </c>
      <c r="M70" s="27" t="n">
        <f aca="false">SUM(I70:L70)</f>
        <v>250514.048397066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73938.2397301587</v>
      </c>
      <c r="C71" s="2" t="n">
        <f aca="false">M25*($A71)</f>
        <v>48643.5787698413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122581.8185</v>
      </c>
      <c r="G71" s="2"/>
      <c r="H71" s="12" t="n">
        <f aca="false">$I$49*((A71)^$K$49)</f>
        <v>14.9183408402603</v>
      </c>
      <c r="I71" s="2" t="n">
        <f aca="false">L25*$H71</f>
        <v>83247.9895413874</v>
      </c>
      <c r="J71" s="2" t="n">
        <f aca="false">M25*$H71</f>
        <v>54768.4141719654</v>
      </c>
      <c r="K71" s="2" t="n">
        <f aca="false">N25*$H71</f>
        <v>0</v>
      </c>
      <c r="L71" s="2" t="n">
        <f aca="false">O25*$H71</f>
        <v>0</v>
      </c>
      <c r="M71" s="27" t="n">
        <f aca="false">SUM(I71:L71)</f>
        <v>138016.403713353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12337.858111413</v>
      </c>
      <c r="C72" s="2" t="n">
        <f aca="false">M26*($A72)</f>
        <v>25952.0463722826</v>
      </c>
      <c r="D72" s="2" t="n">
        <f aca="false">N26*($A72)</f>
        <v>850.886766304348</v>
      </c>
      <c r="E72" s="2" t="n">
        <f aca="false">O26*($A72)</f>
        <v>0</v>
      </c>
      <c r="F72" s="14" t="n">
        <f aca="false">SUM(B72:E72)</f>
        <v>39140.79125</v>
      </c>
      <c r="G72" s="2"/>
      <c r="H72" s="12" t="n">
        <f aca="false">$I$49*((A72)^$K$49)</f>
        <v>16.985240092545</v>
      </c>
      <c r="I72" s="2" t="n">
        <f aca="false">L26*$H72</f>
        <v>15240.8350727349</v>
      </c>
      <c r="J72" s="2" t="n">
        <f aca="false">M26*$H72</f>
        <v>32058.3082564423</v>
      </c>
      <c r="K72" s="2" t="n">
        <f aca="false">N26*$H72</f>
        <v>1051.09207398171</v>
      </c>
      <c r="L72" s="2" t="n">
        <f aca="false">O26*$H72</f>
        <v>0</v>
      </c>
      <c r="M72" s="27" t="n">
        <f aca="false">SUM(I72:L72)</f>
        <v>48350.2354031589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5915.59478125</v>
      </c>
      <c r="C73" s="2" t="n">
        <f aca="false">M27*($A73)</f>
        <v>13943.901984375</v>
      </c>
      <c r="D73" s="2" t="n">
        <f aca="false">N27*($A73)</f>
        <v>422.542484375</v>
      </c>
      <c r="E73" s="2" t="n">
        <f aca="false">O27*($A73)</f>
        <v>0</v>
      </c>
      <c r="F73" s="14" t="n">
        <f aca="false">SUM(B73:E73)</f>
        <v>20282.03925</v>
      </c>
      <c r="G73" s="2"/>
      <c r="H73" s="12" t="n">
        <f aca="false">$I$49*((A73)^$K$49)</f>
        <v>19.2490755719862</v>
      </c>
      <c r="I73" s="2" t="n">
        <f aca="false">L27*$H73</f>
        <v>7990.85831561603</v>
      </c>
      <c r="J73" s="2" t="n">
        <f aca="false">M27*$H73</f>
        <v>18835.5946010949</v>
      </c>
      <c r="K73" s="2" t="n">
        <f aca="false">N27*$H73</f>
        <v>570.775593972573</v>
      </c>
      <c r="L73" s="2" t="n">
        <f aca="false">O27*$H73</f>
        <v>0</v>
      </c>
      <c r="M73" s="27" t="n">
        <f aca="false">SUM(I73:L73)</f>
        <v>27397.2285106835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0</v>
      </c>
      <c r="C74" s="2" t="n">
        <f aca="false">M28*($A74)</f>
        <v>0</v>
      </c>
      <c r="D74" s="2" t="n">
        <f aca="false">N28*($A74)</f>
        <v>0</v>
      </c>
      <c r="E74" s="2" t="n">
        <f aca="false">O28*($A74)</f>
        <v>0</v>
      </c>
      <c r="F74" s="14" t="n">
        <f aca="false">SUM(B74:E74)</f>
        <v>0</v>
      </c>
      <c r="G74" s="2"/>
      <c r="H74" s="12" t="n">
        <f aca="false">$I$49*((A74)^$K$49)</f>
        <v>21.7207069516151</v>
      </c>
      <c r="I74" s="2" t="n">
        <f aca="false">L28*$H74</f>
        <v>0</v>
      </c>
      <c r="J74" s="2" t="n">
        <f aca="false">M28*$H74</f>
        <v>0</v>
      </c>
      <c r="K74" s="2" t="n">
        <f aca="false">N28*$H74</f>
        <v>0</v>
      </c>
      <c r="L74" s="2" t="n">
        <f aca="false">O28*$H74</f>
        <v>0</v>
      </c>
      <c r="M74" s="27" t="n">
        <f aca="false">SUM(I74:L74)</f>
        <v>0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0</v>
      </c>
      <c r="C75" s="2" t="n">
        <f aca="false">M29*($A75)</f>
        <v>0</v>
      </c>
      <c r="D75" s="2" t="n">
        <f aca="false">N29*($A75)</f>
        <v>0</v>
      </c>
      <c r="E75" s="2" t="n">
        <f aca="false">O29*($A75)</f>
        <v>0</v>
      </c>
      <c r="F75" s="14" t="n">
        <f aca="false">SUM(B75:E75)</f>
        <v>0</v>
      </c>
      <c r="G75" s="2"/>
      <c r="H75" s="12" t="n">
        <f aca="false">$I$49*((A75)^$K$49)</f>
        <v>24.4111872961293</v>
      </c>
      <c r="I75" s="2" t="n">
        <f aca="false">L29*$H75</f>
        <v>0</v>
      </c>
      <c r="J75" s="2" t="n">
        <f aca="false">M29*$H75</f>
        <v>0</v>
      </c>
      <c r="K75" s="2" t="n">
        <f aca="false">N29*$H75</f>
        <v>0</v>
      </c>
      <c r="L75" s="2" t="n">
        <f aca="false">O29*$H75</f>
        <v>0</v>
      </c>
      <c r="M75" s="27" t="n">
        <f aca="false">SUM(I75:L75)</f>
        <v>0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0</v>
      </c>
      <c r="D76" s="2" t="n">
        <f aca="false">N30*($A76)</f>
        <v>0</v>
      </c>
      <c r="E76" s="2" t="n">
        <f aca="false">O30*($A76)</f>
        <v>0</v>
      </c>
      <c r="F76" s="14" t="n">
        <f aca="false">SUM(B76:E76)</f>
        <v>0</v>
      </c>
      <c r="G76" s="2"/>
      <c r="H76" s="12" t="n">
        <f aca="false">$I$49*((A76)^$K$49)</f>
        <v>27.3317597731454</v>
      </c>
      <c r="I76" s="2" t="n">
        <f aca="false">L30*$H76</f>
        <v>0</v>
      </c>
      <c r="J76" s="2" t="n">
        <f aca="false">M30*$H76</f>
        <v>0</v>
      </c>
      <c r="K76" s="2" t="n">
        <f aca="false">N30*$H76</f>
        <v>0</v>
      </c>
      <c r="L76" s="2" t="n">
        <f aca="false">O30*$H76</f>
        <v>0</v>
      </c>
      <c r="M76" s="27" t="n">
        <f aca="false">SUM(I76:L76)</f>
        <v>0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0</v>
      </c>
      <c r="C77" s="2" t="n">
        <f aca="false">M31*($A77)</f>
        <v>0</v>
      </c>
      <c r="D77" s="2" t="n">
        <f aca="false">N31*($A77)</f>
        <v>0</v>
      </c>
      <c r="E77" s="2" t="n">
        <f aca="false">O31*($A77)</f>
        <v>0</v>
      </c>
      <c r="F77" s="14" t="n">
        <f aca="false">SUM(B77:E77)</f>
        <v>0</v>
      </c>
      <c r="G77" s="2"/>
      <c r="H77" s="12" t="n">
        <f aca="false">$I$49*((A77)^$K$49)</f>
        <v>30.4938545273891</v>
      </c>
      <c r="I77" s="2" t="n">
        <f aca="false">L31*$H77</f>
        <v>0</v>
      </c>
      <c r="J77" s="2" t="n">
        <f aca="false">M31*$H77</f>
        <v>0</v>
      </c>
      <c r="K77" s="2" t="n">
        <f aca="false">N31*$H77</f>
        <v>0</v>
      </c>
      <c r="L77" s="2" t="n">
        <f aca="false">O31*$H77</f>
        <v>0</v>
      </c>
      <c r="M77" s="27" t="n">
        <f aca="false">SUM(I77:L77)</f>
        <v>0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0</v>
      </c>
      <c r="D78" s="2" t="n">
        <f aca="false">N32*($A78)</f>
        <v>0</v>
      </c>
      <c r="E78" s="2" t="n">
        <f aca="false">O32*($A78)</f>
        <v>0</v>
      </c>
      <c r="F78" s="14" t="n">
        <f aca="false">SUM(B78:E78)</f>
        <v>0</v>
      </c>
      <c r="G78" s="2"/>
      <c r="H78" s="12" t="n">
        <f aca="false">$I$49*((A78)^$K$49)</f>
        <v>33.9090857047848</v>
      </c>
      <c r="I78" s="2" t="n">
        <f aca="false">L32*$H78</f>
        <v>0</v>
      </c>
      <c r="J78" s="2" t="n">
        <f aca="false">M32*$H78</f>
        <v>0</v>
      </c>
      <c r="K78" s="2" t="n">
        <f aca="false">N32*$H78</f>
        <v>0</v>
      </c>
      <c r="L78" s="2" t="n">
        <f aca="false">O32*$H78</f>
        <v>0</v>
      </c>
      <c r="M78" s="27" t="n">
        <f aca="false">SUM(I78:L78)</f>
        <v>0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0</v>
      </c>
      <c r="C79" s="2" t="n">
        <f aca="false">M33*($A79)</f>
        <v>0</v>
      </c>
      <c r="D79" s="2" t="n">
        <f aca="false">N33*($A79)</f>
        <v>0</v>
      </c>
      <c r="E79" s="2" t="n">
        <f aca="false">O33*($A79)</f>
        <v>0</v>
      </c>
      <c r="F79" s="14" t="n">
        <f aca="false">SUM(B79:E79)</f>
        <v>0</v>
      </c>
      <c r="G79" s="2"/>
      <c r="H79" s="12" t="n">
        <f aca="false">$I$49*((A79)^$K$49)</f>
        <v>37.5892486148232</v>
      </c>
      <c r="I79" s="2" t="n">
        <f aca="false">L33*$H79</f>
        <v>0</v>
      </c>
      <c r="J79" s="2" t="n">
        <f aca="false">M33*$H79</f>
        <v>0</v>
      </c>
      <c r="K79" s="2" t="n">
        <f aca="false">N33*$H79</f>
        <v>0</v>
      </c>
      <c r="L79" s="2" t="n">
        <f aca="false">O33*$H79</f>
        <v>0</v>
      </c>
      <c r="M79" s="27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0</v>
      </c>
      <c r="D80" s="2" t="n">
        <f aca="false">N34*($A80)</f>
        <v>0</v>
      </c>
      <c r="E80" s="2" t="n">
        <f aca="false">O34*($A80)</f>
        <v>0</v>
      </c>
      <c r="F80" s="14" t="n">
        <f aca="false">SUM(B80:E80)</f>
        <v>0</v>
      </c>
      <c r="G80" s="2"/>
      <c r="H80" s="12" t="n">
        <f aca="false">$I$49*((A80)^$K$49)</f>
        <v>41.5463170208068</v>
      </c>
      <c r="I80" s="2" t="n">
        <f aca="false">L34*$H80</f>
        <v>0</v>
      </c>
      <c r="J80" s="2" t="n">
        <f aca="false">M34*$H80</f>
        <v>0</v>
      </c>
      <c r="K80" s="2" t="n">
        <f aca="false">N34*$H80</f>
        <v>0</v>
      </c>
      <c r="L80" s="2" t="n">
        <f aca="false">O34*$H80</f>
        <v>0</v>
      </c>
      <c r="M80" s="27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45.7924405486413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7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0</v>
      </c>
      <c r="E82" s="2" t="n">
        <f aca="false">O36*($A82)</f>
        <v>0</v>
      </c>
      <c r="F82" s="14" t="n">
        <f aca="false">SUM(B82:E82)</f>
        <v>0</v>
      </c>
      <c r="G82" s="2"/>
      <c r="H82" s="12" t="n">
        <f aca="false">$I$49*((A82)^$K$49)</f>
        <v>50.3399422057646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0</v>
      </c>
      <c r="L82" s="2" t="n">
        <f aca="false">O36*$H82</f>
        <v>0</v>
      </c>
      <c r="M82" s="27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55.2013160026173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7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60.3892246697767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7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65.9164974645001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7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71.7961280609857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7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78.0412725191527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7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84.6652473271823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7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19" t="s">
        <v>7</v>
      </c>
      <c r="B89" s="20" t="n">
        <f aca="false">SUM(B52:B83)</f>
        <v>1849985.81664938</v>
      </c>
      <c r="C89" s="20" t="n">
        <f aca="false">SUM(C52:C83)</f>
        <v>256343.08967603</v>
      </c>
      <c r="D89" s="20" t="n">
        <f aca="false">SUM(D52:D83)</f>
        <v>22662.9141745924</v>
      </c>
      <c r="E89" s="20" t="n">
        <f aca="false">SUM(E52:E83)</f>
        <v>0</v>
      </c>
      <c r="F89" s="20" t="n">
        <f aca="false">SUM(F52:F83)</f>
        <v>2128991.8205</v>
      </c>
      <c r="G89" s="14"/>
      <c r="H89" s="19" t="s">
        <v>7</v>
      </c>
      <c r="I89" s="20" t="n">
        <f aca="false">SUM(I52:I88)</f>
        <v>1585186.62058837</v>
      </c>
      <c r="J89" s="20" t="n">
        <f aca="false">SUM(J52:J88)</f>
        <v>260363.098376847</v>
      </c>
      <c r="K89" s="20" t="n">
        <f aca="false">SUM(K52:K88)</f>
        <v>19450.0284065244</v>
      </c>
      <c r="L89" s="20" t="n">
        <f aca="false">SUM(L52:L88)</f>
        <v>0</v>
      </c>
      <c r="M89" s="20" t="n">
        <f aca="false">SUM(M52:M88)</f>
        <v>1864999.74737174</v>
      </c>
      <c r="N89" s="4"/>
      <c r="O89" s="4"/>
      <c r="P89" s="4"/>
    </row>
    <row r="90" customFormat="false" ht="12.75" hidden="false" customHeight="false" outlineLevel="0" collapsed="false">
      <c r="A90" s="8" t="s">
        <v>13</v>
      </c>
      <c r="B90" s="28" t="n">
        <f aca="false">IF(L43&gt;0,B89/L43,0)</f>
        <v>11.8006205685986</v>
      </c>
      <c r="C90" s="28" t="n">
        <f aca="false">IF(M43&gt;0,C89/M43,0)</f>
        <v>12.6289807003438</v>
      </c>
      <c r="D90" s="28" t="n">
        <f aca="false">IF(N43&gt;0,D89/N43,0)</f>
        <v>11.8535064088634</v>
      </c>
      <c r="E90" s="28" t="n">
        <f aca="false">IF(O43&gt;0,E89/O43,0)</f>
        <v>0</v>
      </c>
      <c r="F90" s="28" t="n">
        <f aca="false">IF(P43&gt;0,F89/P43,0)</f>
        <v>11.8951292130556</v>
      </c>
      <c r="G90" s="14"/>
      <c r="H90" s="8" t="s">
        <v>13</v>
      </c>
      <c r="I90" s="28" t="n">
        <f aca="false">IF(L43&gt;0,I89/L43,0)</f>
        <v>10.1115293272153</v>
      </c>
      <c r="J90" s="28" t="n">
        <f aca="false">IF(M43&gt;0,J89/M43,0)</f>
        <v>12.8270301674154</v>
      </c>
      <c r="K90" s="28" t="n">
        <f aca="false">IF(N43&gt;0,K89/N43,0)</f>
        <v>10.1730534119829</v>
      </c>
      <c r="L90" s="28" t="n">
        <f aca="false">IF(O43&gt;0,L89/O43,0)</f>
        <v>0</v>
      </c>
      <c r="M90" s="28" t="n">
        <f aca="false">IF(P43&gt;0,M89/P43,0)</f>
        <v>10.4201494640279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29" t="s">
        <v>14</v>
      </c>
      <c r="B95" s="29"/>
      <c r="C95" s="29"/>
      <c r="D95" s="29"/>
      <c r="E95" s="29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29"/>
      <c r="B96" s="29"/>
      <c r="C96" s="29"/>
      <c r="D96" s="29"/>
      <c r="E96" s="29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0"/>
      <c r="B97" s="30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1" t="s">
        <v>15</v>
      </c>
      <c r="B99" s="32" t="s">
        <v>16</v>
      </c>
      <c r="C99" s="32" t="s">
        <v>17</v>
      </c>
      <c r="D99" s="32" t="s">
        <v>18</v>
      </c>
      <c r="E99" s="32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1"/>
      <c r="B100" s="31"/>
      <c r="C100" s="31"/>
      <c r="D100" s="31"/>
      <c r="E100" s="3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3" t="n">
        <v>0</v>
      </c>
      <c r="B102" s="34" t="n">
        <f aca="false">L$43</f>
        <v>156770.21440484</v>
      </c>
      <c r="C102" s="35" t="n">
        <f aca="false">$B$90</f>
        <v>11.8006205685986</v>
      </c>
      <c r="D102" s="35" t="n">
        <f aca="false">$I$90</f>
        <v>10.1115293272153</v>
      </c>
      <c r="E102" s="36" t="n">
        <f aca="false">B102*D102</f>
        <v>1585186.62058837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3" t="n">
        <v>1</v>
      </c>
      <c r="B103" s="34" t="n">
        <f aca="false">M$43</f>
        <v>20298.0031214278</v>
      </c>
      <c r="C103" s="35" t="n">
        <f aca="false">$C$90</f>
        <v>12.6289807003438</v>
      </c>
      <c r="D103" s="35" t="n">
        <f aca="false">$J$90</f>
        <v>12.8270301674154</v>
      </c>
      <c r="E103" s="36" t="n">
        <f aca="false">B103*D103</f>
        <v>260363.098376847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3" t="n">
        <v>2</v>
      </c>
      <c r="B104" s="34" t="n">
        <f aca="false">N$43</f>
        <v>1911.91647373188</v>
      </c>
      <c r="C104" s="35" t="n">
        <f aca="false">$D$90</f>
        <v>11.8535064088634</v>
      </c>
      <c r="D104" s="35" t="n">
        <f aca="false">$K$90</f>
        <v>10.1730534119829</v>
      </c>
      <c r="E104" s="36" t="n">
        <f aca="false">B104*D104</f>
        <v>19450.0284065244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3" t="n">
        <v>3</v>
      </c>
      <c r="B105" s="34" t="n">
        <f aca="false">O$43</f>
        <v>0</v>
      </c>
      <c r="C105" s="35" t="n">
        <f aca="false">$E$90</f>
        <v>0</v>
      </c>
      <c r="D105" s="35" t="n">
        <f aca="false">$L$90</f>
        <v>0</v>
      </c>
      <c r="E105" s="36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3" t="s">
        <v>7</v>
      </c>
      <c r="B106" s="34" t="n">
        <f aca="false">SUM(B102:B105)</f>
        <v>178980.134</v>
      </c>
      <c r="C106" s="35" t="n">
        <f aca="false">$F$90</f>
        <v>11.8951292130556</v>
      </c>
      <c r="D106" s="35" t="n">
        <f aca="false">$M$90</f>
        <v>10.4201494640279</v>
      </c>
      <c r="E106" s="36" t="n">
        <f aca="false">SUM(E102:E105)</f>
        <v>1864999.74737174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3" t="s">
        <v>2</v>
      </c>
      <c r="B107" s="34" t="n">
        <f aca="false">$I$2</f>
        <v>1865032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7" t="s">
        <v>20</v>
      </c>
      <c r="B108" s="36" t="n">
        <f aca="false">IF(E106&gt;0,$I$2/E106,"")</f>
        <v>1.0000172936368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8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4" activeCellId="0" sqref="I14"/>
    </sheetView>
  </sheetViews>
  <sheetFormatPr defaultRowHeight="12.75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0.43"/>
    <col collapsed="false" customWidth="true" hidden="false" outlineLevel="0" max="8" min="3" style="0" width="9.13"/>
    <col collapsed="false" customWidth="true" hidden="false" outlineLevel="0" max="9" min="9" style="0" width="10.46"/>
    <col collapsed="false" customWidth="true" hidden="false" outlineLevel="0" max="1025" min="10" style="0" width="9.13"/>
  </cols>
  <sheetData>
    <row r="1" customFormat="false" ht="20.25" hidden="false" customHeight="false" outlineLevel="0" collapsed="false">
      <c r="A1" s="1" t="s">
        <v>25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3159516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8" hidden="false" customHeight="false" outlineLevel="0" collapsed="false">
      <c r="A13" s="12" t="n">
        <v>7.25</v>
      </c>
      <c r="B13" s="13" t="n">
        <v>0</v>
      </c>
      <c r="C13" s="13" t="n">
        <v>0</v>
      </c>
      <c r="D13" s="13" t="n">
        <v>0</v>
      </c>
      <c r="E13" s="13" t="n">
        <v>0</v>
      </c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7" t="n">
        <v>1</v>
      </c>
      <c r="C14" s="13" t="n">
        <v>0</v>
      </c>
      <c r="D14" s="13" t="n">
        <v>0</v>
      </c>
      <c r="E14" s="13" t="n">
        <v>0</v>
      </c>
      <c r="F14" s="14" t="n">
        <f aca="false">SUM(B14:E14)</f>
        <v>1</v>
      </c>
      <c r="G14" s="2"/>
      <c r="H14" s="12" t="n">
        <v>7.75</v>
      </c>
      <c r="I14" s="0" t="n">
        <v>4374875</v>
      </c>
      <c r="J14" s="5"/>
      <c r="K14" s="12" t="n">
        <v>7.75</v>
      </c>
      <c r="L14" s="2" t="n">
        <f aca="false">IF($F14&gt;0,($I14/1000)*(B14/$F14),0)</f>
        <v>4374.875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4374.875</v>
      </c>
    </row>
    <row r="15" customFormat="false" ht="12.8" hidden="false" customHeight="false" outlineLevel="0" collapsed="false">
      <c r="A15" s="12" t="n">
        <v>8.25</v>
      </c>
      <c r="B15" s="13" t="n">
        <v>3</v>
      </c>
      <c r="C15" s="13" t="n">
        <v>0</v>
      </c>
      <c r="D15" s="13" t="n">
        <v>0</v>
      </c>
      <c r="E15" s="13" t="n">
        <v>0</v>
      </c>
      <c r="F15" s="14" t="n">
        <f aca="false">SUM(B15:E15)</f>
        <v>3</v>
      </c>
      <c r="G15" s="2"/>
      <c r="H15" s="12" t="n">
        <v>8.25</v>
      </c>
      <c r="I15" s="0" t="n">
        <v>30534570</v>
      </c>
      <c r="J15" s="5"/>
      <c r="K15" s="12" t="n">
        <v>8.25</v>
      </c>
      <c r="L15" s="2" t="n">
        <f aca="false">IF($F15&gt;0,($I15/1000)*(B15/$F15),0)</f>
        <v>30534.57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30534.57</v>
      </c>
    </row>
    <row r="16" customFormat="false" ht="12.8" hidden="false" customHeight="false" outlineLevel="0" collapsed="false">
      <c r="A16" s="12" t="n">
        <v>8.75</v>
      </c>
      <c r="B16" s="13" t="n">
        <v>15</v>
      </c>
      <c r="C16" s="13" t="n">
        <v>0</v>
      </c>
      <c r="D16" s="13" t="n">
        <v>0</v>
      </c>
      <c r="E16" s="13" t="n">
        <v>0</v>
      </c>
      <c r="F16" s="14" t="n">
        <f aca="false">SUM(B16:E16)</f>
        <v>15</v>
      </c>
      <c r="G16" s="2"/>
      <c r="H16" s="12" t="n">
        <v>8.75</v>
      </c>
      <c r="I16" s="0" t="n">
        <v>87518833</v>
      </c>
      <c r="J16" s="5"/>
      <c r="K16" s="12" t="n">
        <v>8.75</v>
      </c>
      <c r="L16" s="2" t="n">
        <f aca="false">IF($F16&gt;0,($I16/1000)*(B16/$F16),0)</f>
        <v>87518.833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87518.833</v>
      </c>
    </row>
    <row r="17" customFormat="false" ht="12.8" hidden="false" customHeight="false" outlineLevel="0" collapsed="false">
      <c r="A17" s="12" t="n">
        <v>9.25</v>
      </c>
      <c r="B17" s="13" t="n">
        <v>37</v>
      </c>
      <c r="C17" s="13" t="n">
        <v>0</v>
      </c>
      <c r="D17" s="13" t="n">
        <v>0</v>
      </c>
      <c r="E17" s="13" t="n">
        <v>0</v>
      </c>
      <c r="F17" s="14" t="n">
        <f aca="false">SUM(B17:E17)</f>
        <v>37</v>
      </c>
      <c r="G17" s="2"/>
      <c r="H17" s="12" t="n">
        <v>9.25</v>
      </c>
      <c r="I17" s="0" t="n">
        <v>161435446</v>
      </c>
      <c r="J17" s="5"/>
      <c r="K17" s="12" t="n">
        <v>9.25</v>
      </c>
      <c r="L17" s="2" t="n">
        <f aca="false">IF($F17&gt;0,($I17/1000)*(B17/$F17),0)</f>
        <v>161435.446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161435.446</v>
      </c>
    </row>
    <row r="18" customFormat="false" ht="12.8" hidden="false" customHeight="false" outlineLevel="0" collapsed="false">
      <c r="A18" s="12" t="n">
        <v>9.75</v>
      </c>
      <c r="B18" s="13" t="n">
        <v>43</v>
      </c>
      <c r="C18" s="13" t="n">
        <v>0</v>
      </c>
      <c r="D18" s="13" t="n">
        <v>0</v>
      </c>
      <c r="E18" s="13" t="n">
        <v>0</v>
      </c>
      <c r="F18" s="14" t="n">
        <f aca="false">SUM(B18:E18)</f>
        <v>43</v>
      </c>
      <c r="G18" s="2"/>
      <c r="H18" s="12" t="n">
        <v>9.75</v>
      </c>
      <c r="I18" s="0" t="n">
        <v>180011614</v>
      </c>
      <c r="J18" s="5"/>
      <c r="K18" s="12" t="n">
        <v>9.75</v>
      </c>
      <c r="L18" s="2" t="n">
        <f aca="false">IF($F18&gt;0,($I18/1000)*(B18/$F18),0)</f>
        <v>180011.614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180011.614</v>
      </c>
    </row>
    <row r="19" customFormat="false" ht="12.8" hidden="false" customHeight="false" outlineLevel="0" collapsed="false">
      <c r="A19" s="12" t="n">
        <v>10.25</v>
      </c>
      <c r="B19" s="13" t="n">
        <v>32</v>
      </c>
      <c r="C19" s="13" t="n">
        <v>0</v>
      </c>
      <c r="D19" s="13" t="n">
        <v>0</v>
      </c>
      <c r="E19" s="13" t="n">
        <v>0</v>
      </c>
      <c r="F19" s="14" t="n">
        <f aca="false">SUM(B19:E19)</f>
        <v>32</v>
      </c>
      <c r="G19" s="2"/>
      <c r="H19" s="12" t="n">
        <v>10.25</v>
      </c>
      <c r="I19" s="0" t="n">
        <v>101012283</v>
      </c>
      <c r="J19" s="5"/>
      <c r="K19" s="12" t="n">
        <v>10.25</v>
      </c>
      <c r="L19" s="2" t="n">
        <f aca="false">IF($F19&gt;0,($I19/1000)*(B19/$F19),0)</f>
        <v>101012.283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5" t="n">
        <f aca="false">SUM(L19:O19)</f>
        <v>101012.283</v>
      </c>
    </row>
    <row r="20" customFormat="false" ht="12.8" hidden="false" customHeight="false" outlineLevel="0" collapsed="false">
      <c r="A20" s="12" t="n">
        <v>10.75</v>
      </c>
      <c r="B20" s="13" t="n">
        <v>43</v>
      </c>
      <c r="C20" s="13" t="n">
        <v>0</v>
      </c>
      <c r="D20" s="13" t="n">
        <v>0</v>
      </c>
      <c r="E20" s="13" t="n">
        <v>0</v>
      </c>
      <c r="F20" s="14" t="n">
        <f aca="false">SUM(B20:E20)</f>
        <v>43</v>
      </c>
      <c r="G20" s="2"/>
      <c r="H20" s="12" t="n">
        <v>10.75</v>
      </c>
      <c r="I20" s="0" t="n">
        <v>37318628</v>
      </c>
      <c r="J20" s="5"/>
      <c r="K20" s="12" t="n">
        <v>10.75</v>
      </c>
      <c r="L20" s="2" t="n">
        <f aca="false">IF($F20&gt;0,($I20/1000)*(B20/$F20),0)</f>
        <v>37318.628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5" t="n">
        <f aca="false">SUM(L20:O20)</f>
        <v>37318.628</v>
      </c>
    </row>
    <row r="21" customFormat="false" ht="12.8" hidden="false" customHeight="false" outlineLevel="0" collapsed="false">
      <c r="A21" s="12" t="n">
        <v>11.25</v>
      </c>
      <c r="B21" s="13" t="n">
        <v>23</v>
      </c>
      <c r="C21" s="13" t="n">
        <v>1</v>
      </c>
      <c r="D21" s="13" t="n">
        <v>0</v>
      </c>
      <c r="E21" s="13" t="n">
        <v>0</v>
      </c>
      <c r="F21" s="14" t="n">
        <f aca="false">SUM(B21:E21)</f>
        <v>24</v>
      </c>
      <c r="G21" s="2"/>
      <c r="H21" s="12" t="n">
        <v>11.25</v>
      </c>
      <c r="I21" s="0" t="n">
        <v>8965084</v>
      </c>
      <c r="J21" s="5"/>
      <c r="K21" s="12" t="n">
        <v>11.25</v>
      </c>
      <c r="L21" s="2" t="n">
        <f aca="false">IF($F21&gt;0,($I21/1000)*(B21/$F21),0)</f>
        <v>8591.53883333334</v>
      </c>
      <c r="M21" s="2" t="n">
        <f aca="false">IF($F21&gt;0,($I21/1000)*(C21/$F21),0)</f>
        <v>373.545166666667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8965.084</v>
      </c>
    </row>
    <row r="22" customFormat="false" ht="12.8" hidden="false" customHeight="false" outlineLevel="0" collapsed="false">
      <c r="A22" s="12" t="n">
        <v>11.75</v>
      </c>
      <c r="B22" s="13" t="n">
        <v>20</v>
      </c>
      <c r="C22" s="13" t="n">
        <v>2</v>
      </c>
      <c r="D22" s="13" t="n">
        <v>1</v>
      </c>
      <c r="E22" s="13" t="n">
        <v>0</v>
      </c>
      <c r="F22" s="14" t="n">
        <f aca="false">SUM(B22:E22)</f>
        <v>23</v>
      </c>
      <c r="G22" s="5"/>
      <c r="H22" s="12" t="n">
        <v>11.75</v>
      </c>
      <c r="I22" s="0" t="n">
        <v>13401802</v>
      </c>
      <c r="J22" s="5"/>
      <c r="K22" s="12" t="n">
        <v>11.75</v>
      </c>
      <c r="L22" s="2" t="n">
        <f aca="false">IF($F22&gt;0,($I22/1000)*(B22/$F22),0)</f>
        <v>11653.7408695652</v>
      </c>
      <c r="M22" s="2" t="n">
        <f aca="false">IF($F22&gt;0,($I22/1000)*(C22/$F22),0)</f>
        <v>1165.37408695652</v>
      </c>
      <c r="N22" s="2" t="n">
        <f aca="false">IF($F22&gt;0,($I22/1000)*(D22/$F22),0)</f>
        <v>582.687043478261</v>
      </c>
      <c r="O22" s="2" t="n">
        <f aca="false">IF($F22&gt;0,($I22/1000)*(E22/$F22),0)</f>
        <v>0</v>
      </c>
      <c r="P22" s="15" t="n">
        <f aca="false">SUM(L22:O22)</f>
        <v>13401.802</v>
      </c>
    </row>
    <row r="23" customFormat="false" ht="12.8" hidden="false" customHeight="false" outlineLevel="0" collapsed="false">
      <c r="A23" s="12" t="n">
        <v>12.25</v>
      </c>
      <c r="B23" s="13" t="n">
        <v>28</v>
      </c>
      <c r="C23" s="13" t="n">
        <v>2</v>
      </c>
      <c r="D23" s="13" t="n">
        <v>0</v>
      </c>
      <c r="E23" s="13" t="n">
        <v>0</v>
      </c>
      <c r="F23" s="14" t="n">
        <f aca="false">SUM(B23:E23)</f>
        <v>30</v>
      </c>
      <c r="G23" s="5"/>
      <c r="H23" s="12" t="n">
        <v>12.25</v>
      </c>
      <c r="I23" s="0" t="n">
        <v>4436718</v>
      </c>
      <c r="J23" s="5"/>
      <c r="K23" s="12" t="n">
        <v>12.25</v>
      </c>
      <c r="L23" s="2" t="n">
        <f aca="false">IF($F23&gt;0,($I23/1000)*(B23/$F23),0)</f>
        <v>4140.9368</v>
      </c>
      <c r="M23" s="2" t="n">
        <f aca="false">IF($F23&gt;0,($I23/1000)*(C23/$F23),0)</f>
        <v>295.7812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4436.718</v>
      </c>
    </row>
    <row r="24" customFormat="false" ht="12.8" hidden="false" customHeight="false" outlineLevel="0" collapsed="false">
      <c r="A24" s="12" t="n">
        <v>12.75</v>
      </c>
      <c r="B24" s="13" t="n">
        <v>24</v>
      </c>
      <c r="C24" s="13" t="n">
        <v>9</v>
      </c>
      <c r="D24" s="13" t="n">
        <v>0</v>
      </c>
      <c r="E24" s="13" t="n">
        <v>0</v>
      </c>
      <c r="F24" s="14" t="n">
        <f aca="false">SUM(B24:E24)</f>
        <v>33</v>
      </c>
      <c r="G24" s="5"/>
      <c r="H24" s="12" t="n">
        <v>12.75</v>
      </c>
      <c r="I24" s="0" t="n">
        <v>1458292</v>
      </c>
      <c r="J24" s="5"/>
      <c r="K24" s="12" t="n">
        <v>12.75</v>
      </c>
      <c r="L24" s="2" t="n">
        <f aca="false">IF($F24&gt;0,($I24/1000)*(B24/$F24),0)</f>
        <v>1060.576</v>
      </c>
      <c r="M24" s="2" t="n">
        <f aca="false">IF($F24&gt;0,($I24/1000)*(C24/$F24),0)</f>
        <v>397.716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1458.292</v>
      </c>
    </row>
    <row r="25" customFormat="false" ht="12.8" hidden="false" customHeight="false" outlineLevel="0" collapsed="false">
      <c r="A25" s="12" t="n">
        <v>13.25</v>
      </c>
      <c r="B25" s="13" t="n">
        <v>38</v>
      </c>
      <c r="C25" s="13" t="n">
        <v>25</v>
      </c>
      <c r="D25" s="13" t="n">
        <v>0</v>
      </c>
      <c r="E25" s="13" t="n">
        <v>0</v>
      </c>
      <c r="F25" s="14" t="n">
        <f aca="false">SUM(B25:E25)</f>
        <v>63</v>
      </c>
      <c r="G25" s="5"/>
      <c r="H25" s="12" t="n">
        <v>13.25</v>
      </c>
      <c r="J25" s="5"/>
      <c r="K25" s="12" t="n">
        <v>13.25</v>
      </c>
      <c r="L25" s="2" t="n">
        <f aca="false">IF($F25&gt;0,($I25/1000)*(B25/$F25),0)</f>
        <v>0</v>
      </c>
      <c r="M25" s="2" t="n">
        <f aca="false">IF($F25&gt;0,($I25/1000)*(C25/$F25),0)</f>
        <v>0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0</v>
      </c>
    </row>
    <row r="26" customFormat="false" ht="12.8" hidden="false" customHeight="false" outlineLevel="0" collapsed="false">
      <c r="A26" s="12" t="n">
        <v>13.75</v>
      </c>
      <c r="B26" s="13" t="n">
        <v>29</v>
      </c>
      <c r="C26" s="13" t="n">
        <v>61</v>
      </c>
      <c r="D26" s="13" t="n">
        <v>2</v>
      </c>
      <c r="E26" s="13" t="n">
        <v>0</v>
      </c>
      <c r="F26" s="14" t="n">
        <f aca="false">SUM(B26:E26)</f>
        <v>92</v>
      </c>
      <c r="G26" s="5"/>
      <c r="H26" s="12" t="n">
        <v>13.75</v>
      </c>
      <c r="J26" s="5"/>
      <c r="K26" s="12" t="n">
        <v>13.75</v>
      </c>
      <c r="L26" s="2" t="n">
        <f aca="false">IF($F26&gt;0,($I26/1000)*(B26/$F26),0)</f>
        <v>0</v>
      </c>
      <c r="M26" s="2" t="n">
        <f aca="false">IF($F26&gt;0,($I26/1000)*(C26/$F26),0)</f>
        <v>0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5" t="n">
        <f aca="false">SUM(L26:O26)</f>
        <v>0</v>
      </c>
    </row>
    <row r="27" customFormat="false" ht="12.8" hidden="false" customHeight="false" outlineLevel="0" collapsed="false">
      <c r="A27" s="12" t="n">
        <v>14.25</v>
      </c>
      <c r="B27" s="13" t="n">
        <v>28</v>
      </c>
      <c r="C27" s="13" t="n">
        <v>66</v>
      </c>
      <c r="D27" s="13" t="n">
        <v>2</v>
      </c>
      <c r="E27" s="13" t="n">
        <v>0</v>
      </c>
      <c r="F27" s="14" t="n">
        <f aca="false">SUM(B27:E27)</f>
        <v>96</v>
      </c>
      <c r="G27" s="5"/>
      <c r="H27" s="12" t="n">
        <v>14.25</v>
      </c>
      <c r="J27" s="5"/>
      <c r="K27" s="12" t="n">
        <v>14.25</v>
      </c>
      <c r="L27" s="2" t="n">
        <f aca="false">IF($F27&gt;0,($I27/1000)*(B27/$F27),0)</f>
        <v>0</v>
      </c>
      <c r="M27" s="2" t="n">
        <f aca="false">IF($F27&gt;0,($I27/1000)*(C27/$F27),0)</f>
        <v>0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5" t="n">
        <f aca="false">SUM(L27:O27)</f>
        <v>0</v>
      </c>
    </row>
    <row r="28" customFormat="false" ht="12.8" hidden="false" customHeight="false" outlineLevel="0" collapsed="false">
      <c r="A28" s="12" t="n">
        <v>14.75</v>
      </c>
      <c r="B28" s="13" t="n">
        <v>10</v>
      </c>
      <c r="C28" s="13" t="n">
        <v>64</v>
      </c>
      <c r="D28" s="13" t="n">
        <v>2</v>
      </c>
      <c r="E28" s="13" t="n">
        <v>0</v>
      </c>
      <c r="F28" s="14" t="n">
        <f aca="false">SUM(B28:E28)</f>
        <v>76</v>
      </c>
      <c r="G28" s="2"/>
      <c r="H28" s="12" t="n">
        <v>14.75</v>
      </c>
      <c r="I28" s="5"/>
      <c r="J28" s="5"/>
      <c r="K28" s="12" t="n">
        <v>14.75</v>
      </c>
      <c r="L28" s="2" t="n">
        <f aca="false">IF($F28&gt;0,($I28/1000)*(B28/$F28),0)</f>
        <v>0</v>
      </c>
      <c r="M28" s="2" t="n">
        <f aca="false">IF($F28&gt;0,($I28/1000)*(C28/$F28),0)</f>
        <v>0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5" t="n">
        <f aca="false">SUM(L28:O28)</f>
        <v>0</v>
      </c>
    </row>
    <row r="29" customFormat="false" ht="12.8" hidden="false" customHeight="false" outlineLevel="0" collapsed="false">
      <c r="A29" s="12" t="n">
        <v>15.25</v>
      </c>
      <c r="B29" s="13" t="n">
        <v>5</v>
      </c>
      <c r="C29" s="13" t="n">
        <v>45</v>
      </c>
      <c r="D29" s="13" t="n">
        <v>2</v>
      </c>
      <c r="E29" s="13" t="n">
        <v>0</v>
      </c>
      <c r="F29" s="14" t="n">
        <f aca="false">SUM(B29:E29)</f>
        <v>52</v>
      </c>
      <c r="G29" s="2"/>
      <c r="H29" s="12" t="n">
        <v>15.25</v>
      </c>
      <c r="I29" s="5"/>
      <c r="J29" s="5"/>
      <c r="K29" s="12" t="n">
        <v>15.25</v>
      </c>
      <c r="L29" s="2" t="n">
        <f aca="false">IF($F29&gt;0,($I29/1000)*(B29/$F29),0)</f>
        <v>0</v>
      </c>
      <c r="M29" s="2" t="n">
        <f aca="false">IF($F29&gt;0,($I29/1000)*(C29/$F29),0)</f>
        <v>0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5" t="n">
        <f aca="false">SUM(L29:O29)</f>
        <v>0</v>
      </c>
    </row>
    <row r="30" customFormat="false" ht="12.8" hidden="false" customHeight="false" outlineLevel="0" collapsed="false">
      <c r="A30" s="12" t="n">
        <v>15.75</v>
      </c>
      <c r="B30" s="13" t="n">
        <v>0</v>
      </c>
      <c r="C30" s="13" t="n">
        <v>26</v>
      </c>
      <c r="D30" s="13" t="n">
        <v>4</v>
      </c>
      <c r="E30" s="13" t="n">
        <v>0</v>
      </c>
      <c r="F30" s="14" t="n">
        <f aca="false">SUM(B30:E30)</f>
        <v>30</v>
      </c>
      <c r="G30" s="2"/>
      <c r="H30" s="12" t="n">
        <v>15.75</v>
      </c>
      <c r="I30" s="5"/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0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5" t="n">
        <f aca="false">SUM(L30:O30)</f>
        <v>0</v>
      </c>
    </row>
    <row r="31" customFormat="false" ht="12.8" hidden="false" customHeight="false" outlineLevel="0" collapsed="false">
      <c r="A31" s="12" t="n">
        <v>16.25</v>
      </c>
      <c r="B31" s="13" t="n">
        <v>1</v>
      </c>
      <c r="C31" s="13" t="n">
        <v>21</v>
      </c>
      <c r="D31" s="13" t="n">
        <v>1</v>
      </c>
      <c r="E31" s="13" t="n">
        <v>0</v>
      </c>
      <c r="F31" s="14" t="n">
        <f aca="false">SUM(B31:E31)</f>
        <v>23</v>
      </c>
      <c r="G31" s="2"/>
      <c r="H31" s="12" t="n">
        <v>16.25</v>
      </c>
      <c r="I31" s="5"/>
      <c r="J31" s="5"/>
      <c r="K31" s="12" t="n">
        <v>16.25</v>
      </c>
      <c r="L31" s="2" t="n">
        <f aca="false">IF($F31&gt;0,($I31/1000)*(B31/$F31),0)</f>
        <v>0</v>
      </c>
      <c r="M31" s="2" t="n">
        <f aca="false">IF($F31&gt;0,($I31/1000)*(C31/$F31),0)</f>
        <v>0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5" t="n">
        <f aca="false">SUM(L31:O31)</f>
        <v>0</v>
      </c>
    </row>
    <row r="32" customFormat="false" ht="12.8" hidden="false" customHeight="false" outlineLevel="0" collapsed="false">
      <c r="A32" s="12" t="n">
        <v>16.75</v>
      </c>
      <c r="B32" s="13" t="n">
        <v>0</v>
      </c>
      <c r="C32" s="13" t="n">
        <v>21</v>
      </c>
      <c r="D32" s="13" t="n">
        <v>2</v>
      </c>
      <c r="E32" s="13" t="n">
        <v>0</v>
      </c>
      <c r="F32" s="14" t="n">
        <f aca="false">SUM(B32:E32)</f>
        <v>23</v>
      </c>
      <c r="G32" s="2"/>
      <c r="H32" s="12" t="n">
        <v>16.75</v>
      </c>
      <c r="I32" s="5"/>
      <c r="J32" s="18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0</v>
      </c>
      <c r="N32" s="2" t="n">
        <f aca="false">IF($F32&gt;0,($I32/1000)*(D32/$F32),0)</f>
        <v>0</v>
      </c>
      <c r="O32" s="2" t="n">
        <f aca="false">IF($F32&gt;0,($I32/1000)*(E32/$F32),0)</f>
        <v>0</v>
      </c>
      <c r="P32" s="15" t="n">
        <f aca="false">SUM(L32:O32)</f>
        <v>0</v>
      </c>
    </row>
    <row r="33" customFormat="false" ht="12.8" hidden="false" customHeight="false" outlineLevel="0" collapsed="false">
      <c r="A33" s="12" t="n">
        <v>17.25</v>
      </c>
      <c r="B33" s="13" t="n">
        <v>0</v>
      </c>
      <c r="C33" s="13" t="n">
        <v>21</v>
      </c>
      <c r="D33" s="13" t="n">
        <v>4</v>
      </c>
      <c r="E33" s="13" t="n">
        <v>0</v>
      </c>
      <c r="F33" s="14" t="n">
        <f aca="false">SUM(B33:E33)</f>
        <v>25</v>
      </c>
      <c r="G33" s="2"/>
      <c r="H33" s="12" t="n">
        <v>17.25</v>
      </c>
      <c r="I33" s="5"/>
      <c r="J33" s="18"/>
      <c r="K33" s="12" t="n">
        <v>17.25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5" t="n">
        <f aca="false">SUM(L33:O33)</f>
        <v>0</v>
      </c>
    </row>
    <row r="34" customFormat="false" ht="12.8" hidden="false" customHeight="false" outlineLevel="0" collapsed="false">
      <c r="A34" s="12" t="n">
        <v>17.75</v>
      </c>
      <c r="B34" s="13" t="n">
        <v>0</v>
      </c>
      <c r="C34" s="13" t="n">
        <v>8</v>
      </c>
      <c r="D34" s="13" t="n">
        <v>4</v>
      </c>
      <c r="E34" s="13" t="n">
        <v>1</v>
      </c>
      <c r="F34" s="14" t="n">
        <f aca="false">SUM(B34:E34)</f>
        <v>13</v>
      </c>
      <c r="G34" s="2"/>
      <c r="H34" s="12" t="n">
        <v>17.75</v>
      </c>
      <c r="I34" s="5"/>
      <c r="J34" s="18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5" t="n">
        <f aca="false">SUM(L34:O34)</f>
        <v>0</v>
      </c>
    </row>
    <row r="35" customFormat="false" ht="12.8" hidden="false" customHeight="false" outlineLevel="0" collapsed="false">
      <c r="A35" s="12" t="n">
        <v>18.25</v>
      </c>
      <c r="B35" s="13" t="n">
        <v>0</v>
      </c>
      <c r="C35" s="13" t="n">
        <v>2</v>
      </c>
      <c r="D35" s="13" t="n">
        <v>1</v>
      </c>
      <c r="E35" s="13" t="n">
        <v>0</v>
      </c>
      <c r="F35" s="14" t="n">
        <f aca="false">SUM(B35:E35)</f>
        <v>3</v>
      </c>
      <c r="G35" s="2"/>
      <c r="H35" s="12" t="n">
        <v>18.25</v>
      </c>
      <c r="I35" s="5"/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8" hidden="false" customHeight="false" outlineLevel="0" collapsed="false">
      <c r="A36" s="12" t="n">
        <v>18.75</v>
      </c>
      <c r="B36" s="13" t="n">
        <v>0</v>
      </c>
      <c r="C36" s="13" t="n">
        <v>0</v>
      </c>
      <c r="D36" s="13" t="n">
        <v>0</v>
      </c>
      <c r="E36" s="13" t="n">
        <v>0</v>
      </c>
      <c r="F36" s="14" t="n">
        <f aca="false">SUM(B36:E36)</f>
        <v>0</v>
      </c>
      <c r="G36" s="2"/>
      <c r="H36" s="12" t="n">
        <v>18.75</v>
      </c>
      <c r="I36" s="5"/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5" t="n">
        <f aca="false">SUM(L36:O36)</f>
        <v>0</v>
      </c>
    </row>
    <row r="37" customFormat="false" ht="12.75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19" t="s">
        <v>7</v>
      </c>
      <c r="B43" s="20" t="n">
        <f aca="false">SUM(B6:B42)</f>
        <v>380</v>
      </c>
      <c r="C43" s="20" t="n">
        <f aca="false">SUM(C6:C42)</f>
        <v>374</v>
      </c>
      <c r="D43" s="20" t="n">
        <f aca="false">SUM(D6:D42)</f>
        <v>25</v>
      </c>
      <c r="E43" s="20" t="n">
        <f aca="false">SUM(E6:E42)</f>
        <v>1</v>
      </c>
      <c r="F43" s="20" t="n">
        <f aca="false">SUM(F6:F42)</f>
        <v>780</v>
      </c>
      <c r="G43" s="21"/>
      <c r="H43" s="19" t="s">
        <v>7</v>
      </c>
      <c r="I43" s="5" t="n">
        <f aca="false">SUM(I6:I42)</f>
        <v>630468145</v>
      </c>
      <c r="J43" s="2"/>
      <c r="K43" s="19" t="s">
        <v>7</v>
      </c>
      <c r="L43" s="20" t="n">
        <f aca="false">SUM(L6:L42)</f>
        <v>627653.041502899</v>
      </c>
      <c r="M43" s="20" t="n">
        <f aca="false">SUM(M6:M42)</f>
        <v>2232.41645362319</v>
      </c>
      <c r="N43" s="20" t="n">
        <f aca="false">SUM(N6:N42)</f>
        <v>582.687043478261</v>
      </c>
      <c r="O43" s="20" t="n">
        <f aca="false">SUM(O6:O42)</f>
        <v>0</v>
      </c>
      <c r="P43" s="20" t="n">
        <f aca="false">SUM(P6:P42)</f>
        <v>630468.145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2"/>
      <c r="B46" s="2"/>
      <c r="C46" s="2"/>
      <c r="D46" s="2"/>
      <c r="E46" s="2"/>
      <c r="F46" s="22"/>
      <c r="G46" s="2"/>
      <c r="H46" s="2"/>
      <c r="I46" s="2"/>
      <c r="J46" s="22"/>
      <c r="K46" s="2"/>
      <c r="L46" s="2"/>
      <c r="M46" s="2"/>
      <c r="N46" s="22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3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4" t="s">
        <v>11</v>
      </c>
      <c r="I49" s="25" t="n">
        <v>0.0017485</v>
      </c>
      <c r="J49" s="24" t="s">
        <v>12</v>
      </c>
      <c r="K49" s="25" t="n">
        <v>3.50294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6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0.179251469882776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7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0.277890919171109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7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0.410282269848404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7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0.582559738868557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7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0.801191838325475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7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1.07296507175006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7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1.40496981785194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7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1.80458795128979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7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33905.28125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33905.28125</v>
      </c>
      <c r="G60" s="2"/>
      <c r="H60" s="12" t="n">
        <f aca="false">$I$49*((A60)^$K$49)</f>
        <v>2.27948187030976</v>
      </c>
      <c r="I60" s="2" t="n">
        <f aca="false">L14*$H60</f>
        <v>9972.44824737141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7" t="n">
        <f aca="false">SUM(I60:L60)</f>
        <v>9972.44824737141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251910.2025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251910.2025</v>
      </c>
      <c r="G61" s="2"/>
      <c r="H61" s="12" t="n">
        <f aca="false">$I$49*((A61)^$K$49)</f>
        <v>2.8375846829148</v>
      </c>
      <c r="I61" s="2" t="n">
        <f aca="false">L15*$H61</f>
        <v>86644.4281313898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7" t="n">
        <f aca="false">SUM(I61:L61)</f>
        <v>86644.4281313898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765789.78875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765789.78875</v>
      </c>
      <c r="G62" s="2"/>
      <c r="H62" s="12" t="n">
        <f aca="false">$I$49*((A62)^$K$49)</f>
        <v>3.48709136065979</v>
      </c>
      <c r="I62" s="2" t="n">
        <f aca="false">L16*$H62</f>
        <v>305186.166449327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7" t="n">
        <f aca="false">SUM(I62:L62)</f>
        <v>305186.166449327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1493277.8755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1493277.8755</v>
      </c>
      <c r="G63" s="2"/>
      <c r="H63" s="12" t="n">
        <f aca="false">$I$49*((A63)^$K$49)</f>
        <v>4.23645071055558</v>
      </c>
      <c r="I63" s="2" t="n">
        <f aca="false">L17*$H63</f>
        <v>683913.309915557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7" t="n">
        <f aca="false">SUM(I63:L63)</f>
        <v>683913.309915557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1755113.2365</v>
      </c>
      <c r="C64" s="2" t="n">
        <f aca="false">M18*($A64)</f>
        <v>0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1755113.2365</v>
      </c>
      <c r="G64" s="2"/>
      <c r="H64" s="12" t="n">
        <f aca="false">$I$49*((A64)^$K$49)</f>
        <v>5.09435804607377</v>
      </c>
      <c r="I64" s="2" t="n">
        <f aca="false">L18*$H64</f>
        <v>917043.614167626</v>
      </c>
      <c r="J64" s="2" t="n">
        <f aca="false">M18*$H64</f>
        <v>0</v>
      </c>
      <c r="K64" s="2" t="n">
        <f aca="false">N18*$H64</f>
        <v>0</v>
      </c>
      <c r="L64" s="2" t="n">
        <f aca="false">O18*$H64</f>
        <v>0</v>
      </c>
      <c r="M64" s="27" t="n">
        <f aca="false">SUM(I64:L64)</f>
        <v>917043.614167626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1035375.90075</v>
      </c>
      <c r="C65" s="2" t="n">
        <f aca="false">M19*($A65)</f>
        <v>0</v>
      </c>
      <c r="D65" s="2" t="n">
        <f aca="false">N19*($A65)</f>
        <v>0</v>
      </c>
      <c r="E65" s="2" t="n">
        <f aca="false">O19*($A65)</f>
        <v>0</v>
      </c>
      <c r="F65" s="14" t="n">
        <f aca="false">SUM(B65:E65)</f>
        <v>1035375.90075</v>
      </c>
      <c r="G65" s="2"/>
      <c r="H65" s="12" t="n">
        <f aca="false">$I$49*((A65)^$K$49)</f>
        <v>6.06974846118049</v>
      </c>
      <c r="I65" s="2" t="n">
        <f aca="false">L19*$H65</f>
        <v>613119.149299578</v>
      </c>
      <c r="J65" s="2" t="n">
        <f aca="false">M19*$H65</f>
        <v>0</v>
      </c>
      <c r="K65" s="2" t="n">
        <f aca="false">N19*$H65</f>
        <v>0</v>
      </c>
      <c r="L65" s="2" t="n">
        <f aca="false">O19*$H65</f>
        <v>0</v>
      </c>
      <c r="M65" s="27" t="n">
        <f aca="false">SUM(I65:L65)</f>
        <v>613119.149299578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401175.251</v>
      </c>
      <c r="C66" s="2" t="n">
        <f aca="false">M20*($A66)</f>
        <v>0</v>
      </c>
      <c r="D66" s="2" t="n">
        <f aca="false">N20*($A66)</f>
        <v>0</v>
      </c>
      <c r="E66" s="2" t="n">
        <f aca="false">O20*($A66)</f>
        <v>0</v>
      </c>
      <c r="F66" s="14" t="n">
        <f aca="false">SUM(B66:E66)</f>
        <v>401175.251</v>
      </c>
      <c r="G66" s="2"/>
      <c r="H66" s="12" t="n">
        <f aca="false">$I$49*((A66)^$K$49)</f>
        <v>7.17179062887039</v>
      </c>
      <c r="I66" s="2" t="n">
        <f aca="false">L20*$H66</f>
        <v>267641.3865727</v>
      </c>
      <c r="J66" s="2" t="n">
        <f aca="false">M20*$H66</f>
        <v>0</v>
      </c>
      <c r="K66" s="2" t="n">
        <f aca="false">N20*$H66</f>
        <v>0</v>
      </c>
      <c r="L66" s="2" t="n">
        <f aca="false">O20*$H66</f>
        <v>0</v>
      </c>
      <c r="M66" s="27" t="n">
        <f aca="false">SUM(I66:L66)</f>
        <v>267641.3865727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96654.811875</v>
      </c>
      <c r="C67" s="2" t="n">
        <f aca="false">M21*($A67)</f>
        <v>4202.383125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100857.195</v>
      </c>
      <c r="G67" s="2"/>
      <c r="H67" s="12" t="n">
        <f aca="false">$I$49*((A67)^$K$49)</f>
        <v>8.40988105929626</v>
      </c>
      <c r="I67" s="2" t="n">
        <f aca="false">L21*$H67</f>
        <v>72253.8197046583</v>
      </c>
      <c r="J67" s="2" t="n">
        <f aca="false">M21*$H67</f>
        <v>3141.47042194166</v>
      </c>
      <c r="K67" s="2" t="n">
        <f aca="false">N21*$H67</f>
        <v>0</v>
      </c>
      <c r="L67" s="2" t="n">
        <f aca="false">O21*$H67</f>
        <v>0</v>
      </c>
      <c r="M67" s="27" t="n">
        <f aca="false">SUM(I67:L67)</f>
        <v>75395.2901266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136931.455217391</v>
      </c>
      <c r="C68" s="2" t="n">
        <f aca="false">M22*($A68)</f>
        <v>13693.1455217391</v>
      </c>
      <c r="D68" s="2" t="n">
        <f aca="false">N22*($A68)</f>
        <v>6846.57276086957</v>
      </c>
      <c r="E68" s="2" t="n">
        <f aca="false">O22*($A68)</f>
        <v>0</v>
      </c>
      <c r="F68" s="14" t="n">
        <f aca="false">SUM(B68:E68)</f>
        <v>157471.1735</v>
      </c>
      <c r="G68" s="2"/>
      <c r="H68" s="12" t="n">
        <f aca="false">$I$49*((A68)^$K$49)</f>
        <v>9.79363876331603</v>
      </c>
      <c r="I68" s="2" t="n">
        <f aca="false">L22*$H68</f>
        <v>114132.528317814</v>
      </c>
      <c r="J68" s="2" t="n">
        <f aca="false">M22*$H68</f>
        <v>11413.2528317814</v>
      </c>
      <c r="K68" s="2" t="n">
        <f aca="false">N22*$H68</f>
        <v>5706.62641589071</v>
      </c>
      <c r="L68" s="2" t="n">
        <f aca="false">O22*$H68</f>
        <v>0</v>
      </c>
      <c r="M68" s="27" t="n">
        <f aca="false">SUM(I68:L68)</f>
        <v>131252.407565486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50726.4758</v>
      </c>
      <c r="C69" s="2" t="n">
        <f aca="false">M23*($A69)</f>
        <v>3623.3197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54349.7955</v>
      </c>
      <c r="G69" s="2"/>
      <c r="H69" s="12" t="n">
        <f aca="false">$I$49*((A69)^$K$49)</f>
        <v>11.3329002758262</v>
      </c>
      <c r="I69" s="2" t="n">
        <f aca="false">L23*$H69</f>
        <v>46928.8238028989</v>
      </c>
      <c r="J69" s="2" t="n">
        <f aca="false">M23*$H69</f>
        <v>3352.0588430642</v>
      </c>
      <c r="K69" s="2" t="n">
        <f aca="false">N23*$H69</f>
        <v>0</v>
      </c>
      <c r="L69" s="2" t="n">
        <f aca="false">O23*$H69</f>
        <v>0</v>
      </c>
      <c r="M69" s="27" t="n">
        <f aca="false">SUM(I69:L69)</f>
        <v>50280.8826459631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13522.344</v>
      </c>
      <c r="C70" s="2" t="n">
        <f aca="false">M24*($A70)</f>
        <v>5070.879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18593.223</v>
      </c>
      <c r="G70" s="2"/>
      <c r="H70" s="12" t="n">
        <f aca="false">$I$49*((A70)^$K$49)</f>
        <v>13.0377150001385</v>
      </c>
      <c r="I70" s="2" t="n">
        <f aca="false">L24*$H70</f>
        <v>13827.4876239869</v>
      </c>
      <c r="J70" s="2" t="n">
        <f aca="false">M24*$H70</f>
        <v>5185.30785899508</v>
      </c>
      <c r="K70" s="2" t="n">
        <f aca="false">N24*$H70</f>
        <v>0</v>
      </c>
      <c r="L70" s="2" t="n">
        <f aca="false">O24*$H70</f>
        <v>0</v>
      </c>
      <c r="M70" s="27" t="n">
        <f aca="false">SUM(I70:L70)</f>
        <v>19012.795482982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0</v>
      </c>
      <c r="C71" s="2" t="n">
        <f aca="false">M25*($A71)</f>
        <v>0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0</v>
      </c>
      <c r="G71" s="2"/>
      <c r="H71" s="12" t="n">
        <f aca="false">$I$49*((A71)^$K$49)</f>
        <v>14.9183408402603</v>
      </c>
      <c r="I71" s="2" t="n">
        <f aca="false">L25*$H71</f>
        <v>0</v>
      </c>
      <c r="J71" s="2" t="n">
        <f aca="false">M25*$H71</f>
        <v>0</v>
      </c>
      <c r="K71" s="2" t="n">
        <f aca="false">N25*$H71</f>
        <v>0</v>
      </c>
      <c r="L71" s="2" t="n">
        <f aca="false">O25*$H71</f>
        <v>0</v>
      </c>
      <c r="M71" s="27" t="n">
        <f aca="false">SUM(I71:L71)</f>
        <v>0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0</v>
      </c>
      <c r="C72" s="2" t="n">
        <f aca="false">M26*($A72)</f>
        <v>0</v>
      </c>
      <c r="D72" s="2" t="n">
        <f aca="false">N26*($A72)</f>
        <v>0</v>
      </c>
      <c r="E72" s="2" t="n">
        <f aca="false">O26*($A72)</f>
        <v>0</v>
      </c>
      <c r="F72" s="14" t="n">
        <f aca="false">SUM(B72:E72)</f>
        <v>0</v>
      </c>
      <c r="G72" s="2"/>
      <c r="H72" s="12" t="n">
        <f aca="false">$I$49*((A72)^$K$49)</f>
        <v>16.985240092545</v>
      </c>
      <c r="I72" s="2" t="n">
        <f aca="false">L26*$H72</f>
        <v>0</v>
      </c>
      <c r="J72" s="2" t="n">
        <f aca="false">M26*$H72</f>
        <v>0</v>
      </c>
      <c r="K72" s="2" t="n">
        <f aca="false">N26*$H72</f>
        <v>0</v>
      </c>
      <c r="L72" s="2" t="n">
        <f aca="false">O26*$H72</f>
        <v>0</v>
      </c>
      <c r="M72" s="27" t="n">
        <f aca="false">SUM(I72:L72)</f>
        <v>0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0</v>
      </c>
      <c r="C73" s="2" t="n">
        <f aca="false">M27*($A73)</f>
        <v>0</v>
      </c>
      <c r="D73" s="2" t="n">
        <f aca="false">N27*($A73)</f>
        <v>0</v>
      </c>
      <c r="E73" s="2" t="n">
        <f aca="false">O27*($A73)</f>
        <v>0</v>
      </c>
      <c r="F73" s="14" t="n">
        <f aca="false">SUM(B73:E73)</f>
        <v>0</v>
      </c>
      <c r="G73" s="2"/>
      <c r="H73" s="12" t="n">
        <f aca="false">$I$49*((A73)^$K$49)</f>
        <v>19.2490755719862</v>
      </c>
      <c r="I73" s="2" t="n">
        <f aca="false">L27*$H73</f>
        <v>0</v>
      </c>
      <c r="J73" s="2" t="n">
        <f aca="false">M27*$H73</f>
        <v>0</v>
      </c>
      <c r="K73" s="2" t="n">
        <f aca="false">N27*$H73</f>
        <v>0</v>
      </c>
      <c r="L73" s="2" t="n">
        <f aca="false">O27*$H73</f>
        <v>0</v>
      </c>
      <c r="M73" s="27" t="n">
        <f aca="false">SUM(I73:L73)</f>
        <v>0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0</v>
      </c>
      <c r="C74" s="2" t="n">
        <f aca="false">M28*($A74)</f>
        <v>0</v>
      </c>
      <c r="D74" s="2" t="n">
        <f aca="false">N28*($A74)</f>
        <v>0</v>
      </c>
      <c r="E74" s="2" t="n">
        <f aca="false">O28*($A74)</f>
        <v>0</v>
      </c>
      <c r="F74" s="14" t="n">
        <f aca="false">SUM(B74:E74)</f>
        <v>0</v>
      </c>
      <c r="G74" s="2"/>
      <c r="H74" s="12" t="n">
        <f aca="false">$I$49*((A74)^$K$49)</f>
        <v>21.7207069516151</v>
      </c>
      <c r="I74" s="2" t="n">
        <f aca="false">L28*$H74</f>
        <v>0</v>
      </c>
      <c r="J74" s="2" t="n">
        <f aca="false">M28*$H74</f>
        <v>0</v>
      </c>
      <c r="K74" s="2" t="n">
        <f aca="false">N28*$H74</f>
        <v>0</v>
      </c>
      <c r="L74" s="2" t="n">
        <f aca="false">O28*$H74</f>
        <v>0</v>
      </c>
      <c r="M74" s="27" t="n">
        <f aca="false">SUM(I74:L74)</f>
        <v>0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0</v>
      </c>
      <c r="C75" s="2" t="n">
        <f aca="false">M29*($A75)</f>
        <v>0</v>
      </c>
      <c r="D75" s="2" t="n">
        <f aca="false">N29*($A75)</f>
        <v>0</v>
      </c>
      <c r="E75" s="2" t="n">
        <f aca="false">O29*($A75)</f>
        <v>0</v>
      </c>
      <c r="F75" s="14" t="n">
        <f aca="false">SUM(B75:E75)</f>
        <v>0</v>
      </c>
      <c r="G75" s="2"/>
      <c r="H75" s="12" t="n">
        <f aca="false">$I$49*((A75)^$K$49)</f>
        <v>24.4111872961293</v>
      </c>
      <c r="I75" s="2" t="n">
        <f aca="false">L29*$H75</f>
        <v>0</v>
      </c>
      <c r="J75" s="2" t="n">
        <f aca="false">M29*$H75</f>
        <v>0</v>
      </c>
      <c r="K75" s="2" t="n">
        <f aca="false">N29*$H75</f>
        <v>0</v>
      </c>
      <c r="L75" s="2" t="n">
        <f aca="false">O29*$H75</f>
        <v>0</v>
      </c>
      <c r="M75" s="27" t="n">
        <f aca="false">SUM(I75:L75)</f>
        <v>0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0</v>
      </c>
      <c r="D76" s="2" t="n">
        <f aca="false">N30*($A76)</f>
        <v>0</v>
      </c>
      <c r="E76" s="2" t="n">
        <f aca="false">O30*($A76)</f>
        <v>0</v>
      </c>
      <c r="F76" s="14" t="n">
        <f aca="false">SUM(B76:E76)</f>
        <v>0</v>
      </c>
      <c r="G76" s="2"/>
      <c r="H76" s="12" t="n">
        <f aca="false">$I$49*((A76)^$K$49)</f>
        <v>27.3317597731454</v>
      </c>
      <c r="I76" s="2" t="n">
        <f aca="false">L30*$H76</f>
        <v>0</v>
      </c>
      <c r="J76" s="2" t="n">
        <f aca="false">M30*$H76</f>
        <v>0</v>
      </c>
      <c r="K76" s="2" t="n">
        <f aca="false">N30*$H76</f>
        <v>0</v>
      </c>
      <c r="L76" s="2" t="n">
        <f aca="false">O30*$H76</f>
        <v>0</v>
      </c>
      <c r="M76" s="27" t="n">
        <f aca="false">SUM(I76:L76)</f>
        <v>0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0</v>
      </c>
      <c r="C77" s="2" t="n">
        <f aca="false">M31*($A77)</f>
        <v>0</v>
      </c>
      <c r="D77" s="2" t="n">
        <f aca="false">N31*($A77)</f>
        <v>0</v>
      </c>
      <c r="E77" s="2" t="n">
        <f aca="false">O31*($A77)</f>
        <v>0</v>
      </c>
      <c r="F77" s="14" t="n">
        <f aca="false">SUM(B77:E77)</f>
        <v>0</v>
      </c>
      <c r="G77" s="2"/>
      <c r="H77" s="12" t="n">
        <f aca="false">$I$49*((A77)^$K$49)</f>
        <v>30.4938545273891</v>
      </c>
      <c r="I77" s="2" t="n">
        <f aca="false">L31*$H77</f>
        <v>0</v>
      </c>
      <c r="J77" s="2" t="n">
        <f aca="false">M31*$H77</f>
        <v>0</v>
      </c>
      <c r="K77" s="2" t="n">
        <f aca="false">N31*$H77</f>
        <v>0</v>
      </c>
      <c r="L77" s="2" t="n">
        <f aca="false">O31*$H77</f>
        <v>0</v>
      </c>
      <c r="M77" s="27" t="n">
        <f aca="false">SUM(I77:L77)</f>
        <v>0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0</v>
      </c>
      <c r="D78" s="2" t="n">
        <f aca="false">N32*($A78)</f>
        <v>0</v>
      </c>
      <c r="E78" s="2" t="n">
        <f aca="false">O32*($A78)</f>
        <v>0</v>
      </c>
      <c r="F78" s="14" t="n">
        <f aca="false">SUM(B78:E78)</f>
        <v>0</v>
      </c>
      <c r="G78" s="2"/>
      <c r="H78" s="12" t="n">
        <f aca="false">$I$49*((A78)^$K$49)</f>
        <v>33.9090857047848</v>
      </c>
      <c r="I78" s="2" t="n">
        <f aca="false">L32*$H78</f>
        <v>0</v>
      </c>
      <c r="J78" s="2" t="n">
        <f aca="false">M32*$H78</f>
        <v>0</v>
      </c>
      <c r="K78" s="2" t="n">
        <f aca="false">N32*$H78</f>
        <v>0</v>
      </c>
      <c r="L78" s="2" t="n">
        <f aca="false">O32*$H78</f>
        <v>0</v>
      </c>
      <c r="M78" s="27" t="n">
        <f aca="false">SUM(I78:L78)</f>
        <v>0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0</v>
      </c>
      <c r="C79" s="2" t="n">
        <f aca="false">M33*($A79)</f>
        <v>0</v>
      </c>
      <c r="D79" s="2" t="n">
        <f aca="false">N33*($A79)</f>
        <v>0</v>
      </c>
      <c r="E79" s="2" t="n">
        <f aca="false">O33*($A79)</f>
        <v>0</v>
      </c>
      <c r="F79" s="14" t="n">
        <f aca="false">SUM(B79:E79)</f>
        <v>0</v>
      </c>
      <c r="G79" s="2"/>
      <c r="H79" s="12" t="n">
        <f aca="false">$I$49*((A79)^$K$49)</f>
        <v>37.5892486148232</v>
      </c>
      <c r="I79" s="2" t="n">
        <f aca="false">L33*$H79</f>
        <v>0</v>
      </c>
      <c r="J79" s="2" t="n">
        <f aca="false">M33*$H79</f>
        <v>0</v>
      </c>
      <c r="K79" s="2" t="n">
        <f aca="false">N33*$H79</f>
        <v>0</v>
      </c>
      <c r="L79" s="2" t="n">
        <f aca="false">O33*$H79</f>
        <v>0</v>
      </c>
      <c r="M79" s="27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0</v>
      </c>
      <c r="D80" s="2" t="n">
        <f aca="false">N34*($A80)</f>
        <v>0</v>
      </c>
      <c r="E80" s="2" t="n">
        <f aca="false">O34*($A80)</f>
        <v>0</v>
      </c>
      <c r="F80" s="14" t="n">
        <f aca="false">SUM(B80:E80)</f>
        <v>0</v>
      </c>
      <c r="G80" s="2"/>
      <c r="H80" s="12" t="n">
        <f aca="false">$I$49*((A80)^$K$49)</f>
        <v>41.5463170208068</v>
      </c>
      <c r="I80" s="2" t="n">
        <f aca="false">L34*$H80</f>
        <v>0</v>
      </c>
      <c r="J80" s="2" t="n">
        <f aca="false">M34*$H80</f>
        <v>0</v>
      </c>
      <c r="K80" s="2" t="n">
        <f aca="false">N34*$H80</f>
        <v>0</v>
      </c>
      <c r="L80" s="2" t="n">
        <f aca="false">O34*$H80</f>
        <v>0</v>
      </c>
      <c r="M80" s="27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45.7924405486413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7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0</v>
      </c>
      <c r="E82" s="2" t="n">
        <f aca="false">O36*($A82)</f>
        <v>0</v>
      </c>
      <c r="F82" s="14" t="n">
        <f aca="false">SUM(B82:E82)</f>
        <v>0</v>
      </c>
      <c r="G82" s="2"/>
      <c r="H82" s="12" t="n">
        <f aca="false">$I$49*((A82)^$K$49)</f>
        <v>50.3399422057646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0</v>
      </c>
      <c r="L82" s="2" t="n">
        <f aca="false">O36*$H82</f>
        <v>0</v>
      </c>
      <c r="M82" s="27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55.2013160026173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7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60.3892246697767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7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65.9164974645001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7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71.7961280609857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7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78.0412725191527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7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84.6652473271823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7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19" t="s">
        <v>7</v>
      </c>
      <c r="B89" s="20" t="n">
        <f aca="false">SUM(B52:B83)</f>
        <v>6034382.62314239</v>
      </c>
      <c r="C89" s="20" t="n">
        <f aca="false">SUM(C52:C83)</f>
        <v>26589.7273467391</v>
      </c>
      <c r="D89" s="20" t="n">
        <f aca="false">SUM(D52:D83)</f>
        <v>6846.57276086957</v>
      </c>
      <c r="E89" s="20" t="n">
        <f aca="false">SUM(E52:E83)</f>
        <v>0</v>
      </c>
      <c r="F89" s="20" t="n">
        <f aca="false">SUM(F52:F83)</f>
        <v>6067818.92325</v>
      </c>
      <c r="G89" s="14"/>
      <c r="H89" s="19" t="s">
        <v>7</v>
      </c>
      <c r="I89" s="20" t="n">
        <f aca="false">SUM(I52:I88)</f>
        <v>3130663.16223291</v>
      </c>
      <c r="J89" s="20" t="n">
        <f aca="false">SUM(J52:J88)</f>
        <v>23092.0899557824</v>
      </c>
      <c r="K89" s="20" t="n">
        <f aca="false">SUM(K52:K88)</f>
        <v>5706.62641589071</v>
      </c>
      <c r="L89" s="20" t="n">
        <f aca="false">SUM(L52:L88)</f>
        <v>0</v>
      </c>
      <c r="M89" s="20" t="n">
        <f aca="false">SUM(M52:M88)</f>
        <v>3159461.87860458</v>
      </c>
      <c r="N89" s="4"/>
      <c r="O89" s="4"/>
      <c r="P89" s="4"/>
    </row>
    <row r="90" customFormat="false" ht="12.75" hidden="false" customHeight="false" outlineLevel="0" collapsed="false">
      <c r="A90" s="8" t="s">
        <v>13</v>
      </c>
      <c r="B90" s="28" t="n">
        <f aca="false">IF(L43&gt;0,B89/L43,0)</f>
        <v>9.61420119735774</v>
      </c>
      <c r="C90" s="28" t="n">
        <f aca="false">IF(M43&gt;0,C89/M43,0)</f>
        <v>11.910737937621</v>
      </c>
      <c r="D90" s="28" t="n">
        <f aca="false">IF(N43&gt;0,D89/N43,0)</f>
        <v>11.75</v>
      </c>
      <c r="E90" s="28" t="n">
        <f aca="false">IF(O43&gt;0,E89/O43,0)</f>
        <v>0</v>
      </c>
      <c r="F90" s="28" t="n">
        <f aca="false">IF(P43&gt;0,F89/P43,0)</f>
        <v>9.62430690808336</v>
      </c>
      <c r="G90" s="14"/>
      <c r="H90" s="8" t="s">
        <v>13</v>
      </c>
      <c r="I90" s="28" t="n">
        <f aca="false">IF(L43&gt;0,I89/L43,0)</f>
        <v>4.98788814077379</v>
      </c>
      <c r="J90" s="28" t="n">
        <f aca="false">IF(M43&gt;0,J89/M43,0)</f>
        <v>10.3439884248766</v>
      </c>
      <c r="K90" s="28" t="n">
        <f aca="false">IF(N43&gt;0,K89/N43,0)</f>
        <v>9.79363876331603</v>
      </c>
      <c r="L90" s="28" t="n">
        <f aca="false">IF(O43&gt;0,L89/O43,0)</f>
        <v>0</v>
      </c>
      <c r="M90" s="28" t="n">
        <f aca="false">IF(P43&gt;0,M89/P43,0)</f>
        <v>5.01129502523015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29" t="s">
        <v>14</v>
      </c>
      <c r="B95" s="29"/>
      <c r="C95" s="29"/>
      <c r="D95" s="29"/>
      <c r="E95" s="29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29"/>
      <c r="B96" s="29"/>
      <c r="C96" s="29"/>
      <c r="D96" s="29"/>
      <c r="E96" s="29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0"/>
      <c r="B97" s="30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1" t="s">
        <v>15</v>
      </c>
      <c r="B99" s="32" t="s">
        <v>16</v>
      </c>
      <c r="C99" s="32" t="s">
        <v>17</v>
      </c>
      <c r="D99" s="32" t="s">
        <v>18</v>
      </c>
      <c r="E99" s="32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1"/>
      <c r="B100" s="31"/>
      <c r="C100" s="31"/>
      <c r="D100" s="31"/>
      <c r="E100" s="3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3" t="n">
        <v>0</v>
      </c>
      <c r="B102" s="34" t="n">
        <f aca="false">L$43</f>
        <v>627653.041502899</v>
      </c>
      <c r="C102" s="35" t="n">
        <f aca="false">$B$90</f>
        <v>9.61420119735774</v>
      </c>
      <c r="D102" s="35" t="n">
        <f aca="false">$I$90</f>
        <v>4.98788814077379</v>
      </c>
      <c r="E102" s="36" t="n">
        <f aca="false">B102*D102</f>
        <v>3130663.16223291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3" t="n">
        <v>1</v>
      </c>
      <c r="B103" s="34" t="n">
        <f aca="false">M$43</f>
        <v>2232.41645362319</v>
      </c>
      <c r="C103" s="35" t="n">
        <f aca="false">$C$90</f>
        <v>11.910737937621</v>
      </c>
      <c r="D103" s="35" t="n">
        <f aca="false">$J$90</f>
        <v>10.3439884248766</v>
      </c>
      <c r="E103" s="36" t="n">
        <f aca="false">B103*D103</f>
        <v>23092.0899557824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3" t="n">
        <v>2</v>
      </c>
      <c r="B104" s="34" t="n">
        <f aca="false">N$43</f>
        <v>582.687043478261</v>
      </c>
      <c r="C104" s="35" t="n">
        <f aca="false">$D$90</f>
        <v>11.75</v>
      </c>
      <c r="D104" s="35" t="n">
        <f aca="false">$K$90</f>
        <v>9.79363876331603</v>
      </c>
      <c r="E104" s="36" t="n">
        <f aca="false">B104*D104</f>
        <v>5706.62641589071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3" t="n">
        <v>3</v>
      </c>
      <c r="B105" s="34" t="n">
        <f aca="false">O$43</f>
        <v>0</v>
      </c>
      <c r="C105" s="35" t="n">
        <f aca="false">$E$90</f>
        <v>0</v>
      </c>
      <c r="D105" s="35" t="n">
        <f aca="false">$L$90</f>
        <v>0</v>
      </c>
      <c r="E105" s="36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3" t="s">
        <v>7</v>
      </c>
      <c r="B106" s="34" t="n">
        <f aca="false">SUM(B102:B105)</f>
        <v>630468.145</v>
      </c>
      <c r="C106" s="35" t="n">
        <f aca="false">$F$90</f>
        <v>9.62430690808336</v>
      </c>
      <c r="D106" s="35" t="n">
        <f aca="false">$M$90</f>
        <v>5.01129502523015</v>
      </c>
      <c r="E106" s="36" t="n">
        <f aca="false">SUM(E102:E105)</f>
        <v>3159461.87860458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3" t="s">
        <v>2</v>
      </c>
      <c r="B107" s="34" t="n">
        <f aca="false">$I$2</f>
        <v>3159516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7" t="s">
        <v>20</v>
      </c>
      <c r="B108" s="36" t="n">
        <f aca="false">IF(E106&gt;0,$I$2/E106,"")</f>
        <v>1.00001712994095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8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I18" activeCellId="0" sqref="I18"/>
    </sheetView>
  </sheetViews>
  <sheetFormatPr defaultRowHeight="12.75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0.43"/>
    <col collapsed="false" customWidth="true" hidden="false" outlineLevel="0" max="8" min="3" style="0" width="9.13"/>
    <col collapsed="false" customWidth="true" hidden="false" outlineLevel="0" max="9" min="9" style="0" width="10.46"/>
    <col collapsed="false" customWidth="true" hidden="false" outlineLevel="0" max="1025" min="10" style="0" width="9.13"/>
  </cols>
  <sheetData>
    <row r="1" customFormat="false" ht="20.25" hidden="false" customHeight="false" outlineLevel="0" collapsed="false">
      <c r="A1" s="1" t="s">
        <v>26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12931539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8" hidden="false" customHeight="false" outlineLevel="0" collapsed="false">
      <c r="A13" s="12" t="n">
        <v>7.25</v>
      </c>
      <c r="B13" s="13" t="n">
        <v>0</v>
      </c>
      <c r="C13" s="13" t="n">
        <v>0</v>
      </c>
      <c r="D13" s="13" t="n">
        <v>0</v>
      </c>
      <c r="E13" s="13" t="n">
        <v>0</v>
      </c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7" t="n">
        <v>1</v>
      </c>
      <c r="C14" s="13" t="n">
        <v>0</v>
      </c>
      <c r="D14" s="13" t="n">
        <v>0</v>
      </c>
      <c r="E14" s="13" t="n">
        <v>0</v>
      </c>
      <c r="F14" s="14" t="n">
        <f aca="false">SUM(B14:E14)</f>
        <v>1</v>
      </c>
      <c r="G14" s="2"/>
      <c r="H14" s="12" t="n">
        <v>7.75</v>
      </c>
      <c r="I14" s="5"/>
      <c r="J14" s="5"/>
      <c r="K14" s="12" t="n">
        <v>7.75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0</v>
      </c>
    </row>
    <row r="15" customFormat="false" ht="12.8" hidden="false" customHeight="false" outlineLevel="0" collapsed="false">
      <c r="A15" s="12" t="n">
        <v>8.25</v>
      </c>
      <c r="B15" s="13" t="n">
        <v>3</v>
      </c>
      <c r="C15" s="13" t="n">
        <v>0</v>
      </c>
      <c r="D15" s="13" t="n">
        <v>0</v>
      </c>
      <c r="E15" s="13" t="n">
        <v>0</v>
      </c>
      <c r="F15" s="14" t="n">
        <f aca="false">SUM(B15:E15)</f>
        <v>3</v>
      </c>
      <c r="G15" s="2"/>
      <c r="H15" s="12" t="n">
        <v>8.25</v>
      </c>
      <c r="J15" s="5"/>
      <c r="K15" s="12" t="n">
        <v>8.25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0</v>
      </c>
    </row>
    <row r="16" customFormat="false" ht="12.8" hidden="false" customHeight="false" outlineLevel="0" collapsed="false">
      <c r="A16" s="12" t="n">
        <v>8.75</v>
      </c>
      <c r="B16" s="13" t="n">
        <v>15</v>
      </c>
      <c r="C16" s="13" t="n">
        <v>0</v>
      </c>
      <c r="D16" s="13" t="n">
        <v>0</v>
      </c>
      <c r="E16" s="13" t="n">
        <v>0</v>
      </c>
      <c r="F16" s="14" t="n">
        <f aca="false">SUM(B16:E16)</f>
        <v>15</v>
      </c>
      <c r="G16" s="2"/>
      <c r="H16" s="12" t="n">
        <v>8.75</v>
      </c>
      <c r="J16" s="5"/>
      <c r="K16" s="12" t="n">
        <v>8.75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0</v>
      </c>
    </row>
    <row r="17" customFormat="false" ht="12.8" hidden="false" customHeight="false" outlineLevel="0" collapsed="false">
      <c r="A17" s="12" t="n">
        <v>9.25</v>
      </c>
      <c r="B17" s="13" t="n">
        <v>37</v>
      </c>
      <c r="C17" s="13" t="n">
        <v>0</v>
      </c>
      <c r="D17" s="13" t="n">
        <v>0</v>
      </c>
      <c r="E17" s="13" t="n">
        <v>0</v>
      </c>
      <c r="F17" s="14" t="n">
        <f aca="false">SUM(B17:E17)</f>
        <v>37</v>
      </c>
      <c r="G17" s="2"/>
      <c r="H17" s="12" t="n">
        <v>9.25</v>
      </c>
      <c r="J17" s="5"/>
      <c r="K17" s="12" t="n">
        <v>9.25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0</v>
      </c>
    </row>
    <row r="18" customFormat="false" ht="12.8" hidden="false" customHeight="false" outlineLevel="0" collapsed="false">
      <c r="A18" s="12" t="n">
        <v>9.75</v>
      </c>
      <c r="B18" s="13" t="n">
        <v>43</v>
      </c>
      <c r="C18" s="13" t="n">
        <v>0</v>
      </c>
      <c r="D18" s="13" t="n">
        <v>0</v>
      </c>
      <c r="E18" s="13" t="n">
        <v>0</v>
      </c>
      <c r="F18" s="14" t="n">
        <f aca="false">SUM(B18:E18)</f>
        <v>43</v>
      </c>
      <c r="G18" s="2"/>
      <c r="H18" s="12" t="n">
        <v>9.75</v>
      </c>
      <c r="I18" s="0" t="n">
        <v>4203504</v>
      </c>
      <c r="J18" s="5"/>
      <c r="K18" s="12" t="n">
        <v>9.75</v>
      </c>
      <c r="L18" s="2" t="n">
        <f aca="false">IF($F18&gt;0,($I18/1000)*(B18/$F18),0)</f>
        <v>4203.504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4203.504</v>
      </c>
    </row>
    <row r="19" customFormat="false" ht="12.8" hidden="false" customHeight="false" outlineLevel="0" collapsed="false">
      <c r="A19" s="12" t="n">
        <v>10.25</v>
      </c>
      <c r="B19" s="13" t="n">
        <v>32</v>
      </c>
      <c r="C19" s="13" t="n">
        <v>0</v>
      </c>
      <c r="D19" s="13" t="n">
        <v>0</v>
      </c>
      <c r="E19" s="13" t="n">
        <v>0</v>
      </c>
      <c r="F19" s="14" t="n">
        <f aca="false">SUM(B19:E19)</f>
        <v>32</v>
      </c>
      <c r="G19" s="2"/>
      <c r="H19" s="12" t="n">
        <v>10.25</v>
      </c>
      <c r="I19" s="0" t="n">
        <v>0</v>
      </c>
      <c r="J19" s="5"/>
      <c r="K19" s="12" t="n">
        <v>10.25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5" t="n">
        <f aca="false">SUM(L19:O19)</f>
        <v>0</v>
      </c>
    </row>
    <row r="20" customFormat="false" ht="12.8" hidden="false" customHeight="false" outlineLevel="0" collapsed="false">
      <c r="A20" s="12" t="n">
        <v>10.75</v>
      </c>
      <c r="B20" s="13" t="n">
        <v>43</v>
      </c>
      <c r="C20" s="13" t="n">
        <v>0</v>
      </c>
      <c r="D20" s="13" t="n">
        <v>0</v>
      </c>
      <c r="E20" s="13" t="n">
        <v>0</v>
      </c>
      <c r="F20" s="14" t="n">
        <f aca="false">SUM(B20:E20)</f>
        <v>43</v>
      </c>
      <c r="G20" s="2"/>
      <c r="H20" s="12" t="n">
        <v>10.75</v>
      </c>
      <c r="I20" s="0" t="n">
        <v>4203504</v>
      </c>
      <c r="J20" s="5"/>
      <c r="K20" s="12" t="n">
        <v>10.75</v>
      </c>
      <c r="L20" s="2" t="n">
        <f aca="false">IF($F20&gt;0,($I20/1000)*(B20/$F20),0)</f>
        <v>4203.504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5" t="n">
        <f aca="false">SUM(L20:O20)</f>
        <v>4203.504</v>
      </c>
    </row>
    <row r="21" customFormat="false" ht="12.8" hidden="false" customHeight="false" outlineLevel="0" collapsed="false">
      <c r="A21" s="12" t="n">
        <v>11.25</v>
      </c>
      <c r="B21" s="13" t="n">
        <v>23</v>
      </c>
      <c r="C21" s="13" t="n">
        <v>1</v>
      </c>
      <c r="D21" s="13" t="n">
        <v>0</v>
      </c>
      <c r="E21" s="13" t="n">
        <v>0</v>
      </c>
      <c r="F21" s="14" t="n">
        <f aca="false">SUM(B21:E21)</f>
        <v>24</v>
      </c>
      <c r="G21" s="2"/>
      <c r="H21" s="12" t="n">
        <v>11.25</v>
      </c>
      <c r="I21" s="0" t="n">
        <v>4203504</v>
      </c>
      <c r="J21" s="5"/>
      <c r="K21" s="12" t="n">
        <v>11.25</v>
      </c>
      <c r="L21" s="2" t="n">
        <f aca="false">IF($F21&gt;0,($I21/1000)*(B21/$F21),0)</f>
        <v>4028.358</v>
      </c>
      <c r="M21" s="2" t="n">
        <f aca="false">IF($F21&gt;0,($I21/1000)*(C21/$F21),0)</f>
        <v>175.146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4203.504</v>
      </c>
    </row>
    <row r="22" customFormat="false" ht="12.8" hidden="false" customHeight="false" outlineLevel="0" collapsed="false">
      <c r="A22" s="12" t="n">
        <v>11.75</v>
      </c>
      <c r="B22" s="13" t="n">
        <v>20</v>
      </c>
      <c r="C22" s="13" t="n">
        <v>2</v>
      </c>
      <c r="D22" s="13" t="n">
        <v>1</v>
      </c>
      <c r="E22" s="13" t="n">
        <v>0</v>
      </c>
      <c r="F22" s="14" t="n">
        <f aca="false">SUM(B22:E22)</f>
        <v>23</v>
      </c>
      <c r="G22" s="5"/>
      <c r="H22" s="12" t="n">
        <v>11.75</v>
      </c>
      <c r="I22" s="0" t="n">
        <v>33569647</v>
      </c>
      <c r="J22" s="5"/>
      <c r="K22" s="12" t="n">
        <v>11.75</v>
      </c>
      <c r="L22" s="2" t="n">
        <f aca="false">IF($F22&gt;0,($I22/1000)*(B22/$F22),0)</f>
        <v>29190.9973913043</v>
      </c>
      <c r="M22" s="2" t="n">
        <f aca="false">IF($F22&gt;0,($I22/1000)*(C22/$F22),0)</f>
        <v>2919.09973913043</v>
      </c>
      <c r="N22" s="2" t="n">
        <f aca="false">IF($F22&gt;0,($I22/1000)*(D22/$F22),0)</f>
        <v>1459.54986956522</v>
      </c>
      <c r="O22" s="2" t="n">
        <f aca="false">IF($F22&gt;0,($I22/1000)*(E22/$F22),0)</f>
        <v>0</v>
      </c>
      <c r="P22" s="15" t="n">
        <f aca="false">SUM(L22:O22)</f>
        <v>33569.647</v>
      </c>
    </row>
    <row r="23" customFormat="false" ht="12.8" hidden="false" customHeight="false" outlineLevel="0" collapsed="false">
      <c r="A23" s="12" t="n">
        <v>12.25</v>
      </c>
      <c r="B23" s="13" t="n">
        <v>28</v>
      </c>
      <c r="C23" s="13" t="n">
        <v>2</v>
      </c>
      <c r="D23" s="13" t="n">
        <v>0</v>
      </c>
      <c r="E23" s="13" t="n">
        <v>0</v>
      </c>
      <c r="F23" s="14" t="n">
        <f aca="false">SUM(B23:E23)</f>
        <v>30</v>
      </c>
      <c r="G23" s="5"/>
      <c r="H23" s="12" t="n">
        <v>12.25</v>
      </c>
      <c r="I23" s="0" t="n">
        <v>151063412</v>
      </c>
      <c r="J23" s="5"/>
      <c r="K23" s="12" t="n">
        <v>12.25</v>
      </c>
      <c r="L23" s="2" t="n">
        <f aca="false">IF($F23&gt;0,($I23/1000)*(B23/$F23),0)</f>
        <v>140992.517866667</v>
      </c>
      <c r="M23" s="2" t="n">
        <f aca="false">IF($F23&gt;0,($I23/1000)*(C23/$F23),0)</f>
        <v>10070.8941333333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151063.412</v>
      </c>
    </row>
    <row r="24" customFormat="false" ht="12.8" hidden="false" customHeight="false" outlineLevel="0" collapsed="false">
      <c r="A24" s="12" t="n">
        <v>12.75</v>
      </c>
      <c r="B24" s="13" t="n">
        <v>24</v>
      </c>
      <c r="C24" s="13" t="n">
        <v>9</v>
      </c>
      <c r="D24" s="13" t="n">
        <v>0</v>
      </c>
      <c r="E24" s="13" t="n">
        <v>0</v>
      </c>
      <c r="F24" s="14" t="n">
        <f aca="false">SUM(B24:E24)</f>
        <v>33</v>
      </c>
      <c r="G24" s="5"/>
      <c r="H24" s="12" t="n">
        <v>12.75</v>
      </c>
      <c r="I24" s="0" t="n">
        <v>214013798</v>
      </c>
      <c r="J24" s="5"/>
      <c r="K24" s="12" t="n">
        <v>12.75</v>
      </c>
      <c r="L24" s="2" t="n">
        <f aca="false">IF($F24&gt;0,($I24/1000)*(B24/$F24),0)</f>
        <v>155646.398545455</v>
      </c>
      <c r="M24" s="2" t="n">
        <f aca="false">IF($F24&gt;0,($I24/1000)*(C24/$F24),0)</f>
        <v>58367.3994545455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214013.798</v>
      </c>
    </row>
    <row r="25" customFormat="false" ht="12.8" hidden="false" customHeight="false" outlineLevel="0" collapsed="false">
      <c r="A25" s="12" t="n">
        <v>13.25</v>
      </c>
      <c r="B25" s="13" t="n">
        <v>38</v>
      </c>
      <c r="C25" s="13" t="n">
        <v>25</v>
      </c>
      <c r="D25" s="13" t="n">
        <v>0</v>
      </c>
      <c r="E25" s="13" t="n">
        <v>0</v>
      </c>
      <c r="F25" s="14" t="n">
        <f aca="false">SUM(B25:E25)</f>
        <v>63</v>
      </c>
      <c r="G25" s="5"/>
      <c r="H25" s="12" t="n">
        <v>13.25</v>
      </c>
      <c r="I25" s="0" t="n">
        <v>209810294</v>
      </c>
      <c r="J25" s="5"/>
      <c r="K25" s="12" t="n">
        <v>13.25</v>
      </c>
      <c r="L25" s="2" t="n">
        <f aca="false">IF($F25&gt;0,($I25/1000)*(B25/$F25),0)</f>
        <v>126552.240825397</v>
      </c>
      <c r="M25" s="2" t="n">
        <f aca="false">IF($F25&gt;0,($I25/1000)*(C25/$F25),0)</f>
        <v>83258.0531746032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209810.294</v>
      </c>
    </row>
    <row r="26" customFormat="false" ht="12.8" hidden="false" customHeight="false" outlineLevel="0" collapsed="false">
      <c r="A26" s="12" t="n">
        <v>13.75</v>
      </c>
      <c r="B26" s="13" t="n">
        <v>29</v>
      </c>
      <c r="C26" s="13" t="n">
        <v>61</v>
      </c>
      <c r="D26" s="13" t="n">
        <v>2</v>
      </c>
      <c r="E26" s="13" t="n">
        <v>0</v>
      </c>
      <c r="F26" s="14" t="n">
        <f aca="false">SUM(B26:E26)</f>
        <v>92</v>
      </c>
      <c r="G26" s="5"/>
      <c r="H26" s="12" t="n">
        <v>13.75</v>
      </c>
      <c r="I26" s="0" t="n">
        <v>180444151</v>
      </c>
      <c r="J26" s="5"/>
      <c r="K26" s="12" t="n">
        <v>13.75</v>
      </c>
      <c r="L26" s="2" t="n">
        <f aca="false">IF($F26&gt;0,($I26/1000)*(B26/$F26),0)</f>
        <v>56879.1345543478</v>
      </c>
      <c r="M26" s="2" t="n">
        <f aca="false">IF($F26&gt;0,($I26/1000)*(C26/$F26),0)</f>
        <v>119642.31751087</v>
      </c>
      <c r="N26" s="2" t="n">
        <f aca="false">IF($F26&gt;0,($I26/1000)*(D26/$F26),0)</f>
        <v>3922.69893478261</v>
      </c>
      <c r="O26" s="2" t="n">
        <f aca="false">IF($F26&gt;0,($I26/1000)*(E26/$F26),0)</f>
        <v>0</v>
      </c>
      <c r="P26" s="15" t="n">
        <f aca="false">SUM(L26:O26)</f>
        <v>180444.151</v>
      </c>
    </row>
    <row r="27" customFormat="false" ht="12.8" hidden="false" customHeight="false" outlineLevel="0" collapsed="false">
      <c r="A27" s="12" t="n">
        <v>14.25</v>
      </c>
      <c r="B27" s="13" t="n">
        <v>28</v>
      </c>
      <c r="C27" s="13" t="n">
        <v>66</v>
      </c>
      <c r="D27" s="13" t="n">
        <v>2</v>
      </c>
      <c r="E27" s="13" t="n">
        <v>0</v>
      </c>
      <c r="F27" s="14" t="n">
        <f aca="false">SUM(B27:E27)</f>
        <v>96</v>
      </c>
      <c r="G27" s="5"/>
      <c r="H27" s="12" t="n">
        <v>14.25</v>
      </c>
      <c r="I27" s="0" t="n">
        <v>75531706</v>
      </c>
      <c r="J27" s="5"/>
      <c r="K27" s="12" t="n">
        <v>14.25</v>
      </c>
      <c r="L27" s="2" t="n">
        <f aca="false">IF($F27&gt;0,($I27/1000)*(B27/$F27),0)</f>
        <v>22030.0809166667</v>
      </c>
      <c r="M27" s="2" t="n">
        <f aca="false">IF($F27&gt;0,($I27/1000)*(C27/$F27),0)</f>
        <v>51928.047875</v>
      </c>
      <c r="N27" s="2" t="n">
        <f aca="false">IF($F27&gt;0,($I27/1000)*(D27/$F27),0)</f>
        <v>1573.57720833333</v>
      </c>
      <c r="O27" s="2" t="n">
        <f aca="false">IF($F27&gt;0,($I27/1000)*(E27/$F27),0)</f>
        <v>0</v>
      </c>
      <c r="P27" s="15" t="n">
        <f aca="false">SUM(L27:O27)</f>
        <v>75531.706</v>
      </c>
    </row>
    <row r="28" customFormat="false" ht="12.8" hidden="false" customHeight="false" outlineLevel="0" collapsed="false">
      <c r="A28" s="12" t="n">
        <v>14.75</v>
      </c>
      <c r="B28" s="13" t="n">
        <v>10</v>
      </c>
      <c r="C28" s="13" t="n">
        <v>64</v>
      </c>
      <c r="D28" s="13" t="n">
        <v>2</v>
      </c>
      <c r="E28" s="13" t="n">
        <v>0</v>
      </c>
      <c r="F28" s="14" t="n">
        <f aca="false">SUM(B28:E28)</f>
        <v>76</v>
      </c>
      <c r="G28" s="2"/>
      <c r="H28" s="12" t="n">
        <v>14.75</v>
      </c>
      <c r="I28" s="0" t="n">
        <v>16784824</v>
      </c>
      <c r="J28" s="5"/>
      <c r="K28" s="12" t="n">
        <v>14.75</v>
      </c>
      <c r="L28" s="2" t="n">
        <f aca="false">IF($F28&gt;0,($I28/1000)*(B28/$F28),0)</f>
        <v>2208.52947368421</v>
      </c>
      <c r="M28" s="2" t="n">
        <f aca="false">IF($F28&gt;0,($I28/1000)*(C28/$F28),0)</f>
        <v>14134.5886315789</v>
      </c>
      <c r="N28" s="2" t="n">
        <f aca="false">IF($F28&gt;0,($I28/1000)*(D28/$F28),0)</f>
        <v>441.705894736842</v>
      </c>
      <c r="O28" s="2" t="n">
        <f aca="false">IF($F28&gt;0,($I28/1000)*(E28/$F28),0)</f>
        <v>0</v>
      </c>
      <c r="P28" s="15" t="n">
        <f aca="false">SUM(L28:O28)</f>
        <v>16784.824</v>
      </c>
    </row>
    <row r="29" customFormat="false" ht="12.8" hidden="false" customHeight="false" outlineLevel="0" collapsed="false">
      <c r="A29" s="12" t="n">
        <v>15.25</v>
      </c>
      <c r="B29" s="13" t="n">
        <v>5</v>
      </c>
      <c r="C29" s="13" t="n">
        <v>45</v>
      </c>
      <c r="D29" s="13" t="n">
        <v>2</v>
      </c>
      <c r="E29" s="13" t="n">
        <v>0</v>
      </c>
      <c r="F29" s="14" t="n">
        <f aca="false">SUM(B29:E29)</f>
        <v>52</v>
      </c>
      <c r="G29" s="2"/>
      <c r="H29" s="12" t="n">
        <v>15.25</v>
      </c>
      <c r="I29" s="5"/>
      <c r="J29" s="5"/>
      <c r="K29" s="12" t="n">
        <v>15.25</v>
      </c>
      <c r="L29" s="2" t="n">
        <f aca="false">IF($F29&gt;0,($I29/1000)*(B29/$F29),0)</f>
        <v>0</v>
      </c>
      <c r="M29" s="2" t="n">
        <f aca="false">IF($F29&gt;0,($I29/1000)*(C29/$F29),0)</f>
        <v>0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5" t="n">
        <f aca="false">SUM(L29:O29)</f>
        <v>0</v>
      </c>
    </row>
    <row r="30" customFormat="false" ht="12.8" hidden="false" customHeight="false" outlineLevel="0" collapsed="false">
      <c r="A30" s="12" t="n">
        <v>15.75</v>
      </c>
      <c r="B30" s="13" t="n">
        <v>0</v>
      </c>
      <c r="C30" s="13" t="n">
        <v>26</v>
      </c>
      <c r="D30" s="13" t="n">
        <v>4</v>
      </c>
      <c r="E30" s="13" t="n">
        <v>0</v>
      </c>
      <c r="F30" s="14" t="n">
        <f aca="false">SUM(B30:E30)</f>
        <v>30</v>
      </c>
      <c r="G30" s="2"/>
      <c r="H30" s="12" t="n">
        <v>15.75</v>
      </c>
      <c r="I30" s="5"/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0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5" t="n">
        <f aca="false">SUM(L30:O30)</f>
        <v>0</v>
      </c>
    </row>
    <row r="31" customFormat="false" ht="12.8" hidden="false" customHeight="false" outlineLevel="0" collapsed="false">
      <c r="A31" s="12" t="n">
        <v>16.25</v>
      </c>
      <c r="B31" s="13" t="n">
        <v>1</v>
      </c>
      <c r="C31" s="13" t="n">
        <v>21</v>
      </c>
      <c r="D31" s="13" t="n">
        <v>1</v>
      </c>
      <c r="E31" s="13" t="n">
        <v>0</v>
      </c>
      <c r="F31" s="14" t="n">
        <f aca="false">SUM(B31:E31)</f>
        <v>23</v>
      </c>
      <c r="G31" s="2"/>
      <c r="H31" s="12" t="n">
        <v>16.25</v>
      </c>
      <c r="I31" s="5"/>
      <c r="J31" s="5"/>
      <c r="K31" s="12" t="n">
        <v>16.25</v>
      </c>
      <c r="L31" s="2" t="n">
        <f aca="false">IF($F31&gt;0,($I31/1000)*(B31/$F31),0)</f>
        <v>0</v>
      </c>
      <c r="M31" s="2" t="n">
        <f aca="false">IF($F31&gt;0,($I31/1000)*(C31/$F31),0)</f>
        <v>0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5" t="n">
        <f aca="false">SUM(L31:O31)</f>
        <v>0</v>
      </c>
    </row>
    <row r="32" customFormat="false" ht="12.8" hidden="false" customHeight="false" outlineLevel="0" collapsed="false">
      <c r="A32" s="12" t="n">
        <v>16.75</v>
      </c>
      <c r="B32" s="13" t="n">
        <v>0</v>
      </c>
      <c r="C32" s="13" t="n">
        <v>21</v>
      </c>
      <c r="D32" s="13" t="n">
        <v>2</v>
      </c>
      <c r="E32" s="13" t="n">
        <v>0</v>
      </c>
      <c r="F32" s="14" t="n">
        <f aca="false">SUM(B32:E32)</f>
        <v>23</v>
      </c>
      <c r="G32" s="2"/>
      <c r="H32" s="12" t="n">
        <v>16.75</v>
      </c>
      <c r="I32" s="5"/>
      <c r="J32" s="18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0</v>
      </c>
      <c r="N32" s="2" t="n">
        <f aca="false">IF($F32&gt;0,($I32/1000)*(D32/$F32),0)</f>
        <v>0</v>
      </c>
      <c r="O32" s="2" t="n">
        <f aca="false">IF($F32&gt;0,($I32/1000)*(E32/$F32),0)</f>
        <v>0</v>
      </c>
      <c r="P32" s="15" t="n">
        <f aca="false">SUM(L32:O32)</f>
        <v>0</v>
      </c>
    </row>
    <row r="33" customFormat="false" ht="12.8" hidden="false" customHeight="false" outlineLevel="0" collapsed="false">
      <c r="A33" s="12" t="n">
        <v>17.25</v>
      </c>
      <c r="B33" s="13" t="n">
        <v>0</v>
      </c>
      <c r="C33" s="13" t="n">
        <v>21</v>
      </c>
      <c r="D33" s="13" t="n">
        <v>4</v>
      </c>
      <c r="E33" s="13" t="n">
        <v>0</v>
      </c>
      <c r="F33" s="14" t="n">
        <f aca="false">SUM(B33:E33)</f>
        <v>25</v>
      </c>
      <c r="G33" s="2"/>
      <c r="H33" s="12" t="n">
        <v>17.25</v>
      </c>
      <c r="I33" s="5"/>
      <c r="J33" s="18"/>
      <c r="K33" s="12" t="n">
        <v>17.25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5" t="n">
        <f aca="false">SUM(L33:O33)</f>
        <v>0</v>
      </c>
    </row>
    <row r="34" customFormat="false" ht="12.8" hidden="false" customHeight="false" outlineLevel="0" collapsed="false">
      <c r="A34" s="12" t="n">
        <v>17.75</v>
      </c>
      <c r="B34" s="13" t="n">
        <v>0</v>
      </c>
      <c r="C34" s="13" t="n">
        <v>8</v>
      </c>
      <c r="D34" s="13" t="n">
        <v>4</v>
      </c>
      <c r="E34" s="13" t="n">
        <v>1</v>
      </c>
      <c r="F34" s="14" t="n">
        <f aca="false">SUM(B34:E34)</f>
        <v>13</v>
      </c>
      <c r="G34" s="2"/>
      <c r="H34" s="12" t="n">
        <v>17.75</v>
      </c>
      <c r="I34" s="5"/>
      <c r="J34" s="18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5" t="n">
        <f aca="false">SUM(L34:O34)</f>
        <v>0</v>
      </c>
    </row>
    <row r="35" customFormat="false" ht="12.8" hidden="false" customHeight="false" outlineLevel="0" collapsed="false">
      <c r="A35" s="12" t="n">
        <v>18.25</v>
      </c>
      <c r="B35" s="13" t="n">
        <v>0</v>
      </c>
      <c r="C35" s="13" t="n">
        <v>2</v>
      </c>
      <c r="D35" s="13" t="n">
        <v>1</v>
      </c>
      <c r="E35" s="13" t="n">
        <v>0</v>
      </c>
      <c r="F35" s="14" t="n">
        <f aca="false">SUM(B35:E35)</f>
        <v>3</v>
      </c>
      <c r="G35" s="2"/>
      <c r="H35" s="12" t="n">
        <v>18.25</v>
      </c>
      <c r="I35" s="5"/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8" hidden="false" customHeight="false" outlineLevel="0" collapsed="false">
      <c r="A36" s="12" t="n">
        <v>18.75</v>
      </c>
      <c r="B36" s="13" t="n">
        <v>0</v>
      </c>
      <c r="C36" s="13" t="n">
        <v>0</v>
      </c>
      <c r="D36" s="13" t="n">
        <v>0</v>
      </c>
      <c r="E36" s="13" t="n">
        <v>0</v>
      </c>
      <c r="F36" s="14" t="n">
        <f aca="false">SUM(B36:E36)</f>
        <v>0</v>
      </c>
      <c r="G36" s="2"/>
      <c r="H36" s="12" t="n">
        <v>18.75</v>
      </c>
      <c r="I36" s="5"/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5" t="n">
        <f aca="false">SUM(L36:O36)</f>
        <v>0</v>
      </c>
    </row>
    <row r="37" customFormat="false" ht="12.75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19" t="s">
        <v>7</v>
      </c>
      <c r="B43" s="20" t="n">
        <f aca="false">SUM(B6:B42)</f>
        <v>380</v>
      </c>
      <c r="C43" s="20" t="n">
        <f aca="false">SUM(C6:C42)</f>
        <v>374</v>
      </c>
      <c r="D43" s="20" t="n">
        <f aca="false">SUM(D6:D42)</f>
        <v>25</v>
      </c>
      <c r="E43" s="20" t="n">
        <f aca="false">SUM(E6:E42)</f>
        <v>1</v>
      </c>
      <c r="F43" s="20" t="n">
        <f aca="false">SUM(F6:F42)</f>
        <v>780</v>
      </c>
      <c r="G43" s="21"/>
      <c r="H43" s="19" t="s">
        <v>7</v>
      </c>
      <c r="I43" s="5" t="n">
        <f aca="false">SUM(I6:I42)</f>
        <v>893828344</v>
      </c>
      <c r="J43" s="2"/>
      <c r="K43" s="19" t="s">
        <v>7</v>
      </c>
      <c r="L43" s="20" t="n">
        <f aca="false">SUM(L6:L42)</f>
        <v>545935.265573521</v>
      </c>
      <c r="M43" s="20" t="n">
        <f aca="false">SUM(M6:M42)</f>
        <v>340495.546519061</v>
      </c>
      <c r="N43" s="20" t="n">
        <f aca="false">SUM(N6:N42)</f>
        <v>7397.531907418</v>
      </c>
      <c r="O43" s="20" t="n">
        <f aca="false">SUM(O6:O42)</f>
        <v>0</v>
      </c>
      <c r="P43" s="20" t="n">
        <f aca="false">SUM(P6:P42)</f>
        <v>893828.344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2"/>
      <c r="B46" s="2"/>
      <c r="C46" s="2"/>
      <c r="D46" s="2"/>
      <c r="E46" s="2"/>
      <c r="F46" s="22"/>
      <c r="G46" s="2"/>
      <c r="H46" s="2"/>
      <c r="I46" s="2"/>
      <c r="J46" s="22"/>
      <c r="K46" s="2"/>
      <c r="L46" s="2"/>
      <c r="M46" s="2"/>
      <c r="N46" s="22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3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4" t="s">
        <v>11</v>
      </c>
      <c r="I49" s="25" t="n">
        <v>0.0017485</v>
      </c>
      <c r="J49" s="24" t="s">
        <v>12</v>
      </c>
      <c r="K49" s="25" t="n">
        <v>3.50294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6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0.179251469882776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7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0.277890919171109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7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0.410282269848404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7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0.582559738868557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7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0.801191838325475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7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1.07296507175006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7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1.40496981785194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7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1.80458795128979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7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0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0</v>
      </c>
      <c r="G60" s="2"/>
      <c r="H60" s="12" t="n">
        <f aca="false">$I$49*((A60)^$K$49)</f>
        <v>2.27948187030976</v>
      </c>
      <c r="I60" s="2" t="n">
        <f aca="false">L14*$H60</f>
        <v>0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7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0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0</v>
      </c>
      <c r="G61" s="2"/>
      <c r="H61" s="12" t="n">
        <f aca="false">$I$49*((A61)^$K$49)</f>
        <v>2.8375846829148</v>
      </c>
      <c r="I61" s="2" t="n">
        <f aca="false">L15*$H61</f>
        <v>0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7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0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0</v>
      </c>
      <c r="G62" s="2"/>
      <c r="H62" s="12" t="n">
        <f aca="false">$I$49*((A62)^$K$49)</f>
        <v>3.48709136065979</v>
      </c>
      <c r="I62" s="2" t="n">
        <f aca="false">L16*$H62</f>
        <v>0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7" t="n">
        <f aca="false">SUM(I62:L62)</f>
        <v>0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0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0</v>
      </c>
      <c r="G63" s="2"/>
      <c r="H63" s="12" t="n">
        <f aca="false">$I$49*((A63)^$K$49)</f>
        <v>4.23645071055558</v>
      </c>
      <c r="I63" s="2" t="n">
        <f aca="false">L17*$H63</f>
        <v>0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7" t="n">
        <f aca="false">SUM(I63:L63)</f>
        <v>0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40984.164</v>
      </c>
      <c r="C64" s="2" t="n">
        <f aca="false">M18*($A64)</f>
        <v>0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40984.164</v>
      </c>
      <c r="G64" s="2"/>
      <c r="H64" s="12" t="n">
        <f aca="false">$I$49*((A64)^$K$49)</f>
        <v>5.09435804607377</v>
      </c>
      <c r="I64" s="2" t="n">
        <f aca="false">L18*$H64</f>
        <v>21414.1544241033</v>
      </c>
      <c r="J64" s="2" t="n">
        <f aca="false">M18*$H64</f>
        <v>0</v>
      </c>
      <c r="K64" s="2" t="n">
        <f aca="false">N18*$H64</f>
        <v>0</v>
      </c>
      <c r="L64" s="2" t="n">
        <f aca="false">O18*$H64</f>
        <v>0</v>
      </c>
      <c r="M64" s="27" t="n">
        <f aca="false">SUM(I64:L64)</f>
        <v>21414.1544241033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0</v>
      </c>
      <c r="C65" s="2" t="n">
        <f aca="false">M19*($A65)</f>
        <v>0</v>
      </c>
      <c r="D65" s="2" t="n">
        <f aca="false">N19*($A65)</f>
        <v>0</v>
      </c>
      <c r="E65" s="2" t="n">
        <f aca="false">O19*($A65)</f>
        <v>0</v>
      </c>
      <c r="F65" s="14" t="n">
        <f aca="false">SUM(B65:E65)</f>
        <v>0</v>
      </c>
      <c r="G65" s="2"/>
      <c r="H65" s="12" t="n">
        <f aca="false">$I$49*((A65)^$K$49)</f>
        <v>6.06974846118049</v>
      </c>
      <c r="I65" s="2" t="n">
        <f aca="false">L19*$H65</f>
        <v>0</v>
      </c>
      <c r="J65" s="2" t="n">
        <f aca="false">M19*$H65</f>
        <v>0</v>
      </c>
      <c r="K65" s="2" t="n">
        <f aca="false">N19*$H65</f>
        <v>0</v>
      </c>
      <c r="L65" s="2" t="n">
        <f aca="false">O19*$H65</f>
        <v>0</v>
      </c>
      <c r="M65" s="27" t="n">
        <f aca="false">SUM(I65:L65)</f>
        <v>0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45187.668</v>
      </c>
      <c r="C66" s="2" t="n">
        <f aca="false">M20*($A66)</f>
        <v>0</v>
      </c>
      <c r="D66" s="2" t="n">
        <f aca="false">N20*($A66)</f>
        <v>0</v>
      </c>
      <c r="E66" s="2" t="n">
        <f aca="false">O20*($A66)</f>
        <v>0</v>
      </c>
      <c r="F66" s="14" t="n">
        <f aca="false">SUM(B66:E66)</f>
        <v>45187.668</v>
      </c>
      <c r="G66" s="2"/>
      <c r="H66" s="12" t="n">
        <f aca="false">$I$49*((A66)^$K$49)</f>
        <v>7.17179062887039</v>
      </c>
      <c r="I66" s="2" t="n">
        <f aca="false">L20*$H66</f>
        <v>30146.6505956192</v>
      </c>
      <c r="J66" s="2" t="n">
        <f aca="false">M20*$H66</f>
        <v>0</v>
      </c>
      <c r="K66" s="2" t="n">
        <f aca="false">N20*$H66</f>
        <v>0</v>
      </c>
      <c r="L66" s="2" t="n">
        <f aca="false">O20*$H66</f>
        <v>0</v>
      </c>
      <c r="M66" s="27" t="n">
        <f aca="false">SUM(I66:L66)</f>
        <v>30146.6505956192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45319.0275</v>
      </c>
      <c r="C67" s="2" t="n">
        <f aca="false">M21*($A67)</f>
        <v>1970.3925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47289.42</v>
      </c>
      <c r="G67" s="2"/>
      <c r="H67" s="12" t="n">
        <f aca="false">$I$49*((A67)^$K$49)</f>
        <v>8.40988105929626</v>
      </c>
      <c r="I67" s="2" t="n">
        <f aca="false">L21*$H67</f>
        <v>33878.0116442646</v>
      </c>
      <c r="J67" s="2" t="n">
        <f aca="false">M21*$H67</f>
        <v>1472.9570280115</v>
      </c>
      <c r="K67" s="2" t="n">
        <f aca="false">N21*$H67</f>
        <v>0</v>
      </c>
      <c r="L67" s="2" t="n">
        <f aca="false">O21*$H67</f>
        <v>0</v>
      </c>
      <c r="M67" s="27" t="n">
        <f aca="false">SUM(I67:L67)</f>
        <v>35350.9686722761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342994.219347826</v>
      </c>
      <c r="C68" s="2" t="n">
        <f aca="false">M22*($A68)</f>
        <v>34299.4219347826</v>
      </c>
      <c r="D68" s="2" t="n">
        <f aca="false">N22*($A68)</f>
        <v>17149.7109673913</v>
      </c>
      <c r="E68" s="2" t="n">
        <f aca="false">O22*($A68)</f>
        <v>0</v>
      </c>
      <c r="F68" s="14" t="n">
        <f aca="false">SUM(B68:E68)</f>
        <v>394443.35225</v>
      </c>
      <c r="G68" s="2"/>
      <c r="H68" s="12" t="n">
        <f aca="false">$I$49*((A68)^$K$49)</f>
        <v>9.79363876331603</v>
      </c>
      <c r="I68" s="2" t="n">
        <f aca="false">L22*$H68</f>
        <v>285886.083591335</v>
      </c>
      <c r="J68" s="2" t="n">
        <f aca="false">M22*$H68</f>
        <v>28588.6083591335</v>
      </c>
      <c r="K68" s="2" t="n">
        <f aca="false">N22*$H68</f>
        <v>14294.3041795668</v>
      </c>
      <c r="L68" s="2" t="n">
        <f aca="false">O22*$H68</f>
        <v>0</v>
      </c>
      <c r="M68" s="27" t="n">
        <f aca="false">SUM(I68:L68)</f>
        <v>328768.996130036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1727158.34386667</v>
      </c>
      <c r="C69" s="2" t="n">
        <f aca="false">M23*($A69)</f>
        <v>123368.453133333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1850526.797</v>
      </c>
      <c r="G69" s="2"/>
      <c r="H69" s="12" t="n">
        <f aca="false">$I$49*((A69)^$K$49)</f>
        <v>11.3329002758262</v>
      </c>
      <c r="I69" s="2" t="n">
        <f aca="false">L23*$H69</f>
        <v>1597854.14462058</v>
      </c>
      <c r="J69" s="2" t="n">
        <f aca="false">M23*$H69</f>
        <v>114132.43890147</v>
      </c>
      <c r="K69" s="2" t="n">
        <f aca="false">N23*$H69</f>
        <v>0</v>
      </c>
      <c r="L69" s="2" t="n">
        <f aca="false">O23*$H69</f>
        <v>0</v>
      </c>
      <c r="M69" s="27" t="n">
        <f aca="false">SUM(I69:L69)</f>
        <v>1711986.58352205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1984491.58145455</v>
      </c>
      <c r="C70" s="2" t="n">
        <f aca="false">M24*($A70)</f>
        <v>744184.343045455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2728675.9245</v>
      </c>
      <c r="G70" s="2"/>
      <c r="H70" s="12" t="n">
        <f aca="false">$I$49*((A70)^$K$49)</f>
        <v>13.0377150001385</v>
      </c>
      <c r="I70" s="2" t="n">
        <f aca="false">L24*$H70</f>
        <v>2029273.38503361</v>
      </c>
      <c r="J70" s="2" t="n">
        <f aca="false">M24*$H70</f>
        <v>760977.519387603</v>
      </c>
      <c r="K70" s="2" t="n">
        <f aca="false">N24*$H70</f>
        <v>0</v>
      </c>
      <c r="L70" s="2" t="n">
        <f aca="false">O24*$H70</f>
        <v>0</v>
      </c>
      <c r="M70" s="27" t="n">
        <f aca="false">SUM(I70:L70)</f>
        <v>2790250.90442121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1676817.19093651</v>
      </c>
      <c r="C71" s="2" t="n">
        <f aca="false">M25*($A71)</f>
        <v>1103169.20456349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2779986.3955</v>
      </c>
      <c r="G71" s="2"/>
      <c r="H71" s="12" t="n">
        <f aca="false">$I$49*((A71)^$K$49)</f>
        <v>14.9183408402603</v>
      </c>
      <c r="I71" s="2" t="n">
        <f aca="false">L25*$H71</f>
        <v>1887949.46273197</v>
      </c>
      <c r="J71" s="2" t="n">
        <f aca="false">M25*$H71</f>
        <v>1242072.01495525</v>
      </c>
      <c r="K71" s="2" t="n">
        <f aca="false">N25*$H71</f>
        <v>0</v>
      </c>
      <c r="L71" s="2" t="n">
        <f aca="false">O25*$H71</f>
        <v>0</v>
      </c>
      <c r="M71" s="27" t="n">
        <f aca="false">SUM(I71:L71)</f>
        <v>3130021.47768722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782088.100122283</v>
      </c>
      <c r="C72" s="2" t="n">
        <f aca="false">M26*($A72)</f>
        <v>1645081.86577446</v>
      </c>
      <c r="D72" s="2" t="n">
        <f aca="false">N26*($A72)</f>
        <v>53937.1103532609</v>
      </c>
      <c r="E72" s="2" t="n">
        <f aca="false">O26*($A72)</f>
        <v>0</v>
      </c>
      <c r="F72" s="14" t="n">
        <f aca="false">SUM(B72:E72)</f>
        <v>2481107.07625</v>
      </c>
      <c r="G72" s="2"/>
      <c r="H72" s="12" t="n">
        <f aca="false">$I$49*((A72)^$K$49)</f>
        <v>16.985240092545</v>
      </c>
      <c r="I72" s="2" t="n">
        <f aca="false">L26*$H72</f>
        <v>966105.75666177</v>
      </c>
      <c r="J72" s="2" t="n">
        <f aca="false">M26*$H72</f>
        <v>2032153.48815062</v>
      </c>
      <c r="K72" s="2" t="n">
        <f aca="false">N26*$H72</f>
        <v>66627.9832180531</v>
      </c>
      <c r="L72" s="2" t="n">
        <f aca="false">O26*$H72</f>
        <v>0</v>
      </c>
      <c r="M72" s="27" t="n">
        <f aca="false">SUM(I72:L72)</f>
        <v>3064887.22803044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313928.6530625</v>
      </c>
      <c r="C73" s="2" t="n">
        <f aca="false">M27*($A73)</f>
        <v>739974.68221875</v>
      </c>
      <c r="D73" s="2" t="n">
        <f aca="false">N27*($A73)</f>
        <v>22423.47521875</v>
      </c>
      <c r="E73" s="2" t="n">
        <f aca="false">O27*($A73)</f>
        <v>0</v>
      </c>
      <c r="F73" s="14" t="n">
        <f aca="false">SUM(B73:E73)</f>
        <v>1076326.8105</v>
      </c>
      <c r="G73" s="2"/>
      <c r="H73" s="12" t="n">
        <f aca="false">$I$49*((A73)^$K$49)</f>
        <v>19.2490755719862</v>
      </c>
      <c r="I73" s="2" t="n">
        <f aca="false">L27*$H73</f>
        <v>424058.692421888</v>
      </c>
      <c r="J73" s="2" t="n">
        <f aca="false">M27*$H73</f>
        <v>999566.917851593</v>
      </c>
      <c r="K73" s="2" t="n">
        <f aca="false">N27*$H73</f>
        <v>30289.9066015634</v>
      </c>
      <c r="L73" s="2" t="n">
        <f aca="false">O27*$H73</f>
        <v>0</v>
      </c>
      <c r="M73" s="27" t="n">
        <f aca="false">SUM(I73:L73)</f>
        <v>1453915.51687504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32575.8097368421</v>
      </c>
      <c r="C74" s="2" t="n">
        <f aca="false">M28*($A74)</f>
        <v>208485.182315789</v>
      </c>
      <c r="D74" s="2" t="n">
        <f aca="false">N28*($A74)</f>
        <v>6515.16194736842</v>
      </c>
      <c r="E74" s="2" t="n">
        <f aca="false">O28*($A74)</f>
        <v>0</v>
      </c>
      <c r="F74" s="14" t="n">
        <f aca="false">SUM(B74:E74)</f>
        <v>247576.154</v>
      </c>
      <c r="G74" s="2"/>
      <c r="H74" s="12" t="n">
        <f aca="false">$I$49*((A74)^$K$49)</f>
        <v>21.7207069516151</v>
      </c>
      <c r="I74" s="2" t="n">
        <f aca="false">L28*$H74</f>
        <v>47970.8214918995</v>
      </c>
      <c r="J74" s="2" t="n">
        <f aca="false">M28*$H74</f>
        <v>307013.257548157</v>
      </c>
      <c r="K74" s="2" t="n">
        <f aca="false">N28*$H74</f>
        <v>9594.16429837989</v>
      </c>
      <c r="L74" s="2" t="n">
        <f aca="false">O28*$H74</f>
        <v>0</v>
      </c>
      <c r="M74" s="27" t="n">
        <f aca="false">SUM(I74:L74)</f>
        <v>364578.243338436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0</v>
      </c>
      <c r="C75" s="2" t="n">
        <f aca="false">M29*($A75)</f>
        <v>0</v>
      </c>
      <c r="D75" s="2" t="n">
        <f aca="false">N29*($A75)</f>
        <v>0</v>
      </c>
      <c r="E75" s="2" t="n">
        <f aca="false">O29*($A75)</f>
        <v>0</v>
      </c>
      <c r="F75" s="14" t="n">
        <f aca="false">SUM(B75:E75)</f>
        <v>0</v>
      </c>
      <c r="G75" s="2"/>
      <c r="H75" s="12" t="n">
        <f aca="false">$I$49*((A75)^$K$49)</f>
        <v>24.4111872961293</v>
      </c>
      <c r="I75" s="2" t="n">
        <f aca="false">L29*$H75</f>
        <v>0</v>
      </c>
      <c r="J75" s="2" t="n">
        <f aca="false">M29*$H75</f>
        <v>0</v>
      </c>
      <c r="K75" s="2" t="n">
        <f aca="false">N29*$H75</f>
        <v>0</v>
      </c>
      <c r="L75" s="2" t="n">
        <f aca="false">O29*$H75</f>
        <v>0</v>
      </c>
      <c r="M75" s="27" t="n">
        <f aca="false">SUM(I75:L75)</f>
        <v>0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0</v>
      </c>
      <c r="D76" s="2" t="n">
        <f aca="false">N30*($A76)</f>
        <v>0</v>
      </c>
      <c r="E76" s="2" t="n">
        <f aca="false">O30*($A76)</f>
        <v>0</v>
      </c>
      <c r="F76" s="14" t="n">
        <f aca="false">SUM(B76:E76)</f>
        <v>0</v>
      </c>
      <c r="G76" s="2"/>
      <c r="H76" s="12" t="n">
        <f aca="false">$I$49*((A76)^$K$49)</f>
        <v>27.3317597731454</v>
      </c>
      <c r="I76" s="2" t="n">
        <f aca="false">L30*$H76</f>
        <v>0</v>
      </c>
      <c r="J76" s="2" t="n">
        <f aca="false">M30*$H76</f>
        <v>0</v>
      </c>
      <c r="K76" s="2" t="n">
        <f aca="false">N30*$H76</f>
        <v>0</v>
      </c>
      <c r="L76" s="2" t="n">
        <f aca="false">O30*$H76</f>
        <v>0</v>
      </c>
      <c r="M76" s="27" t="n">
        <f aca="false">SUM(I76:L76)</f>
        <v>0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0</v>
      </c>
      <c r="C77" s="2" t="n">
        <f aca="false">M31*($A77)</f>
        <v>0</v>
      </c>
      <c r="D77" s="2" t="n">
        <f aca="false">N31*($A77)</f>
        <v>0</v>
      </c>
      <c r="E77" s="2" t="n">
        <f aca="false">O31*($A77)</f>
        <v>0</v>
      </c>
      <c r="F77" s="14" t="n">
        <f aca="false">SUM(B77:E77)</f>
        <v>0</v>
      </c>
      <c r="G77" s="2"/>
      <c r="H77" s="12" t="n">
        <f aca="false">$I$49*((A77)^$K$49)</f>
        <v>30.4938545273891</v>
      </c>
      <c r="I77" s="2" t="n">
        <f aca="false">L31*$H77</f>
        <v>0</v>
      </c>
      <c r="J77" s="2" t="n">
        <f aca="false">M31*$H77</f>
        <v>0</v>
      </c>
      <c r="K77" s="2" t="n">
        <f aca="false">N31*$H77</f>
        <v>0</v>
      </c>
      <c r="L77" s="2" t="n">
        <f aca="false">O31*$H77</f>
        <v>0</v>
      </c>
      <c r="M77" s="27" t="n">
        <f aca="false">SUM(I77:L77)</f>
        <v>0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0</v>
      </c>
      <c r="D78" s="2" t="n">
        <f aca="false">N32*($A78)</f>
        <v>0</v>
      </c>
      <c r="E78" s="2" t="n">
        <f aca="false">O32*($A78)</f>
        <v>0</v>
      </c>
      <c r="F78" s="14" t="n">
        <f aca="false">SUM(B78:E78)</f>
        <v>0</v>
      </c>
      <c r="G78" s="2"/>
      <c r="H78" s="12" t="n">
        <f aca="false">$I$49*((A78)^$K$49)</f>
        <v>33.9090857047848</v>
      </c>
      <c r="I78" s="2" t="n">
        <f aca="false">L32*$H78</f>
        <v>0</v>
      </c>
      <c r="J78" s="2" t="n">
        <f aca="false">M32*$H78</f>
        <v>0</v>
      </c>
      <c r="K78" s="2" t="n">
        <f aca="false">N32*$H78</f>
        <v>0</v>
      </c>
      <c r="L78" s="2" t="n">
        <f aca="false">O32*$H78</f>
        <v>0</v>
      </c>
      <c r="M78" s="27" t="n">
        <f aca="false">SUM(I78:L78)</f>
        <v>0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0</v>
      </c>
      <c r="C79" s="2" t="n">
        <f aca="false">M33*($A79)</f>
        <v>0</v>
      </c>
      <c r="D79" s="2" t="n">
        <f aca="false">N33*($A79)</f>
        <v>0</v>
      </c>
      <c r="E79" s="2" t="n">
        <f aca="false">O33*($A79)</f>
        <v>0</v>
      </c>
      <c r="F79" s="14" t="n">
        <f aca="false">SUM(B79:E79)</f>
        <v>0</v>
      </c>
      <c r="G79" s="2"/>
      <c r="H79" s="12" t="n">
        <f aca="false">$I$49*((A79)^$K$49)</f>
        <v>37.5892486148232</v>
      </c>
      <c r="I79" s="2" t="n">
        <f aca="false">L33*$H79</f>
        <v>0</v>
      </c>
      <c r="J79" s="2" t="n">
        <f aca="false">M33*$H79</f>
        <v>0</v>
      </c>
      <c r="K79" s="2" t="n">
        <f aca="false">N33*$H79</f>
        <v>0</v>
      </c>
      <c r="L79" s="2" t="n">
        <f aca="false">O33*$H79</f>
        <v>0</v>
      </c>
      <c r="M79" s="27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0</v>
      </c>
      <c r="D80" s="2" t="n">
        <f aca="false">N34*($A80)</f>
        <v>0</v>
      </c>
      <c r="E80" s="2" t="n">
        <f aca="false">O34*($A80)</f>
        <v>0</v>
      </c>
      <c r="F80" s="14" t="n">
        <f aca="false">SUM(B80:E80)</f>
        <v>0</v>
      </c>
      <c r="G80" s="2"/>
      <c r="H80" s="12" t="n">
        <f aca="false">$I$49*((A80)^$K$49)</f>
        <v>41.5463170208068</v>
      </c>
      <c r="I80" s="2" t="n">
        <f aca="false">L34*$H80</f>
        <v>0</v>
      </c>
      <c r="J80" s="2" t="n">
        <f aca="false">M34*$H80</f>
        <v>0</v>
      </c>
      <c r="K80" s="2" t="n">
        <f aca="false">N34*$H80</f>
        <v>0</v>
      </c>
      <c r="L80" s="2" t="n">
        <f aca="false">O34*$H80</f>
        <v>0</v>
      </c>
      <c r="M80" s="27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45.7924405486413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7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0</v>
      </c>
      <c r="E82" s="2" t="n">
        <f aca="false">O36*($A82)</f>
        <v>0</v>
      </c>
      <c r="F82" s="14" t="n">
        <f aca="false">SUM(B82:E82)</f>
        <v>0</v>
      </c>
      <c r="G82" s="2"/>
      <c r="H82" s="12" t="n">
        <f aca="false">$I$49*((A82)^$K$49)</f>
        <v>50.3399422057646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0</v>
      </c>
      <c r="L82" s="2" t="n">
        <f aca="false">O36*$H82</f>
        <v>0</v>
      </c>
      <c r="M82" s="27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55.2013160026173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7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60.3892246697767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7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65.9164974645001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7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71.7961280609857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7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78.0412725191527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7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84.6652473271823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7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19" t="s">
        <v>7</v>
      </c>
      <c r="B89" s="20" t="n">
        <f aca="false">SUM(B52:B83)</f>
        <v>6991544.75802717</v>
      </c>
      <c r="C89" s="20" t="n">
        <f aca="false">SUM(C52:C83)</f>
        <v>4600533.54548606</v>
      </c>
      <c r="D89" s="20" t="n">
        <f aca="false">SUM(D52:D83)</f>
        <v>100025.458486771</v>
      </c>
      <c r="E89" s="20" t="n">
        <f aca="false">SUM(E52:E83)</f>
        <v>0</v>
      </c>
      <c r="F89" s="20" t="n">
        <f aca="false">SUM(F52:F83)</f>
        <v>11692103.762</v>
      </c>
      <c r="G89" s="14"/>
      <c r="H89" s="19" t="s">
        <v>7</v>
      </c>
      <c r="I89" s="20" t="n">
        <f aca="false">SUM(I52:I88)</f>
        <v>7324537.16321704</v>
      </c>
      <c r="J89" s="20" t="n">
        <f aca="false">SUM(J52:J88)</f>
        <v>5485977.20218183</v>
      </c>
      <c r="K89" s="20" t="n">
        <f aca="false">SUM(K52:K88)</f>
        <v>120806.358297563</v>
      </c>
      <c r="L89" s="20" t="n">
        <f aca="false">SUM(L52:L88)</f>
        <v>0</v>
      </c>
      <c r="M89" s="20" t="n">
        <f aca="false">SUM(M52:M88)</f>
        <v>12931320.7236964</v>
      </c>
      <c r="N89" s="4"/>
      <c r="O89" s="4"/>
      <c r="P89" s="4"/>
    </row>
    <row r="90" customFormat="false" ht="12.75" hidden="false" customHeight="false" outlineLevel="0" collapsed="false">
      <c r="A90" s="8" t="s">
        <v>13</v>
      </c>
      <c r="B90" s="28" t="n">
        <f aca="false">IF(L43&gt;0,B89/L43,0)</f>
        <v>12.8065453890075</v>
      </c>
      <c r="C90" s="28" t="n">
        <f aca="false">IF(M43&gt;0,C89/M43,0)</f>
        <v>13.5112884515467</v>
      </c>
      <c r="D90" s="28" t="n">
        <f aca="false">IF(N43&gt;0,D89/N43,0)</f>
        <v>13.521463609568</v>
      </c>
      <c r="E90" s="28" t="n">
        <f aca="false">IF(O43&gt;0,E89/O43,0)</f>
        <v>0</v>
      </c>
      <c r="F90" s="28" t="n">
        <f aca="false">IF(P43&gt;0,F89/P43,0)</f>
        <v>13.0809274962979</v>
      </c>
      <c r="G90" s="14"/>
      <c r="H90" s="8" t="s">
        <v>13</v>
      </c>
      <c r="I90" s="28" t="n">
        <f aca="false">IF(L43&gt;0,I89/L43,0)</f>
        <v>13.4164939052296</v>
      </c>
      <c r="J90" s="28" t="n">
        <f aca="false">IF(M43&gt;0,J89/M43,0)</f>
        <v>16.1117443627849</v>
      </c>
      <c r="K90" s="28" t="n">
        <f aca="false">IF(N43&gt;0,K89/N43,0)</f>
        <v>16.3306302439091</v>
      </c>
      <c r="L90" s="28" t="n">
        <f aca="false">IF(O43&gt;0,L89/O43,0)</f>
        <v>0</v>
      </c>
      <c r="M90" s="28" t="n">
        <f aca="false">IF(P43&gt;0,M89/P43,0)</f>
        <v>14.4673424271008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29" t="s">
        <v>14</v>
      </c>
      <c r="B95" s="29"/>
      <c r="C95" s="29"/>
      <c r="D95" s="29"/>
      <c r="E95" s="29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29"/>
      <c r="B96" s="29"/>
      <c r="C96" s="29"/>
      <c r="D96" s="29"/>
      <c r="E96" s="29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0"/>
      <c r="B97" s="30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1" t="s">
        <v>15</v>
      </c>
      <c r="B99" s="32" t="s">
        <v>16</v>
      </c>
      <c r="C99" s="32" t="s">
        <v>17</v>
      </c>
      <c r="D99" s="32" t="s">
        <v>18</v>
      </c>
      <c r="E99" s="32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1"/>
      <c r="B100" s="31"/>
      <c r="C100" s="31"/>
      <c r="D100" s="31"/>
      <c r="E100" s="3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3" t="n">
        <v>0</v>
      </c>
      <c r="B102" s="34" t="n">
        <f aca="false">L$43</f>
        <v>545935.265573521</v>
      </c>
      <c r="C102" s="35" t="n">
        <f aca="false">$B$90</f>
        <v>12.8065453890075</v>
      </c>
      <c r="D102" s="35" t="n">
        <f aca="false">$I$90</f>
        <v>13.4164939052296</v>
      </c>
      <c r="E102" s="36" t="n">
        <f aca="false">B102*D102</f>
        <v>7324537.16321704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3" t="n">
        <v>1</v>
      </c>
      <c r="B103" s="34" t="n">
        <f aca="false">M$43</f>
        <v>340495.546519061</v>
      </c>
      <c r="C103" s="35" t="n">
        <f aca="false">$C$90</f>
        <v>13.5112884515467</v>
      </c>
      <c r="D103" s="35" t="n">
        <f aca="false">$J$90</f>
        <v>16.1117443627849</v>
      </c>
      <c r="E103" s="36" t="n">
        <f aca="false">B103*D103</f>
        <v>5485977.20218183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3" t="n">
        <v>2</v>
      </c>
      <c r="B104" s="34" t="n">
        <f aca="false">N$43</f>
        <v>7397.531907418</v>
      </c>
      <c r="C104" s="35" t="n">
        <f aca="false">$D$90</f>
        <v>13.521463609568</v>
      </c>
      <c r="D104" s="35" t="n">
        <f aca="false">$K$90</f>
        <v>16.3306302439091</v>
      </c>
      <c r="E104" s="36" t="n">
        <f aca="false">B104*D104</f>
        <v>120806.358297563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3" t="n">
        <v>3</v>
      </c>
      <c r="B105" s="34" t="n">
        <f aca="false">O$43</f>
        <v>0</v>
      </c>
      <c r="C105" s="35" t="n">
        <f aca="false">$E$90</f>
        <v>0</v>
      </c>
      <c r="D105" s="35" t="n">
        <f aca="false">$L$90</f>
        <v>0</v>
      </c>
      <c r="E105" s="36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3" t="s">
        <v>7</v>
      </c>
      <c r="B106" s="34" t="n">
        <f aca="false">SUM(B102:B105)</f>
        <v>893828.344</v>
      </c>
      <c r="C106" s="35" t="n">
        <f aca="false">$F$90</f>
        <v>13.0809274962979</v>
      </c>
      <c r="D106" s="35" t="n">
        <f aca="false">$M$90</f>
        <v>14.4673424271008</v>
      </c>
      <c r="E106" s="36" t="n">
        <f aca="false">SUM(E102:E105)</f>
        <v>12931320.7236964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3" t="s">
        <v>2</v>
      </c>
      <c r="B107" s="34" t="n">
        <f aca="false">$I$2</f>
        <v>12931539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7" t="s">
        <v>20</v>
      </c>
      <c r="B108" s="36" t="n">
        <f aca="false">IF(E106&gt;0,$I$2/E106,"")</f>
        <v>1.00001687966049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8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I15" activeCellId="0" sqref="I15"/>
    </sheetView>
  </sheetViews>
  <sheetFormatPr defaultRowHeight="12.75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0.43"/>
    <col collapsed="false" customWidth="true" hidden="false" outlineLevel="0" max="8" min="3" style="0" width="9.13"/>
    <col collapsed="false" customWidth="true" hidden="false" outlineLevel="0" max="9" min="9" style="0" width="10.46"/>
    <col collapsed="false" customWidth="true" hidden="false" outlineLevel="0" max="1025" min="10" style="0" width="9.13"/>
  </cols>
  <sheetData>
    <row r="1" customFormat="false" ht="20.25" hidden="false" customHeight="false" outlineLevel="0" collapsed="false">
      <c r="A1" s="1" t="s">
        <v>27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6665212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8" hidden="false" customHeight="false" outlineLevel="0" collapsed="false">
      <c r="A13" s="12" t="n">
        <v>7.25</v>
      </c>
      <c r="B13" s="13" t="n">
        <v>0</v>
      </c>
      <c r="C13" s="13" t="n">
        <v>0</v>
      </c>
      <c r="D13" s="13" t="n">
        <v>0</v>
      </c>
      <c r="E13" s="13" t="n">
        <v>0</v>
      </c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7" t="n">
        <v>1</v>
      </c>
      <c r="C14" s="13" t="n">
        <v>0</v>
      </c>
      <c r="D14" s="13" t="n">
        <v>0</v>
      </c>
      <c r="E14" s="13" t="n">
        <v>0</v>
      </c>
      <c r="F14" s="14" t="n">
        <f aca="false">SUM(B14:E14)</f>
        <v>1</v>
      </c>
      <c r="G14" s="2"/>
      <c r="H14" s="12" t="n">
        <v>7.75</v>
      </c>
      <c r="I14" s="5"/>
      <c r="J14" s="5"/>
      <c r="K14" s="12" t="n">
        <v>7.75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0</v>
      </c>
    </row>
    <row r="15" customFormat="false" ht="12.8" hidden="false" customHeight="false" outlineLevel="0" collapsed="false">
      <c r="A15" s="12" t="n">
        <v>8.25</v>
      </c>
      <c r="B15" s="13" t="n">
        <v>3</v>
      </c>
      <c r="C15" s="13" t="n">
        <v>0</v>
      </c>
      <c r="D15" s="13" t="n">
        <v>0</v>
      </c>
      <c r="E15" s="13" t="n">
        <v>0</v>
      </c>
      <c r="F15" s="14" t="n">
        <f aca="false">SUM(B15:E15)</f>
        <v>3</v>
      </c>
      <c r="G15" s="2"/>
      <c r="H15" s="12" t="n">
        <v>8.25</v>
      </c>
      <c r="I15" s="0" t="n">
        <v>2176528</v>
      </c>
      <c r="J15" s="5"/>
      <c r="K15" s="12" t="n">
        <v>8.25</v>
      </c>
      <c r="L15" s="2" t="n">
        <f aca="false">IF($F15&gt;0,($I15/1000)*(B15/$F15),0)</f>
        <v>2176.528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2176.528</v>
      </c>
    </row>
    <row r="16" customFormat="false" ht="12.8" hidden="false" customHeight="false" outlineLevel="0" collapsed="false">
      <c r="A16" s="12" t="n">
        <v>8.75</v>
      </c>
      <c r="B16" s="13" t="n">
        <v>15</v>
      </c>
      <c r="C16" s="13" t="n">
        <v>0</v>
      </c>
      <c r="D16" s="13" t="n">
        <v>0</v>
      </c>
      <c r="E16" s="13" t="n">
        <v>0</v>
      </c>
      <c r="F16" s="14" t="n">
        <f aca="false">SUM(B16:E16)</f>
        <v>15</v>
      </c>
      <c r="G16" s="2"/>
      <c r="H16" s="12" t="n">
        <v>8.75</v>
      </c>
      <c r="I16" s="0" t="n">
        <v>6529583</v>
      </c>
      <c r="J16" s="5"/>
      <c r="K16" s="12" t="n">
        <v>8.75</v>
      </c>
      <c r="L16" s="2" t="n">
        <f aca="false">IF($F16&gt;0,($I16/1000)*(B16/$F16),0)</f>
        <v>6529.583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6529.583</v>
      </c>
    </row>
    <row r="17" customFormat="false" ht="12.8" hidden="false" customHeight="false" outlineLevel="0" collapsed="false">
      <c r="A17" s="12" t="n">
        <v>9.25</v>
      </c>
      <c r="B17" s="13" t="n">
        <v>37</v>
      </c>
      <c r="C17" s="13" t="n">
        <v>0</v>
      </c>
      <c r="D17" s="13" t="n">
        <v>0</v>
      </c>
      <c r="E17" s="13" t="n">
        <v>0</v>
      </c>
      <c r="F17" s="14" t="n">
        <f aca="false">SUM(B17:E17)</f>
        <v>37</v>
      </c>
      <c r="G17" s="2"/>
      <c r="H17" s="12" t="n">
        <v>9.25</v>
      </c>
      <c r="I17" s="0" t="n">
        <v>60781051</v>
      </c>
      <c r="J17" s="5"/>
      <c r="K17" s="12" t="n">
        <v>9.25</v>
      </c>
      <c r="L17" s="2" t="n">
        <f aca="false">IF($F17&gt;0,($I17/1000)*(B17/$F17),0)</f>
        <v>60781.051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60781.051</v>
      </c>
    </row>
    <row r="18" customFormat="false" ht="12.8" hidden="false" customHeight="false" outlineLevel="0" collapsed="false">
      <c r="A18" s="12" t="n">
        <v>9.75</v>
      </c>
      <c r="B18" s="13" t="n">
        <v>43</v>
      </c>
      <c r="C18" s="13" t="n">
        <v>0</v>
      </c>
      <c r="D18" s="13" t="n">
        <v>0</v>
      </c>
      <c r="E18" s="13" t="n">
        <v>0</v>
      </c>
      <c r="F18" s="14" t="n">
        <f aca="false">SUM(B18:E18)</f>
        <v>43</v>
      </c>
      <c r="G18" s="2"/>
      <c r="H18" s="12" t="n">
        <v>9.75</v>
      </c>
      <c r="I18" s="0" t="n">
        <v>177595414</v>
      </c>
      <c r="J18" s="5"/>
      <c r="K18" s="12" t="n">
        <v>9.75</v>
      </c>
      <c r="L18" s="2" t="n">
        <f aca="false">IF($F18&gt;0,($I18/1000)*(B18/$F18),0)</f>
        <v>177595.414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177595.414</v>
      </c>
    </row>
    <row r="19" customFormat="false" ht="12.8" hidden="false" customHeight="false" outlineLevel="0" collapsed="false">
      <c r="A19" s="12" t="n">
        <v>10.25</v>
      </c>
      <c r="B19" s="13" t="n">
        <v>32</v>
      </c>
      <c r="C19" s="13" t="n">
        <v>0</v>
      </c>
      <c r="D19" s="13" t="n">
        <v>0</v>
      </c>
      <c r="E19" s="13" t="n">
        <v>0</v>
      </c>
      <c r="F19" s="14" t="n">
        <f aca="false">SUM(B19:E19)</f>
        <v>32</v>
      </c>
      <c r="G19" s="2"/>
      <c r="H19" s="12" t="n">
        <v>10.25</v>
      </c>
      <c r="I19" s="0" t="n">
        <v>201415294</v>
      </c>
      <c r="J19" s="5"/>
      <c r="K19" s="12" t="n">
        <v>10.25</v>
      </c>
      <c r="L19" s="2" t="n">
        <f aca="false">IF($F19&gt;0,($I19/1000)*(B19/$F19),0)</f>
        <v>201415.294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5" t="n">
        <f aca="false">SUM(L19:O19)</f>
        <v>201415.294</v>
      </c>
    </row>
    <row r="20" customFormat="false" ht="12.8" hidden="false" customHeight="false" outlineLevel="0" collapsed="false">
      <c r="A20" s="12" t="n">
        <v>10.75</v>
      </c>
      <c r="B20" s="13" t="n">
        <v>43</v>
      </c>
      <c r="C20" s="13" t="n">
        <v>0</v>
      </c>
      <c r="D20" s="13" t="n">
        <v>0</v>
      </c>
      <c r="E20" s="13" t="n">
        <v>0</v>
      </c>
      <c r="F20" s="14" t="n">
        <f aca="false">SUM(B20:E20)</f>
        <v>43</v>
      </c>
      <c r="G20" s="2"/>
      <c r="H20" s="12" t="n">
        <v>10.75</v>
      </c>
      <c r="I20" s="0" t="n">
        <v>179911204</v>
      </c>
      <c r="J20" s="5"/>
      <c r="K20" s="12" t="n">
        <v>10.75</v>
      </c>
      <c r="L20" s="2" t="n">
        <f aca="false">IF($F20&gt;0,($I20/1000)*(B20/$F20),0)</f>
        <v>179911.204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5" t="n">
        <f aca="false">SUM(L20:O20)</f>
        <v>179911.204</v>
      </c>
    </row>
    <row r="21" customFormat="false" ht="12.8" hidden="false" customHeight="false" outlineLevel="0" collapsed="false">
      <c r="A21" s="12" t="n">
        <v>11.25</v>
      </c>
      <c r="B21" s="13" t="n">
        <v>23</v>
      </c>
      <c r="C21" s="13" t="n">
        <v>1</v>
      </c>
      <c r="D21" s="13" t="n">
        <v>0</v>
      </c>
      <c r="E21" s="13" t="n">
        <v>0</v>
      </c>
      <c r="F21" s="14" t="n">
        <f aca="false">SUM(B21:E21)</f>
        <v>24</v>
      </c>
      <c r="G21" s="2"/>
      <c r="H21" s="12" t="n">
        <v>11.25</v>
      </c>
      <c r="I21" s="0" t="n">
        <v>107649723</v>
      </c>
      <c r="J21" s="5"/>
      <c r="K21" s="12" t="n">
        <v>11.25</v>
      </c>
      <c r="L21" s="2" t="n">
        <f aca="false">IF($F21&gt;0,($I21/1000)*(B21/$F21),0)</f>
        <v>103164.317875</v>
      </c>
      <c r="M21" s="2" t="n">
        <f aca="false">IF($F21&gt;0,($I21/1000)*(C21/$F21),0)</f>
        <v>4485.405125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107649.723</v>
      </c>
    </row>
    <row r="22" customFormat="false" ht="12.8" hidden="false" customHeight="false" outlineLevel="0" collapsed="false">
      <c r="A22" s="12" t="n">
        <v>11.75</v>
      </c>
      <c r="B22" s="13" t="n">
        <v>20</v>
      </c>
      <c r="C22" s="13" t="n">
        <v>2</v>
      </c>
      <c r="D22" s="13" t="n">
        <v>1</v>
      </c>
      <c r="E22" s="13" t="n">
        <v>0</v>
      </c>
      <c r="F22" s="14" t="n">
        <f aca="false">SUM(B22:E22)</f>
        <v>23</v>
      </c>
      <c r="G22" s="5"/>
      <c r="H22" s="12" t="n">
        <v>11.75</v>
      </c>
      <c r="I22" s="0" t="n">
        <v>77281979</v>
      </c>
      <c r="J22" s="5"/>
      <c r="K22" s="12" t="n">
        <v>11.75</v>
      </c>
      <c r="L22" s="2" t="n">
        <f aca="false">IF($F22&gt;0,($I22/1000)*(B22/$F22),0)</f>
        <v>67201.7208695652</v>
      </c>
      <c r="M22" s="2" t="n">
        <f aca="false">IF($F22&gt;0,($I22/1000)*(C22/$F22),0)</f>
        <v>6720.17208695652</v>
      </c>
      <c r="N22" s="2" t="n">
        <f aca="false">IF($F22&gt;0,($I22/1000)*(D22/$F22),0)</f>
        <v>3360.08604347826</v>
      </c>
      <c r="O22" s="2" t="n">
        <f aca="false">IF($F22&gt;0,($I22/1000)*(E22/$F22),0)</f>
        <v>0</v>
      </c>
      <c r="P22" s="15" t="n">
        <f aca="false">SUM(L22:O22)</f>
        <v>77281.979</v>
      </c>
    </row>
    <row r="23" customFormat="false" ht="12.8" hidden="false" customHeight="false" outlineLevel="0" collapsed="false">
      <c r="A23" s="12" t="n">
        <v>12.25</v>
      </c>
      <c r="B23" s="13" t="n">
        <v>28</v>
      </c>
      <c r="C23" s="13" t="n">
        <v>2</v>
      </c>
      <c r="D23" s="13" t="n">
        <v>0</v>
      </c>
      <c r="E23" s="13" t="n">
        <v>0</v>
      </c>
      <c r="F23" s="14" t="n">
        <f aca="false">SUM(B23:E23)</f>
        <v>30</v>
      </c>
      <c r="G23" s="5"/>
      <c r="H23" s="12" t="n">
        <v>12.25</v>
      </c>
      <c r="I23" s="0" t="n">
        <v>56670902</v>
      </c>
      <c r="J23" s="5"/>
      <c r="K23" s="12" t="n">
        <v>12.25</v>
      </c>
      <c r="L23" s="2" t="n">
        <f aca="false">IF($F23&gt;0,($I23/1000)*(B23/$F23),0)</f>
        <v>52892.8418666667</v>
      </c>
      <c r="M23" s="2" t="n">
        <f aca="false">IF($F23&gt;0,($I23/1000)*(C23/$F23),0)</f>
        <v>3778.06013333333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56670.902</v>
      </c>
    </row>
    <row r="24" customFormat="false" ht="12.8" hidden="false" customHeight="false" outlineLevel="0" collapsed="false">
      <c r="A24" s="12" t="n">
        <v>12.75</v>
      </c>
      <c r="B24" s="13" t="n">
        <v>24</v>
      </c>
      <c r="C24" s="13" t="n">
        <v>9</v>
      </c>
      <c r="D24" s="13" t="n">
        <v>0</v>
      </c>
      <c r="E24" s="13" t="n">
        <v>0</v>
      </c>
      <c r="F24" s="14" t="n">
        <f aca="false">SUM(B24:E24)</f>
        <v>33</v>
      </c>
      <c r="G24" s="5"/>
      <c r="H24" s="12" t="n">
        <v>12.75</v>
      </c>
      <c r="I24" s="0" t="n">
        <v>17748826</v>
      </c>
      <c r="J24" s="5"/>
      <c r="K24" s="12" t="n">
        <v>12.75</v>
      </c>
      <c r="L24" s="2" t="n">
        <f aca="false">IF($F24&gt;0,($I24/1000)*(B24/$F24),0)</f>
        <v>12908.2370909091</v>
      </c>
      <c r="M24" s="2" t="n">
        <f aca="false">IF($F24&gt;0,($I24/1000)*(C24/$F24),0)</f>
        <v>4840.58890909091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17748.826</v>
      </c>
    </row>
    <row r="25" customFormat="false" ht="12.8" hidden="false" customHeight="false" outlineLevel="0" collapsed="false">
      <c r="A25" s="12" t="n">
        <v>13.25</v>
      </c>
      <c r="B25" s="13" t="n">
        <v>38</v>
      </c>
      <c r="C25" s="13" t="n">
        <v>25</v>
      </c>
      <c r="D25" s="13" t="n">
        <v>0</v>
      </c>
      <c r="E25" s="13" t="n">
        <v>0</v>
      </c>
      <c r="F25" s="14" t="n">
        <f aca="false">SUM(B25:E25)</f>
        <v>63</v>
      </c>
      <c r="G25" s="5"/>
      <c r="H25" s="12" t="n">
        <v>13.25</v>
      </c>
      <c r="I25" s="0" t="n">
        <v>11811269</v>
      </c>
      <c r="J25" s="5"/>
      <c r="K25" s="12" t="n">
        <v>13.25</v>
      </c>
      <c r="L25" s="2" t="n">
        <f aca="false">IF($F25&gt;0,($I25/1000)*(B25/$F25),0)</f>
        <v>7124.25749206349</v>
      </c>
      <c r="M25" s="2" t="n">
        <f aca="false">IF($F25&gt;0,($I25/1000)*(C25/$F25),0)</f>
        <v>4687.01150793651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11811.269</v>
      </c>
    </row>
    <row r="26" customFormat="false" ht="12.8" hidden="false" customHeight="false" outlineLevel="0" collapsed="false">
      <c r="A26" s="12" t="n">
        <v>13.75</v>
      </c>
      <c r="B26" s="13" t="n">
        <v>29</v>
      </c>
      <c r="C26" s="13" t="n">
        <v>61</v>
      </c>
      <c r="D26" s="13" t="n">
        <v>2</v>
      </c>
      <c r="E26" s="13" t="n">
        <v>0</v>
      </c>
      <c r="F26" s="14" t="n">
        <f aca="false">SUM(B26:E26)</f>
        <v>92</v>
      </c>
      <c r="G26" s="5"/>
      <c r="H26" s="12" t="n">
        <v>13.75</v>
      </c>
      <c r="I26" s="0" t="n">
        <v>5937557</v>
      </c>
      <c r="J26" s="5"/>
      <c r="K26" s="12" t="n">
        <v>13.75</v>
      </c>
      <c r="L26" s="2" t="n">
        <f aca="false">IF($F26&gt;0,($I26/1000)*(B26/$F26),0)</f>
        <v>1871.62122826087</v>
      </c>
      <c r="M26" s="2" t="n">
        <f aca="false">IF($F26&gt;0,($I26/1000)*(C26/$F26),0)</f>
        <v>3936.85844565217</v>
      </c>
      <c r="N26" s="2" t="n">
        <f aca="false">IF($F26&gt;0,($I26/1000)*(D26/$F26),0)</f>
        <v>129.077326086957</v>
      </c>
      <c r="O26" s="2" t="n">
        <f aca="false">IF($F26&gt;0,($I26/1000)*(E26/$F26),0)</f>
        <v>0</v>
      </c>
      <c r="P26" s="15" t="n">
        <f aca="false">SUM(L26:O26)</f>
        <v>5937.557</v>
      </c>
    </row>
    <row r="27" customFormat="false" ht="12.8" hidden="false" customHeight="false" outlineLevel="0" collapsed="false">
      <c r="A27" s="12" t="n">
        <v>14.25</v>
      </c>
      <c r="B27" s="13" t="n">
        <v>28</v>
      </c>
      <c r="C27" s="13" t="n">
        <v>66</v>
      </c>
      <c r="D27" s="13" t="n">
        <v>2</v>
      </c>
      <c r="E27" s="13" t="n">
        <v>0</v>
      </c>
      <c r="F27" s="14" t="n">
        <f aca="false">SUM(B27:E27)</f>
        <v>96</v>
      </c>
      <c r="G27" s="5"/>
      <c r="H27" s="12" t="n">
        <v>14.25</v>
      </c>
      <c r="I27" s="0" t="n">
        <v>1979186</v>
      </c>
      <c r="J27" s="5"/>
      <c r="K27" s="12" t="n">
        <v>14.25</v>
      </c>
      <c r="L27" s="2" t="n">
        <f aca="false">IF($F27&gt;0,($I27/1000)*(B27/$F27),0)</f>
        <v>577.262583333333</v>
      </c>
      <c r="M27" s="2" t="n">
        <f aca="false">IF($F27&gt;0,($I27/1000)*(C27/$F27),0)</f>
        <v>1360.690375</v>
      </c>
      <c r="N27" s="2" t="n">
        <f aca="false">IF($F27&gt;0,($I27/1000)*(D27/$F27),0)</f>
        <v>41.2330416666667</v>
      </c>
      <c r="O27" s="2" t="n">
        <f aca="false">IF($F27&gt;0,($I27/1000)*(E27/$F27),0)</f>
        <v>0</v>
      </c>
      <c r="P27" s="15" t="n">
        <f aca="false">SUM(L27:O27)</f>
        <v>1979.186</v>
      </c>
    </row>
    <row r="28" customFormat="false" ht="12.8" hidden="false" customHeight="false" outlineLevel="0" collapsed="false">
      <c r="A28" s="12" t="n">
        <v>14.75</v>
      </c>
      <c r="B28" s="13" t="n">
        <v>10</v>
      </c>
      <c r="C28" s="13" t="n">
        <v>64</v>
      </c>
      <c r="D28" s="13" t="n">
        <v>2</v>
      </c>
      <c r="E28" s="13" t="n">
        <v>0</v>
      </c>
      <c r="F28" s="14" t="n">
        <f aca="false">SUM(B28:E28)</f>
        <v>76</v>
      </c>
      <c r="G28" s="2"/>
      <c r="H28" s="12" t="n">
        <v>14.75</v>
      </c>
      <c r="I28" s="0" t="n">
        <v>1979186</v>
      </c>
      <c r="J28" s="5"/>
      <c r="K28" s="12" t="n">
        <v>14.75</v>
      </c>
      <c r="L28" s="2" t="n">
        <f aca="false">IF($F28&gt;0,($I28/1000)*(B28/$F28),0)</f>
        <v>260.419210526316</v>
      </c>
      <c r="M28" s="2" t="n">
        <f aca="false">IF($F28&gt;0,($I28/1000)*(C28/$F28),0)</f>
        <v>1666.68294736842</v>
      </c>
      <c r="N28" s="2" t="n">
        <f aca="false">IF($F28&gt;0,($I28/1000)*(D28/$F28),0)</f>
        <v>52.0838421052632</v>
      </c>
      <c r="O28" s="2" t="n">
        <f aca="false">IF($F28&gt;0,($I28/1000)*(E28/$F28),0)</f>
        <v>0</v>
      </c>
      <c r="P28" s="15" t="n">
        <f aca="false">SUM(L28:O28)</f>
        <v>1979.186</v>
      </c>
    </row>
    <row r="29" customFormat="false" ht="12.8" hidden="false" customHeight="false" outlineLevel="0" collapsed="false">
      <c r="A29" s="12" t="n">
        <v>15.25</v>
      </c>
      <c r="B29" s="13" t="n">
        <v>5</v>
      </c>
      <c r="C29" s="13" t="n">
        <v>45</v>
      </c>
      <c r="D29" s="13" t="n">
        <v>2</v>
      </c>
      <c r="E29" s="13" t="n">
        <v>0</v>
      </c>
      <c r="F29" s="14" t="n">
        <f aca="false">SUM(B29:E29)</f>
        <v>52</v>
      </c>
      <c r="G29" s="2"/>
      <c r="H29" s="12" t="n">
        <v>15.25</v>
      </c>
      <c r="I29" s="0" t="n">
        <v>0</v>
      </c>
      <c r="J29" s="5"/>
      <c r="K29" s="12" t="n">
        <v>15.25</v>
      </c>
      <c r="L29" s="2" t="n">
        <f aca="false">IF($F29&gt;0,($I29/1000)*(B29/$F29),0)</f>
        <v>0</v>
      </c>
      <c r="M29" s="2" t="n">
        <f aca="false">IF($F29&gt;0,($I29/1000)*(C29/$F29),0)</f>
        <v>0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5" t="n">
        <f aca="false">SUM(L29:O29)</f>
        <v>0</v>
      </c>
    </row>
    <row r="30" customFormat="false" ht="12.8" hidden="false" customHeight="false" outlineLevel="0" collapsed="false">
      <c r="A30" s="12" t="n">
        <v>15.75</v>
      </c>
      <c r="B30" s="13" t="n">
        <v>0</v>
      </c>
      <c r="C30" s="13" t="n">
        <v>26</v>
      </c>
      <c r="D30" s="13" t="n">
        <v>4</v>
      </c>
      <c r="E30" s="13" t="n">
        <v>0</v>
      </c>
      <c r="F30" s="14" t="n">
        <f aca="false">SUM(B30:E30)</f>
        <v>30</v>
      </c>
      <c r="G30" s="2"/>
      <c r="H30" s="12" t="n">
        <v>15.75</v>
      </c>
      <c r="I30" s="0" t="n">
        <v>0</v>
      </c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0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5" t="n">
        <f aca="false">SUM(L30:O30)</f>
        <v>0</v>
      </c>
    </row>
    <row r="31" customFormat="false" ht="12.8" hidden="false" customHeight="false" outlineLevel="0" collapsed="false">
      <c r="A31" s="12" t="n">
        <v>16.25</v>
      </c>
      <c r="B31" s="13" t="n">
        <v>1</v>
      </c>
      <c r="C31" s="13" t="n">
        <v>21</v>
      </c>
      <c r="D31" s="13" t="n">
        <v>1</v>
      </c>
      <c r="E31" s="13" t="n">
        <v>0</v>
      </c>
      <c r="F31" s="14" t="n">
        <f aca="false">SUM(B31:E31)</f>
        <v>23</v>
      </c>
      <c r="G31" s="2"/>
      <c r="H31" s="12" t="n">
        <v>16.25</v>
      </c>
      <c r="I31" s="0" t="n">
        <v>0</v>
      </c>
      <c r="J31" s="5"/>
      <c r="K31" s="12" t="n">
        <v>16.25</v>
      </c>
      <c r="L31" s="2" t="n">
        <f aca="false">IF($F31&gt;0,($I31/1000)*(B31/$F31),0)</f>
        <v>0</v>
      </c>
      <c r="M31" s="2" t="n">
        <f aca="false">IF($F31&gt;0,($I31/1000)*(C31/$F31),0)</f>
        <v>0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5" t="n">
        <f aca="false">SUM(L31:O31)</f>
        <v>0</v>
      </c>
    </row>
    <row r="32" customFormat="false" ht="12.8" hidden="false" customHeight="false" outlineLevel="0" collapsed="false">
      <c r="A32" s="12" t="n">
        <v>16.75</v>
      </c>
      <c r="B32" s="13" t="n">
        <v>0</v>
      </c>
      <c r="C32" s="13" t="n">
        <v>21</v>
      </c>
      <c r="D32" s="13" t="n">
        <v>2</v>
      </c>
      <c r="E32" s="13" t="n">
        <v>0</v>
      </c>
      <c r="F32" s="14" t="n">
        <f aca="false">SUM(B32:E32)</f>
        <v>23</v>
      </c>
      <c r="G32" s="2"/>
      <c r="H32" s="12" t="n">
        <v>16.75</v>
      </c>
      <c r="I32" s="0" t="n">
        <v>1979186</v>
      </c>
      <c r="J32" s="18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1807.08286956522</v>
      </c>
      <c r="N32" s="2" t="n">
        <f aca="false">IF($F32&gt;0,($I32/1000)*(D32/$F32),0)</f>
        <v>172.103130434783</v>
      </c>
      <c r="O32" s="2" t="n">
        <f aca="false">IF($F32&gt;0,($I32/1000)*(E32/$F32),0)</f>
        <v>0</v>
      </c>
      <c r="P32" s="15" t="n">
        <f aca="false">SUM(L32:O32)</f>
        <v>1979.186</v>
      </c>
    </row>
    <row r="33" customFormat="false" ht="12.8" hidden="false" customHeight="false" outlineLevel="0" collapsed="false">
      <c r="A33" s="12" t="n">
        <v>17.25</v>
      </c>
      <c r="B33" s="13" t="n">
        <v>0</v>
      </c>
      <c r="C33" s="13" t="n">
        <v>21</v>
      </c>
      <c r="D33" s="13" t="n">
        <v>4</v>
      </c>
      <c r="E33" s="13" t="n">
        <v>0</v>
      </c>
      <c r="F33" s="14" t="n">
        <f aca="false">SUM(B33:E33)</f>
        <v>25</v>
      </c>
      <c r="G33" s="2"/>
      <c r="H33" s="12" t="n">
        <v>17.25</v>
      </c>
      <c r="I33" s="5"/>
      <c r="J33" s="18"/>
      <c r="K33" s="12" t="n">
        <v>17.25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5" t="n">
        <f aca="false">SUM(L33:O33)</f>
        <v>0</v>
      </c>
    </row>
    <row r="34" customFormat="false" ht="12.8" hidden="false" customHeight="false" outlineLevel="0" collapsed="false">
      <c r="A34" s="12" t="n">
        <v>17.75</v>
      </c>
      <c r="B34" s="13" t="n">
        <v>0</v>
      </c>
      <c r="C34" s="13" t="n">
        <v>8</v>
      </c>
      <c r="D34" s="13" t="n">
        <v>4</v>
      </c>
      <c r="E34" s="13" t="n">
        <v>1</v>
      </c>
      <c r="F34" s="14" t="n">
        <f aca="false">SUM(B34:E34)</f>
        <v>13</v>
      </c>
      <c r="G34" s="2"/>
      <c r="H34" s="12" t="n">
        <v>17.75</v>
      </c>
      <c r="I34" s="5"/>
      <c r="J34" s="18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5" t="n">
        <f aca="false">SUM(L34:O34)</f>
        <v>0</v>
      </c>
    </row>
    <row r="35" customFormat="false" ht="12.8" hidden="false" customHeight="false" outlineLevel="0" collapsed="false">
      <c r="A35" s="12" t="n">
        <v>18.25</v>
      </c>
      <c r="B35" s="13" t="n">
        <v>0</v>
      </c>
      <c r="C35" s="13" t="n">
        <v>2</v>
      </c>
      <c r="D35" s="13" t="n">
        <v>1</v>
      </c>
      <c r="E35" s="13" t="n">
        <v>0</v>
      </c>
      <c r="F35" s="14" t="n">
        <f aca="false">SUM(B35:E35)</f>
        <v>3</v>
      </c>
      <c r="G35" s="2"/>
      <c r="H35" s="12" t="n">
        <v>18.25</v>
      </c>
      <c r="I35" s="5"/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8" hidden="false" customHeight="false" outlineLevel="0" collapsed="false">
      <c r="A36" s="12" t="n">
        <v>18.75</v>
      </c>
      <c r="B36" s="13" t="n">
        <v>0</v>
      </c>
      <c r="C36" s="13" t="n">
        <v>0</v>
      </c>
      <c r="D36" s="13" t="n">
        <v>0</v>
      </c>
      <c r="E36" s="13" t="n">
        <v>0</v>
      </c>
      <c r="F36" s="14" t="n">
        <f aca="false">SUM(B36:E36)</f>
        <v>0</v>
      </c>
      <c r="G36" s="2"/>
      <c r="H36" s="12" t="n">
        <v>18.75</v>
      </c>
      <c r="I36" s="5"/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5" t="n">
        <f aca="false">SUM(L36:O36)</f>
        <v>0</v>
      </c>
    </row>
    <row r="37" customFormat="false" ht="12.75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19" t="s">
        <v>7</v>
      </c>
      <c r="B43" s="20" t="n">
        <f aca="false">SUM(B6:B42)</f>
        <v>380</v>
      </c>
      <c r="C43" s="20" t="n">
        <f aca="false">SUM(C6:C42)</f>
        <v>374</v>
      </c>
      <c r="D43" s="20" t="n">
        <f aca="false">SUM(D6:D42)</f>
        <v>25</v>
      </c>
      <c r="E43" s="20" t="n">
        <f aca="false">SUM(E6:E42)</f>
        <v>1</v>
      </c>
      <c r="F43" s="20" t="n">
        <f aca="false">SUM(F6:F42)</f>
        <v>780</v>
      </c>
      <c r="G43" s="21"/>
      <c r="H43" s="19" t="s">
        <v>7</v>
      </c>
      <c r="I43" s="5" t="n">
        <f aca="false">SUM(I6:I42)</f>
        <v>911446888</v>
      </c>
      <c r="J43" s="2"/>
      <c r="K43" s="19" t="s">
        <v>7</v>
      </c>
      <c r="L43" s="20" t="n">
        <f aca="false">SUM(L6:L42)</f>
        <v>874409.752216325</v>
      </c>
      <c r="M43" s="20" t="n">
        <f aca="false">SUM(M6:M42)</f>
        <v>33282.5523999031</v>
      </c>
      <c r="N43" s="20" t="n">
        <f aca="false">SUM(N6:N42)</f>
        <v>3754.58338377193</v>
      </c>
      <c r="O43" s="20" t="n">
        <f aca="false">SUM(O6:O42)</f>
        <v>0</v>
      </c>
      <c r="P43" s="20" t="n">
        <f aca="false">SUM(P6:P42)</f>
        <v>911446.888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2"/>
      <c r="B46" s="2"/>
      <c r="C46" s="2"/>
      <c r="D46" s="2"/>
      <c r="E46" s="2"/>
      <c r="F46" s="22"/>
      <c r="G46" s="2"/>
      <c r="H46" s="2"/>
      <c r="I46" s="2"/>
      <c r="J46" s="22"/>
      <c r="K46" s="2"/>
      <c r="L46" s="2"/>
      <c r="M46" s="2"/>
      <c r="N46" s="22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3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4" t="s">
        <v>11</v>
      </c>
      <c r="I49" s="25" t="n">
        <v>0.0017485</v>
      </c>
      <c r="J49" s="24" t="s">
        <v>12</v>
      </c>
      <c r="K49" s="25" t="n">
        <v>3.50294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6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0.179251469882776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7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0.277890919171109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7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0.410282269848404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7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0.582559738868557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7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0.801191838325475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7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1.07296507175006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7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1.40496981785194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7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1.80458795128979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7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0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0</v>
      </c>
      <c r="G60" s="2"/>
      <c r="H60" s="12" t="n">
        <f aca="false">$I$49*((A60)^$K$49)</f>
        <v>2.27948187030976</v>
      </c>
      <c r="I60" s="2" t="n">
        <f aca="false">L14*$H60</f>
        <v>0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7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17956.356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17956.356</v>
      </c>
      <c r="G61" s="2"/>
      <c r="H61" s="12" t="n">
        <f aca="false">$I$49*((A61)^$K$49)</f>
        <v>2.8375846829148</v>
      </c>
      <c r="I61" s="2" t="n">
        <f aca="false">L15*$H61</f>
        <v>6176.08251473518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7" t="n">
        <f aca="false">SUM(I61:L61)</f>
        <v>6176.08251473518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57133.85125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57133.85125</v>
      </c>
      <c r="G62" s="2"/>
      <c r="H62" s="12" t="n">
        <f aca="false">$I$49*((A62)^$K$49)</f>
        <v>3.48709136065979</v>
      </c>
      <c r="I62" s="2" t="n">
        <f aca="false">L16*$H62</f>
        <v>22769.252468011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7" t="n">
        <f aca="false">SUM(I62:L62)</f>
        <v>22769.252468011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562224.72175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562224.72175</v>
      </c>
      <c r="G63" s="2"/>
      <c r="H63" s="12" t="n">
        <f aca="false">$I$49*((A63)^$K$49)</f>
        <v>4.23645071055558</v>
      </c>
      <c r="I63" s="2" t="n">
        <f aca="false">L17*$H63</f>
        <v>257495.926697265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7" t="n">
        <f aca="false">SUM(I63:L63)</f>
        <v>257495.926697265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1731555.2865</v>
      </c>
      <c r="C64" s="2" t="n">
        <f aca="false">M18*($A64)</f>
        <v>0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1731555.2865</v>
      </c>
      <c r="G64" s="2"/>
      <c r="H64" s="12" t="n">
        <f aca="false">$I$49*((A64)^$K$49)</f>
        <v>5.09435804607377</v>
      </c>
      <c r="I64" s="2" t="n">
        <f aca="false">L18*$H64</f>
        <v>904734.626256702</v>
      </c>
      <c r="J64" s="2" t="n">
        <f aca="false">M18*$H64</f>
        <v>0</v>
      </c>
      <c r="K64" s="2" t="n">
        <f aca="false">N18*$H64</f>
        <v>0</v>
      </c>
      <c r="L64" s="2" t="n">
        <f aca="false">O18*$H64</f>
        <v>0</v>
      </c>
      <c r="M64" s="27" t="n">
        <f aca="false">SUM(I64:L64)</f>
        <v>904734.626256702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2064506.7635</v>
      </c>
      <c r="C65" s="2" t="n">
        <f aca="false">M19*($A65)</f>
        <v>0</v>
      </c>
      <c r="D65" s="2" t="n">
        <f aca="false">N19*($A65)</f>
        <v>0</v>
      </c>
      <c r="E65" s="2" t="n">
        <f aca="false">O19*($A65)</f>
        <v>0</v>
      </c>
      <c r="F65" s="14" t="n">
        <f aca="false">SUM(B65:E65)</f>
        <v>2064506.7635</v>
      </c>
      <c r="G65" s="2"/>
      <c r="H65" s="12" t="n">
        <f aca="false">$I$49*((A65)^$K$49)</f>
        <v>6.06974846118049</v>
      </c>
      <c r="I65" s="2" t="n">
        <f aca="false">L19*$H65</f>
        <v>1222540.17081472</v>
      </c>
      <c r="J65" s="2" t="n">
        <f aca="false">M19*$H65</f>
        <v>0</v>
      </c>
      <c r="K65" s="2" t="n">
        <f aca="false">N19*$H65</f>
        <v>0</v>
      </c>
      <c r="L65" s="2" t="n">
        <f aca="false">O19*$H65</f>
        <v>0</v>
      </c>
      <c r="M65" s="27" t="n">
        <f aca="false">SUM(I65:L65)</f>
        <v>1222540.17081472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1934045.443</v>
      </c>
      <c r="C66" s="2" t="n">
        <f aca="false">M20*($A66)</f>
        <v>0</v>
      </c>
      <c r="D66" s="2" t="n">
        <f aca="false">N20*($A66)</f>
        <v>0</v>
      </c>
      <c r="E66" s="2" t="n">
        <f aca="false">O20*($A66)</f>
        <v>0</v>
      </c>
      <c r="F66" s="14" t="n">
        <f aca="false">SUM(B66:E66)</f>
        <v>1934045.443</v>
      </c>
      <c r="G66" s="2"/>
      <c r="H66" s="12" t="n">
        <f aca="false">$I$49*((A66)^$K$49)</f>
        <v>7.17179062887039</v>
      </c>
      <c r="I66" s="2" t="n">
        <f aca="false">L20*$H66</f>
        <v>1290285.48687599</v>
      </c>
      <c r="J66" s="2" t="n">
        <f aca="false">M20*$H66</f>
        <v>0</v>
      </c>
      <c r="K66" s="2" t="n">
        <f aca="false">N20*$H66</f>
        <v>0</v>
      </c>
      <c r="L66" s="2" t="n">
        <f aca="false">O20*$H66</f>
        <v>0</v>
      </c>
      <c r="M66" s="27" t="n">
        <f aca="false">SUM(I66:L66)</f>
        <v>1290285.48687599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1160598.57609375</v>
      </c>
      <c r="C67" s="2" t="n">
        <f aca="false">M21*($A67)</f>
        <v>50460.80765625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1211059.38375</v>
      </c>
      <c r="G67" s="2"/>
      <c r="H67" s="12" t="n">
        <f aca="false">$I$49*((A67)^$K$49)</f>
        <v>8.40988105929626</v>
      </c>
      <c r="I67" s="2" t="n">
        <f aca="false">L21*$H67</f>
        <v>867599.642892181</v>
      </c>
      <c r="J67" s="2" t="n">
        <f aca="false">M21*$H67</f>
        <v>37721.7236040079</v>
      </c>
      <c r="K67" s="2" t="n">
        <f aca="false">N21*$H67</f>
        <v>0</v>
      </c>
      <c r="L67" s="2" t="n">
        <f aca="false">O21*$H67</f>
        <v>0</v>
      </c>
      <c r="M67" s="27" t="n">
        <f aca="false">SUM(I67:L67)</f>
        <v>905321.366496189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789620.220217391</v>
      </c>
      <c r="C68" s="2" t="n">
        <f aca="false">M22*($A68)</f>
        <v>78962.0220217391</v>
      </c>
      <c r="D68" s="2" t="n">
        <f aca="false">N22*($A68)</f>
        <v>39481.0110108696</v>
      </c>
      <c r="E68" s="2" t="n">
        <f aca="false">O22*($A68)</f>
        <v>0</v>
      </c>
      <c r="F68" s="14" t="n">
        <f aca="false">SUM(B68:E68)</f>
        <v>908063.25325</v>
      </c>
      <c r="G68" s="2"/>
      <c r="H68" s="12" t="n">
        <f aca="false">$I$49*((A68)^$K$49)</f>
        <v>9.79363876331603</v>
      </c>
      <c r="I68" s="2" t="n">
        <f aca="false">L22*$H68</f>
        <v>658149.378469718</v>
      </c>
      <c r="J68" s="2" t="n">
        <f aca="false">M22*$H68</f>
        <v>65814.9378469718</v>
      </c>
      <c r="K68" s="2" t="n">
        <f aca="false">N22*$H68</f>
        <v>32907.4689234859</v>
      </c>
      <c r="L68" s="2" t="n">
        <f aca="false">O22*$H68</f>
        <v>0</v>
      </c>
      <c r="M68" s="27" t="n">
        <f aca="false">SUM(I68:L68)</f>
        <v>756871.785240175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647937.312866667</v>
      </c>
      <c r="C69" s="2" t="n">
        <f aca="false">M23*($A69)</f>
        <v>46281.2366333333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694218.5495</v>
      </c>
      <c r="G69" s="2"/>
      <c r="H69" s="12" t="n">
        <f aca="false">$I$49*((A69)^$K$49)</f>
        <v>11.3329002758262</v>
      </c>
      <c r="I69" s="2" t="n">
        <f aca="false">L23*$H69</f>
        <v>599429.302179978</v>
      </c>
      <c r="J69" s="2" t="n">
        <f aca="false">M23*$H69</f>
        <v>42816.3787271413</v>
      </c>
      <c r="K69" s="2" t="n">
        <f aca="false">N23*$H69</f>
        <v>0</v>
      </c>
      <c r="L69" s="2" t="n">
        <f aca="false">O23*$H69</f>
        <v>0</v>
      </c>
      <c r="M69" s="27" t="n">
        <f aca="false">SUM(I69:L69)</f>
        <v>642245.68090712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164580.022909091</v>
      </c>
      <c r="C70" s="2" t="n">
        <f aca="false">M24*($A70)</f>
        <v>61717.5085909091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226297.5315</v>
      </c>
      <c r="G70" s="2"/>
      <c r="H70" s="12" t="n">
        <f aca="false">$I$49*((A70)^$K$49)</f>
        <v>13.0377150001385</v>
      </c>
      <c r="I70" s="2" t="n">
        <f aca="false">L24*$H70</f>
        <v>168293.91634549</v>
      </c>
      <c r="J70" s="2" t="n">
        <f aca="false">M24*$H70</f>
        <v>63110.2186295586</v>
      </c>
      <c r="K70" s="2" t="n">
        <f aca="false">N24*$H70</f>
        <v>0</v>
      </c>
      <c r="L70" s="2" t="n">
        <f aca="false">O24*$H70</f>
        <v>0</v>
      </c>
      <c r="M70" s="27" t="n">
        <f aca="false">SUM(I70:L70)</f>
        <v>231404.134975048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94396.4117698413</v>
      </c>
      <c r="C71" s="2" t="n">
        <f aca="false">M25*($A71)</f>
        <v>62102.9024801587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156499.31425</v>
      </c>
      <c r="G71" s="2"/>
      <c r="H71" s="12" t="n">
        <f aca="false">$I$49*((A71)^$K$49)</f>
        <v>14.9183408402603</v>
      </c>
      <c r="I71" s="2" t="n">
        <f aca="false">L25*$H71</f>
        <v>106282.101500381</v>
      </c>
      <c r="J71" s="2" t="n">
        <f aca="false">M25*$H71</f>
        <v>69922.4351976192</v>
      </c>
      <c r="K71" s="2" t="n">
        <f aca="false">N25*$H71</f>
        <v>0</v>
      </c>
      <c r="L71" s="2" t="n">
        <f aca="false">O25*$H71</f>
        <v>0</v>
      </c>
      <c r="M71" s="27" t="n">
        <f aca="false">SUM(I71:L71)</f>
        <v>176204.536698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25734.791888587</v>
      </c>
      <c r="C72" s="2" t="n">
        <f aca="false">M26*($A72)</f>
        <v>54131.8036277174</v>
      </c>
      <c r="D72" s="2" t="n">
        <f aca="false">N26*($A72)</f>
        <v>1774.81323369565</v>
      </c>
      <c r="E72" s="2" t="n">
        <f aca="false">O26*($A72)</f>
        <v>0</v>
      </c>
      <c r="F72" s="14" t="n">
        <f aca="false">SUM(B72:E72)</f>
        <v>81641.40875</v>
      </c>
      <c r="G72" s="2"/>
      <c r="H72" s="12" t="n">
        <f aca="false">$I$49*((A72)^$K$49)</f>
        <v>16.985240092545</v>
      </c>
      <c r="I72" s="2" t="n">
        <f aca="false">L26*$H72</f>
        <v>31789.9359243148</v>
      </c>
      <c r="J72" s="2" t="n">
        <f aca="false">M26*$H72</f>
        <v>66868.4859097657</v>
      </c>
      <c r="K72" s="2" t="n">
        <f aca="false">N26*$H72</f>
        <v>2192.40937409068</v>
      </c>
      <c r="L72" s="2" t="n">
        <f aca="false">O26*$H72</f>
        <v>0</v>
      </c>
      <c r="M72" s="27" t="n">
        <f aca="false">SUM(I72:L72)</f>
        <v>100850.831208171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8225.9918125</v>
      </c>
      <c r="C73" s="2" t="n">
        <f aca="false">M27*($A73)</f>
        <v>19389.83784375</v>
      </c>
      <c r="D73" s="2" t="n">
        <f aca="false">N27*($A73)</f>
        <v>587.57084375</v>
      </c>
      <c r="E73" s="2" t="n">
        <f aca="false">O27*($A73)</f>
        <v>0</v>
      </c>
      <c r="F73" s="14" t="n">
        <f aca="false">SUM(B73:E73)</f>
        <v>28203.4005</v>
      </c>
      <c r="G73" s="2"/>
      <c r="H73" s="12" t="n">
        <f aca="false">$I$49*((A73)^$K$49)</f>
        <v>19.2490755719862</v>
      </c>
      <c r="I73" s="2" t="n">
        <f aca="false">L27*$H73</f>
        <v>11111.7710914633</v>
      </c>
      <c r="J73" s="2" t="n">
        <f aca="false">M27*$H73</f>
        <v>26192.0318584492</v>
      </c>
      <c r="K73" s="2" t="n">
        <f aca="false">N27*$H73</f>
        <v>793.697935104523</v>
      </c>
      <c r="L73" s="2" t="n">
        <f aca="false">O27*$H73</f>
        <v>0</v>
      </c>
      <c r="M73" s="27" t="n">
        <f aca="false">SUM(I73:L73)</f>
        <v>38097.5008850171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3841.18335526316</v>
      </c>
      <c r="C74" s="2" t="n">
        <f aca="false">M28*($A74)</f>
        <v>24583.5734736842</v>
      </c>
      <c r="D74" s="2" t="n">
        <f aca="false">N28*($A74)</f>
        <v>768.236671052631</v>
      </c>
      <c r="E74" s="2" t="n">
        <f aca="false">O28*($A74)</f>
        <v>0</v>
      </c>
      <c r="F74" s="14" t="n">
        <f aca="false">SUM(B74:E74)</f>
        <v>29192.9935</v>
      </c>
      <c r="G74" s="2"/>
      <c r="H74" s="12" t="n">
        <f aca="false">$I$49*((A74)^$K$49)</f>
        <v>21.7207069516151</v>
      </c>
      <c r="I74" s="2" t="n">
        <f aca="false">L28*$H74</f>
        <v>5656.48935641306</v>
      </c>
      <c r="J74" s="2" t="n">
        <f aca="false">M28*$H74</f>
        <v>36201.5318810436</v>
      </c>
      <c r="K74" s="2" t="n">
        <f aca="false">N28*$H74</f>
        <v>1131.29787128261</v>
      </c>
      <c r="L74" s="2" t="n">
        <f aca="false">O28*$H74</f>
        <v>0</v>
      </c>
      <c r="M74" s="27" t="n">
        <f aca="false">SUM(I74:L74)</f>
        <v>42989.3191087393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0</v>
      </c>
      <c r="C75" s="2" t="n">
        <f aca="false">M29*($A75)</f>
        <v>0</v>
      </c>
      <c r="D75" s="2" t="n">
        <f aca="false">N29*($A75)</f>
        <v>0</v>
      </c>
      <c r="E75" s="2" t="n">
        <f aca="false">O29*($A75)</f>
        <v>0</v>
      </c>
      <c r="F75" s="14" t="n">
        <f aca="false">SUM(B75:E75)</f>
        <v>0</v>
      </c>
      <c r="G75" s="2"/>
      <c r="H75" s="12" t="n">
        <f aca="false">$I$49*((A75)^$K$49)</f>
        <v>24.4111872961293</v>
      </c>
      <c r="I75" s="2" t="n">
        <f aca="false">L29*$H75</f>
        <v>0</v>
      </c>
      <c r="J75" s="2" t="n">
        <f aca="false">M29*$H75</f>
        <v>0</v>
      </c>
      <c r="K75" s="2" t="n">
        <f aca="false">N29*$H75</f>
        <v>0</v>
      </c>
      <c r="L75" s="2" t="n">
        <f aca="false">O29*$H75</f>
        <v>0</v>
      </c>
      <c r="M75" s="27" t="n">
        <f aca="false">SUM(I75:L75)</f>
        <v>0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0</v>
      </c>
      <c r="D76" s="2" t="n">
        <f aca="false">N30*($A76)</f>
        <v>0</v>
      </c>
      <c r="E76" s="2" t="n">
        <f aca="false">O30*($A76)</f>
        <v>0</v>
      </c>
      <c r="F76" s="14" t="n">
        <f aca="false">SUM(B76:E76)</f>
        <v>0</v>
      </c>
      <c r="G76" s="2"/>
      <c r="H76" s="12" t="n">
        <f aca="false">$I$49*((A76)^$K$49)</f>
        <v>27.3317597731454</v>
      </c>
      <c r="I76" s="2" t="n">
        <f aca="false">L30*$H76</f>
        <v>0</v>
      </c>
      <c r="J76" s="2" t="n">
        <f aca="false">M30*$H76</f>
        <v>0</v>
      </c>
      <c r="K76" s="2" t="n">
        <f aca="false">N30*$H76</f>
        <v>0</v>
      </c>
      <c r="L76" s="2" t="n">
        <f aca="false">O30*$H76</f>
        <v>0</v>
      </c>
      <c r="M76" s="27" t="n">
        <f aca="false">SUM(I76:L76)</f>
        <v>0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0</v>
      </c>
      <c r="C77" s="2" t="n">
        <f aca="false">M31*($A77)</f>
        <v>0</v>
      </c>
      <c r="D77" s="2" t="n">
        <f aca="false">N31*($A77)</f>
        <v>0</v>
      </c>
      <c r="E77" s="2" t="n">
        <f aca="false">O31*($A77)</f>
        <v>0</v>
      </c>
      <c r="F77" s="14" t="n">
        <f aca="false">SUM(B77:E77)</f>
        <v>0</v>
      </c>
      <c r="G77" s="2"/>
      <c r="H77" s="12" t="n">
        <f aca="false">$I$49*((A77)^$K$49)</f>
        <v>30.4938545273891</v>
      </c>
      <c r="I77" s="2" t="n">
        <f aca="false">L31*$H77</f>
        <v>0</v>
      </c>
      <c r="J77" s="2" t="n">
        <f aca="false">M31*$H77</f>
        <v>0</v>
      </c>
      <c r="K77" s="2" t="n">
        <f aca="false">N31*$H77</f>
        <v>0</v>
      </c>
      <c r="L77" s="2" t="n">
        <f aca="false">O31*$H77</f>
        <v>0</v>
      </c>
      <c r="M77" s="27" t="n">
        <f aca="false">SUM(I77:L77)</f>
        <v>0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30268.6380652174</v>
      </c>
      <c r="D78" s="2" t="n">
        <f aca="false">N32*($A78)</f>
        <v>2882.72743478261</v>
      </c>
      <c r="E78" s="2" t="n">
        <f aca="false">O32*($A78)</f>
        <v>0</v>
      </c>
      <c r="F78" s="14" t="n">
        <f aca="false">SUM(B78:E78)</f>
        <v>33151.3655</v>
      </c>
      <c r="G78" s="2"/>
      <c r="H78" s="12" t="n">
        <f aca="false">$I$49*((A78)^$K$49)</f>
        <v>33.9090857047848</v>
      </c>
      <c r="I78" s="2" t="n">
        <f aca="false">L32*$H78</f>
        <v>0</v>
      </c>
      <c r="J78" s="2" t="n">
        <f aca="false">M32*$H78</f>
        <v>61276.5278997354</v>
      </c>
      <c r="K78" s="2" t="n">
        <f aca="false">N32*$H78</f>
        <v>5835.8597999748</v>
      </c>
      <c r="L78" s="2" t="n">
        <f aca="false">O32*$H78</f>
        <v>0</v>
      </c>
      <c r="M78" s="27" t="n">
        <f aca="false">SUM(I78:L78)</f>
        <v>67112.3876997102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0</v>
      </c>
      <c r="C79" s="2" t="n">
        <f aca="false">M33*($A79)</f>
        <v>0</v>
      </c>
      <c r="D79" s="2" t="n">
        <f aca="false">N33*($A79)</f>
        <v>0</v>
      </c>
      <c r="E79" s="2" t="n">
        <f aca="false">O33*($A79)</f>
        <v>0</v>
      </c>
      <c r="F79" s="14" t="n">
        <f aca="false">SUM(B79:E79)</f>
        <v>0</v>
      </c>
      <c r="G79" s="2"/>
      <c r="H79" s="12" t="n">
        <f aca="false">$I$49*((A79)^$K$49)</f>
        <v>37.5892486148232</v>
      </c>
      <c r="I79" s="2" t="n">
        <f aca="false">L33*$H79</f>
        <v>0</v>
      </c>
      <c r="J79" s="2" t="n">
        <f aca="false">M33*$H79</f>
        <v>0</v>
      </c>
      <c r="K79" s="2" t="n">
        <f aca="false">N33*$H79</f>
        <v>0</v>
      </c>
      <c r="L79" s="2" t="n">
        <f aca="false">O33*$H79</f>
        <v>0</v>
      </c>
      <c r="M79" s="27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0</v>
      </c>
      <c r="D80" s="2" t="n">
        <f aca="false">N34*($A80)</f>
        <v>0</v>
      </c>
      <c r="E80" s="2" t="n">
        <f aca="false">O34*($A80)</f>
        <v>0</v>
      </c>
      <c r="F80" s="14" t="n">
        <f aca="false">SUM(B80:E80)</f>
        <v>0</v>
      </c>
      <c r="G80" s="2"/>
      <c r="H80" s="12" t="n">
        <f aca="false">$I$49*((A80)^$K$49)</f>
        <v>41.5463170208068</v>
      </c>
      <c r="I80" s="2" t="n">
        <f aca="false">L34*$H80</f>
        <v>0</v>
      </c>
      <c r="J80" s="2" t="n">
        <f aca="false">M34*$H80</f>
        <v>0</v>
      </c>
      <c r="K80" s="2" t="n">
        <f aca="false">N34*$H80</f>
        <v>0</v>
      </c>
      <c r="L80" s="2" t="n">
        <f aca="false">O34*$H80</f>
        <v>0</v>
      </c>
      <c r="M80" s="27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45.7924405486413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7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0</v>
      </c>
      <c r="E82" s="2" t="n">
        <f aca="false">O36*($A82)</f>
        <v>0</v>
      </c>
      <c r="F82" s="14" t="n">
        <f aca="false">SUM(B82:E82)</f>
        <v>0</v>
      </c>
      <c r="G82" s="2"/>
      <c r="H82" s="12" t="n">
        <f aca="false">$I$49*((A82)^$K$49)</f>
        <v>50.3399422057646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0</v>
      </c>
      <c r="L82" s="2" t="n">
        <f aca="false">O36*$H82</f>
        <v>0</v>
      </c>
      <c r="M82" s="27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55.2013160026173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7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60.3892246697767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7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65.9164974645001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7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71.7961280609857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7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78.0412725191527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7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84.6652473271823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7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19" t="s">
        <v>7</v>
      </c>
      <c r="B89" s="20" t="n">
        <f aca="false">SUM(B52:B83)</f>
        <v>9262356.93291309</v>
      </c>
      <c r="C89" s="20" t="n">
        <f aca="false">SUM(C52:C83)</f>
        <v>427898.330392759</v>
      </c>
      <c r="D89" s="20" t="n">
        <f aca="false">SUM(D52:D83)</f>
        <v>45494.3591941505</v>
      </c>
      <c r="E89" s="20" t="n">
        <f aca="false">SUM(E52:E83)</f>
        <v>0</v>
      </c>
      <c r="F89" s="20" t="n">
        <f aca="false">SUM(F52:F83)</f>
        <v>9735749.6225</v>
      </c>
      <c r="G89" s="14"/>
      <c r="H89" s="19" t="s">
        <v>7</v>
      </c>
      <c r="I89" s="20" t="n">
        <f aca="false">SUM(I52:I88)</f>
        <v>6152314.08338736</v>
      </c>
      <c r="J89" s="20" t="n">
        <f aca="false">SUM(J52:J88)</f>
        <v>469924.271554293</v>
      </c>
      <c r="K89" s="20" t="n">
        <f aca="false">SUM(K52:K88)</f>
        <v>42860.7339039385</v>
      </c>
      <c r="L89" s="20" t="n">
        <f aca="false">SUM(L52:L88)</f>
        <v>0</v>
      </c>
      <c r="M89" s="20" t="n">
        <f aca="false">SUM(M52:M88)</f>
        <v>6665099.08884559</v>
      </c>
      <c r="N89" s="4"/>
      <c r="O89" s="4"/>
      <c r="P89" s="4"/>
    </row>
    <row r="90" customFormat="false" ht="12.75" hidden="false" customHeight="false" outlineLevel="0" collapsed="false">
      <c r="A90" s="8" t="s">
        <v>13</v>
      </c>
      <c r="B90" s="28" t="n">
        <f aca="false">IF(L43&gt;0,B89/L43,0)</f>
        <v>10.5926962839061</v>
      </c>
      <c r="C90" s="28" t="n">
        <f aca="false">IF(M43&gt;0,C89/M43,0)</f>
        <v>12.8565359186216</v>
      </c>
      <c r="D90" s="28" t="n">
        <f aca="false">IF(N43&gt;0,D89/N43,0)</f>
        <v>12.1170192652496</v>
      </c>
      <c r="E90" s="28" t="n">
        <f aca="false">IF(O43&gt;0,E89/O43,0)</f>
        <v>0</v>
      </c>
      <c r="F90" s="28" t="n">
        <f aca="false">IF(P43&gt;0,F89/P43,0)</f>
        <v>10.6816422884095</v>
      </c>
      <c r="G90" s="14"/>
      <c r="H90" s="8" t="s">
        <v>13</v>
      </c>
      <c r="I90" s="28" t="n">
        <f aca="false">IF(L43&gt;0,I89/L43,0)</f>
        <v>7.03596233664295</v>
      </c>
      <c r="J90" s="28" t="n">
        <f aca="false">IF(M43&gt;0,J89/M43,0)</f>
        <v>14.119237788856</v>
      </c>
      <c r="K90" s="28" t="n">
        <f aca="false">IF(N43&gt;0,K89/N43,0)</f>
        <v>11.4155765162098</v>
      </c>
      <c r="L90" s="28" t="n">
        <f aca="false">IF(O43&gt;0,L89/O43,0)</f>
        <v>0</v>
      </c>
      <c r="M90" s="28" t="n">
        <f aca="false">IF(P43&gt;0,M89/P43,0)</f>
        <v>7.31265768373065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29" t="s">
        <v>14</v>
      </c>
      <c r="B95" s="29"/>
      <c r="C95" s="29"/>
      <c r="D95" s="29"/>
      <c r="E95" s="29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29"/>
      <c r="B96" s="29"/>
      <c r="C96" s="29"/>
      <c r="D96" s="29"/>
      <c r="E96" s="29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0"/>
      <c r="B97" s="30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1" t="s">
        <v>15</v>
      </c>
      <c r="B99" s="32" t="s">
        <v>16</v>
      </c>
      <c r="C99" s="32" t="s">
        <v>17</v>
      </c>
      <c r="D99" s="32" t="s">
        <v>18</v>
      </c>
      <c r="E99" s="32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1"/>
      <c r="B100" s="31"/>
      <c r="C100" s="31"/>
      <c r="D100" s="31"/>
      <c r="E100" s="3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3" t="n">
        <v>0</v>
      </c>
      <c r="B102" s="34" t="n">
        <f aca="false">L$43</f>
        <v>874409.752216325</v>
      </c>
      <c r="C102" s="35" t="n">
        <f aca="false">$B$90</f>
        <v>10.5926962839061</v>
      </c>
      <c r="D102" s="35" t="n">
        <f aca="false">$I$90</f>
        <v>7.03596233664295</v>
      </c>
      <c r="E102" s="36" t="n">
        <f aca="false">B102*D102</f>
        <v>6152314.08338736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3" t="n">
        <v>1</v>
      </c>
      <c r="B103" s="34" t="n">
        <f aca="false">M$43</f>
        <v>33282.5523999031</v>
      </c>
      <c r="C103" s="35" t="n">
        <f aca="false">$C$90</f>
        <v>12.8565359186216</v>
      </c>
      <c r="D103" s="35" t="n">
        <f aca="false">$J$90</f>
        <v>14.119237788856</v>
      </c>
      <c r="E103" s="36" t="n">
        <f aca="false">B103*D103</f>
        <v>469924.271554293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3" t="n">
        <v>2</v>
      </c>
      <c r="B104" s="34" t="n">
        <f aca="false">N$43</f>
        <v>3754.58338377193</v>
      </c>
      <c r="C104" s="35" t="n">
        <f aca="false">$D$90</f>
        <v>12.1170192652496</v>
      </c>
      <c r="D104" s="35" t="n">
        <f aca="false">$K$90</f>
        <v>11.4155765162098</v>
      </c>
      <c r="E104" s="36" t="n">
        <f aca="false">B104*D104</f>
        <v>42860.7339039385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3" t="n">
        <v>3</v>
      </c>
      <c r="B105" s="34" t="n">
        <f aca="false">O$43</f>
        <v>0</v>
      </c>
      <c r="C105" s="35" t="n">
        <f aca="false">$E$90</f>
        <v>0</v>
      </c>
      <c r="D105" s="35" t="n">
        <f aca="false">$L$90</f>
        <v>0</v>
      </c>
      <c r="E105" s="36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3" t="s">
        <v>7</v>
      </c>
      <c r="B106" s="34" t="n">
        <f aca="false">SUM(B102:B105)</f>
        <v>911446.888</v>
      </c>
      <c r="C106" s="35" t="n">
        <f aca="false">$F$90</f>
        <v>10.6816422884095</v>
      </c>
      <c r="D106" s="35" t="n">
        <f aca="false">$M$90</f>
        <v>7.31265768373065</v>
      </c>
      <c r="E106" s="36" t="n">
        <f aca="false">SUM(E102:E105)</f>
        <v>6665099.08884559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3" t="s">
        <v>2</v>
      </c>
      <c r="B107" s="34" t="n">
        <f aca="false">$I$2</f>
        <v>6665212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7" t="s">
        <v>20</v>
      </c>
      <c r="B108" s="36" t="n">
        <f aca="false">IF(E106&gt;0,$I$2/E106,"")</f>
        <v>1.00001694065653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I14" activeCellId="0" sqref="I14"/>
    </sheetView>
  </sheetViews>
  <sheetFormatPr defaultRowHeight="12.75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0.43"/>
    <col collapsed="false" customWidth="true" hidden="false" outlineLevel="0" max="8" min="3" style="0" width="9.13"/>
    <col collapsed="false" customWidth="true" hidden="false" outlineLevel="0" max="9" min="9" style="0" width="10.42"/>
    <col collapsed="false" customWidth="true" hidden="false" outlineLevel="0" max="1025" min="10" style="0" width="9.13"/>
  </cols>
  <sheetData>
    <row r="1" customFormat="false" ht="20.25" hidden="false" customHeight="false" outlineLevel="0" collapsed="false">
      <c r="A1" s="1" t="s">
        <v>28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32779840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8" hidden="false" customHeight="false" outlineLevel="0" collapsed="false">
      <c r="A13" s="12" t="n">
        <v>7.25</v>
      </c>
      <c r="B13" s="13" t="n">
        <v>0</v>
      </c>
      <c r="C13" s="13" t="n">
        <v>0</v>
      </c>
      <c r="D13" s="13" t="n">
        <v>0</v>
      </c>
      <c r="E13" s="13" t="n">
        <v>0</v>
      </c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7" t="n">
        <v>1</v>
      </c>
      <c r="C14" s="13" t="n">
        <v>0</v>
      </c>
      <c r="D14" s="13" t="n">
        <v>0</v>
      </c>
      <c r="E14" s="13" t="n">
        <v>0</v>
      </c>
      <c r="F14" s="14" t="n">
        <f aca="false">SUM(B14:E14)</f>
        <v>1</v>
      </c>
      <c r="G14" s="2"/>
      <c r="H14" s="12" t="n">
        <v>7.75</v>
      </c>
      <c r="I14" s="0" t="n">
        <v>4374875</v>
      </c>
      <c r="J14" s="5"/>
      <c r="K14" s="12" t="n">
        <v>7.75</v>
      </c>
      <c r="L14" s="2" t="n">
        <f aca="false">IF($F14&gt;0,($I14/1000)*(B14/$F14),0)</f>
        <v>4374.875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4374.875</v>
      </c>
    </row>
    <row r="15" customFormat="false" ht="12.8" hidden="false" customHeight="false" outlineLevel="0" collapsed="false">
      <c r="A15" s="12" t="n">
        <v>8.25</v>
      </c>
      <c r="B15" s="13" t="n">
        <v>3</v>
      </c>
      <c r="C15" s="13" t="n">
        <v>0</v>
      </c>
      <c r="D15" s="13" t="n">
        <v>0</v>
      </c>
      <c r="E15" s="13" t="n">
        <v>0</v>
      </c>
      <c r="F15" s="14" t="n">
        <f aca="false">SUM(B15:E15)</f>
        <v>3</v>
      </c>
      <c r="G15" s="2"/>
      <c r="H15" s="12" t="n">
        <v>8.25</v>
      </c>
      <c r="I15" s="0" t="n">
        <v>32711098</v>
      </c>
      <c r="J15" s="5"/>
      <c r="K15" s="12" t="n">
        <v>8.25</v>
      </c>
      <c r="L15" s="2" t="n">
        <f aca="false">IF($F15&gt;0,($I15/1000)*(B15/$F15),0)</f>
        <v>32711.098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32711.098</v>
      </c>
    </row>
    <row r="16" customFormat="false" ht="12.8" hidden="false" customHeight="false" outlineLevel="0" collapsed="false">
      <c r="A16" s="12" t="n">
        <v>8.75</v>
      </c>
      <c r="B16" s="13" t="n">
        <v>15</v>
      </c>
      <c r="C16" s="13" t="n">
        <v>0</v>
      </c>
      <c r="D16" s="13" t="n">
        <v>0</v>
      </c>
      <c r="E16" s="13" t="n">
        <v>0</v>
      </c>
      <c r="F16" s="14" t="n">
        <f aca="false">SUM(B16:E16)</f>
        <v>15</v>
      </c>
      <c r="G16" s="2"/>
      <c r="H16" s="12" t="n">
        <v>8.75</v>
      </c>
      <c r="I16" s="0" t="n">
        <v>94048416</v>
      </c>
      <c r="J16" s="5"/>
      <c r="K16" s="12" t="n">
        <v>8.75</v>
      </c>
      <c r="L16" s="2" t="n">
        <f aca="false">IF($F16&gt;0,($I16/1000)*(B16/$F16),0)</f>
        <v>94048.416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94048.416</v>
      </c>
    </row>
    <row r="17" customFormat="false" ht="12.8" hidden="false" customHeight="false" outlineLevel="0" collapsed="false">
      <c r="A17" s="12" t="n">
        <v>9.25</v>
      </c>
      <c r="B17" s="13" t="n">
        <v>37</v>
      </c>
      <c r="C17" s="13" t="n">
        <v>0</v>
      </c>
      <c r="D17" s="13" t="n">
        <v>0</v>
      </c>
      <c r="E17" s="13" t="n">
        <v>0</v>
      </c>
      <c r="F17" s="14" t="n">
        <f aca="false">SUM(B17:E17)</f>
        <v>37</v>
      </c>
      <c r="G17" s="2"/>
      <c r="H17" s="12" t="n">
        <v>9.25</v>
      </c>
      <c r="I17" s="0" t="n">
        <v>222928148</v>
      </c>
      <c r="J17" s="5"/>
      <c r="K17" s="12" t="n">
        <v>9.25</v>
      </c>
      <c r="L17" s="2" t="n">
        <f aca="false">IF($F17&gt;0,($I17/1000)*(B17/$F17),0)</f>
        <v>222928.148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222928.148</v>
      </c>
    </row>
    <row r="18" customFormat="false" ht="12.8" hidden="false" customHeight="false" outlineLevel="0" collapsed="false">
      <c r="A18" s="12" t="n">
        <v>9.75</v>
      </c>
      <c r="B18" s="13" t="n">
        <v>43</v>
      </c>
      <c r="C18" s="13" t="n">
        <v>0</v>
      </c>
      <c r="D18" s="13" t="n">
        <v>0</v>
      </c>
      <c r="E18" s="13" t="n">
        <v>0</v>
      </c>
      <c r="F18" s="14" t="n">
        <f aca="false">SUM(B18:E18)</f>
        <v>43</v>
      </c>
      <c r="G18" s="2"/>
      <c r="H18" s="12" t="n">
        <v>9.75</v>
      </c>
      <c r="I18" s="0" t="n">
        <v>363945484</v>
      </c>
      <c r="J18" s="5"/>
      <c r="K18" s="12" t="n">
        <v>9.75</v>
      </c>
      <c r="L18" s="2" t="n">
        <f aca="false">IF($F18&gt;0,($I18/1000)*(B18/$F18),0)</f>
        <v>363945.484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363945.484</v>
      </c>
    </row>
    <row r="19" customFormat="false" ht="12.8" hidden="false" customHeight="false" outlineLevel="0" collapsed="false">
      <c r="A19" s="12" t="n">
        <v>10.25</v>
      </c>
      <c r="B19" s="13" t="n">
        <v>32</v>
      </c>
      <c r="C19" s="13" t="n">
        <v>0</v>
      </c>
      <c r="D19" s="13" t="n">
        <v>0</v>
      </c>
      <c r="E19" s="13" t="n">
        <v>0</v>
      </c>
      <c r="F19" s="14" t="n">
        <f aca="false">SUM(B19:E19)</f>
        <v>32</v>
      </c>
      <c r="G19" s="2"/>
      <c r="H19" s="12" t="n">
        <v>10.25</v>
      </c>
      <c r="I19" s="0" t="n">
        <v>309580011</v>
      </c>
      <c r="J19" s="5"/>
      <c r="K19" s="12" t="n">
        <v>10.25</v>
      </c>
      <c r="L19" s="2" t="n">
        <f aca="false">IF($F19&gt;0,($I19/1000)*(B19/$F19),0)</f>
        <v>309580.011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5" t="n">
        <f aca="false">SUM(L19:O19)</f>
        <v>309580.011</v>
      </c>
    </row>
    <row r="20" customFormat="false" ht="12.8" hidden="false" customHeight="false" outlineLevel="0" collapsed="false">
      <c r="A20" s="12" t="n">
        <v>10.75</v>
      </c>
      <c r="B20" s="13" t="n">
        <v>43</v>
      </c>
      <c r="C20" s="13" t="n">
        <v>0</v>
      </c>
      <c r="D20" s="13" t="n">
        <v>0</v>
      </c>
      <c r="E20" s="13" t="n">
        <v>0</v>
      </c>
      <c r="F20" s="14" t="n">
        <f aca="false">SUM(B20:E20)</f>
        <v>43</v>
      </c>
      <c r="G20" s="2"/>
      <c r="H20" s="12" t="n">
        <v>10.75</v>
      </c>
      <c r="I20" s="0" t="n">
        <v>233931876</v>
      </c>
      <c r="J20" s="5"/>
      <c r="K20" s="12" t="n">
        <v>10.75</v>
      </c>
      <c r="L20" s="2" t="n">
        <f aca="false">IF($F20&gt;0,($I20/1000)*(B20/$F20),0)</f>
        <v>233931.876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5" t="n">
        <f aca="false">SUM(L20:O20)</f>
        <v>233931.876</v>
      </c>
    </row>
    <row r="21" customFormat="false" ht="12.8" hidden="false" customHeight="false" outlineLevel="0" collapsed="false">
      <c r="A21" s="12" t="n">
        <v>11.25</v>
      </c>
      <c r="B21" s="13" t="n">
        <v>23</v>
      </c>
      <c r="C21" s="13" t="n">
        <v>1</v>
      </c>
      <c r="D21" s="13" t="n">
        <v>0</v>
      </c>
      <c r="E21" s="13" t="n">
        <v>0</v>
      </c>
      <c r="F21" s="14" t="n">
        <f aca="false">SUM(B21:E21)</f>
        <v>24</v>
      </c>
      <c r="G21" s="2"/>
      <c r="H21" s="12" t="n">
        <v>11.25</v>
      </c>
      <c r="I21" s="0" t="n">
        <v>160154319</v>
      </c>
      <c r="J21" s="5"/>
      <c r="K21" s="12" t="n">
        <v>11.25</v>
      </c>
      <c r="L21" s="2" t="n">
        <f aca="false">IF($F21&gt;0,($I21/1000)*(B21/$F21),0)</f>
        <v>153481.222375</v>
      </c>
      <c r="M21" s="2" t="n">
        <f aca="false">IF($F21&gt;0,($I21/1000)*(C21/$F21),0)</f>
        <v>6673.096625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160154.319</v>
      </c>
    </row>
    <row r="22" customFormat="false" ht="12.8" hidden="false" customHeight="false" outlineLevel="0" collapsed="false">
      <c r="A22" s="12" t="n">
        <v>11.75</v>
      </c>
      <c r="B22" s="13" t="n">
        <v>20</v>
      </c>
      <c r="C22" s="13" t="n">
        <v>2</v>
      </c>
      <c r="D22" s="13" t="n">
        <v>1</v>
      </c>
      <c r="E22" s="13" t="n">
        <v>0</v>
      </c>
      <c r="F22" s="14" t="n">
        <f aca="false">SUM(B22:E22)</f>
        <v>23</v>
      </c>
      <c r="G22" s="5"/>
      <c r="H22" s="12" t="n">
        <v>11.75</v>
      </c>
      <c r="I22" s="0" t="n">
        <v>171751642</v>
      </c>
      <c r="J22" s="5"/>
      <c r="K22" s="12" t="n">
        <v>11.75</v>
      </c>
      <c r="L22" s="2" t="n">
        <f aca="false">IF($F22&gt;0,($I22/1000)*(B22/$F22),0)</f>
        <v>149349.253913043</v>
      </c>
      <c r="M22" s="2" t="n">
        <f aca="false">IF($F22&gt;0,($I22/1000)*(C22/$F22),0)</f>
        <v>14934.9253913043</v>
      </c>
      <c r="N22" s="2" t="n">
        <f aca="false">IF($F22&gt;0,($I22/1000)*(D22/$F22),0)</f>
        <v>7467.46269565217</v>
      </c>
      <c r="O22" s="2" t="n">
        <f aca="false">IF($F22&gt;0,($I22/1000)*(E22/$F22),0)</f>
        <v>0</v>
      </c>
      <c r="P22" s="15" t="n">
        <f aca="false">SUM(L22:O22)</f>
        <v>171751.642</v>
      </c>
    </row>
    <row r="23" customFormat="false" ht="12.8" hidden="false" customHeight="false" outlineLevel="0" collapsed="false">
      <c r="A23" s="12" t="n">
        <v>12.25</v>
      </c>
      <c r="B23" s="13" t="n">
        <v>28</v>
      </c>
      <c r="C23" s="13" t="n">
        <v>2</v>
      </c>
      <c r="D23" s="13" t="n">
        <v>0</v>
      </c>
      <c r="E23" s="13" t="n">
        <v>0</v>
      </c>
      <c r="F23" s="14" t="n">
        <f aca="false">SUM(B23:E23)</f>
        <v>30</v>
      </c>
      <c r="G23" s="5"/>
      <c r="H23" s="12" t="n">
        <v>12.25</v>
      </c>
      <c r="I23" s="0" t="n">
        <v>271419598</v>
      </c>
      <c r="J23" s="5"/>
      <c r="K23" s="12" t="n">
        <v>12.25</v>
      </c>
      <c r="L23" s="2" t="n">
        <f aca="false">IF($F23&gt;0,($I23/1000)*(B23/$F23),0)</f>
        <v>253324.958133333</v>
      </c>
      <c r="M23" s="2" t="n">
        <f aca="false">IF($F23&gt;0,($I23/1000)*(C23/$F23),0)</f>
        <v>18094.6398666667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271419.598</v>
      </c>
    </row>
    <row r="24" customFormat="false" ht="12.8" hidden="false" customHeight="false" outlineLevel="0" collapsed="false">
      <c r="A24" s="12" t="n">
        <v>12.75</v>
      </c>
      <c r="B24" s="13" t="n">
        <v>24</v>
      </c>
      <c r="C24" s="13" t="n">
        <v>9</v>
      </c>
      <c r="D24" s="13" t="n">
        <v>0</v>
      </c>
      <c r="E24" s="13" t="n">
        <v>0</v>
      </c>
      <c r="F24" s="14" t="n">
        <f aca="false">SUM(B24:E24)</f>
        <v>33</v>
      </c>
      <c r="G24" s="5"/>
      <c r="H24" s="12" t="n">
        <v>12.75</v>
      </c>
      <c r="I24" s="0" t="n">
        <v>284582883</v>
      </c>
      <c r="J24" s="5"/>
      <c r="K24" s="12" t="n">
        <v>12.75</v>
      </c>
      <c r="L24" s="2" t="n">
        <f aca="false">IF($F24&gt;0,($I24/1000)*(B24/$F24),0)</f>
        <v>206969.369454545</v>
      </c>
      <c r="M24" s="2" t="n">
        <f aca="false">IF($F24&gt;0,($I24/1000)*(C24/$F24),0)</f>
        <v>77613.5135454545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284582.883</v>
      </c>
    </row>
    <row r="25" customFormat="false" ht="12.8" hidden="false" customHeight="false" outlineLevel="0" collapsed="false">
      <c r="A25" s="12" t="n">
        <v>13.25</v>
      </c>
      <c r="B25" s="13" t="n">
        <v>38</v>
      </c>
      <c r="C25" s="13" t="n">
        <v>25</v>
      </c>
      <c r="D25" s="13" t="n">
        <v>0</v>
      </c>
      <c r="E25" s="13" t="n">
        <v>0</v>
      </c>
      <c r="F25" s="14" t="n">
        <f aca="false">SUM(B25:E25)</f>
        <v>63</v>
      </c>
      <c r="G25" s="5"/>
      <c r="H25" s="12" t="n">
        <v>13.25</v>
      </c>
      <c r="I25" s="0" t="n">
        <v>290823747</v>
      </c>
      <c r="J25" s="5"/>
      <c r="K25" s="12" t="n">
        <v>13.25</v>
      </c>
      <c r="L25" s="2" t="n">
        <f aca="false">IF($F25&gt;0,($I25/1000)*(B25/$F25),0)</f>
        <v>175417.498190476</v>
      </c>
      <c r="M25" s="2" t="n">
        <f aca="false">IF($F25&gt;0,($I25/1000)*(C25/$F25),0)</f>
        <v>115406.248809524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290823.747</v>
      </c>
    </row>
    <row r="26" customFormat="false" ht="12.8" hidden="false" customHeight="false" outlineLevel="0" collapsed="false">
      <c r="A26" s="12" t="n">
        <v>13.75</v>
      </c>
      <c r="B26" s="13" t="n">
        <v>29</v>
      </c>
      <c r="C26" s="13" t="n">
        <v>61</v>
      </c>
      <c r="D26" s="13" t="n">
        <v>2</v>
      </c>
      <c r="E26" s="13" t="n">
        <v>0</v>
      </c>
      <c r="F26" s="14" t="n">
        <f aca="false">SUM(B26:E26)</f>
        <v>92</v>
      </c>
      <c r="G26" s="5"/>
      <c r="H26" s="12" t="n">
        <v>13.75</v>
      </c>
      <c r="I26" s="0" t="n">
        <v>301078722</v>
      </c>
      <c r="J26" s="5"/>
      <c r="K26" s="12" t="n">
        <v>13.75</v>
      </c>
      <c r="L26" s="2" t="n">
        <f aca="false">IF($F26&gt;0,($I26/1000)*(B26/$F26),0)</f>
        <v>94905.249326087</v>
      </c>
      <c r="M26" s="2" t="n">
        <f aca="false">IF($F26&gt;0,($I26/1000)*(C26/$F26),0)</f>
        <v>199628.283065217</v>
      </c>
      <c r="N26" s="2" t="n">
        <f aca="false">IF($F26&gt;0,($I26/1000)*(D26/$F26),0)</f>
        <v>6545.18960869565</v>
      </c>
      <c r="O26" s="2" t="n">
        <f aca="false">IF($F26&gt;0,($I26/1000)*(E26/$F26),0)</f>
        <v>0</v>
      </c>
      <c r="P26" s="15" t="n">
        <f aca="false">SUM(L26:O26)</f>
        <v>301078.722</v>
      </c>
    </row>
    <row r="27" customFormat="false" ht="12.8" hidden="false" customHeight="false" outlineLevel="0" collapsed="false">
      <c r="A27" s="12" t="n">
        <v>14.25</v>
      </c>
      <c r="B27" s="13" t="n">
        <v>28</v>
      </c>
      <c r="C27" s="13" t="n">
        <v>66</v>
      </c>
      <c r="D27" s="13" t="n">
        <v>2</v>
      </c>
      <c r="E27" s="13" t="n">
        <v>0</v>
      </c>
      <c r="F27" s="14" t="n">
        <f aca="false">SUM(B27:E27)</f>
        <v>96</v>
      </c>
      <c r="G27" s="5"/>
      <c r="H27" s="12" t="n">
        <v>14.25</v>
      </c>
      <c r="I27" s="0" t="n">
        <v>157770693</v>
      </c>
      <c r="J27" s="5"/>
      <c r="K27" s="12" t="n">
        <v>14.25</v>
      </c>
      <c r="L27" s="2" t="n">
        <f aca="false">IF($F27&gt;0,($I27/1000)*(B27/$F27),0)</f>
        <v>46016.452125</v>
      </c>
      <c r="M27" s="2" t="n">
        <f aca="false">IF($F27&gt;0,($I27/1000)*(C27/$F27),0)</f>
        <v>108467.3514375</v>
      </c>
      <c r="N27" s="2" t="n">
        <f aca="false">IF($F27&gt;0,($I27/1000)*(D27/$F27),0)</f>
        <v>3286.8894375</v>
      </c>
      <c r="O27" s="2" t="n">
        <f aca="false">IF($F27&gt;0,($I27/1000)*(E27/$F27),0)</f>
        <v>0</v>
      </c>
      <c r="P27" s="15" t="n">
        <f aca="false">SUM(L27:O27)</f>
        <v>157770.693</v>
      </c>
    </row>
    <row r="28" customFormat="false" ht="12.8" hidden="false" customHeight="false" outlineLevel="0" collapsed="false">
      <c r="A28" s="12" t="n">
        <v>14.75</v>
      </c>
      <c r="B28" s="13" t="n">
        <v>10</v>
      </c>
      <c r="C28" s="13" t="n">
        <v>64</v>
      </c>
      <c r="D28" s="13" t="n">
        <v>2</v>
      </c>
      <c r="E28" s="13" t="n">
        <v>0</v>
      </c>
      <c r="F28" s="14" t="n">
        <f aca="false">SUM(B28:E28)</f>
        <v>76</v>
      </c>
      <c r="G28" s="2"/>
      <c r="H28" s="12" t="n">
        <v>14.75</v>
      </c>
      <c r="I28" s="0" t="n">
        <v>80997010</v>
      </c>
      <c r="J28" s="5"/>
      <c r="K28" s="12" t="n">
        <v>14.75</v>
      </c>
      <c r="L28" s="2" t="n">
        <f aca="false">IF($F28&gt;0,($I28/1000)*(B28/$F28),0)</f>
        <v>10657.5013157895</v>
      </c>
      <c r="M28" s="2" t="n">
        <f aca="false">IF($F28&gt;0,($I28/1000)*(C28/$F28),0)</f>
        <v>68208.0084210526</v>
      </c>
      <c r="N28" s="2" t="n">
        <f aca="false">IF($F28&gt;0,($I28/1000)*(D28/$F28),0)</f>
        <v>2131.50026315789</v>
      </c>
      <c r="O28" s="2" t="n">
        <f aca="false">IF($F28&gt;0,($I28/1000)*(E28/$F28),0)</f>
        <v>0</v>
      </c>
      <c r="P28" s="15" t="n">
        <f aca="false">SUM(L28:O28)</f>
        <v>80997.01</v>
      </c>
    </row>
    <row r="29" customFormat="false" ht="12.8" hidden="false" customHeight="false" outlineLevel="0" collapsed="false">
      <c r="A29" s="12" t="n">
        <v>15.25</v>
      </c>
      <c r="B29" s="13" t="n">
        <v>5</v>
      </c>
      <c r="C29" s="13" t="n">
        <v>45</v>
      </c>
      <c r="D29" s="13" t="n">
        <v>2</v>
      </c>
      <c r="E29" s="13" t="n">
        <v>0</v>
      </c>
      <c r="F29" s="14" t="n">
        <f aca="false">SUM(B29:E29)</f>
        <v>52</v>
      </c>
      <c r="G29" s="2"/>
      <c r="H29" s="12" t="n">
        <v>15.25</v>
      </c>
      <c r="I29" s="0" t="n">
        <v>34441256</v>
      </c>
      <c r="J29" s="5"/>
      <c r="K29" s="12" t="n">
        <v>15.25</v>
      </c>
      <c r="L29" s="2" t="n">
        <f aca="false">IF($F29&gt;0,($I29/1000)*(B29/$F29),0)</f>
        <v>3311.65923076923</v>
      </c>
      <c r="M29" s="2" t="n">
        <f aca="false">IF($F29&gt;0,($I29/1000)*(C29/$F29),0)</f>
        <v>29804.9330769231</v>
      </c>
      <c r="N29" s="2" t="n">
        <f aca="false">IF($F29&gt;0,($I29/1000)*(D29/$F29),0)</f>
        <v>1324.66369230769</v>
      </c>
      <c r="O29" s="2" t="n">
        <f aca="false">IF($F29&gt;0,($I29/1000)*(E29/$F29),0)</f>
        <v>0</v>
      </c>
      <c r="P29" s="15" t="n">
        <f aca="false">SUM(L29:O29)</f>
        <v>34441.256</v>
      </c>
    </row>
    <row r="30" customFormat="false" ht="12.8" hidden="false" customHeight="false" outlineLevel="0" collapsed="false">
      <c r="A30" s="12" t="n">
        <v>15.75</v>
      </c>
      <c r="B30" s="13" t="n">
        <v>0</v>
      </c>
      <c r="C30" s="13" t="n">
        <v>26</v>
      </c>
      <c r="D30" s="13" t="n">
        <v>4</v>
      </c>
      <c r="E30" s="13" t="n">
        <v>0</v>
      </c>
      <c r="F30" s="14" t="n">
        <f aca="false">SUM(B30:E30)</f>
        <v>30</v>
      </c>
      <c r="G30" s="2"/>
      <c r="H30" s="12" t="n">
        <v>15.75</v>
      </c>
      <c r="I30" s="0" t="n">
        <v>20599801</v>
      </c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17853.1608666667</v>
      </c>
      <c r="N30" s="2" t="n">
        <f aca="false">IF($F30&gt;0,($I30/1000)*(D30/$F30),0)</f>
        <v>2746.64013333333</v>
      </c>
      <c r="O30" s="2" t="n">
        <f aca="false">IF($F30&gt;0,($I30/1000)*(E30/$F30),0)</f>
        <v>0</v>
      </c>
      <c r="P30" s="15" t="n">
        <f aca="false">SUM(L30:O30)</f>
        <v>20599.801</v>
      </c>
    </row>
    <row r="31" customFormat="false" ht="12.8" hidden="false" customHeight="false" outlineLevel="0" collapsed="false">
      <c r="A31" s="12" t="n">
        <v>16.25</v>
      </c>
      <c r="B31" s="13" t="n">
        <v>1</v>
      </c>
      <c r="C31" s="13" t="n">
        <v>21</v>
      </c>
      <c r="D31" s="13" t="n">
        <v>1</v>
      </c>
      <c r="E31" s="13" t="n">
        <v>0</v>
      </c>
      <c r="F31" s="14" t="n">
        <f aca="false">SUM(B31:E31)</f>
        <v>23</v>
      </c>
      <c r="G31" s="2"/>
      <c r="H31" s="12" t="n">
        <v>16.25</v>
      </c>
      <c r="I31" s="0" t="n">
        <v>8714878</v>
      </c>
      <c r="J31" s="5"/>
      <c r="K31" s="12" t="n">
        <v>16.25</v>
      </c>
      <c r="L31" s="2" t="n">
        <f aca="false">IF($F31&gt;0,($I31/1000)*(B31/$F31),0)</f>
        <v>378.907739130435</v>
      </c>
      <c r="M31" s="2" t="n">
        <f aca="false">IF($F31&gt;0,($I31/1000)*(C31/$F31),0)</f>
        <v>7957.06252173913</v>
      </c>
      <c r="N31" s="2" t="n">
        <f aca="false">IF($F31&gt;0,($I31/1000)*(D31/$F31),0)</f>
        <v>378.907739130435</v>
      </c>
      <c r="O31" s="2" t="n">
        <f aca="false">IF($F31&gt;0,($I31/1000)*(E31/$F31),0)</f>
        <v>0</v>
      </c>
      <c r="P31" s="15" t="n">
        <f aca="false">SUM(L31:O31)</f>
        <v>8714.878</v>
      </c>
    </row>
    <row r="32" customFormat="false" ht="12.8" hidden="false" customHeight="false" outlineLevel="0" collapsed="false">
      <c r="A32" s="12" t="n">
        <v>16.75</v>
      </c>
      <c r="B32" s="13" t="n">
        <v>0</v>
      </c>
      <c r="C32" s="13" t="n">
        <v>21</v>
      </c>
      <c r="D32" s="13" t="n">
        <v>2</v>
      </c>
      <c r="E32" s="13" t="n">
        <v>0</v>
      </c>
      <c r="F32" s="14" t="n">
        <f aca="false">SUM(B32:E32)</f>
        <v>23</v>
      </c>
      <c r="G32" s="2"/>
      <c r="H32" s="12" t="n">
        <v>16.75</v>
      </c>
      <c r="I32" s="0" t="n">
        <v>6088848</v>
      </c>
      <c r="J32" s="18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5559.38295652174</v>
      </c>
      <c r="N32" s="2" t="n">
        <f aca="false">IF($F32&gt;0,($I32/1000)*(D32/$F32),0)</f>
        <v>529.465043478261</v>
      </c>
      <c r="O32" s="2" t="n">
        <f aca="false">IF($F32&gt;0,($I32/1000)*(E32/$F32),0)</f>
        <v>0</v>
      </c>
      <c r="P32" s="15" t="n">
        <f aca="false">SUM(L32:O32)</f>
        <v>6088.848</v>
      </c>
    </row>
    <row r="33" customFormat="false" ht="12.8" hidden="false" customHeight="false" outlineLevel="0" collapsed="false">
      <c r="A33" s="12" t="n">
        <v>17.25</v>
      </c>
      <c r="B33" s="13" t="n">
        <v>0</v>
      </c>
      <c r="C33" s="13" t="n">
        <v>21</v>
      </c>
      <c r="D33" s="13" t="n">
        <v>4</v>
      </c>
      <c r="E33" s="13" t="n">
        <v>0</v>
      </c>
      <c r="F33" s="14" t="n">
        <f aca="false">SUM(B33:E33)</f>
        <v>25</v>
      </c>
      <c r="G33" s="2"/>
      <c r="H33" s="12" t="n">
        <v>17.25</v>
      </c>
      <c r="I33" s="0" t="n">
        <v>1037437</v>
      </c>
      <c r="J33" s="18"/>
      <c r="K33" s="12" t="n">
        <v>17.25</v>
      </c>
      <c r="L33" s="2" t="n">
        <f aca="false">IF($F33&gt;0,($I33/1000)*(B33/$F33),0)</f>
        <v>0</v>
      </c>
      <c r="M33" s="2" t="n">
        <f aca="false">IF($F33&gt;0,($I33/1000)*(C33/$F33),0)</f>
        <v>871.44708</v>
      </c>
      <c r="N33" s="2" t="n">
        <f aca="false">IF($F33&gt;0,($I33/1000)*(D33/$F33),0)</f>
        <v>165.98992</v>
      </c>
      <c r="O33" s="2" t="n">
        <f aca="false">IF($F33&gt;0,($I33/1000)*(E33/$F33),0)</f>
        <v>0</v>
      </c>
      <c r="P33" s="15" t="n">
        <f aca="false">SUM(L33:O33)</f>
        <v>1037.437</v>
      </c>
    </row>
    <row r="34" customFormat="false" ht="12.8" hidden="false" customHeight="false" outlineLevel="0" collapsed="false">
      <c r="A34" s="12" t="n">
        <v>17.75</v>
      </c>
      <c r="B34" s="13" t="n">
        <v>0</v>
      </c>
      <c r="C34" s="13" t="n">
        <v>8</v>
      </c>
      <c r="D34" s="13" t="n">
        <v>4</v>
      </c>
      <c r="E34" s="13" t="n">
        <v>1</v>
      </c>
      <c r="F34" s="14" t="n">
        <f aca="false">SUM(B34:E34)</f>
        <v>13</v>
      </c>
      <c r="G34" s="2"/>
      <c r="H34" s="12" t="n">
        <v>17.75</v>
      </c>
      <c r="I34" s="0" t="n">
        <v>343660</v>
      </c>
      <c r="J34" s="18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211.483076923077</v>
      </c>
      <c r="N34" s="2" t="n">
        <f aca="false">IF($F34&gt;0,($I34/1000)*(D34/$F34),0)</f>
        <v>105.741538461538</v>
      </c>
      <c r="O34" s="2" t="n">
        <f aca="false">IF($F34&gt;0,($I34/1000)*(E34/$F34),0)</f>
        <v>26.4353846153846</v>
      </c>
      <c r="P34" s="15" t="n">
        <f aca="false">SUM(L34:O34)</f>
        <v>343.66</v>
      </c>
    </row>
    <row r="35" customFormat="false" ht="12.8" hidden="false" customHeight="false" outlineLevel="0" collapsed="false">
      <c r="A35" s="12" t="n">
        <v>18.25</v>
      </c>
      <c r="B35" s="13" t="n">
        <v>0</v>
      </c>
      <c r="C35" s="13" t="n">
        <v>2</v>
      </c>
      <c r="D35" s="13" t="n">
        <v>1</v>
      </c>
      <c r="E35" s="13" t="n">
        <v>0</v>
      </c>
      <c r="F35" s="14" t="n">
        <f aca="false">SUM(B35:E35)</f>
        <v>3</v>
      </c>
      <c r="G35" s="2"/>
      <c r="H35" s="12" t="n">
        <v>18.25</v>
      </c>
      <c r="I35" s="5"/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8" hidden="false" customHeight="false" outlineLevel="0" collapsed="false">
      <c r="A36" s="12" t="n">
        <v>18.75</v>
      </c>
      <c r="B36" s="13" t="n">
        <v>0</v>
      </c>
      <c r="C36" s="13" t="n">
        <v>0</v>
      </c>
      <c r="D36" s="13" t="n">
        <v>0</v>
      </c>
      <c r="E36" s="13" t="n">
        <v>0</v>
      </c>
      <c r="F36" s="14" t="n">
        <f aca="false">SUM(B36:E36)</f>
        <v>0</v>
      </c>
      <c r="G36" s="2"/>
      <c r="H36" s="12" t="n">
        <v>18.75</v>
      </c>
      <c r="I36" s="5"/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5" t="n">
        <f aca="false">SUM(L36:O36)</f>
        <v>0</v>
      </c>
    </row>
    <row r="37" customFormat="false" ht="12.75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19" t="s">
        <v>7</v>
      </c>
      <c r="B43" s="20" t="n">
        <f aca="false">SUM(B6:B42)</f>
        <v>380</v>
      </c>
      <c r="C43" s="20" t="n">
        <f aca="false">SUM(C6:C42)</f>
        <v>374</v>
      </c>
      <c r="D43" s="20" t="n">
        <f aca="false">SUM(D6:D42)</f>
        <v>25</v>
      </c>
      <c r="E43" s="20" t="n">
        <f aca="false">SUM(E6:E42)</f>
        <v>1</v>
      </c>
      <c r="F43" s="20" t="n">
        <f aca="false">SUM(F6:F42)</f>
        <v>780</v>
      </c>
      <c r="G43" s="21"/>
      <c r="H43" s="19" t="s">
        <v>7</v>
      </c>
      <c r="I43" s="5" t="n">
        <f aca="false">SUM(I6:I42)</f>
        <v>3051324402</v>
      </c>
      <c r="J43" s="2"/>
      <c r="K43" s="19" t="s">
        <v>7</v>
      </c>
      <c r="L43" s="20" t="n">
        <f aca="false">SUM(L6:L42)</f>
        <v>2355331.97980317</v>
      </c>
      <c r="M43" s="20" t="n">
        <f aca="false">SUM(M6:M42)</f>
        <v>671283.536740493</v>
      </c>
      <c r="N43" s="20" t="n">
        <f aca="false">SUM(N6:N42)</f>
        <v>24682.450071717</v>
      </c>
      <c r="O43" s="20" t="n">
        <f aca="false">SUM(O6:O42)</f>
        <v>26.4353846153846</v>
      </c>
      <c r="P43" s="20" t="n">
        <f aca="false">SUM(P6:P42)</f>
        <v>3051324.402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2"/>
      <c r="B46" s="2"/>
      <c r="C46" s="2"/>
      <c r="D46" s="2"/>
      <c r="E46" s="2"/>
      <c r="F46" s="22"/>
      <c r="G46" s="2"/>
      <c r="H46" s="2"/>
      <c r="I46" s="2"/>
      <c r="J46" s="22"/>
      <c r="K46" s="2"/>
      <c r="L46" s="2"/>
      <c r="M46" s="2"/>
      <c r="N46" s="22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3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4" t="s">
        <v>11</v>
      </c>
      <c r="I49" s="25" t="n">
        <v>0.0017485</v>
      </c>
      <c r="J49" s="24" t="s">
        <v>12</v>
      </c>
      <c r="K49" s="25" t="n">
        <v>3.50294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6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0.179251469882776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7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0.277890919171109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7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0.410282269848404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7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0.582559738868557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7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0.801191838325475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7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1.07296507175006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7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1.40496981785194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7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1.80458795128979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7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33905.28125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33905.28125</v>
      </c>
      <c r="G60" s="2"/>
      <c r="H60" s="12" t="n">
        <f aca="false">$I$49*((A60)^$K$49)</f>
        <v>2.27948187030976</v>
      </c>
      <c r="I60" s="2" t="n">
        <f aca="false">L14*$H60</f>
        <v>9972.44824737141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7" t="n">
        <f aca="false">SUM(I60:L60)</f>
        <v>9972.44824737141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269866.5585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269866.5585</v>
      </c>
      <c r="G61" s="2"/>
      <c r="H61" s="12" t="n">
        <f aca="false">$I$49*((A61)^$K$49)</f>
        <v>2.8375846829148</v>
      </c>
      <c r="I61" s="2" t="n">
        <f aca="false">L15*$H61</f>
        <v>92820.510646125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7" t="n">
        <f aca="false">SUM(I61:L61)</f>
        <v>92820.510646125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822923.64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822923.64</v>
      </c>
      <c r="G62" s="2"/>
      <c r="H62" s="12" t="n">
        <f aca="false">$I$49*((A62)^$K$49)</f>
        <v>3.48709136065979</v>
      </c>
      <c r="I62" s="2" t="n">
        <f aca="false">L16*$H62</f>
        <v>327955.418917338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7" t="n">
        <f aca="false">SUM(I62:L62)</f>
        <v>327955.418917338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2062085.369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2062085.369</v>
      </c>
      <c r="G63" s="2"/>
      <c r="H63" s="12" t="n">
        <f aca="false">$I$49*((A63)^$K$49)</f>
        <v>4.23645071055558</v>
      </c>
      <c r="I63" s="2" t="n">
        <f aca="false">L17*$H63</f>
        <v>944424.110997439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7" t="n">
        <f aca="false">SUM(I63:L63)</f>
        <v>944424.110997439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3548468.469</v>
      </c>
      <c r="C64" s="2" t="n">
        <f aca="false">M18*($A64)</f>
        <v>0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3548468.469</v>
      </c>
      <c r="G64" s="2"/>
      <c r="H64" s="12" t="n">
        <f aca="false">$I$49*((A64)^$K$49)</f>
        <v>5.09435804607377</v>
      </c>
      <c r="I64" s="2" t="n">
        <f aca="false">L18*$H64</f>
        <v>1854068.60474761</v>
      </c>
      <c r="J64" s="2" t="n">
        <f aca="false">M18*$H64</f>
        <v>0</v>
      </c>
      <c r="K64" s="2" t="n">
        <f aca="false">N18*$H64</f>
        <v>0</v>
      </c>
      <c r="L64" s="2" t="n">
        <f aca="false">O18*$H64</f>
        <v>0</v>
      </c>
      <c r="M64" s="27" t="n">
        <f aca="false">SUM(I64:L64)</f>
        <v>1854068.60474761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3173195.11275</v>
      </c>
      <c r="C65" s="2" t="n">
        <f aca="false">M19*($A65)</f>
        <v>0</v>
      </c>
      <c r="D65" s="2" t="n">
        <f aca="false">N19*($A65)</f>
        <v>0</v>
      </c>
      <c r="E65" s="2" t="n">
        <f aca="false">O19*($A65)</f>
        <v>0</v>
      </c>
      <c r="F65" s="14" t="n">
        <f aca="false">SUM(B65:E65)</f>
        <v>3173195.11275</v>
      </c>
      <c r="G65" s="2"/>
      <c r="H65" s="12" t="n">
        <f aca="false">$I$49*((A65)^$K$49)</f>
        <v>6.06974846118049</v>
      </c>
      <c r="I65" s="2" t="n">
        <f aca="false">L19*$H65</f>
        <v>1879072.79537949</v>
      </c>
      <c r="J65" s="2" t="n">
        <f aca="false">M19*$H65</f>
        <v>0</v>
      </c>
      <c r="K65" s="2" t="n">
        <f aca="false">N19*$H65</f>
        <v>0</v>
      </c>
      <c r="L65" s="2" t="n">
        <f aca="false">O19*$H65</f>
        <v>0</v>
      </c>
      <c r="M65" s="27" t="n">
        <f aca="false">SUM(I65:L65)</f>
        <v>1879072.79537949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2514767.667</v>
      </c>
      <c r="C66" s="2" t="n">
        <f aca="false">M20*($A66)</f>
        <v>0</v>
      </c>
      <c r="D66" s="2" t="n">
        <f aca="false">N20*($A66)</f>
        <v>0</v>
      </c>
      <c r="E66" s="2" t="n">
        <f aca="false">O20*($A66)</f>
        <v>0</v>
      </c>
      <c r="F66" s="14" t="n">
        <f aca="false">SUM(B66:E66)</f>
        <v>2514767.667</v>
      </c>
      <c r="G66" s="2"/>
      <c r="H66" s="12" t="n">
        <f aca="false">$I$49*((A66)^$K$49)</f>
        <v>7.17179062887039</v>
      </c>
      <c r="I66" s="2" t="n">
        <f aca="false">L20*$H66</f>
        <v>1677710.43609087</v>
      </c>
      <c r="J66" s="2" t="n">
        <f aca="false">M20*$H66</f>
        <v>0</v>
      </c>
      <c r="K66" s="2" t="n">
        <f aca="false">N20*$H66</f>
        <v>0</v>
      </c>
      <c r="L66" s="2" t="n">
        <f aca="false">O20*$H66</f>
        <v>0</v>
      </c>
      <c r="M66" s="27" t="n">
        <f aca="false">SUM(I66:L66)</f>
        <v>1677710.43609087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1726663.75171875</v>
      </c>
      <c r="C67" s="2" t="n">
        <f aca="false">M21*($A67)</f>
        <v>75072.33703125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1801736.08875</v>
      </c>
      <c r="G67" s="2"/>
      <c r="H67" s="12" t="n">
        <f aca="false">$I$49*((A67)^$K$49)</f>
        <v>8.40988105929626</v>
      </c>
      <c r="I67" s="2" t="n">
        <f aca="false">L21*$H67</f>
        <v>1290758.82500915</v>
      </c>
      <c r="J67" s="2" t="n">
        <f aca="false">M21*$H67</f>
        <v>56119.9489134413</v>
      </c>
      <c r="K67" s="2" t="n">
        <f aca="false">N21*$H67</f>
        <v>0</v>
      </c>
      <c r="L67" s="2" t="n">
        <f aca="false">O21*$H67</f>
        <v>0</v>
      </c>
      <c r="M67" s="27" t="n">
        <f aca="false">SUM(I67:L67)</f>
        <v>1346878.77392259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1754853.73347826</v>
      </c>
      <c r="C68" s="2" t="n">
        <f aca="false">M22*($A68)</f>
        <v>175485.373347826</v>
      </c>
      <c r="D68" s="2" t="n">
        <f aca="false">N22*($A68)</f>
        <v>87742.686673913</v>
      </c>
      <c r="E68" s="2" t="n">
        <f aca="false">O22*($A68)</f>
        <v>0</v>
      </c>
      <c r="F68" s="14" t="n">
        <f aca="false">SUM(B68:E68)</f>
        <v>2018081.7935</v>
      </c>
      <c r="G68" s="2"/>
      <c r="H68" s="12" t="n">
        <f aca="false">$I$49*((A68)^$K$49)</f>
        <v>9.79363876331603</v>
      </c>
      <c r="I68" s="2" t="n">
        <f aca="false">L22*$H68</f>
        <v>1462672.64239511</v>
      </c>
      <c r="J68" s="2" t="n">
        <f aca="false">M22*$H68</f>
        <v>146267.264239511</v>
      </c>
      <c r="K68" s="2" t="n">
        <f aca="false">N22*$H68</f>
        <v>73133.6321197555</v>
      </c>
      <c r="L68" s="2" t="n">
        <f aca="false">O22*$H68</f>
        <v>0</v>
      </c>
      <c r="M68" s="27" t="n">
        <f aca="false">SUM(I68:L68)</f>
        <v>1682073.53875438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3103230.73713333</v>
      </c>
      <c r="C69" s="2" t="n">
        <f aca="false">M23*($A69)</f>
        <v>221659.338366667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3324890.0755</v>
      </c>
      <c r="G69" s="2"/>
      <c r="H69" s="12" t="n">
        <f aca="false">$I$49*((A69)^$K$49)</f>
        <v>11.3329002758262</v>
      </c>
      <c r="I69" s="2" t="n">
        <f aca="false">L23*$H69</f>
        <v>2870906.48790291</v>
      </c>
      <c r="J69" s="2" t="n">
        <f aca="false">M23*$H69</f>
        <v>205064.749135922</v>
      </c>
      <c r="K69" s="2" t="n">
        <f aca="false">N23*$H69</f>
        <v>0</v>
      </c>
      <c r="L69" s="2" t="n">
        <f aca="false">O23*$H69</f>
        <v>0</v>
      </c>
      <c r="M69" s="27" t="n">
        <f aca="false">SUM(I69:L69)</f>
        <v>3075971.23703884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2638859.46054545</v>
      </c>
      <c r="C70" s="2" t="n">
        <f aca="false">M24*($A70)</f>
        <v>989572.297704545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3628431.75825</v>
      </c>
      <c r="G70" s="2"/>
      <c r="H70" s="12" t="n">
        <f aca="false">$I$49*((A70)^$K$49)</f>
        <v>13.0377150001385</v>
      </c>
      <c r="I70" s="2" t="n">
        <f aca="false">L24*$H70</f>
        <v>2698407.65270673</v>
      </c>
      <c r="J70" s="2" t="n">
        <f aca="false">M24*$H70</f>
        <v>1011902.86976503</v>
      </c>
      <c r="K70" s="2" t="n">
        <f aca="false">N24*$H70</f>
        <v>0</v>
      </c>
      <c r="L70" s="2" t="n">
        <f aca="false">O24*$H70</f>
        <v>0</v>
      </c>
      <c r="M70" s="27" t="n">
        <f aca="false">SUM(I70:L70)</f>
        <v>3710310.52247176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2324281.85102381</v>
      </c>
      <c r="C71" s="2" t="n">
        <f aca="false">M25*($A71)</f>
        <v>1529132.79672619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3853414.64775</v>
      </c>
      <c r="G71" s="2"/>
      <c r="H71" s="12" t="n">
        <f aca="false">$I$49*((A71)^$K$49)</f>
        <v>14.9183408402603</v>
      </c>
      <c r="I71" s="2" t="n">
        <f aca="false">L25*$H71</f>
        <v>2616938.02735127</v>
      </c>
      <c r="J71" s="2" t="n">
        <f aca="false">M25*$H71</f>
        <v>1721669.75483636</v>
      </c>
      <c r="K71" s="2" t="n">
        <f aca="false">N25*$H71</f>
        <v>0</v>
      </c>
      <c r="L71" s="2" t="n">
        <f aca="false">O25*$H71</f>
        <v>0</v>
      </c>
      <c r="M71" s="27" t="n">
        <f aca="false">SUM(I71:L71)</f>
        <v>4338607.78218763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1304947.1782337</v>
      </c>
      <c r="C72" s="2" t="n">
        <f aca="false">M26*($A72)</f>
        <v>2744888.89214674</v>
      </c>
      <c r="D72" s="2" t="n">
        <f aca="false">N26*($A72)</f>
        <v>89996.3571195652</v>
      </c>
      <c r="E72" s="2" t="n">
        <f aca="false">O26*($A72)</f>
        <v>0</v>
      </c>
      <c r="F72" s="14" t="n">
        <f aca="false">SUM(B72:E72)</f>
        <v>4139832.4275</v>
      </c>
      <c r="G72" s="2"/>
      <c r="H72" s="12" t="n">
        <f aca="false">$I$49*((A72)^$K$49)</f>
        <v>16.985240092545</v>
      </c>
      <c r="I72" s="2" t="n">
        <f aca="false">L26*$H72</f>
        <v>1611988.44584643</v>
      </c>
      <c r="J72" s="2" t="n">
        <f aca="false">M26*$H72</f>
        <v>3390734.31712525</v>
      </c>
      <c r="K72" s="2" t="n">
        <f aca="false">N26*$H72</f>
        <v>111171.616954926</v>
      </c>
      <c r="L72" s="2" t="n">
        <f aca="false">O26*$H72</f>
        <v>0</v>
      </c>
      <c r="M72" s="27" t="n">
        <f aca="false">SUM(I72:L72)</f>
        <v>5113894.37992661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655734.44278125</v>
      </c>
      <c r="C73" s="2" t="n">
        <f aca="false">M27*($A73)</f>
        <v>1545659.75798438</v>
      </c>
      <c r="D73" s="2" t="n">
        <f aca="false">N27*($A73)</f>
        <v>46838.174484375</v>
      </c>
      <c r="E73" s="2" t="n">
        <f aca="false">O27*($A73)</f>
        <v>0</v>
      </c>
      <c r="F73" s="14" t="n">
        <f aca="false">SUM(B73:E73)</f>
        <v>2248232.37525</v>
      </c>
      <c r="G73" s="2"/>
      <c r="H73" s="12" t="n">
        <f aca="false">$I$49*((A73)^$K$49)</f>
        <v>19.2490755719862</v>
      </c>
      <c r="I73" s="2" t="n">
        <f aca="false">L27*$H73</f>
        <v>885774.16450881</v>
      </c>
      <c r="J73" s="2" t="n">
        <f aca="false">M27*$H73</f>
        <v>2087896.24491362</v>
      </c>
      <c r="K73" s="2" t="n">
        <f aca="false">N27*$H73</f>
        <v>63269.5831792007</v>
      </c>
      <c r="L73" s="2" t="n">
        <f aca="false">O27*$H73</f>
        <v>0</v>
      </c>
      <c r="M73" s="27" t="n">
        <f aca="false">SUM(I73:L73)</f>
        <v>3036939.99260163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157198.144407895</v>
      </c>
      <c r="C74" s="2" t="n">
        <f aca="false">M28*($A74)</f>
        <v>1006068.12421053</v>
      </c>
      <c r="D74" s="2" t="n">
        <f aca="false">N28*($A74)</f>
        <v>31439.6288815789</v>
      </c>
      <c r="E74" s="2" t="n">
        <f aca="false">O28*($A74)</f>
        <v>0</v>
      </c>
      <c r="F74" s="14" t="n">
        <f aca="false">SUM(B74:E74)</f>
        <v>1194705.8975</v>
      </c>
      <c r="G74" s="2"/>
      <c r="H74" s="12" t="n">
        <f aca="false">$I$49*((A74)^$K$49)</f>
        <v>21.7207069516151</v>
      </c>
      <c r="I74" s="2" t="n">
        <f aca="false">L28*$H74</f>
        <v>231488.462916715</v>
      </c>
      <c r="J74" s="2" t="n">
        <f aca="false">M28*$H74</f>
        <v>1481526.16266698</v>
      </c>
      <c r="K74" s="2" t="n">
        <f aca="false">N28*$H74</f>
        <v>46297.6925833431</v>
      </c>
      <c r="L74" s="2" t="n">
        <f aca="false">O28*$H74</f>
        <v>0</v>
      </c>
      <c r="M74" s="27" t="n">
        <f aca="false">SUM(I74:L74)</f>
        <v>1759312.31816704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50502.8032692308</v>
      </c>
      <c r="C75" s="2" t="n">
        <f aca="false">M29*($A75)</f>
        <v>454525.229423077</v>
      </c>
      <c r="D75" s="2" t="n">
        <f aca="false">N29*($A75)</f>
        <v>20201.1213076923</v>
      </c>
      <c r="E75" s="2" t="n">
        <f aca="false">O29*($A75)</f>
        <v>0</v>
      </c>
      <c r="F75" s="14" t="n">
        <f aca="false">SUM(B75:E75)</f>
        <v>525229.154</v>
      </c>
      <c r="G75" s="2"/>
      <c r="H75" s="12" t="n">
        <f aca="false">$I$49*((A75)^$K$49)</f>
        <v>24.4111872961293</v>
      </c>
      <c r="I75" s="2" t="n">
        <f aca="false">L29*$H75</f>
        <v>80841.5337432632</v>
      </c>
      <c r="J75" s="2" t="n">
        <f aca="false">M29*$H75</f>
        <v>727573.803689369</v>
      </c>
      <c r="K75" s="2" t="n">
        <f aca="false">N29*$H75</f>
        <v>32336.6134973053</v>
      </c>
      <c r="L75" s="2" t="n">
        <f aca="false">O29*$H75</f>
        <v>0</v>
      </c>
      <c r="M75" s="27" t="n">
        <f aca="false">SUM(I75:L75)</f>
        <v>840751.950929937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281187.28365</v>
      </c>
      <c r="D76" s="2" t="n">
        <f aca="false">N30*($A76)</f>
        <v>43259.5821</v>
      </c>
      <c r="E76" s="2" t="n">
        <f aca="false">O30*($A76)</f>
        <v>0</v>
      </c>
      <c r="F76" s="14" t="n">
        <f aca="false">SUM(B76:E76)</f>
        <v>324446.86575</v>
      </c>
      <c r="G76" s="2"/>
      <c r="H76" s="12" t="n">
        <f aca="false">$I$49*((A76)^$K$49)</f>
        <v>27.3317597731454</v>
      </c>
      <c r="I76" s="2" t="n">
        <f aca="false">L30*$H76</f>
        <v>0</v>
      </c>
      <c r="J76" s="2" t="n">
        <f aca="false">M30*$H76</f>
        <v>487958.303999054</v>
      </c>
      <c r="K76" s="2" t="n">
        <f aca="false">N30*$H76</f>
        <v>75070.5083075467</v>
      </c>
      <c r="L76" s="2" t="n">
        <f aca="false">O30*$H76</f>
        <v>0</v>
      </c>
      <c r="M76" s="27" t="n">
        <f aca="false">SUM(I76:L76)</f>
        <v>563028.8123066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6157.25076086957</v>
      </c>
      <c r="C77" s="2" t="n">
        <f aca="false">M31*($A77)</f>
        <v>129302.265978261</v>
      </c>
      <c r="D77" s="2" t="n">
        <f aca="false">N31*($A77)</f>
        <v>6157.25076086957</v>
      </c>
      <c r="E77" s="2" t="n">
        <f aca="false">O31*($A77)</f>
        <v>0</v>
      </c>
      <c r="F77" s="14" t="n">
        <f aca="false">SUM(B77:E77)</f>
        <v>141616.7675</v>
      </c>
      <c r="G77" s="2"/>
      <c r="H77" s="12" t="n">
        <f aca="false">$I$49*((A77)^$K$49)</f>
        <v>30.4938545273891</v>
      </c>
      <c r="I77" s="2" t="n">
        <f aca="false">L31*$H77</f>
        <v>11554.3574763454</v>
      </c>
      <c r="J77" s="2" t="n">
        <f aca="false">M31*$H77</f>
        <v>242641.507003253</v>
      </c>
      <c r="K77" s="2" t="n">
        <f aca="false">N31*$H77</f>
        <v>11554.3574763454</v>
      </c>
      <c r="L77" s="2" t="n">
        <f aca="false">O31*$H77</f>
        <v>0</v>
      </c>
      <c r="M77" s="27" t="n">
        <f aca="false">SUM(I77:L77)</f>
        <v>265750.221955944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93119.6645217391</v>
      </c>
      <c r="D78" s="2" t="n">
        <f aca="false">N32*($A78)</f>
        <v>8868.53947826087</v>
      </c>
      <c r="E78" s="2" t="n">
        <f aca="false">O32*($A78)</f>
        <v>0</v>
      </c>
      <c r="F78" s="14" t="n">
        <f aca="false">SUM(B78:E78)</f>
        <v>101988.204</v>
      </c>
      <c r="G78" s="2"/>
      <c r="H78" s="12" t="n">
        <f aca="false">$I$49*((A78)^$K$49)</f>
        <v>33.9090857047848</v>
      </c>
      <c r="I78" s="2" t="n">
        <f aca="false">L32*$H78</f>
        <v>0</v>
      </c>
      <c r="J78" s="2" t="n">
        <f aca="false">M32*$H78</f>
        <v>188513.593138416</v>
      </c>
      <c r="K78" s="2" t="n">
        <f aca="false">N32*$H78</f>
        <v>17953.675536992</v>
      </c>
      <c r="L78" s="2" t="n">
        <f aca="false">O32*$H78</f>
        <v>0</v>
      </c>
      <c r="M78" s="27" t="n">
        <f aca="false">SUM(I78:L78)</f>
        <v>206467.268675408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0</v>
      </c>
      <c r="C79" s="2" t="n">
        <f aca="false">M33*($A79)</f>
        <v>15032.46213</v>
      </c>
      <c r="D79" s="2" t="n">
        <f aca="false">N33*($A79)</f>
        <v>2863.32612</v>
      </c>
      <c r="E79" s="2" t="n">
        <f aca="false">O33*($A79)</f>
        <v>0</v>
      </c>
      <c r="F79" s="14" t="n">
        <f aca="false">SUM(B79:E79)</f>
        <v>17895.78825</v>
      </c>
      <c r="G79" s="2"/>
      <c r="H79" s="12" t="n">
        <f aca="false">$I$49*((A79)^$K$49)</f>
        <v>37.5892486148232</v>
      </c>
      <c r="I79" s="2" t="n">
        <f aca="false">L33*$H79</f>
        <v>0</v>
      </c>
      <c r="J79" s="2" t="n">
        <f aca="false">M33*$H79</f>
        <v>32757.0409447817</v>
      </c>
      <c r="K79" s="2" t="n">
        <f aca="false">N33*$H79</f>
        <v>6239.43637043461</v>
      </c>
      <c r="L79" s="2" t="n">
        <f aca="false">O33*$H79</f>
        <v>0</v>
      </c>
      <c r="M79" s="27" t="n">
        <f aca="false">SUM(I79:L79)</f>
        <v>38996.4773152163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3753.82461538462</v>
      </c>
      <c r="D80" s="2" t="n">
        <f aca="false">N34*($A80)</f>
        <v>1876.91230769231</v>
      </c>
      <c r="E80" s="2" t="n">
        <f aca="false">O34*($A80)</f>
        <v>469.228076923077</v>
      </c>
      <c r="F80" s="14" t="n">
        <f aca="false">SUM(B80:E80)</f>
        <v>6099.965</v>
      </c>
      <c r="G80" s="2"/>
      <c r="H80" s="12" t="n">
        <f aca="false">$I$49*((A80)^$K$49)</f>
        <v>41.5463170208068</v>
      </c>
      <c r="I80" s="2" t="n">
        <f aca="false">L34*$H80</f>
        <v>0</v>
      </c>
      <c r="J80" s="2" t="n">
        <f aca="false">M34*$H80</f>
        <v>8786.34295838183</v>
      </c>
      <c r="K80" s="2" t="n">
        <f aca="false">N34*$H80</f>
        <v>4393.17147919091</v>
      </c>
      <c r="L80" s="2" t="n">
        <f aca="false">O34*$H80</f>
        <v>1098.29286979773</v>
      </c>
      <c r="M80" s="27" t="n">
        <f aca="false">SUM(I80:L80)</f>
        <v>14277.8073073705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45.7924405486413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7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0</v>
      </c>
      <c r="E82" s="2" t="n">
        <f aca="false">O36*($A82)</f>
        <v>0</v>
      </c>
      <c r="F82" s="14" t="n">
        <f aca="false">SUM(B82:E82)</f>
        <v>0</v>
      </c>
      <c r="G82" s="2"/>
      <c r="H82" s="12" t="n">
        <f aca="false">$I$49*((A82)^$K$49)</f>
        <v>50.3399422057646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0</v>
      </c>
      <c r="L82" s="2" t="n">
        <f aca="false">O36*$H82</f>
        <v>0</v>
      </c>
      <c r="M82" s="27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55.2013160026173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7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60.3892246697767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7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65.9164974645001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7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71.7961280609857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7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78.0412725191527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7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84.6652473271823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7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19" t="s">
        <v>7</v>
      </c>
      <c r="B89" s="20" t="n">
        <f aca="false">SUM(B52:B83)</f>
        <v>26147641.4508525</v>
      </c>
      <c r="C89" s="20" t="n">
        <f aca="false">SUM(C52:C83)</f>
        <v>9264459.64783658</v>
      </c>
      <c r="D89" s="20" t="n">
        <f aca="false">SUM(D52:D83)</f>
        <v>339243.579233947</v>
      </c>
      <c r="E89" s="20" t="n">
        <f aca="false">SUM(E52:E83)</f>
        <v>469.228076923077</v>
      </c>
      <c r="F89" s="20" t="n">
        <f aca="false">SUM(F52:F83)</f>
        <v>35751813.906</v>
      </c>
      <c r="G89" s="14"/>
      <c r="H89" s="19" t="s">
        <v>7</v>
      </c>
      <c r="I89" s="20" t="n">
        <f aca="false">SUM(I52:I88)</f>
        <v>20547354.924883</v>
      </c>
      <c r="J89" s="20" t="n">
        <f aca="false">SUM(J52:J88)</f>
        <v>11789411.9033294</v>
      </c>
      <c r="K89" s="20" t="n">
        <f aca="false">SUM(K52:K88)</f>
        <v>441420.287505041</v>
      </c>
      <c r="L89" s="20" t="n">
        <f aca="false">SUM(L52:L88)</f>
        <v>1098.29286979773</v>
      </c>
      <c r="M89" s="20" t="n">
        <f aca="false">SUM(M52:M88)</f>
        <v>32779285.4085872</v>
      </c>
      <c r="N89" s="4"/>
      <c r="O89" s="4"/>
      <c r="P89" s="4"/>
    </row>
    <row r="90" customFormat="false" ht="12.75" hidden="false" customHeight="false" outlineLevel="0" collapsed="false">
      <c r="A90" s="8" t="s">
        <v>13</v>
      </c>
      <c r="B90" s="28" t="n">
        <f aca="false">IF(L43&gt;0,B89/L43,0)</f>
        <v>11.1014675107658</v>
      </c>
      <c r="C90" s="28" t="n">
        <f aca="false">IF(M43&gt;0,C89/M43,0)</f>
        <v>13.8011125564339</v>
      </c>
      <c r="D90" s="28" t="n">
        <f aca="false">IF(N43&gt;0,D89/N43,0)</f>
        <v>13.7443235273745</v>
      </c>
      <c r="E90" s="28" t="n">
        <f aca="false">IF(O43&gt;0,E89/O43,0)</f>
        <v>17.75</v>
      </c>
      <c r="F90" s="28" t="n">
        <f aca="false">IF(P43&gt;0,F89/P43,0)</f>
        <v>11.7168184027127</v>
      </c>
      <c r="G90" s="14"/>
      <c r="H90" s="8" t="s">
        <v>13</v>
      </c>
      <c r="I90" s="28" t="n">
        <f aca="false">IF(L43&gt;0,I89/L43,0)</f>
        <v>8.72376170368988</v>
      </c>
      <c r="J90" s="28" t="n">
        <f aca="false">IF(M43&gt;0,J89/M43,0)</f>
        <v>17.5624922377427</v>
      </c>
      <c r="K90" s="28" t="n">
        <f aca="false">IF(N43&gt;0,K89/N43,0)</f>
        <v>17.8839736826148</v>
      </c>
      <c r="L90" s="28" t="n">
        <f aca="false">IF(O43&gt;0,L89/O43,0)</f>
        <v>41.5463170208068</v>
      </c>
      <c r="M90" s="28" t="n">
        <f aca="false">IF(P43&gt;0,M89/P43,0)</f>
        <v>10.7426419121815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29" t="s">
        <v>14</v>
      </c>
      <c r="B95" s="29"/>
      <c r="C95" s="29"/>
      <c r="D95" s="29"/>
      <c r="E95" s="29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29"/>
      <c r="B96" s="29"/>
      <c r="C96" s="29"/>
      <c r="D96" s="29"/>
      <c r="E96" s="29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0"/>
      <c r="B97" s="30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1" t="s">
        <v>15</v>
      </c>
      <c r="B99" s="32" t="s">
        <v>16</v>
      </c>
      <c r="C99" s="32" t="s">
        <v>17</v>
      </c>
      <c r="D99" s="32" t="s">
        <v>18</v>
      </c>
      <c r="E99" s="32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1"/>
      <c r="B100" s="31"/>
      <c r="C100" s="31"/>
      <c r="D100" s="31"/>
      <c r="E100" s="3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3" t="n">
        <v>0</v>
      </c>
      <c r="B102" s="34" t="n">
        <f aca="false">L$43</f>
        <v>2355331.97980317</v>
      </c>
      <c r="C102" s="35" t="n">
        <f aca="false">$B$90</f>
        <v>11.1014675107658</v>
      </c>
      <c r="D102" s="35" t="n">
        <f aca="false">$I$90</f>
        <v>8.72376170368988</v>
      </c>
      <c r="E102" s="36" t="n">
        <f aca="false">B102*D102</f>
        <v>20547354.924883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3" t="n">
        <v>1</v>
      </c>
      <c r="B103" s="34" t="n">
        <f aca="false">M$43</f>
        <v>671283.536740493</v>
      </c>
      <c r="C103" s="35" t="n">
        <f aca="false">$C$90</f>
        <v>13.8011125564339</v>
      </c>
      <c r="D103" s="35" t="n">
        <f aca="false">$J$90</f>
        <v>17.5624922377427</v>
      </c>
      <c r="E103" s="36" t="n">
        <f aca="false">B103*D103</f>
        <v>11789411.9033294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3" t="n">
        <v>2</v>
      </c>
      <c r="B104" s="34" t="n">
        <f aca="false">N$43</f>
        <v>24682.450071717</v>
      </c>
      <c r="C104" s="35" t="n">
        <f aca="false">$D$90</f>
        <v>13.7443235273745</v>
      </c>
      <c r="D104" s="35" t="n">
        <f aca="false">$K$90</f>
        <v>17.8839736826148</v>
      </c>
      <c r="E104" s="36" t="n">
        <f aca="false">B104*D104</f>
        <v>441420.287505041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3" t="n">
        <v>3</v>
      </c>
      <c r="B105" s="34" t="n">
        <f aca="false">O$43</f>
        <v>26.4353846153846</v>
      </c>
      <c r="C105" s="35" t="n">
        <f aca="false">$E$90</f>
        <v>17.75</v>
      </c>
      <c r="D105" s="35" t="n">
        <f aca="false">$L$90</f>
        <v>41.5463170208068</v>
      </c>
      <c r="E105" s="36" t="n">
        <f aca="false">B105*D105</f>
        <v>1098.29286979773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3" t="s">
        <v>7</v>
      </c>
      <c r="B106" s="34" t="n">
        <f aca="false">SUM(B102:B105)</f>
        <v>3051324.402</v>
      </c>
      <c r="C106" s="35" t="n">
        <f aca="false">$F$90</f>
        <v>11.7168184027127</v>
      </c>
      <c r="D106" s="35" t="n">
        <f aca="false">$M$90</f>
        <v>10.7426419121815</v>
      </c>
      <c r="E106" s="36" t="n">
        <f aca="false">SUM(E102:E105)</f>
        <v>32779285.4085872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3" t="s">
        <v>2</v>
      </c>
      <c r="B107" s="34" t="n">
        <f aca="false">$I$2</f>
        <v>32779840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7" t="s">
        <v>20</v>
      </c>
      <c r="B108" s="36" t="n">
        <f aca="false">IF(E106&gt;0,$I$2/E106,"")</f>
        <v>1.00001691895982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1021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2017-03-31T10:13:36Z</dcterms:created>
  <dc:creator>jorge</dc:creator>
  <dc:description/>
  <dc:language>es-ES</dc:language>
  <cp:lastModifiedBy/>
  <dcterms:modified xsi:type="dcterms:W3CDTF">2021-04-19T09:13:40Z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