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0" firstSheet="0" activeTab="13"/>
  </bookViews>
  <sheets>
    <sheet name="ALK GENERAL BOQUERON" sheetId="1" state="visible" r:id="rId2"/>
    <sheet name="POL01" sheetId="2" state="visible" r:id="rId3"/>
    <sheet name="POL02" sheetId="3" state="visible" r:id="rId4"/>
    <sheet name="POL03" sheetId="4" state="visible" r:id="rId5"/>
    <sheet name="POL04" sheetId="5" state="visible" r:id="rId6"/>
    <sheet name="POL05" sheetId="6" state="visible" r:id="rId7"/>
    <sheet name="POL06" sheetId="7" state="visible" r:id="rId8"/>
    <sheet name="POL07" sheetId="8" state="visible" r:id="rId9"/>
    <sheet name="POL08" sheetId="9" state="visible" r:id="rId10"/>
    <sheet name="POL09" sheetId="10" state="visible" r:id="rId11"/>
    <sheet name="POL10" sheetId="11" state="visible" r:id="rId12"/>
    <sheet name="PORTUGAL" sheetId="12" state="visible" r:id="rId13"/>
    <sheet name="SPAIN" sheetId="13" state="visible" r:id="rId14"/>
    <sheet name="GULF OF CADIZ" sheetId="14" state="visible" r:id="rId15"/>
    <sheet name="PLANTILLA ALK" sheetId="15" state="visible" r:id="rId16"/>
  </sheets>
  <calcPr iterateCount="100" refMode="A1" iterate="false" iterateDelta="0.0001"/>
</workbook>
</file>

<file path=xl/sharedStrings.xml><?xml version="1.0" encoding="utf-8"?>
<sst xmlns="http://schemas.openxmlformats.org/spreadsheetml/2006/main" count="585" uniqueCount="21">
  <si>
    <t>GENERAL ECOCADIZ201507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</si>
  <si>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</si>
  <si>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</si>
  <si>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</si>
  <si>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</si>
  <si>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</si>
  <si>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</si>
  <si>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</si>
  <si>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</si>
  <si>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</si>
  <si>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</si>
  <si>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</si>
  <si>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MEDIA</t>
  </si>
  <si>
    <t>BOQUERÓN 2012
 CAPTURAS POR EDAD</t>
  </si>
  <si>
    <t>EDAD</t>
  </si>
  <si>
    <r>
      <t>C (N) x10</t>
    </r>
    <r>
      <rPr>
        <b val="true"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</si>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</sst>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#"/>
    <numFmt numFmtId="167" formatCode="0.0000000"/>
    <numFmt numFmtId="168" formatCode="0.00000"/>
    <numFmt numFmtId="169" formatCode="0.0"/>
    <numFmt numFmtId="170" formatCode="0.00"/>
    <numFmt numFmtId="171" formatCode="0.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 val="true"/>
      <sz val="12"/>
      <name val="MS Sans"/>
      <family val="2"/>
      <charset val="1"/>
    </font>
    <font>
      <b val="true"/>
      <sz val="8"/>
      <name val="MS Sans"/>
      <family val="2"/>
      <charset val="1"/>
    </font>
    <font>
      <b val="true"/>
      <sz val="8"/>
      <name val="Arial"/>
      <family val="2"/>
      <charset val="1"/>
    </font>
    <font>
      <b val="true"/>
      <vertAlign val="superscript"/>
      <sz val="11"/>
      <name val="MS Sans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4" min="1" style="0" width="10.6734693877551"/>
    <col collapsed="false" hidden="false" max="5" min="5" style="0" width="11.7091836734694"/>
    <col collapsed="false" hidden="false" max="1025" min="6" style="0" width="10.6734693877551"/>
  </cols>
  <sheetData>
    <row r="1" customFormat="false" ht="20.2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12228918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 t="n">
        <v>16170409</v>
      </c>
      <c r="J14" s="5"/>
      <c r="K14" s="15" t="n">
        <v>7.75</v>
      </c>
      <c r="L14" s="16" t="n">
        <f aca="false">IF($F14&gt;0,($I14/1000)*(B14/$F14),0)</f>
        <v>16170.409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16170.409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 t="n">
        <v>49857982</v>
      </c>
      <c r="J15" s="5"/>
      <c r="K15" s="15" t="n">
        <v>8.25</v>
      </c>
      <c r="L15" s="16" t="n">
        <f aca="false">IF($F15&gt;0,($I15/1000)*(B15/$F15),0)</f>
        <v>49857.982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49857.982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 t="n">
        <v>112768206</v>
      </c>
      <c r="J16" s="5"/>
      <c r="K16" s="15" t="n">
        <v>8.75</v>
      </c>
      <c r="L16" s="16" t="n">
        <f aca="false">IF($F16&gt;0,($I16/1000)*(B16/$F16),0)</f>
        <v>107642.378454545</v>
      </c>
      <c r="M16" s="16" t="n">
        <f aca="false">IF($F16&gt;0,($I16/1000)*(C16/$F16),0)</f>
        <v>5125.82754545455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112768.206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 t="n">
        <v>165236557</v>
      </c>
      <c r="J17" s="5"/>
      <c r="K17" s="15" t="n">
        <v>9.25</v>
      </c>
      <c r="L17" s="16" t="n">
        <f aca="false">IF($F17&gt;0,($I17/1000)*(B17/$F17),0)</f>
        <v>165236.557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165236.557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 t="n">
        <v>186693510</v>
      </c>
      <c r="J18" s="5"/>
      <c r="K18" s="15" t="n">
        <v>9.75</v>
      </c>
      <c r="L18" s="16" t="n">
        <f aca="false">IF($F18&gt;0,($I18/1000)*(B18/$F18),0)</f>
        <v>179225.7696</v>
      </c>
      <c r="M18" s="16" t="n">
        <f aca="false">IF($F18&gt;0,($I18/1000)*(C18/$F18),0)</f>
        <v>7467.7404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186693.51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 t="n">
        <v>182860810</v>
      </c>
      <c r="J19" s="5"/>
      <c r="K19" s="15" t="n">
        <v>10.25</v>
      </c>
      <c r="L19" s="16" t="n">
        <f aca="false">IF($F19&gt;0,($I19/1000)*(B19/$F19),0)</f>
        <v>159156.630925926</v>
      </c>
      <c r="M19" s="16" t="n">
        <f aca="false">IF($F19&gt;0,($I19/1000)*(C19/$F19),0)</f>
        <v>23704.1790740741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182860.81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136923120</v>
      </c>
      <c r="J20" s="5"/>
      <c r="K20" s="15" t="n">
        <v>10.75</v>
      </c>
      <c r="L20" s="16" t="n">
        <f aca="false">IF($F20&gt;0,($I20/1000)*(B20/$F20),0)</f>
        <v>111018.745945946</v>
      </c>
      <c r="M20" s="16" t="n">
        <f aca="false">IF($F20&gt;0,($I20/1000)*(C20/$F20),0)</f>
        <v>25904.3740540541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136923.12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147117684</v>
      </c>
      <c r="J21" s="5"/>
      <c r="K21" s="15" t="n">
        <v>11.25</v>
      </c>
      <c r="L21" s="16" t="n">
        <f aca="false">IF($F21&gt;0,($I21/1000)*(B21/$F21),0)</f>
        <v>105322.887409091</v>
      </c>
      <c r="M21" s="16" t="n">
        <f aca="false">IF($F21&gt;0,($I21/1000)*(C21/$F21),0)</f>
        <v>41794.7965909091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147117.684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154119974</v>
      </c>
      <c r="J22" s="5"/>
      <c r="K22" s="15" t="n">
        <v>11.75</v>
      </c>
      <c r="L22" s="16" t="n">
        <f aca="false">IF($F22&gt;0,($I22/1000)*(B22/$F22),0)</f>
        <v>69910.0912989691</v>
      </c>
      <c r="M22" s="16" t="n">
        <f aca="false">IF($F22&gt;0,($I22/1000)*(C22/$F22),0)</f>
        <v>84209.8827010309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154119.974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88765923</v>
      </c>
      <c r="J23" s="5"/>
      <c r="K23" s="15" t="n">
        <v>12.25</v>
      </c>
      <c r="L23" s="16" t="n">
        <f aca="false">IF($F23&gt;0,($I23/1000)*(B23/$F23),0)</f>
        <v>24738.0441147541</v>
      </c>
      <c r="M23" s="16" t="n">
        <f aca="false">IF($F23&gt;0,($I23/1000)*(C23/$F23),0)</f>
        <v>64027.8788852459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88765.923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74410171</v>
      </c>
      <c r="J24" s="5"/>
      <c r="K24" s="15" t="n">
        <v>12.75</v>
      </c>
      <c r="L24" s="16" t="n">
        <f aca="false">IF($F24&gt;0,($I24/1000)*(B24/$F24),0)</f>
        <v>14882.0342</v>
      </c>
      <c r="M24" s="16" t="n">
        <f aca="false">IF($F24&gt;0,($I24/1000)*(C24/$F24),0)</f>
        <v>57667.882525</v>
      </c>
      <c r="N24" s="16" t="n">
        <f aca="false">IF($F24&gt;0,($I24/1000)*(D24/$F24),0)</f>
        <v>1860.254275</v>
      </c>
      <c r="O24" s="16" t="n">
        <f aca="false">IF($F24&gt;0,($I24/1000)*(E24/$F24),0)</f>
        <v>0</v>
      </c>
      <c r="P24" s="17" t="n">
        <f aca="false">SUM(L24:O24)</f>
        <v>74410.171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72610580</v>
      </c>
      <c r="J25" s="5"/>
      <c r="K25" s="15" t="n">
        <v>13.25</v>
      </c>
      <c r="L25" s="16" t="n">
        <f aca="false">IF($F25&gt;0,($I25/1000)*(B25/$F25),0)</f>
        <v>2847.4737254902</v>
      </c>
      <c r="M25" s="16" t="n">
        <f aca="false">IF($F25&gt;0,($I25/1000)*(C25/$F25),0)</f>
        <v>67627.5009803922</v>
      </c>
      <c r="N25" s="16" t="n">
        <f aca="false">IF($F25&gt;0,($I25/1000)*(D25/$F25),0)</f>
        <v>2135.60529411765</v>
      </c>
      <c r="O25" s="16" t="n">
        <f aca="false">IF($F25&gt;0,($I25/1000)*(E25/$F25),0)</f>
        <v>0</v>
      </c>
      <c r="P25" s="17" t="n">
        <f aca="false">SUM(L25:O25)</f>
        <v>72610.58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49400992</v>
      </c>
      <c r="J26" s="5"/>
      <c r="K26" s="15" t="n">
        <v>13.75</v>
      </c>
      <c r="L26" s="16" t="n">
        <f aca="false">IF($F26&gt;0,($I26/1000)*(B26/$F26),0)</f>
        <v>2822.91382857143</v>
      </c>
      <c r="M26" s="16" t="n">
        <f aca="false">IF($F26&gt;0,($I26/1000)*(C26/$F26),0)</f>
        <v>38815.0651428571</v>
      </c>
      <c r="N26" s="16" t="n">
        <f aca="false">IF($F26&gt;0,($I26/1000)*(D26/$F26),0)</f>
        <v>7763.01302857143</v>
      </c>
      <c r="O26" s="16" t="n">
        <f aca="false">IF($F26&gt;0,($I26/1000)*(E26/$F26),0)</f>
        <v>0</v>
      </c>
      <c r="P26" s="17" t="n">
        <f aca="false">SUM(L26:O26)</f>
        <v>49400.992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 t="n">
        <v>28206041</v>
      </c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23975.13485</v>
      </c>
      <c r="N27" s="16" t="n">
        <f aca="false">IF($F27&gt;0,($I27/1000)*(D27/$F27),0)</f>
        <v>4230.90615</v>
      </c>
      <c r="O27" s="16" t="n">
        <f aca="false">IF($F27&gt;0,($I27/1000)*(E27/$F27),0)</f>
        <v>0</v>
      </c>
      <c r="P27" s="17" t="n">
        <f aca="false">SUM(L27:O27)</f>
        <v>28206.041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 t="n">
        <v>15345409</v>
      </c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8853.12057692308</v>
      </c>
      <c r="N28" s="16" t="n">
        <f aca="false">IF($F28&gt;0,($I28/1000)*(D28/$F28),0)</f>
        <v>6492.28842307692</v>
      </c>
      <c r="O28" s="16" t="n">
        <f aca="false">IF($F28&gt;0,($I28/1000)*(E28/$F28),0)</f>
        <v>0</v>
      </c>
      <c r="P28" s="17" t="n">
        <f aca="false">SUM(L28:O28)</f>
        <v>15345.409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 t="n">
        <v>11347794</v>
      </c>
      <c r="J29" s="5"/>
      <c r="K29" s="15" t="n">
        <v>15.25</v>
      </c>
      <c r="L29" s="16" t="n">
        <f aca="false">IF($F29&gt;0,($I29/1000)*(B29/$F29),0)</f>
        <v>283.69485</v>
      </c>
      <c r="M29" s="16" t="n">
        <f aca="false">IF($F29&gt;0,($I29/1000)*(C29/$F29),0)</f>
        <v>5390.20215</v>
      </c>
      <c r="N29" s="16" t="n">
        <f aca="false">IF($F29&gt;0,($I29/1000)*(D29/$F29),0)</f>
        <v>5673.897</v>
      </c>
      <c r="O29" s="16" t="n">
        <f aca="false">IF($F29&gt;0,($I29/1000)*(E29/$F29),0)</f>
        <v>0</v>
      </c>
      <c r="P29" s="17" t="n">
        <f aca="false">SUM(L29:O29)</f>
        <v>11347.794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 t="n">
        <v>8258900</v>
      </c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2654.64642857143</v>
      </c>
      <c r="N30" s="16" t="n">
        <f aca="false">IF($F30&gt;0,($I30/1000)*(D30/$F30),0)</f>
        <v>5604.25357142857</v>
      </c>
      <c r="O30" s="16" t="n">
        <f aca="false">IF($F30&gt;0,($I30/1000)*(E30/$F30),0)</f>
        <v>0</v>
      </c>
      <c r="P30" s="17" t="n">
        <f aca="false">SUM(L30:O30)</f>
        <v>8258.9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 t="n">
        <v>1546688</v>
      </c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689.739243243243</v>
      </c>
      <c r="N31" s="16" t="n">
        <f aca="false">IF($F31&gt;0,($I31/1000)*(D31/$F31),0)</f>
        <v>856.948756756757</v>
      </c>
      <c r="O31" s="16" t="n">
        <f aca="false">IF($F31&gt;0,($I31/1000)*(E31/$F31),0)</f>
        <v>0</v>
      </c>
      <c r="P31" s="17" t="n">
        <f aca="false">SUM(L31:O31)</f>
        <v>1546.688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 t="n">
        <v>1395881</v>
      </c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521.537956043956</v>
      </c>
      <c r="N32" s="16" t="n">
        <f aca="false">IF($F32&gt;0,($I32/1000)*(D32/$F32),0)</f>
        <v>874.343043956044</v>
      </c>
      <c r="O32" s="16" t="n">
        <f aca="false">IF($F32&gt;0,($I32/1000)*(E32/$F32),0)</f>
        <v>0</v>
      </c>
      <c r="P32" s="17" t="n">
        <f aca="false">SUM(L32:O32)</f>
        <v>1395.881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 t="n">
        <v>945907</v>
      </c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245.93582</v>
      </c>
      <c r="N33" s="16" t="n">
        <f aca="false">IF($F33&gt;0,($I33/1000)*(D33/$F33),0)</f>
        <v>699.97118</v>
      </c>
      <c r="O33" s="16" t="n">
        <f aca="false">IF($F33&gt;0,($I33/1000)*(E33/$F33),0)</f>
        <v>0</v>
      </c>
      <c r="P33" s="17" t="n">
        <f aca="false">SUM(L33:O33)</f>
        <v>945.907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 t="n">
        <v>304980</v>
      </c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55.4509090909091</v>
      </c>
      <c r="N34" s="16" t="n">
        <f aca="false">IF($F34&gt;0,($I34/1000)*(D34/$F34),0)</f>
        <v>249.529090909091</v>
      </c>
      <c r="O34" s="16" t="n">
        <f aca="false">IF($F34&gt;0,($I34/1000)*(E34/$F34),0)</f>
        <v>0</v>
      </c>
      <c r="P34" s="17" t="n">
        <f aca="false">SUM(L34:O34)</f>
        <v>304.98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 t="n">
        <v>57102</v>
      </c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57.102</v>
      </c>
      <c r="O35" s="16" t="n">
        <f aca="false">IF($F35&gt;0,($I35/1000)*(E35/$F35),0)</f>
        <v>0</v>
      </c>
      <c r="P35" s="17" t="n">
        <f aca="false">SUM(L35:O35)</f>
        <v>57.102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 t="n">
        <v>5966</v>
      </c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5.966</v>
      </c>
      <c r="O36" s="16" t="n">
        <f aca="false">IF($F36&gt;0,($I36/1000)*(E36/$F36),0)</f>
        <v>0</v>
      </c>
      <c r="P36" s="17" t="n">
        <f aca="false">SUM(L36:O36)</f>
        <v>5.966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1504350586</v>
      </c>
      <c r="J43" s="2"/>
      <c r="K43" s="20" t="s">
        <v>7</v>
      </c>
      <c r="L43" s="21" t="n">
        <f aca="false">SUM(L6:L42)</f>
        <v>1009115.61235329</v>
      </c>
      <c r="M43" s="21" t="n">
        <f aca="false">SUM(M6:M42)</f>
        <v>458730.895832891</v>
      </c>
      <c r="N43" s="21" t="n">
        <f aca="false">SUM(N6:N42)</f>
        <v>36504.0778138165</v>
      </c>
      <c r="O43" s="21" t="n">
        <f aca="false">SUM(O6:O42)</f>
        <v>0</v>
      </c>
      <c r="P43" s="21" t="n">
        <f aca="false">SUM(P6:P42)</f>
        <v>1504350.586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125320.66975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125320.66975</v>
      </c>
      <c r="G60" s="2"/>
      <c r="H60" s="15" t="n">
        <f aca="false">$I$49*((A60)^$K$49)</f>
        <v>2.28435196095683</v>
      </c>
      <c r="I60" s="16" t="n">
        <f aca="false">L14*$H60</f>
        <v>36938.9055086239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36938.9055086239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411328.3515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411328.3515</v>
      </c>
      <c r="G61" s="2"/>
      <c r="H61" s="15" t="n">
        <f aca="false">$I$49*((A61)^$K$49)</f>
        <v>2.83380280940083</v>
      </c>
      <c r="I61" s="16" t="n">
        <f aca="false">L15*$H61</f>
        <v>141287.689462656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141287.689462656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941870.811477273</v>
      </c>
      <c r="C62" s="16" t="n">
        <f aca="false">M16*($A62)</f>
        <v>44850.9910227273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986721.8025</v>
      </c>
      <c r="G62" s="2"/>
      <c r="H62" s="15" t="n">
        <f aca="false">$I$49*((A62)^$K$49)</f>
        <v>3.47109648803545</v>
      </c>
      <c r="I62" s="16" t="n">
        <f aca="false">L16*$H62</f>
        <v>373637.081817355</v>
      </c>
      <c r="J62" s="16" t="n">
        <f aca="false">M16*$H62</f>
        <v>17792.2419913026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391429.323808658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1528438.15225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1528438.15225</v>
      </c>
      <c r="G63" s="2"/>
      <c r="H63" s="15" t="n">
        <f aca="false">$I$49*((A63)^$K$49)</f>
        <v>4.20404030696046</v>
      </c>
      <c r="I63" s="16" t="n">
        <f aca="false">L17*$H63</f>
        <v>694661.145811369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694661.145811369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1747451.2536</v>
      </c>
      <c r="C64" s="16" t="n">
        <f aca="false">M18*($A64)</f>
        <v>72810.4689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1820261.7225</v>
      </c>
      <c r="G64" s="2"/>
      <c r="H64" s="15" t="n">
        <f aca="false">$I$49*((A64)^$K$49)</f>
        <v>5.04064393044501</v>
      </c>
      <c r="I64" s="16" t="n">
        <f aca="false">L18*$H64</f>
        <v>903413.287713576</v>
      </c>
      <c r="J64" s="16" t="n">
        <f aca="false">M18*$H64</f>
        <v>37642.220321399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941055.508034975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1631355.46699074</v>
      </c>
      <c r="C65" s="16" t="n">
        <f aca="false">M19*($A65)</f>
        <v>242967.835509259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1874323.3025</v>
      </c>
      <c r="G65" s="2"/>
      <c r="H65" s="15" t="n">
        <f aca="false">$I$49*((A65)^$K$49)</f>
        <v>5.9891132486072</v>
      </c>
      <c r="I65" s="16" t="n">
        <f aca="false">L19*$H65</f>
        <v>953207.086882149</v>
      </c>
      <c r="J65" s="16" t="n">
        <f aca="false">M19*$H65</f>
        <v>141967.012939895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1095174.09982204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1193451.51891892</v>
      </c>
      <c r="C66" s="16" t="n">
        <f aca="false">M20*($A66)</f>
        <v>278472.021081081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1471923.54</v>
      </c>
      <c r="G66" s="2"/>
      <c r="H66" s="15" t="n">
        <f aca="false">$I$49*((A66)^$K$49)</f>
        <v>7.05784474399288</v>
      </c>
      <c r="I66" s="16" t="n">
        <f aca="false">L20*$H66</f>
        <v>783553.072559275</v>
      </c>
      <c r="J66" s="16" t="n">
        <f aca="false">M20*$H66</f>
        <v>182829.050263831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966382.122823106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1184882.48335227</v>
      </c>
      <c r="C67" s="16" t="n">
        <f aca="false">M21*($A67)</f>
        <v>470191.461647727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1655073.945</v>
      </c>
      <c r="G67" s="2"/>
      <c r="H67" s="15" t="n">
        <f aca="false">$I$49*((A67)^$K$49)</f>
        <v>8.25542029053713</v>
      </c>
      <c r="I67" s="16" t="n">
        <f aca="false">L21*$H67</f>
        <v>869484.701774966</v>
      </c>
      <c r="J67" s="16" t="n">
        <f aca="false">M21*$H67</f>
        <v>345033.611815463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1214518.31359043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821443.572762887</v>
      </c>
      <c r="C68" s="16" t="n">
        <f aca="false">M22*($A68)</f>
        <v>989466.121737113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1810909.6945</v>
      </c>
      <c r="G68" s="2"/>
      <c r="H68" s="15" t="n">
        <f aca="false">$I$49*((A68)^$K$49)</f>
        <v>9.59060233287319</v>
      </c>
      <c r="I68" s="16" t="n">
        <f aca="false">L22*$H68</f>
        <v>670479.88470327</v>
      </c>
      <c r="J68" s="16" t="n">
        <f aca="false">M22*$H68</f>
        <v>807623.497483485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1478103.38218675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303041.040405738</v>
      </c>
      <c r="C69" s="16" t="n">
        <f aca="false">M23*($A69)</f>
        <v>784341.516344262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1087382.55675</v>
      </c>
      <c r="G69" s="2"/>
      <c r="H69" s="15" t="n">
        <f aca="false">$I$49*((A69)^$K$49)</f>
        <v>11.0723294022831</v>
      </c>
      <c r="I69" s="16" t="n">
        <f aca="false">L23*$H69</f>
        <v>273907.773206769</v>
      </c>
      <c r="J69" s="16" t="n">
        <f aca="false">M23*$H69</f>
        <v>708937.765946931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982845.539153699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189745.93605</v>
      </c>
      <c r="C70" s="16" t="n">
        <f aca="false">M24*($A70)</f>
        <v>735265.50219375</v>
      </c>
      <c r="D70" s="16" t="n">
        <f aca="false">N24*($A70)</f>
        <v>23718.24200625</v>
      </c>
      <c r="E70" s="16" t="n">
        <f aca="false">O24*($A70)</f>
        <v>0</v>
      </c>
      <c r="F70" s="14" t="n">
        <f aca="false">SUM(B70:E70)</f>
        <v>948729.68025</v>
      </c>
      <c r="G70" s="2"/>
      <c r="H70" s="15" t="n">
        <f aca="false">$I$49*((A70)^$K$49)</f>
        <v>12.7097119322776</v>
      </c>
      <c r="I70" s="16" t="n">
        <f aca="false">L24*$H70</f>
        <v>189146.367648304</v>
      </c>
      <c r="J70" s="16" t="n">
        <f aca="false">M24*$H70</f>
        <v>732942.174637176</v>
      </c>
      <c r="K70" s="16" t="n">
        <f aca="false">N24*$H70</f>
        <v>23643.2959560379</v>
      </c>
      <c r="L70" s="16" t="n">
        <f aca="false">O24*$H70</f>
        <v>0</v>
      </c>
      <c r="M70" s="28" t="n">
        <f aca="false">SUM(I70:L70)</f>
        <v>945731.838241518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37729.0268627451</v>
      </c>
      <c r="C71" s="16" t="n">
        <f aca="false">M25*($A71)</f>
        <v>896064.387990196</v>
      </c>
      <c r="D71" s="16" t="n">
        <f aca="false">N25*($A71)</f>
        <v>28296.7701470588</v>
      </c>
      <c r="E71" s="16" t="n">
        <f aca="false">O25*($A71)</f>
        <v>0</v>
      </c>
      <c r="F71" s="14" t="n">
        <f aca="false">SUM(B71:E71)</f>
        <v>962090.185</v>
      </c>
      <c r="G71" s="2"/>
      <c r="H71" s="15" t="n">
        <f aca="false">$I$49*((A71)^$K$49)</f>
        <v>14.5120283422257</v>
      </c>
      <c r="I71" s="16" t="n">
        <f aca="false">L25*$H71</f>
        <v>41322.6194080567</v>
      </c>
      <c r="J71" s="16" t="n">
        <f aca="false">M25*$H71</f>
        <v>981412.210941347</v>
      </c>
      <c r="K71" s="16" t="n">
        <f aca="false">N25*$H71</f>
        <v>30991.9645560425</v>
      </c>
      <c r="L71" s="16" t="n">
        <f aca="false">O25*$H71</f>
        <v>0</v>
      </c>
      <c r="M71" s="28" t="n">
        <f aca="false">SUM(I71:L71)</f>
        <v>1053726.79490545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38815.0651428571</v>
      </c>
      <c r="C72" s="16" t="n">
        <f aca="false">M26*($A72)</f>
        <v>533707.145714286</v>
      </c>
      <c r="D72" s="16" t="n">
        <f aca="false">N26*($A72)</f>
        <v>106741.429142857</v>
      </c>
      <c r="E72" s="16" t="n">
        <f aca="false">O26*($A72)</f>
        <v>0</v>
      </c>
      <c r="F72" s="14" t="n">
        <f aca="false">SUM(B72:E72)</f>
        <v>679263.64</v>
      </c>
      <c r="G72" s="2"/>
      <c r="H72" s="15" t="n">
        <f aca="false">$I$49*((A72)^$K$49)</f>
        <v>16.4887213619061</v>
      </c>
      <c r="I72" s="16" t="n">
        <f aca="false">L26*$H72</f>
        <v>46546.239547986</v>
      </c>
      <c r="J72" s="16" t="n">
        <f aca="false">M26*$H72</f>
        <v>640010.793784807</v>
      </c>
      <c r="K72" s="16" t="n">
        <f aca="false">N26*$H72</f>
        <v>128002.158756961</v>
      </c>
      <c r="L72" s="16" t="n">
        <f aca="false">O26*$H72</f>
        <v>0</v>
      </c>
      <c r="M72" s="28" t="n">
        <f aca="false">SUM(I72:L72)</f>
        <v>814559.192089754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341645.6716125</v>
      </c>
      <c r="D73" s="16" t="n">
        <f aca="false">N27*($A73)</f>
        <v>60290.4126375</v>
      </c>
      <c r="E73" s="16" t="n">
        <f aca="false">O27*($A73)</f>
        <v>0</v>
      </c>
      <c r="F73" s="14" t="n">
        <f aca="false">SUM(B73:E73)</f>
        <v>401936.08425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447121.749771236</v>
      </c>
      <c r="K73" s="16" t="n">
        <f aca="false">N27*$H73</f>
        <v>78903.838194924</v>
      </c>
      <c r="L73" s="16" t="n">
        <f aca="false">O27*$H73</f>
        <v>0</v>
      </c>
      <c r="M73" s="28" t="n">
        <f aca="false">SUM(I73:L73)</f>
        <v>526025.58796616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130583.528509615</v>
      </c>
      <c r="D74" s="16" t="n">
        <f aca="false">N28*($A74)</f>
        <v>95761.2542403846</v>
      </c>
      <c r="E74" s="16" t="n">
        <f aca="false">O28*($A74)</f>
        <v>0</v>
      </c>
      <c r="F74" s="14" t="n">
        <f aca="false">SUM(B74:E74)</f>
        <v>226344.78275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185949.254987102</v>
      </c>
      <c r="K74" s="16" t="n">
        <f aca="false">N28*$H74</f>
        <v>136362.786990542</v>
      </c>
      <c r="L74" s="16" t="n">
        <f aca="false">O28*$H74</f>
        <v>0</v>
      </c>
      <c r="M74" s="28" t="n">
        <f aca="false">SUM(I74:L74)</f>
        <v>322312.041977644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4326.3464625</v>
      </c>
      <c r="C75" s="16" t="n">
        <f aca="false">M29*($A75)</f>
        <v>82200.5827875</v>
      </c>
      <c r="D75" s="16" t="n">
        <f aca="false">N29*($A75)</f>
        <v>86526.92925</v>
      </c>
      <c r="E75" s="16" t="n">
        <f aca="false">O29*($A75)</f>
        <v>0</v>
      </c>
      <c r="F75" s="14" t="n">
        <f aca="false">SUM(B75:E75)</f>
        <v>173053.8585</v>
      </c>
      <c r="G75" s="2"/>
      <c r="H75" s="15" t="n">
        <f aca="false">$I$49*((A75)^$K$49)</f>
        <v>23.5618807774968</v>
      </c>
      <c r="I75" s="16" t="n">
        <f aca="false">L29*$H75</f>
        <v>6684.38423288984</v>
      </c>
      <c r="J75" s="16" t="n">
        <f aca="false">M29*$H75</f>
        <v>127003.300424907</v>
      </c>
      <c r="K75" s="16" t="n">
        <f aca="false">N29*$H75</f>
        <v>133687.684657797</v>
      </c>
      <c r="L75" s="16" t="n">
        <f aca="false">O29*$H75</f>
        <v>0</v>
      </c>
      <c r="M75" s="28" t="n">
        <f aca="false">SUM(I75:L75)</f>
        <v>267375.369315594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41810.68125</v>
      </c>
      <c r="D76" s="16" t="n">
        <f aca="false">N30*($A76)</f>
        <v>88266.99375</v>
      </c>
      <c r="E76" s="16" t="n">
        <f aca="false">O30*($A76)</f>
        <v>0</v>
      </c>
      <c r="F76" s="14" t="n">
        <f aca="false">SUM(B76:E76)</f>
        <v>130077.675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69906.6008798144</v>
      </c>
      <c r="K76" s="16" t="n">
        <f aca="false">N30*$H76</f>
        <v>147580.601857386</v>
      </c>
      <c r="L76" s="16" t="n">
        <f aca="false">O30*$H76</f>
        <v>0</v>
      </c>
      <c r="M76" s="28" t="n">
        <f aca="false">SUM(I76:L76)</f>
        <v>217487.2027372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11208.2627027027</v>
      </c>
      <c r="D77" s="16" t="n">
        <f aca="false">N31*($A77)</f>
        <v>13925.4172972973</v>
      </c>
      <c r="E77" s="16" t="n">
        <f aca="false">O31*($A77)</f>
        <v>0</v>
      </c>
      <c r="F77" s="14" t="n">
        <f aca="false">SUM(B77:E77)</f>
        <v>25133.68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20229.6471994861</v>
      </c>
      <c r="K77" s="16" t="n">
        <f aca="false">N31*$H77</f>
        <v>25133.8040963312</v>
      </c>
      <c r="L77" s="16" t="n">
        <f aca="false">O31*$H77</f>
        <v>0</v>
      </c>
      <c r="M77" s="28" t="n">
        <f aca="false">SUM(I77:L77)</f>
        <v>45363.4512958174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8735.76076373626</v>
      </c>
      <c r="D78" s="16" t="n">
        <f aca="false">N32*($A78)</f>
        <v>14645.2459862637</v>
      </c>
      <c r="E78" s="16" t="n">
        <f aca="false">O32*($A78)</f>
        <v>0</v>
      </c>
      <c r="F78" s="14" t="n">
        <f aca="false">SUM(B78:E78)</f>
        <v>23381.00675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16980.9901482952</v>
      </c>
      <c r="K78" s="16" t="n">
        <f aca="false">N32*$H78</f>
        <v>28468.1305427302</v>
      </c>
      <c r="L78" s="16" t="n">
        <f aca="false">O32*$H78</f>
        <v>0</v>
      </c>
      <c r="M78" s="28" t="n">
        <f aca="false">SUM(I78:L78)</f>
        <v>45449.1206910253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4242.392895</v>
      </c>
      <c r="D79" s="16" t="n">
        <f aca="false">N33*($A79)</f>
        <v>12074.502855</v>
      </c>
      <c r="E79" s="16" t="n">
        <f aca="false">O33*($A79)</f>
        <v>0</v>
      </c>
      <c r="F79" s="14" t="n">
        <f aca="false">SUM(B79:E79)</f>
        <v>16316.89575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8862.12511491416</v>
      </c>
      <c r="K79" s="16" t="n">
        <f aca="false">N33*$H79</f>
        <v>25222.9714809095</v>
      </c>
      <c r="L79" s="16" t="n">
        <f aca="false">O33*$H79</f>
        <v>0</v>
      </c>
      <c r="M79" s="28" t="n">
        <f aca="false">SUM(I79:L79)</f>
        <v>34085.0965958237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984.253636363636</v>
      </c>
      <c r="D80" s="16" t="n">
        <f aca="false">N34*($A80)</f>
        <v>4429.14136363636</v>
      </c>
      <c r="E80" s="16" t="n">
        <f aca="false">O34*($A80)</f>
        <v>0</v>
      </c>
      <c r="F80" s="14" t="n">
        <f aca="false">SUM(B80:E80)</f>
        <v>5413.395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2204.98342777696</v>
      </c>
      <c r="K80" s="16" t="n">
        <f aca="false">N34*$H80</f>
        <v>9922.42542499633</v>
      </c>
      <c r="L80" s="16" t="n">
        <f aca="false">O34*$H80</f>
        <v>0</v>
      </c>
      <c r="M80" s="28" t="n">
        <f aca="false">SUM(I80:L80)</f>
        <v>12127.4088527733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1042.1115</v>
      </c>
      <c r="E81" s="16" t="n">
        <f aca="false">O35*($A81)</f>
        <v>0</v>
      </c>
      <c r="F81" s="14" t="n">
        <f aca="false">SUM(B81:E81)</f>
        <v>1042.1115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2498.84917633576</v>
      </c>
      <c r="L81" s="16" t="n">
        <f aca="false">O35*$H81</f>
        <v>0</v>
      </c>
      <c r="M81" s="28" t="n">
        <f aca="false">SUM(I81:L81)</f>
        <v>2498.84917633576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111.8625</v>
      </c>
      <c r="E82" s="16" t="n">
        <f aca="false">O36*($A82)</f>
        <v>0</v>
      </c>
      <c r="F82" s="14" t="n">
        <f aca="false">SUM(B82:E82)</f>
        <v>111.8625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286.575982505218</v>
      </c>
      <c r="L82" s="16" t="n">
        <f aca="false">O36*$H82</f>
        <v>0</v>
      </c>
      <c r="M82" s="28" t="n">
        <f aca="false">SUM(I82:L82)</f>
        <v>286.575982505218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10159199.6955259</v>
      </c>
      <c r="C89" s="21" t="n">
        <f aca="false">SUM(C52:C83)</f>
        <v>5669548.58629782</v>
      </c>
      <c r="D89" s="21" t="n">
        <f aca="false">SUM(D52:D83)</f>
        <v>535830.312676248</v>
      </c>
      <c r="E89" s="21" t="n">
        <f aca="false">SUM(E52:E83)</f>
        <v>0</v>
      </c>
      <c r="F89" s="21" t="n">
        <f aca="false">SUM(F52:F83)</f>
        <v>16364578.5945</v>
      </c>
      <c r="G89" s="14"/>
      <c r="H89" s="20" t="s">
        <v>7</v>
      </c>
      <c r="I89" s="21" t="n">
        <f aca="false">SUM(I52:I88)</f>
        <v>5984270.24027725</v>
      </c>
      <c r="J89" s="21" t="n">
        <f aca="false">SUM(J52:J88)</f>
        <v>5474449.23207917</v>
      </c>
      <c r="K89" s="21" t="n">
        <f aca="false">SUM(K52:K88)</f>
        <v>770705.087673499</v>
      </c>
      <c r="L89" s="21" t="n">
        <f aca="false">SUM(L52:L88)</f>
        <v>0</v>
      </c>
      <c r="M89" s="21" t="n">
        <f aca="false">SUM(M52:M88)</f>
        <v>12229424.5600299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10.0674289161321</v>
      </c>
      <c r="C90" s="29" t="n">
        <f aca="false">IF(M43&gt;0,C89/M43,0)</f>
        <v>12.35920370265</v>
      </c>
      <c r="D90" s="29" t="n">
        <f aca="false">IF(N43&gt;0,D89/N43,0)</f>
        <v>14.6786426275215</v>
      </c>
      <c r="E90" s="29" t="n">
        <f aca="false">IF(O43&gt;0,E89/O43,0)</f>
        <v>0</v>
      </c>
      <c r="F90" s="29" t="n">
        <f aca="false">IF(P43&gt;0,F89/P43,0)</f>
        <v>10.8781681256978</v>
      </c>
      <c r="G90" s="14"/>
      <c r="H90" s="8" t="s">
        <v>12</v>
      </c>
      <c r="I90" s="29" t="n">
        <f aca="false">IF(L43&gt;0,I89/L43,0)</f>
        <v>5.93021271994962</v>
      </c>
      <c r="J90" s="29" t="n">
        <f aca="false">IF(M43&gt;0,J89/M43,0)</f>
        <v>11.9339012955287</v>
      </c>
      <c r="K90" s="29" t="n">
        <f aca="false">IF(N43&gt;0,K89/N43,0)</f>
        <v>21.1128491343998</v>
      </c>
      <c r="L90" s="29" t="n">
        <f aca="false">IF(O43&gt;0,L89/O43,0)</f>
        <v>0</v>
      </c>
      <c r="M90" s="29" t="n">
        <f aca="false">IF(P43&gt;0,M89/P43,0)</f>
        <v>8.12937135388593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1009115.61235329</v>
      </c>
      <c r="C102" s="36" t="n">
        <f aca="false">$B$90</f>
        <v>10.0674289161321</v>
      </c>
      <c r="D102" s="36" t="n">
        <f aca="false">$I$90</f>
        <v>5.93021271994962</v>
      </c>
      <c r="E102" s="37" t="n">
        <f aca="false">B102*D102</f>
        <v>5984270.24027725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458730.895832891</v>
      </c>
      <c r="C103" s="36" t="n">
        <f aca="false">$C$90</f>
        <v>12.35920370265</v>
      </c>
      <c r="D103" s="36" t="n">
        <f aca="false">$J$90</f>
        <v>11.9339012955287</v>
      </c>
      <c r="E103" s="37" t="n">
        <f aca="false">B103*D103</f>
        <v>5474449.23207917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36504.0778138165</v>
      </c>
      <c r="C104" s="36" t="n">
        <f aca="false">$D$90</f>
        <v>14.6786426275215</v>
      </c>
      <c r="D104" s="36" t="n">
        <f aca="false">$K$90</f>
        <v>21.1128491343998</v>
      </c>
      <c r="E104" s="37" t="n">
        <f aca="false">B104*D104</f>
        <v>770705.087673499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7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1504350.586</v>
      </c>
      <c r="C106" s="36" t="n">
        <f aca="false">$F$90</f>
        <v>10.8781681256978</v>
      </c>
      <c r="D106" s="36" t="n">
        <f aca="false">$M$90</f>
        <v>8.12937135388593</v>
      </c>
      <c r="E106" s="37" t="n">
        <f aca="false">SUM(E102:E105)</f>
        <v>12229424.5600299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12228918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0.999958578588271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967999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 t="n">
        <v>828904</v>
      </c>
      <c r="J16" s="5"/>
      <c r="K16" s="15" t="n">
        <v>8.75</v>
      </c>
      <c r="L16" s="16" t="n">
        <f aca="false">IF($F16&gt;0,($I16/1000)*(B16/$F16),0)</f>
        <v>791.226545454545</v>
      </c>
      <c r="M16" s="16" t="n">
        <f aca="false">IF($F16&gt;0,($I16/1000)*(C16/$F16),0)</f>
        <v>37.6774545454545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828.904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 t="n">
        <v>3315618</v>
      </c>
      <c r="J17" s="5"/>
      <c r="K17" s="15" t="n">
        <v>9.25</v>
      </c>
      <c r="L17" s="16" t="n">
        <f aca="false">IF($F17&gt;0,($I17/1000)*(B17/$F17),0)</f>
        <v>3315.618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3315.618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 t="n">
        <v>13290101</v>
      </c>
      <c r="J18" s="5"/>
      <c r="K18" s="15" t="n">
        <v>9.75</v>
      </c>
      <c r="L18" s="16" t="n">
        <f aca="false">IF($F18&gt;0,($I18/1000)*(B18/$F18),0)</f>
        <v>12758.49696</v>
      </c>
      <c r="M18" s="16" t="n">
        <f aca="false">IF($F18&gt;0,($I18/1000)*(C18/$F18),0)</f>
        <v>531.60404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13290.101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 t="n">
        <v>27381477</v>
      </c>
      <c r="J19" s="5"/>
      <c r="K19" s="15" t="n">
        <v>10.25</v>
      </c>
      <c r="L19" s="16" t="n">
        <f aca="false">IF($F19&gt;0,($I19/1000)*(B19/$F19),0)</f>
        <v>23832.0262777778</v>
      </c>
      <c r="M19" s="16" t="n">
        <f aca="false">IF($F19&gt;0,($I19/1000)*(C19/$F19),0)</f>
        <v>3549.45072222222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27381.477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23236955</v>
      </c>
      <c r="J20" s="5"/>
      <c r="K20" s="15" t="n">
        <v>10.75</v>
      </c>
      <c r="L20" s="16" t="n">
        <f aca="false">IF($F20&gt;0,($I20/1000)*(B20/$F20),0)</f>
        <v>18840.7743243243</v>
      </c>
      <c r="M20" s="16" t="n">
        <f aca="false">IF($F20&gt;0,($I20/1000)*(C20/$F20),0)</f>
        <v>4396.18067567568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23236.955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32382534</v>
      </c>
      <c r="J21" s="5"/>
      <c r="K21" s="15" t="n">
        <v>11.25</v>
      </c>
      <c r="L21" s="16" t="n">
        <f aca="false">IF($F21&gt;0,($I21/1000)*(B21/$F21),0)</f>
        <v>23182.9504772727</v>
      </c>
      <c r="M21" s="16" t="n">
        <f aca="false">IF($F21&gt;0,($I21/1000)*(C21/$F21),0)</f>
        <v>9199.58352272727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32382.534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16605719</v>
      </c>
      <c r="J22" s="5"/>
      <c r="K22" s="15" t="n">
        <v>11.75</v>
      </c>
      <c r="L22" s="16" t="n">
        <f aca="false">IF($F22&gt;0,($I22/1000)*(B22/$F22),0)</f>
        <v>7532.49109278351</v>
      </c>
      <c r="M22" s="16" t="n">
        <f aca="false">IF($F22&gt;0,($I22/1000)*(C22/$F22),0)</f>
        <v>9073.2279072165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16605.719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8289045</v>
      </c>
      <c r="J23" s="5"/>
      <c r="K23" s="15" t="n">
        <v>12.25</v>
      </c>
      <c r="L23" s="16" t="n">
        <f aca="false">IF($F23&gt;0,($I23/1000)*(B23/$F23),0)</f>
        <v>2310.06172131148</v>
      </c>
      <c r="M23" s="16" t="n">
        <f aca="false">IF($F23&gt;0,($I23/1000)*(C23/$F23),0)</f>
        <v>5978.98327868852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8289.045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828904</v>
      </c>
      <c r="J24" s="5"/>
      <c r="K24" s="15" t="n">
        <v>12.75</v>
      </c>
      <c r="L24" s="16" t="n">
        <f aca="false">IF($F24&gt;0,($I24/1000)*(B24/$F24),0)</f>
        <v>165.7808</v>
      </c>
      <c r="M24" s="16" t="n">
        <f aca="false">IF($F24&gt;0,($I24/1000)*(C24/$F24),0)</f>
        <v>642.4006</v>
      </c>
      <c r="N24" s="16" t="n">
        <f aca="false">IF($F24&gt;0,($I24/1000)*(D24/$F24),0)</f>
        <v>20.7226</v>
      </c>
      <c r="O24" s="16" t="n">
        <f aca="false">IF($F24&gt;0,($I24/1000)*(E24/$F24),0)</f>
        <v>0</v>
      </c>
      <c r="P24" s="17" t="n">
        <f aca="false">SUM(L24:O24)</f>
        <v>828.904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0</v>
      </c>
      <c r="J25" s="5"/>
      <c r="K25" s="15" t="n">
        <v>13.25</v>
      </c>
      <c r="L25" s="16" t="n">
        <f aca="false">IF($F25&gt;0,($I25/1000)*(B25/$F25),0)</f>
        <v>0</v>
      </c>
      <c r="M25" s="16" t="n">
        <f aca="false">IF($F25&gt;0,($I25/1000)*(C25/$F25),0)</f>
        <v>0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0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1657809</v>
      </c>
      <c r="J26" s="5"/>
      <c r="K26" s="15" t="n">
        <v>13.75</v>
      </c>
      <c r="L26" s="16" t="n">
        <f aca="false">IF($F26&gt;0,($I26/1000)*(B26/$F26),0)</f>
        <v>94.7319428571429</v>
      </c>
      <c r="M26" s="16" t="n">
        <f aca="false">IF($F26&gt;0,($I26/1000)*(C26/$F26),0)</f>
        <v>1302.56421428571</v>
      </c>
      <c r="N26" s="16" t="n">
        <f aca="false">IF($F26&gt;0,($I26/1000)*(D26/$F26),0)</f>
        <v>260.512842857143</v>
      </c>
      <c r="O26" s="16" t="n">
        <f aca="false">IF($F26&gt;0,($I26/1000)*(E26/$F26),0)</f>
        <v>0</v>
      </c>
      <c r="P26" s="17" t="n">
        <f aca="false">SUM(L26:O26)</f>
        <v>1657.809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127817066</v>
      </c>
      <c r="J43" s="2"/>
      <c r="K43" s="20" t="s">
        <v>7</v>
      </c>
      <c r="L43" s="21" t="n">
        <f aca="false">SUM(L6:L42)</f>
        <v>92824.1581417815</v>
      </c>
      <c r="M43" s="21" t="n">
        <f aca="false">SUM(M6:M42)</f>
        <v>34711.6724153614</v>
      </c>
      <c r="N43" s="21" t="n">
        <f aca="false">SUM(N6:N42)</f>
        <v>281.235442857143</v>
      </c>
      <c r="O43" s="21" t="n">
        <f aca="false">SUM(O6:O42)</f>
        <v>0</v>
      </c>
      <c r="P43" s="21" t="n">
        <f aca="false">SUM(P6:P42)</f>
        <v>127817.066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6923.23227272727</v>
      </c>
      <c r="C62" s="16" t="n">
        <f aca="false">M16*($A62)</f>
        <v>329.677727272727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7252.91</v>
      </c>
      <c r="G62" s="2"/>
      <c r="H62" s="15" t="n">
        <f aca="false">$I$49*((A62)^$K$49)</f>
        <v>3.47109648803545</v>
      </c>
      <c r="I62" s="16" t="n">
        <f aca="false">L16*$H62</f>
        <v>2746.42368316769</v>
      </c>
      <c r="J62" s="16" t="n">
        <f aca="false">M16*$H62</f>
        <v>130.782080150843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2877.20576331854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30669.4665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30669.4665</v>
      </c>
      <c r="G63" s="2"/>
      <c r="H63" s="15" t="n">
        <f aca="false">$I$49*((A63)^$K$49)</f>
        <v>4.20404030696046</v>
      </c>
      <c r="I63" s="16" t="n">
        <f aca="false">L17*$H63</f>
        <v>13938.9917144836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13938.9917144836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124395.34536</v>
      </c>
      <c r="C64" s="16" t="n">
        <f aca="false">M18*($A64)</f>
        <v>5183.13939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129578.48475</v>
      </c>
      <c r="G64" s="2"/>
      <c r="H64" s="15" t="n">
        <f aca="false">$I$49*((A64)^$K$49)</f>
        <v>5.04064393044501</v>
      </c>
      <c r="I64" s="16" t="n">
        <f aca="false">L18*$H64</f>
        <v>64311.0402630251</v>
      </c>
      <c r="J64" s="16" t="n">
        <f aca="false">M18*$H64</f>
        <v>2679.62667762605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66990.6669406511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244278.269347222</v>
      </c>
      <c r="C65" s="16" t="n">
        <f aca="false">M19*($A65)</f>
        <v>36381.8699027778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280660.13925</v>
      </c>
      <c r="G65" s="2"/>
      <c r="H65" s="15" t="n">
        <f aca="false">$I$49*((A65)^$K$49)</f>
        <v>5.9891132486072</v>
      </c>
      <c r="I65" s="16" t="n">
        <f aca="false">L19*$H65</f>
        <v>142732.704321394</v>
      </c>
      <c r="J65" s="16" t="n">
        <f aca="false">M19*$H65</f>
        <v>21258.0623457395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163990.766667133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202538.323986487</v>
      </c>
      <c r="C66" s="16" t="n">
        <f aca="false">M20*($A66)</f>
        <v>47258.9422635135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249797.26625</v>
      </c>
      <c r="G66" s="2"/>
      <c r="H66" s="15" t="n">
        <f aca="false">$I$49*((A66)^$K$49)</f>
        <v>7.05784474399288</v>
      </c>
      <c r="I66" s="16" t="n">
        <f aca="false">L20*$H66</f>
        <v>132975.260037688</v>
      </c>
      <c r="J66" s="16" t="n">
        <f aca="false">M20*$H66</f>
        <v>31027.5606754606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164002.820713149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260808.192869318</v>
      </c>
      <c r="C67" s="16" t="n">
        <f aca="false">M21*($A67)</f>
        <v>103495.314630682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364303.5075</v>
      </c>
      <c r="G67" s="2"/>
      <c r="H67" s="15" t="n">
        <f aca="false">$I$49*((A67)^$K$49)</f>
        <v>8.25542029053713</v>
      </c>
      <c r="I67" s="16" t="n">
        <f aca="false">L21*$H67</f>
        <v>191384.999764595</v>
      </c>
      <c r="J67" s="16" t="n">
        <f aca="false">M21*$H67</f>
        <v>75946.4284780137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267331.428242608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88506.7703402062</v>
      </c>
      <c r="C68" s="16" t="n">
        <f aca="false">M22*($A68)</f>
        <v>106610.427909794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195117.19825</v>
      </c>
      <c r="G68" s="2"/>
      <c r="H68" s="15" t="n">
        <f aca="false">$I$49*((A68)^$K$49)</f>
        <v>9.59060233287319</v>
      </c>
      <c r="I68" s="16" t="n">
        <f aca="false">L22*$H68</f>
        <v>72241.126646796</v>
      </c>
      <c r="J68" s="16" t="n">
        <f aca="false">M22*$H68</f>
        <v>87017.7207336406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159258.847380437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28298.2560860656</v>
      </c>
      <c r="C69" s="16" t="n">
        <f aca="false">M23*($A69)</f>
        <v>73242.5451639344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101540.80125</v>
      </c>
      <c r="G69" s="2"/>
      <c r="H69" s="15" t="n">
        <f aca="false">$I$49*((A69)^$K$49)</f>
        <v>11.0723294022831</v>
      </c>
      <c r="I69" s="16" t="n">
        <f aca="false">L23*$H69</f>
        <v>25577.7643179658</v>
      </c>
      <c r="J69" s="16" t="n">
        <f aca="false">M23*$H69</f>
        <v>66201.2723523821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91779.0366703479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2113.7052</v>
      </c>
      <c r="C70" s="16" t="n">
        <f aca="false">M24*($A70)</f>
        <v>8190.60765</v>
      </c>
      <c r="D70" s="16" t="n">
        <f aca="false">N24*($A70)</f>
        <v>264.21315</v>
      </c>
      <c r="E70" s="16" t="n">
        <f aca="false">O24*($A70)</f>
        <v>0</v>
      </c>
      <c r="F70" s="14" t="n">
        <f aca="false">SUM(B70:E70)</f>
        <v>10568.526</v>
      </c>
      <c r="G70" s="2"/>
      <c r="H70" s="15" t="n">
        <f aca="false">$I$49*((A70)^$K$49)</f>
        <v>12.7097119322776</v>
      </c>
      <c r="I70" s="16" t="n">
        <f aca="false">L24*$H70</f>
        <v>2107.02621190253</v>
      </c>
      <c r="J70" s="16" t="n">
        <f aca="false">M24*$H70</f>
        <v>8164.7265711223</v>
      </c>
      <c r="K70" s="16" t="n">
        <f aca="false">N24*$H70</f>
        <v>263.378276487816</v>
      </c>
      <c r="L70" s="16" t="n">
        <f aca="false">O24*$H70</f>
        <v>0</v>
      </c>
      <c r="M70" s="28" t="n">
        <f aca="false">SUM(I70:L70)</f>
        <v>10535.1310595126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0</v>
      </c>
      <c r="C71" s="16" t="n">
        <f aca="false">M25*($A71)</f>
        <v>0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0</v>
      </c>
      <c r="G71" s="2"/>
      <c r="H71" s="15" t="n">
        <f aca="false">$I$49*((A71)^$K$49)</f>
        <v>14.5120283422257</v>
      </c>
      <c r="I71" s="16" t="n">
        <f aca="false">L25*$H71</f>
        <v>0</v>
      </c>
      <c r="J71" s="16" t="n">
        <f aca="false">M25*$H71</f>
        <v>0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1302.56421428571</v>
      </c>
      <c r="C72" s="16" t="n">
        <f aca="false">M26*($A72)</f>
        <v>17910.2579464286</v>
      </c>
      <c r="D72" s="16" t="n">
        <f aca="false">N26*($A72)</f>
        <v>3582.05158928571</v>
      </c>
      <c r="E72" s="16" t="n">
        <f aca="false">O26*($A72)</f>
        <v>0</v>
      </c>
      <c r="F72" s="14" t="n">
        <f aca="false">SUM(B72:E72)</f>
        <v>22794.87375</v>
      </c>
      <c r="G72" s="2"/>
      <c r="H72" s="15" t="n">
        <f aca="false">$I$49*((A72)^$K$49)</f>
        <v>16.4887213619061</v>
      </c>
      <c r="I72" s="16" t="n">
        <f aca="false">L26*$H72</f>
        <v>1562.00860984344</v>
      </c>
      <c r="J72" s="16" t="n">
        <f aca="false">M26*$H72</f>
        <v>21477.6183853473</v>
      </c>
      <c r="K72" s="16" t="n">
        <f aca="false">N26*$H72</f>
        <v>4295.52367706947</v>
      </c>
      <c r="L72" s="16" t="n">
        <f aca="false">O26*$H72</f>
        <v>0</v>
      </c>
      <c r="M72" s="28" t="n">
        <f aca="false">SUM(I72:L72)</f>
        <v>27335.1506722603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989834.126176312</v>
      </c>
      <c r="C89" s="21" t="n">
        <f aca="false">SUM(C52:C83)</f>
        <v>398602.782584403</v>
      </c>
      <c r="D89" s="21" t="n">
        <f aca="false">SUM(D52:D83)</f>
        <v>3846.26473928571</v>
      </c>
      <c r="E89" s="21" t="n">
        <f aca="false">SUM(E52:E83)</f>
        <v>0</v>
      </c>
      <c r="F89" s="21" t="n">
        <f aca="false">SUM(F52:F83)</f>
        <v>1392283.1735</v>
      </c>
      <c r="G89" s="14"/>
      <c r="H89" s="20" t="s">
        <v>7</v>
      </c>
      <c r="I89" s="21" t="n">
        <f aca="false">SUM(I52:I88)</f>
        <v>649577.345570861</v>
      </c>
      <c r="J89" s="21" t="n">
        <f aca="false">SUM(J52:J88)</f>
        <v>313903.798299483</v>
      </c>
      <c r="K89" s="21" t="n">
        <f aca="false">SUM(K52:K88)</f>
        <v>4558.90195355728</v>
      </c>
      <c r="L89" s="21" t="n">
        <f aca="false">SUM(L52:L88)</f>
        <v>0</v>
      </c>
      <c r="M89" s="21" t="n">
        <f aca="false">SUM(M52:M88)</f>
        <v>968040.045823901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10.6635400308659</v>
      </c>
      <c r="C90" s="29" t="n">
        <f aca="false">IF(M43&gt;0,C89/M43,0)</f>
        <v>11.4832491449765</v>
      </c>
      <c r="D90" s="29" t="n">
        <f aca="false">IF(N43&gt;0,D89/N43,0)</f>
        <v>13.6763158306454</v>
      </c>
      <c r="E90" s="29" t="n">
        <f aca="false">IF(O43&gt;0,E89/O43,0)</f>
        <v>0</v>
      </c>
      <c r="F90" s="29" t="n">
        <f aca="false">IF(P43&gt;0,F89/P43,0)</f>
        <v>10.8927799477106</v>
      </c>
      <c r="G90" s="14"/>
      <c r="H90" s="8" t="s">
        <v>12</v>
      </c>
      <c r="I90" s="29" t="n">
        <f aca="false">IF(L43&gt;0,I89/L43,0)</f>
        <v>6.99793414316436</v>
      </c>
      <c r="J90" s="29" t="n">
        <f aca="false">IF(M43&gt;0,J89/M43,0)</f>
        <v>9.04317701962892</v>
      </c>
      <c r="K90" s="29" t="n">
        <f aca="false">IF(N43&gt;0,K89/N43,0)</f>
        <v>16.2102681911008</v>
      </c>
      <c r="L90" s="29" t="n">
        <f aca="false">IF(O43&gt;0,L89/O43,0)</f>
        <v>0</v>
      </c>
      <c r="M90" s="29" t="n">
        <f aca="false">IF(P43&gt;0,M89/P43,0)</f>
        <v>7.57363688682935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92824.1581417815</v>
      </c>
      <c r="C102" s="36" t="n">
        <f aca="false">$B$90</f>
        <v>10.6635400308659</v>
      </c>
      <c r="D102" s="36" t="n">
        <f aca="false">$I$90</f>
        <v>6.99793414316436</v>
      </c>
      <c r="E102" s="35" t="n">
        <f aca="false">B102*D102</f>
        <v>649577.345570861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34711.6724153614</v>
      </c>
      <c r="C103" s="36" t="n">
        <f aca="false">$C$90</f>
        <v>11.4832491449765</v>
      </c>
      <c r="D103" s="36" t="n">
        <f aca="false">$J$90</f>
        <v>9.04317701962892</v>
      </c>
      <c r="E103" s="35" t="n">
        <f aca="false">B103*D103</f>
        <v>313903.798299483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281.235442857143</v>
      </c>
      <c r="C104" s="36" t="n">
        <f aca="false">$D$90</f>
        <v>13.6763158306454</v>
      </c>
      <c r="D104" s="36" t="n">
        <f aca="false">$K$90</f>
        <v>16.2102681911008</v>
      </c>
      <c r="E104" s="35" t="n">
        <f aca="false">B104*D104</f>
        <v>4558.90195355728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127817.066</v>
      </c>
      <c r="C106" s="36" t="n">
        <f aca="false">$F$90</f>
        <v>10.8927799477106</v>
      </c>
      <c r="D106" s="36" t="n">
        <f aca="false">$M$90</f>
        <v>7.57363688682935</v>
      </c>
      <c r="E106" s="35" t="n">
        <f aca="false">SUM(E102:E105)</f>
        <v>968040.045823901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967999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0.999957599043471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H49" activeCellId="0" sqref="H49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216747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2994318</v>
      </c>
      <c r="J22" s="5"/>
      <c r="K22" s="15" t="n">
        <v>11.75</v>
      </c>
      <c r="L22" s="16" t="n">
        <f aca="false">IF($F22&gt;0,($I22/1000)*(B22/$F22),0)</f>
        <v>1358.24734020619</v>
      </c>
      <c r="M22" s="16" t="n">
        <f aca="false">IF($F22&gt;0,($I22/1000)*(C22/$F22),0)</f>
        <v>1636.07065979381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2994.318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6394842</v>
      </c>
      <c r="J23" s="5"/>
      <c r="K23" s="15" t="n">
        <v>12.25</v>
      </c>
      <c r="L23" s="16" t="n">
        <f aca="false">IF($F23&gt;0,($I23/1000)*(B23/$F23),0)</f>
        <v>1782.16908196721</v>
      </c>
      <c r="M23" s="16" t="n">
        <f aca="false">IF($F23&gt;0,($I23/1000)*(C23/$F23),0)</f>
        <v>4612.67291803279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6394.842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6122103</v>
      </c>
      <c r="J24" s="5"/>
      <c r="K24" s="15" t="n">
        <v>12.75</v>
      </c>
      <c r="L24" s="16" t="n">
        <f aca="false">IF($F24&gt;0,($I24/1000)*(B24/$F24),0)</f>
        <v>1224.4206</v>
      </c>
      <c r="M24" s="16" t="n">
        <f aca="false">IF($F24&gt;0,($I24/1000)*(C24/$F24),0)</f>
        <v>4744.629825</v>
      </c>
      <c r="N24" s="16" t="n">
        <f aca="false">IF($F24&gt;0,($I24/1000)*(D24/$F24),0)</f>
        <v>153.052575</v>
      </c>
      <c r="O24" s="16" t="n">
        <f aca="false">IF($F24&gt;0,($I24/1000)*(E24/$F24),0)</f>
        <v>0</v>
      </c>
      <c r="P24" s="17" t="n">
        <f aca="false">SUM(L24:O24)</f>
        <v>6122.103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1769897</v>
      </c>
      <c r="J25" s="5"/>
      <c r="K25" s="15" t="n">
        <v>13.25</v>
      </c>
      <c r="L25" s="16" t="n">
        <f aca="false">IF($F25&gt;0,($I25/1000)*(B25/$F25),0)</f>
        <v>69.4077254901961</v>
      </c>
      <c r="M25" s="16" t="n">
        <f aca="false">IF($F25&gt;0,($I25/1000)*(C25/$F25),0)</f>
        <v>1648.43348039216</v>
      </c>
      <c r="N25" s="16" t="n">
        <f aca="false">IF($F25&gt;0,($I25/1000)*(D25/$F25),0)</f>
        <v>52.0557941176471</v>
      </c>
      <c r="O25" s="16" t="n">
        <f aca="false">IF($F25&gt;0,($I25/1000)*(E25/$F25),0)</f>
        <v>0</v>
      </c>
      <c r="P25" s="17" t="n">
        <f aca="false">SUM(L25:O25)</f>
        <v>1769.897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678944</v>
      </c>
      <c r="J26" s="5"/>
      <c r="K26" s="15" t="n">
        <v>13.75</v>
      </c>
      <c r="L26" s="16" t="n">
        <f aca="false">IF($F26&gt;0,($I26/1000)*(B26/$F26),0)</f>
        <v>38.7968</v>
      </c>
      <c r="M26" s="16" t="n">
        <f aca="false">IF($F26&gt;0,($I26/1000)*(C26/$F26),0)</f>
        <v>533.456</v>
      </c>
      <c r="N26" s="16" t="n">
        <f aca="false">IF($F26&gt;0,($I26/1000)*(D26/$F26),0)</f>
        <v>106.6912</v>
      </c>
      <c r="O26" s="16" t="n">
        <f aca="false">IF($F26&gt;0,($I26/1000)*(E26/$F26),0)</f>
        <v>0</v>
      </c>
      <c r="P26" s="17" t="n">
        <f aca="false">SUM(L26:O26)</f>
        <v>678.944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 t="n">
        <v>136369</v>
      </c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115.91365</v>
      </c>
      <c r="N27" s="16" t="n">
        <f aca="false">IF($F27&gt;0,($I27/1000)*(D27/$F27),0)</f>
        <v>20.45535</v>
      </c>
      <c r="O27" s="16" t="n">
        <f aca="false">IF($F27&gt;0,($I27/1000)*(E27/$F27),0)</f>
        <v>0</v>
      </c>
      <c r="P27" s="17" t="n">
        <f aca="false">SUM(L27:O27)</f>
        <v>136.369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18096473</v>
      </c>
      <c r="J43" s="2"/>
      <c r="K43" s="20" t="s">
        <v>7</v>
      </c>
      <c r="L43" s="21" t="n">
        <f aca="false">SUM(L6:L42)</f>
        <v>4473.0415476636</v>
      </c>
      <c r="M43" s="21" t="n">
        <f aca="false">SUM(M6:M42)</f>
        <v>13291.1765332188</v>
      </c>
      <c r="N43" s="21" t="n">
        <f aca="false">SUM(N6:N42)</f>
        <v>332.254919117647</v>
      </c>
      <c r="O43" s="21" t="n">
        <f aca="false">SUM(O6:O42)</f>
        <v>0</v>
      </c>
      <c r="P43" s="21" t="n">
        <f aca="false">SUM(P6:P42)</f>
        <v>18096.473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15959.4062474227</v>
      </c>
      <c r="C68" s="16" t="n">
        <f aca="false">M22*($A68)</f>
        <v>19223.8302525773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35183.2365</v>
      </c>
      <c r="G68" s="2"/>
      <c r="H68" s="15" t="n">
        <f aca="false">$I$49*((A68)^$K$49)</f>
        <v>9.59060233287319</v>
      </c>
      <c r="I68" s="16" t="n">
        <f aca="false">L22*$H68</f>
        <v>13026.4101096002</v>
      </c>
      <c r="J68" s="16" t="n">
        <f aca="false">M22*$H68</f>
        <v>15690.9030865639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28717.3131961642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21831.5712540984</v>
      </c>
      <c r="C69" s="16" t="n">
        <f aca="false">M23*($A69)</f>
        <v>56505.2432459016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78336.8145</v>
      </c>
      <c r="G69" s="2"/>
      <c r="H69" s="15" t="n">
        <f aca="false">$I$49*((A69)^$K$49)</f>
        <v>11.0723294022831</v>
      </c>
      <c r="I69" s="16" t="n">
        <f aca="false">L23*$H69</f>
        <v>19732.7631261055</v>
      </c>
      <c r="J69" s="16" t="n">
        <f aca="false">M23*$H69</f>
        <v>51073.0339734495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70805.797099555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15611.36265</v>
      </c>
      <c r="C70" s="16" t="n">
        <f aca="false">M24*($A70)</f>
        <v>60494.03026875</v>
      </c>
      <c r="D70" s="16" t="n">
        <f aca="false">N24*($A70)</f>
        <v>1951.42033125</v>
      </c>
      <c r="E70" s="16" t="n">
        <f aca="false">O24*($A70)</f>
        <v>0</v>
      </c>
      <c r="F70" s="14" t="n">
        <f aca="false">SUM(B70:E70)</f>
        <v>78056.81325</v>
      </c>
      <c r="G70" s="2"/>
      <c r="H70" s="15" t="n">
        <f aca="false">$I$49*((A70)^$K$49)</f>
        <v>12.7097119322776</v>
      </c>
      <c r="I70" s="16" t="n">
        <f aca="false">L24*$H70</f>
        <v>15562.0331099465</v>
      </c>
      <c r="J70" s="16" t="n">
        <f aca="false">M24*$H70</f>
        <v>60302.8783010427</v>
      </c>
      <c r="K70" s="16" t="n">
        <f aca="false">N24*$H70</f>
        <v>1945.25413874331</v>
      </c>
      <c r="L70" s="16" t="n">
        <f aca="false">O24*$H70</f>
        <v>0</v>
      </c>
      <c r="M70" s="28" t="n">
        <f aca="false">SUM(I70:L70)</f>
        <v>77810.1655497326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919.652362745098</v>
      </c>
      <c r="C71" s="16" t="n">
        <f aca="false">M25*($A71)</f>
        <v>21841.7436151961</v>
      </c>
      <c r="D71" s="16" t="n">
        <f aca="false">N25*($A71)</f>
        <v>689.739272058823</v>
      </c>
      <c r="E71" s="16" t="n">
        <f aca="false">O25*($A71)</f>
        <v>0</v>
      </c>
      <c r="F71" s="14" t="n">
        <f aca="false">SUM(B71:E71)</f>
        <v>23451.13525</v>
      </c>
      <c r="G71" s="2"/>
      <c r="H71" s="15" t="n">
        <f aca="false">$I$49*((A71)^$K$49)</f>
        <v>14.5120283422257</v>
      </c>
      <c r="I71" s="16" t="n">
        <f aca="false">L25*$H71</f>
        <v>1007.24687948315</v>
      </c>
      <c r="J71" s="16" t="n">
        <f aca="false">M25*$H71</f>
        <v>23922.1133877247</v>
      </c>
      <c r="K71" s="16" t="n">
        <f aca="false">N25*$H71</f>
        <v>755.435159612359</v>
      </c>
      <c r="L71" s="16" t="n">
        <f aca="false">O25*$H71</f>
        <v>0</v>
      </c>
      <c r="M71" s="28" t="n">
        <f aca="false">SUM(I71:L71)</f>
        <v>25684.7954268202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533.456</v>
      </c>
      <c r="C72" s="16" t="n">
        <f aca="false">M26*($A72)</f>
        <v>7335.02</v>
      </c>
      <c r="D72" s="16" t="n">
        <f aca="false">N26*($A72)</f>
        <v>1467.004</v>
      </c>
      <c r="E72" s="16" t="n">
        <f aca="false">O26*($A72)</f>
        <v>0</v>
      </c>
      <c r="F72" s="14" t="n">
        <f aca="false">SUM(B72:E72)</f>
        <v>9335.48</v>
      </c>
      <c r="G72" s="2"/>
      <c r="H72" s="15" t="n">
        <f aca="false">$I$49*((A72)^$K$49)</f>
        <v>16.4887213619061</v>
      </c>
      <c r="I72" s="16" t="n">
        <f aca="false">L26*$H72</f>
        <v>639.7096249336</v>
      </c>
      <c r="J72" s="16" t="n">
        <f aca="false">M26*$H72</f>
        <v>8796.007342837</v>
      </c>
      <c r="K72" s="16" t="n">
        <f aca="false">N26*$H72</f>
        <v>1759.2014685674</v>
      </c>
      <c r="L72" s="16" t="n">
        <f aca="false">O26*$H72</f>
        <v>0</v>
      </c>
      <c r="M72" s="28" t="n">
        <f aca="false">SUM(I72:L72)</f>
        <v>11194.918436338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1651.7695125</v>
      </c>
      <c r="D73" s="16" t="n">
        <f aca="false">N27*($A73)</f>
        <v>291.4887375</v>
      </c>
      <c r="E73" s="16" t="n">
        <f aca="false">O27*($A73)</f>
        <v>0</v>
      </c>
      <c r="F73" s="14" t="n">
        <f aca="false">SUM(B73:E73)</f>
        <v>1943.25825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2161.71939530804</v>
      </c>
      <c r="K73" s="16" t="n">
        <f aca="false">N27*$H73</f>
        <v>381.479893289654</v>
      </c>
      <c r="L73" s="16" t="n">
        <f aca="false">O27*$H73</f>
        <v>0</v>
      </c>
      <c r="M73" s="28" t="n">
        <f aca="false">SUM(I73:L73)</f>
        <v>2543.19928859769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54855.4485142661</v>
      </c>
      <c r="C89" s="21" t="n">
        <f aca="false">SUM(C52:C83)</f>
        <v>167051.636894925</v>
      </c>
      <c r="D89" s="21" t="n">
        <f aca="false">SUM(D52:D83)</f>
        <v>4399.65234080882</v>
      </c>
      <c r="E89" s="21" t="n">
        <f aca="false">SUM(E52:E83)</f>
        <v>0</v>
      </c>
      <c r="F89" s="21" t="n">
        <f aca="false">SUM(F52:F83)</f>
        <v>226306.73775</v>
      </c>
      <c r="G89" s="14"/>
      <c r="H89" s="20" t="s">
        <v>7</v>
      </c>
      <c r="I89" s="21" t="n">
        <f aca="false">SUM(I52:I88)</f>
        <v>49968.162850069</v>
      </c>
      <c r="J89" s="21" t="n">
        <f aca="false">SUM(J52:J88)</f>
        <v>161946.655486926</v>
      </c>
      <c r="K89" s="21" t="n">
        <f aca="false">SUM(K52:K88)</f>
        <v>4841.37066021273</v>
      </c>
      <c r="L89" s="21" t="n">
        <f aca="false">SUM(L52:L88)</f>
        <v>0</v>
      </c>
      <c r="M89" s="21" t="n">
        <f aca="false">SUM(M52:M88)</f>
        <v>216756.188997208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12.2635678496925</v>
      </c>
      <c r="C90" s="29" t="n">
        <f aca="false">IF(M43&gt;0,C89/M43,0)</f>
        <v>12.568611700959</v>
      </c>
      <c r="D90" s="29" t="n">
        <f aca="false">IF(N43&gt;0,D89/N43,0)</f>
        <v>13.2417974502613</v>
      </c>
      <c r="E90" s="29" t="n">
        <f aca="false">IF(O43&gt;0,E89/O43,0)</f>
        <v>0</v>
      </c>
      <c r="F90" s="29" t="n">
        <f aca="false">IF(P43&gt;0,F89/P43,0)</f>
        <v>12.5055715414821</v>
      </c>
      <c r="G90" s="14"/>
      <c r="H90" s="8" t="s">
        <v>12</v>
      </c>
      <c r="I90" s="29" t="n">
        <f aca="false">IF(L43&gt;0,I89/L43,0)</f>
        <v>11.1709588023319</v>
      </c>
      <c r="J90" s="29" t="n">
        <f aca="false">IF(M43&gt;0,J89/M43,0)</f>
        <v>12.1845237012819</v>
      </c>
      <c r="K90" s="29" t="n">
        <f aca="false">IF(N43&gt;0,K89/N43,0)</f>
        <v>14.5712535214519</v>
      </c>
      <c r="L90" s="29" t="n">
        <f aca="false">IF(O43&gt;0,L89/O43,0)</f>
        <v>0</v>
      </c>
      <c r="M90" s="29" t="n">
        <f aca="false">IF(P43&gt;0,M89/P43,0)</f>
        <v>11.9778140744447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4473.0415476636</v>
      </c>
      <c r="C102" s="36" t="n">
        <f aca="false">$B$90</f>
        <v>12.2635678496925</v>
      </c>
      <c r="D102" s="36" t="n">
        <f aca="false">$I$90</f>
        <v>11.1709588023319</v>
      </c>
      <c r="E102" s="35" t="n">
        <f aca="false">B102*D102</f>
        <v>49968.162850069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13291.1765332188</v>
      </c>
      <c r="C103" s="36" t="n">
        <f aca="false">$C$90</f>
        <v>12.568611700959</v>
      </c>
      <c r="D103" s="36" t="n">
        <f aca="false">$J$90</f>
        <v>12.1845237012819</v>
      </c>
      <c r="E103" s="35" t="n">
        <f aca="false">B103*D103</f>
        <v>161946.655486926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332.254919117647</v>
      </c>
      <c r="C104" s="36" t="n">
        <f aca="false">$D$90</f>
        <v>13.2417974502613</v>
      </c>
      <c r="D104" s="36" t="n">
        <f aca="false">$K$90</f>
        <v>14.5712535214519</v>
      </c>
      <c r="E104" s="35" t="n">
        <f aca="false">B104*D104</f>
        <v>4841.37066021273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18096.473</v>
      </c>
      <c r="C106" s="36" t="n">
        <f aca="false">$F$90</f>
        <v>12.5055715414821</v>
      </c>
      <c r="D106" s="36" t="n">
        <f aca="false">$M$90</f>
        <v>11.9778140744447</v>
      </c>
      <c r="E106" s="35" t="n">
        <f aca="false">SUM(E102:E105)</f>
        <v>216756.188997208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216747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0.999957606759696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2665546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4</v>
      </c>
      <c r="C16" s="13" t="n">
        <v>0</v>
      </c>
      <c r="D16" s="13" t="n">
        <v>0</v>
      </c>
      <c r="E16" s="13"/>
      <c r="F16" s="14" t="n">
        <f aca="false">SUM(B16:E16)</f>
        <v>4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18</v>
      </c>
      <c r="C17" s="13" t="n">
        <v>0</v>
      </c>
      <c r="D17" s="13" t="n">
        <v>0</v>
      </c>
      <c r="E17" s="13"/>
      <c r="F17" s="14" t="n">
        <f aca="false">SUM(B17:E17)</f>
        <v>18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18</v>
      </c>
      <c r="C18" s="13" t="n">
        <v>0</v>
      </c>
      <c r="D18" s="13" t="n">
        <v>0</v>
      </c>
      <c r="E18" s="13"/>
      <c r="F18" s="14" t="n">
        <f aca="false">SUM(B18:E18)</f>
        <v>18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13</v>
      </c>
      <c r="C19" s="13" t="n">
        <v>0</v>
      </c>
      <c r="D19" s="13" t="n">
        <v>5</v>
      </c>
      <c r="E19" s="13"/>
      <c r="F19" s="14" t="n">
        <f aca="false">SUM(B19:E19)</f>
        <v>18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21</v>
      </c>
      <c r="C20" s="13" t="n">
        <v>3</v>
      </c>
      <c r="D20" s="13" t="n">
        <v>14</v>
      </c>
      <c r="E20" s="13"/>
      <c r="F20" s="14" t="n">
        <f aca="false">SUM(B20:E20)</f>
        <v>38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30</v>
      </c>
      <c r="C21" s="13" t="n">
        <v>10</v>
      </c>
      <c r="D21" s="13" t="n">
        <v>12</v>
      </c>
      <c r="E21" s="13"/>
      <c r="F21" s="14" t="n">
        <f aca="false">SUM(B21:E21)</f>
        <v>52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38</v>
      </c>
      <c r="C22" s="13" t="n">
        <v>65</v>
      </c>
      <c r="D22" s="13" t="n">
        <v>5</v>
      </c>
      <c r="E22" s="13"/>
      <c r="F22" s="14" t="n">
        <f aca="false">SUM(B22:E22)</f>
        <v>108</v>
      </c>
      <c r="G22" s="5"/>
      <c r="H22" s="15" t="n">
        <v>11.75</v>
      </c>
      <c r="I22" s="5"/>
      <c r="J22" s="5"/>
      <c r="K22" s="15" t="n">
        <v>11.75</v>
      </c>
      <c r="L22" s="16" t="n">
        <f aca="false">IF($F22&gt;0,($I22/1000)*(B22/$F22),0)</f>
        <v>0</v>
      </c>
      <c r="M22" s="16" t="n">
        <f aca="false">IF($F22&gt;0,($I22/1000)*(C22/$F22),0)</f>
        <v>0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0</v>
      </c>
    </row>
    <row r="23" customFormat="false" ht="12.8" hidden="false" customHeight="false" outlineLevel="0" collapsed="false">
      <c r="A23" s="15" t="n">
        <v>12.25</v>
      </c>
      <c r="B23" s="13" t="n">
        <v>34</v>
      </c>
      <c r="C23" s="13" t="n">
        <v>133</v>
      </c>
      <c r="D23" s="13" t="n">
        <v>2</v>
      </c>
      <c r="E23" s="13"/>
      <c r="F23" s="14" t="n">
        <f aca="false">SUM(B23:E23)</f>
        <v>169</v>
      </c>
      <c r="G23" s="5"/>
      <c r="H23" s="15" t="n">
        <v>12.25</v>
      </c>
      <c r="I23" s="0" t="n">
        <v>6593424</v>
      </c>
      <c r="J23" s="5"/>
      <c r="K23" s="15" t="n">
        <v>12.25</v>
      </c>
      <c r="L23" s="16" t="n">
        <f aca="false">IF($F23&gt;0,($I23/1000)*(B23/$F23),0)</f>
        <v>1326.48766863905</v>
      </c>
      <c r="M23" s="16" t="n">
        <f aca="false">IF($F23&gt;0,($I23/1000)*(C23/$F23),0)</f>
        <v>5188.90764497041</v>
      </c>
      <c r="N23" s="16" t="n">
        <f aca="false">IF($F23&gt;0,($I23/1000)*(D23/$F23),0)</f>
        <v>78.0286863905325</v>
      </c>
      <c r="O23" s="16" t="n">
        <f aca="false">IF($F23&gt;0,($I23/1000)*(E23/$F23),0)</f>
        <v>0</v>
      </c>
      <c r="P23" s="17" t="n">
        <f aca="false">SUM(L23:O23)</f>
        <v>6593.424</v>
      </c>
    </row>
    <row r="24" customFormat="false" ht="12.8" hidden="false" customHeight="false" outlineLevel="0" collapsed="false">
      <c r="A24" s="12" t="n">
        <v>12.75</v>
      </c>
      <c r="B24" s="13" t="n">
        <v>15</v>
      </c>
      <c r="C24" s="13" t="n">
        <v>134</v>
      </c>
      <c r="D24" s="13" t="n">
        <v>1</v>
      </c>
      <c r="E24" s="13"/>
      <c r="F24" s="14" t="n">
        <f aca="false">SUM(B24:E24)</f>
        <v>150</v>
      </c>
      <c r="G24" s="5"/>
      <c r="H24" s="15" t="n">
        <v>12.75</v>
      </c>
      <c r="I24" s="0" t="n">
        <v>15208331</v>
      </c>
      <c r="J24" s="5"/>
      <c r="K24" s="15" t="n">
        <v>12.75</v>
      </c>
      <c r="L24" s="16" t="n">
        <f aca="false">IF($F24&gt;0,($I24/1000)*(B24/$F24),0)</f>
        <v>1520.8331</v>
      </c>
      <c r="M24" s="16" t="n">
        <f aca="false">IF($F24&gt;0,($I24/1000)*(C24/$F24),0)</f>
        <v>13586.1090266667</v>
      </c>
      <c r="N24" s="16" t="n">
        <f aca="false">IF($F24&gt;0,($I24/1000)*(D24/$F24),0)</f>
        <v>101.388873333333</v>
      </c>
      <c r="O24" s="16" t="n">
        <f aca="false">IF($F24&gt;0,($I24/1000)*(E24/$F24),0)</f>
        <v>0</v>
      </c>
      <c r="P24" s="17" t="n">
        <f aca="false">SUM(L24:O24)</f>
        <v>15208.331</v>
      </c>
    </row>
    <row r="25" customFormat="false" ht="12.8" hidden="false" customHeight="false" outlineLevel="0" collapsed="false">
      <c r="A25" s="15" t="n">
        <v>13.25</v>
      </c>
      <c r="B25" s="13" t="n">
        <v>5</v>
      </c>
      <c r="C25" s="13" t="n">
        <v>105</v>
      </c>
      <c r="D25" s="13" t="n">
        <v>0</v>
      </c>
      <c r="E25" s="13"/>
      <c r="F25" s="14" t="n">
        <f aca="false">SUM(B25:E25)</f>
        <v>110</v>
      </c>
      <c r="G25" s="5"/>
      <c r="H25" s="15" t="n">
        <v>13.25</v>
      </c>
      <c r="I25" s="0" t="n">
        <v>34009722</v>
      </c>
      <c r="J25" s="5"/>
      <c r="K25" s="15" t="n">
        <v>13.25</v>
      </c>
      <c r="L25" s="16" t="n">
        <f aca="false">IF($F25&gt;0,($I25/1000)*(B25/$F25),0)</f>
        <v>1545.89645454545</v>
      </c>
      <c r="M25" s="16" t="n">
        <f aca="false">IF($F25&gt;0,($I25/1000)*(C25/$F25),0)</f>
        <v>32463.8255454545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34009.722</v>
      </c>
    </row>
    <row r="26" customFormat="false" ht="12.8" hidden="false" customHeight="false" outlineLevel="0" collapsed="false">
      <c r="A26" s="12" t="n">
        <v>13.75</v>
      </c>
      <c r="B26" s="13" t="n">
        <v>0</v>
      </c>
      <c r="C26" s="13" t="n">
        <v>65</v>
      </c>
      <c r="D26" s="13" t="n">
        <v>0</v>
      </c>
      <c r="E26" s="13"/>
      <c r="F26" s="14" t="n">
        <f aca="false">SUM(B26:E26)</f>
        <v>65</v>
      </c>
      <c r="G26" s="5"/>
      <c r="H26" s="15" t="n">
        <v>13.75</v>
      </c>
      <c r="I26" s="0" t="n">
        <v>33434313</v>
      </c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33434.313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33434.313</v>
      </c>
    </row>
    <row r="27" customFormat="false" ht="12.8" hidden="false" customHeight="false" outlineLevel="0" collapsed="false">
      <c r="A27" s="15" t="n">
        <v>14.25</v>
      </c>
      <c r="B27" s="13" t="n">
        <v>1</v>
      </c>
      <c r="C27" s="13" t="n">
        <v>68</v>
      </c>
      <c r="D27" s="13" t="n">
        <v>2</v>
      </c>
      <c r="E27" s="13"/>
      <c r="F27" s="14" t="n">
        <f aca="false">SUM(B27:E27)</f>
        <v>71</v>
      </c>
      <c r="G27" s="5"/>
      <c r="H27" s="15" t="n">
        <v>14.25</v>
      </c>
      <c r="I27" s="0" t="n">
        <v>24362787</v>
      </c>
      <c r="J27" s="5"/>
      <c r="K27" s="15" t="n">
        <v>14.25</v>
      </c>
      <c r="L27" s="16" t="n">
        <f aca="false">IF($F27&gt;0,($I27/1000)*(B27/$F27),0)</f>
        <v>343.137845070423</v>
      </c>
      <c r="M27" s="16" t="n">
        <f aca="false">IF($F27&gt;0,($I27/1000)*(C27/$F27),0)</f>
        <v>23333.3734647887</v>
      </c>
      <c r="N27" s="16" t="n">
        <f aca="false">IF($F27&gt;0,($I27/1000)*(D27/$F27),0)</f>
        <v>686.275690140845</v>
      </c>
      <c r="O27" s="16" t="n">
        <f aca="false">IF($F27&gt;0,($I27/1000)*(E27/$F27),0)</f>
        <v>0</v>
      </c>
      <c r="P27" s="17" t="n">
        <f aca="false">SUM(L27:O27)</f>
        <v>24362.787</v>
      </c>
    </row>
    <row r="28" customFormat="false" ht="12.8" hidden="false" customHeight="false" outlineLevel="0" collapsed="false">
      <c r="A28" s="12" t="n">
        <v>14.75</v>
      </c>
      <c r="B28" s="13" t="n">
        <v>3</v>
      </c>
      <c r="C28" s="13" t="n">
        <v>68</v>
      </c>
      <c r="D28" s="13" t="n">
        <v>7</v>
      </c>
      <c r="E28" s="13"/>
      <c r="F28" s="14" t="n">
        <f aca="false">SUM(B28:E28)</f>
        <v>78</v>
      </c>
      <c r="G28" s="2"/>
      <c r="H28" s="15" t="n">
        <v>14.75</v>
      </c>
      <c r="I28" s="0" t="n">
        <v>14269012</v>
      </c>
      <c r="J28" s="5"/>
      <c r="K28" s="15" t="n">
        <v>14.75</v>
      </c>
      <c r="L28" s="16" t="n">
        <f aca="false">IF($F28&gt;0,($I28/1000)*(B28/$F28),0)</f>
        <v>548.808153846154</v>
      </c>
      <c r="M28" s="16" t="n">
        <f aca="false">IF($F28&gt;0,($I28/1000)*(C28/$F28),0)</f>
        <v>12439.6514871795</v>
      </c>
      <c r="N28" s="16" t="n">
        <f aca="false">IF($F28&gt;0,($I28/1000)*(D28/$F28),0)</f>
        <v>1280.55235897436</v>
      </c>
      <c r="O28" s="16" t="n">
        <f aca="false">IF($F28&gt;0,($I28/1000)*(E28/$F28),0)</f>
        <v>0</v>
      </c>
      <c r="P28" s="17" t="n">
        <f aca="false">SUM(L28:O28)</f>
        <v>14269.012</v>
      </c>
    </row>
    <row r="29" customFormat="false" ht="12.8" hidden="false" customHeight="false" outlineLevel="0" collapsed="false">
      <c r="A29" s="15" t="n">
        <v>15.25</v>
      </c>
      <c r="B29" s="13" t="n">
        <v>3</v>
      </c>
      <c r="C29" s="13" t="n">
        <v>55</v>
      </c>
      <c r="D29" s="13" t="n">
        <v>4</v>
      </c>
      <c r="E29" s="13"/>
      <c r="F29" s="14" t="n">
        <f aca="false">SUM(B29:E29)</f>
        <v>62</v>
      </c>
      <c r="G29" s="2"/>
      <c r="H29" s="15" t="n">
        <v>15.25</v>
      </c>
      <c r="I29" s="0" t="n">
        <v>10595637</v>
      </c>
      <c r="J29" s="5"/>
      <c r="K29" s="15" t="n">
        <v>15.25</v>
      </c>
      <c r="L29" s="16" t="n">
        <f aca="false">IF($F29&gt;0,($I29/1000)*(B29/$F29),0)</f>
        <v>512.692112903226</v>
      </c>
      <c r="M29" s="16" t="n">
        <f aca="false">IF($F29&gt;0,($I29/1000)*(C29/$F29),0)</f>
        <v>9399.35540322581</v>
      </c>
      <c r="N29" s="16" t="n">
        <f aca="false">IF($F29&gt;0,($I29/1000)*(D29/$F29),0)</f>
        <v>683.589483870968</v>
      </c>
      <c r="O29" s="16" t="n">
        <f aca="false">IF($F29&gt;0,($I29/1000)*(E29/$F29),0)</f>
        <v>0</v>
      </c>
      <c r="P29" s="17" t="n">
        <f aca="false">SUM(L29:O29)</f>
        <v>10595.637</v>
      </c>
    </row>
    <row r="30" customFormat="false" ht="12.8" hidden="false" customHeight="false" outlineLevel="0" collapsed="false">
      <c r="A30" s="12" t="n">
        <v>15.75</v>
      </c>
      <c r="B30" s="13" t="n">
        <v>5</v>
      </c>
      <c r="C30" s="13" t="n">
        <v>58</v>
      </c>
      <c r="D30" s="13" t="n">
        <v>7</v>
      </c>
      <c r="E30" s="13"/>
      <c r="F30" s="14" t="n">
        <f aca="false">SUM(B30:E30)</f>
        <v>70</v>
      </c>
      <c r="G30" s="2"/>
      <c r="H30" s="15" t="n">
        <v>15.75</v>
      </c>
      <c r="I30" s="0" t="n">
        <v>8012504</v>
      </c>
      <c r="J30" s="5"/>
      <c r="K30" s="15" t="n">
        <v>15.75</v>
      </c>
      <c r="L30" s="16" t="n">
        <f aca="false">IF($F30&gt;0,($I30/1000)*(B30/$F30),0)</f>
        <v>572.321714285714</v>
      </c>
      <c r="M30" s="16" t="n">
        <f aca="false">IF($F30&gt;0,($I30/1000)*(C30/$F30),0)</f>
        <v>6638.93188571429</v>
      </c>
      <c r="N30" s="16" t="n">
        <f aca="false">IF($F30&gt;0,($I30/1000)*(D30/$F30),0)</f>
        <v>801.2504</v>
      </c>
      <c r="O30" s="16" t="n">
        <f aca="false">IF($F30&gt;0,($I30/1000)*(E30/$F30),0)</f>
        <v>0</v>
      </c>
      <c r="P30" s="17" t="n">
        <f aca="false">SUM(L30:O30)</f>
        <v>8012.504</v>
      </c>
    </row>
    <row r="31" customFormat="false" ht="12.8" hidden="false" customHeight="false" outlineLevel="0" collapsed="false">
      <c r="A31" s="15" t="n">
        <v>16.25</v>
      </c>
      <c r="B31" s="13" t="n">
        <v>1</v>
      </c>
      <c r="C31" s="13" t="n">
        <v>30</v>
      </c>
      <c r="D31" s="13" t="n">
        <v>6</v>
      </c>
      <c r="E31" s="13"/>
      <c r="F31" s="14" t="n">
        <f aca="false">SUM(B31:E31)</f>
        <v>37</v>
      </c>
      <c r="G31" s="2"/>
      <c r="H31" s="15" t="n">
        <v>16.25</v>
      </c>
      <c r="I31" s="0" t="n">
        <v>1546688</v>
      </c>
      <c r="J31" s="5"/>
      <c r="K31" s="15" t="n">
        <v>16.25</v>
      </c>
      <c r="L31" s="16" t="n">
        <f aca="false">IF($F31&gt;0,($I31/1000)*(B31/$F31),0)</f>
        <v>41.8023783783784</v>
      </c>
      <c r="M31" s="16" t="n">
        <f aca="false">IF($F31&gt;0,($I31/1000)*(C31/$F31),0)</f>
        <v>1254.07135135135</v>
      </c>
      <c r="N31" s="16" t="n">
        <f aca="false">IF($F31&gt;0,($I31/1000)*(D31/$F31),0)</f>
        <v>250.81427027027</v>
      </c>
      <c r="O31" s="16" t="n">
        <f aca="false">IF($F31&gt;0,($I31/1000)*(E31/$F31),0)</f>
        <v>0</v>
      </c>
      <c r="P31" s="17" t="n">
        <f aca="false">SUM(L31:O31)</f>
        <v>1546.688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10</v>
      </c>
      <c r="D32" s="13" t="n">
        <v>4</v>
      </c>
      <c r="E32" s="13"/>
      <c r="F32" s="14" t="n">
        <f aca="false">SUM(B32:E32)</f>
        <v>14</v>
      </c>
      <c r="G32" s="2"/>
      <c r="H32" s="15" t="n">
        <v>16.75</v>
      </c>
      <c r="I32" s="0" t="n">
        <v>1395881</v>
      </c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997.057857142857</v>
      </c>
      <c r="N32" s="16" t="n">
        <f aca="false">IF($F32&gt;0,($I32/1000)*(D32/$F32),0)</f>
        <v>398.823142857143</v>
      </c>
      <c r="O32" s="16" t="n">
        <f aca="false">IF($F32&gt;0,($I32/1000)*(E32/$F32),0)</f>
        <v>0</v>
      </c>
      <c r="P32" s="17" t="n">
        <f aca="false">SUM(L32:O32)</f>
        <v>1395.881</v>
      </c>
    </row>
    <row r="33" customFormat="false" ht="12.8" hidden="false" customHeight="false" outlineLevel="0" collapsed="false">
      <c r="A33" s="15" t="n">
        <v>17.25</v>
      </c>
      <c r="B33" s="13" t="n">
        <v>0</v>
      </c>
      <c r="C33" s="13" t="n">
        <v>1</v>
      </c>
      <c r="D33" s="13" t="n">
        <v>7</v>
      </c>
      <c r="E33" s="13"/>
      <c r="F33" s="14" t="n">
        <f aca="false">SUM(B33:E33)</f>
        <v>8</v>
      </c>
      <c r="G33" s="2"/>
      <c r="H33" s="15" t="n">
        <v>17.25</v>
      </c>
      <c r="I33" s="0" t="n">
        <v>945907</v>
      </c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118.238375</v>
      </c>
      <c r="N33" s="16" t="n">
        <f aca="false">IF($F33&gt;0,($I33/1000)*(D33/$F33),0)</f>
        <v>827.668625</v>
      </c>
      <c r="O33" s="16" t="n">
        <f aca="false">IF($F33&gt;0,($I33/1000)*(E33/$F33),0)</f>
        <v>0</v>
      </c>
      <c r="P33" s="17" t="n">
        <f aca="false">SUM(L33:O33)</f>
        <v>945.907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5" t="n">
        <v>17.75</v>
      </c>
      <c r="I34" s="0" t="n">
        <v>304980</v>
      </c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304.98</v>
      </c>
      <c r="O34" s="16" t="n">
        <f aca="false">IF($F34&gt;0,($I34/1000)*(E34/$F34),0)</f>
        <v>0</v>
      </c>
      <c r="P34" s="17" t="n">
        <f aca="false">SUM(L34:O34)</f>
        <v>304.98</v>
      </c>
    </row>
    <row r="35" customFormat="false" ht="12.8" hidden="false" customHeight="false" outlineLevel="0" collapsed="false">
      <c r="A35" s="15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5" t="n">
        <v>18.25</v>
      </c>
      <c r="I35" s="0" t="n">
        <v>57102</v>
      </c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5" t="n">
        <v>18.75</v>
      </c>
      <c r="I36" s="0" t="n">
        <v>5966</v>
      </c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213</v>
      </c>
      <c r="C43" s="21" t="n">
        <f aca="false">SUM(C6:C42)</f>
        <v>805</v>
      </c>
      <c r="D43" s="21" t="n">
        <f aca="false">SUM(D6:D42)</f>
        <v>77</v>
      </c>
      <c r="E43" s="21" t="n">
        <f aca="false">SUM(E6:E42)</f>
        <v>0</v>
      </c>
      <c r="F43" s="21" t="n">
        <f aca="false">SUM(F6:F42)</f>
        <v>1095</v>
      </c>
      <c r="G43" s="22"/>
      <c r="H43" s="20" t="s">
        <v>7</v>
      </c>
      <c r="I43" s="5" t="n">
        <f aca="false">SUM(I6:I42)</f>
        <v>150742254</v>
      </c>
      <c r="J43" s="2"/>
      <c r="K43" s="20" t="s">
        <v>7</v>
      </c>
      <c r="L43" s="21" t="n">
        <f aca="false">SUM(L6:L42)</f>
        <v>6411.9794276684</v>
      </c>
      <c r="M43" s="21" t="n">
        <f aca="false">SUM(M6:M42)</f>
        <v>138853.835041494</v>
      </c>
      <c r="N43" s="21" t="n">
        <f aca="false">SUM(N6:N42)</f>
        <v>5413.37153083745</v>
      </c>
      <c r="O43" s="21" t="n">
        <f aca="false">SUM(O6:O42)</f>
        <v>0</v>
      </c>
      <c r="P43" s="21" t="n">
        <f aca="false">SUM(P6:P42)</f>
        <v>150679.186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0</v>
      </c>
      <c r="C68" s="16" t="n">
        <f aca="false">M22*($A68)</f>
        <v>0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0</v>
      </c>
      <c r="G68" s="2"/>
      <c r="H68" s="15" t="n">
        <f aca="false">$I$49*((A68)^$K$49)</f>
        <v>9.59060233287319</v>
      </c>
      <c r="I68" s="16" t="n">
        <f aca="false">L22*$H68</f>
        <v>0</v>
      </c>
      <c r="J68" s="16" t="n">
        <f aca="false">M22*$H68</f>
        <v>0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16249.4739408284</v>
      </c>
      <c r="C69" s="16" t="n">
        <f aca="false">M23*($A69)</f>
        <v>63564.1186508876</v>
      </c>
      <c r="D69" s="16" t="n">
        <f aca="false">N23*($A69)</f>
        <v>955.851408284024</v>
      </c>
      <c r="E69" s="16" t="n">
        <f aca="false">O23*($A69)</f>
        <v>0</v>
      </c>
      <c r="F69" s="14" t="n">
        <f aca="false">SUM(B69:E69)</f>
        <v>80769.444</v>
      </c>
      <c r="G69" s="2"/>
      <c r="H69" s="15" t="n">
        <f aca="false">$I$49*((A69)^$K$49)</f>
        <v>11.0723294022831</v>
      </c>
      <c r="I69" s="16" t="n">
        <f aca="false">L23*$H69</f>
        <v>14687.3084152382</v>
      </c>
      <c r="J69" s="16" t="n">
        <f aca="false">M23*$H69</f>
        <v>57453.2946831376</v>
      </c>
      <c r="K69" s="16" t="n">
        <f aca="false">N23*$H69</f>
        <v>863.959318543422</v>
      </c>
      <c r="L69" s="16" t="n">
        <f aca="false">O23*$H69</f>
        <v>0</v>
      </c>
      <c r="M69" s="28" t="n">
        <f aca="false">SUM(I69:L69)</f>
        <v>73004.5624169192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19390.622025</v>
      </c>
      <c r="C70" s="16" t="n">
        <f aca="false">M24*($A70)</f>
        <v>173222.89009</v>
      </c>
      <c r="D70" s="16" t="n">
        <f aca="false">N24*($A70)</f>
        <v>1292.708135</v>
      </c>
      <c r="E70" s="16" t="n">
        <f aca="false">O24*($A70)</f>
        <v>0</v>
      </c>
      <c r="F70" s="14" t="n">
        <f aca="false">SUM(B70:E70)</f>
        <v>193906.22025</v>
      </c>
      <c r="G70" s="2"/>
      <c r="H70" s="15" t="n">
        <f aca="false">$I$49*((A70)^$K$49)</f>
        <v>12.7097119322776</v>
      </c>
      <c r="I70" s="16" t="n">
        <f aca="false">L24*$H70</f>
        <v>19329.3505980728</v>
      </c>
      <c r="J70" s="16" t="n">
        <f aca="false">M24*$H70</f>
        <v>172675.53200945</v>
      </c>
      <c r="K70" s="16" t="n">
        <f aca="false">N24*$H70</f>
        <v>1288.62337320485</v>
      </c>
      <c r="L70" s="16" t="n">
        <f aca="false">O24*$H70</f>
        <v>0</v>
      </c>
      <c r="M70" s="28" t="n">
        <f aca="false">SUM(I70:L70)</f>
        <v>193293.505980727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20483.1280227273</v>
      </c>
      <c r="C71" s="16" t="n">
        <f aca="false">M25*($A71)</f>
        <v>430145.688477273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450628.8165</v>
      </c>
      <c r="G71" s="2"/>
      <c r="H71" s="15" t="n">
        <f aca="false">$I$49*((A71)^$K$49)</f>
        <v>14.5120283422257</v>
      </c>
      <c r="I71" s="16" t="n">
        <f aca="false">L25*$H71</f>
        <v>22434.0931625098</v>
      </c>
      <c r="J71" s="16" t="n">
        <f aca="false">M25*$H71</f>
        <v>471115.956412707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493550.049575217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459721.80375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459721.80375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551289.070983756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551289.070983756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4889.71429225352</v>
      </c>
      <c r="C73" s="16" t="n">
        <f aca="false">M27*($A73)</f>
        <v>332500.571873239</v>
      </c>
      <c r="D73" s="16" t="n">
        <f aca="false">N27*($A73)</f>
        <v>9779.42858450704</v>
      </c>
      <c r="E73" s="16" t="n">
        <f aca="false">O27*($A73)</f>
        <v>0</v>
      </c>
      <c r="F73" s="14" t="n">
        <f aca="false">SUM(B73:E73)</f>
        <v>347169.71475</v>
      </c>
      <c r="G73" s="2"/>
      <c r="H73" s="15" t="n">
        <f aca="false">$I$49*((A73)^$K$49)</f>
        <v>18.6493945735298</v>
      </c>
      <c r="I73" s="16" t="n">
        <f aca="false">L27*$H73</f>
        <v>6399.31306582906</v>
      </c>
      <c r="J73" s="16" t="n">
        <f aca="false">M27*$H73</f>
        <v>435153.288476376</v>
      </c>
      <c r="K73" s="16" t="n">
        <f aca="false">N27*$H73</f>
        <v>12798.6261316581</v>
      </c>
      <c r="L73" s="16" t="n">
        <f aca="false">O27*$H73</f>
        <v>0</v>
      </c>
      <c r="M73" s="28" t="n">
        <f aca="false">SUM(I73:L73)</f>
        <v>454351.227673863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8094.92026923077</v>
      </c>
      <c r="C74" s="16" t="n">
        <f aca="false">M28*($A74)</f>
        <v>183484.859435897</v>
      </c>
      <c r="D74" s="16" t="n">
        <f aca="false">N28*($A74)</f>
        <v>18888.1472948718</v>
      </c>
      <c r="E74" s="16" t="n">
        <f aca="false">O28*($A74)</f>
        <v>0</v>
      </c>
      <c r="F74" s="14" t="n">
        <f aca="false">SUM(B74:E74)</f>
        <v>210467.927</v>
      </c>
      <c r="G74" s="2"/>
      <c r="H74" s="15" t="n">
        <f aca="false">$I$49*((A74)^$K$49)</f>
        <v>21.003809150844</v>
      </c>
      <c r="I74" s="16" t="n">
        <f aca="false">L28*$H74</f>
        <v>11527.0617238117</v>
      </c>
      <c r="J74" s="16" t="n">
        <f aca="false">M28*$H74</f>
        <v>261280.065739731</v>
      </c>
      <c r="K74" s="16" t="n">
        <f aca="false">N28*$H74</f>
        <v>26896.4773555605</v>
      </c>
      <c r="L74" s="16" t="n">
        <f aca="false">O28*$H74</f>
        <v>0</v>
      </c>
      <c r="M74" s="28" t="n">
        <f aca="false">SUM(I74:L74)</f>
        <v>299703.604819103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7818.55472177419</v>
      </c>
      <c r="C75" s="16" t="n">
        <f aca="false">M29*($A75)</f>
        <v>143340.169899194</v>
      </c>
      <c r="D75" s="16" t="n">
        <f aca="false">N29*($A75)</f>
        <v>10424.7396290323</v>
      </c>
      <c r="E75" s="16" t="n">
        <f aca="false">O29*($A75)</f>
        <v>0</v>
      </c>
      <c r="F75" s="14" t="n">
        <f aca="false">SUM(B75:E75)</f>
        <v>161583.46425</v>
      </c>
      <c r="G75" s="2"/>
      <c r="H75" s="15" t="n">
        <f aca="false">$I$49*((A75)^$K$49)</f>
        <v>23.5618807774968</v>
      </c>
      <c r="I75" s="16" t="n">
        <f aca="false">L29*$H75</f>
        <v>12079.9904397887</v>
      </c>
      <c r="J75" s="16" t="n">
        <f aca="false">M29*$H75</f>
        <v>221466.491396127</v>
      </c>
      <c r="K75" s="16" t="n">
        <f aca="false">N29*$H75</f>
        <v>16106.6539197183</v>
      </c>
      <c r="L75" s="16" t="n">
        <f aca="false">O29*$H75</f>
        <v>0</v>
      </c>
      <c r="M75" s="28" t="n">
        <f aca="false">SUM(I75:L75)</f>
        <v>249653.135755634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9014.067</v>
      </c>
      <c r="C76" s="16" t="n">
        <f aca="false">M30*($A76)</f>
        <v>104563.1772</v>
      </c>
      <c r="D76" s="16" t="n">
        <f aca="false">N30*($A76)</f>
        <v>12619.6938</v>
      </c>
      <c r="E76" s="16" t="n">
        <f aca="false">O30*($A76)</f>
        <v>0</v>
      </c>
      <c r="F76" s="14" t="n">
        <f aca="false">SUM(B76:E76)</f>
        <v>126196.938</v>
      </c>
      <c r="G76" s="2"/>
      <c r="H76" s="15" t="n">
        <f aca="false">$I$49*((A76)^$K$49)</f>
        <v>26.3336767290075</v>
      </c>
      <c r="I76" s="16" t="n">
        <f aca="false">L30*$H76</f>
        <v>15071.3350089914</v>
      </c>
      <c r="J76" s="16" t="n">
        <f aca="false">M30*$H76</f>
        <v>174827.4861043</v>
      </c>
      <c r="K76" s="16" t="n">
        <f aca="false">N30*$H76</f>
        <v>21099.869012588</v>
      </c>
      <c r="L76" s="16" t="n">
        <f aca="false">O30*$H76</f>
        <v>0</v>
      </c>
      <c r="M76" s="28" t="n">
        <f aca="false">SUM(I76:L76)</f>
        <v>210998.69012588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679.288648648649</v>
      </c>
      <c r="C77" s="16" t="n">
        <f aca="false">M31*($A77)</f>
        <v>20378.6594594595</v>
      </c>
      <c r="D77" s="16" t="n">
        <f aca="false">N31*($A77)</f>
        <v>4075.73189189189</v>
      </c>
      <c r="E77" s="16" t="n">
        <f aca="false">O31*($A77)</f>
        <v>0</v>
      </c>
      <c r="F77" s="14" t="n">
        <f aca="false">SUM(B77:E77)</f>
        <v>25133.68</v>
      </c>
      <c r="G77" s="2"/>
      <c r="H77" s="15" t="n">
        <f aca="false">$I$49*((A77)^$K$49)</f>
        <v>29.3294131045287</v>
      </c>
      <c r="I77" s="16" t="n">
        <f aca="false">L31*$H77</f>
        <v>1226.03922421128</v>
      </c>
      <c r="J77" s="16" t="n">
        <f aca="false">M31*$H77</f>
        <v>36781.1767263384</v>
      </c>
      <c r="K77" s="16" t="n">
        <f aca="false">N31*$H77</f>
        <v>7356.23534526768</v>
      </c>
      <c r="L77" s="16" t="n">
        <f aca="false">O31*$H77</f>
        <v>0</v>
      </c>
      <c r="M77" s="28" t="n">
        <f aca="false">SUM(I77:L77)</f>
        <v>45363.4512958174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16700.7191071429</v>
      </c>
      <c r="D78" s="16" t="n">
        <f aca="false">N32*($A78)</f>
        <v>6680.28764285714</v>
      </c>
      <c r="E78" s="16" t="n">
        <f aca="false">O32*($A78)</f>
        <v>0</v>
      </c>
      <c r="F78" s="14" t="n">
        <f aca="false">SUM(B78:E78)</f>
        <v>23381.00675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32463.6576364467</v>
      </c>
      <c r="K78" s="16" t="n">
        <f aca="false">N32*$H78</f>
        <v>12985.4630545787</v>
      </c>
      <c r="L78" s="16" t="n">
        <f aca="false">O32*$H78</f>
        <v>0</v>
      </c>
      <c r="M78" s="28" t="n">
        <f aca="false">SUM(I78:L78)</f>
        <v>45449.1206910253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2039.61196875</v>
      </c>
      <c r="D79" s="16" t="n">
        <f aca="false">N33*($A79)</f>
        <v>14277.28378125</v>
      </c>
      <c r="E79" s="16" t="n">
        <f aca="false">O33*($A79)</f>
        <v>0</v>
      </c>
      <c r="F79" s="14" t="n">
        <f aca="false">SUM(B79:E79)</f>
        <v>16316.89575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4260.63707447796</v>
      </c>
      <c r="K79" s="16" t="n">
        <f aca="false">N33*$H79</f>
        <v>29824.4595213457</v>
      </c>
      <c r="L79" s="16" t="n">
        <f aca="false">O33*$H79</f>
        <v>0</v>
      </c>
      <c r="M79" s="28" t="n">
        <f aca="false">SUM(I79:L79)</f>
        <v>34085.0965958237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5413.395</v>
      </c>
      <c r="E80" s="16" t="n">
        <f aca="false">O34*($A80)</f>
        <v>0</v>
      </c>
      <c r="F80" s="14" t="n">
        <f aca="false">SUM(B80:E80)</f>
        <v>5413.395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12127.4088527733</v>
      </c>
      <c r="L80" s="16" t="n">
        <f aca="false">O34*$H80</f>
        <v>0</v>
      </c>
      <c r="M80" s="28" t="n">
        <f aca="false">SUM(I80:L80)</f>
        <v>12127.4088527733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86619.7689204628</v>
      </c>
      <c r="C89" s="21" t="n">
        <f aca="false">SUM(C52:C83)</f>
        <v>1929662.26991184</v>
      </c>
      <c r="D89" s="21" t="n">
        <f aca="false">SUM(D52:D83)</f>
        <v>84407.2671676942</v>
      </c>
      <c r="E89" s="21" t="n">
        <f aca="false">SUM(E52:E83)</f>
        <v>0</v>
      </c>
      <c r="F89" s="21" t="n">
        <f aca="false">SUM(F52:F83)</f>
        <v>2100689.306</v>
      </c>
      <c r="G89" s="14"/>
      <c r="H89" s="20" t="s">
        <v>7</v>
      </c>
      <c r="I89" s="21" t="n">
        <f aca="false">SUM(I52:I88)</f>
        <v>102754.491638453</v>
      </c>
      <c r="J89" s="21" t="n">
        <f aca="false">SUM(J52:J88)</f>
        <v>2418766.65724285</v>
      </c>
      <c r="K89" s="21" t="n">
        <f aca="false">SUM(K52:K88)</f>
        <v>141347.775885239</v>
      </c>
      <c r="L89" s="21" t="n">
        <f aca="false">SUM(L52:L88)</f>
        <v>0</v>
      </c>
      <c r="M89" s="21" t="n">
        <f aca="false">SUM(M52:M88)</f>
        <v>2662868.92476654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13.5090528436022</v>
      </c>
      <c r="C90" s="29" t="n">
        <f aca="false">IF(M43&gt;0,C89/M43,0)</f>
        <v>13.897075794379</v>
      </c>
      <c r="D90" s="29" t="n">
        <f aca="false">IF(N43&gt;0,D89/N43,0)</f>
        <v>15.5923654393321</v>
      </c>
      <c r="E90" s="29" t="n">
        <f aca="false">IF(O43&gt;0,E89/O43,0)</f>
        <v>0</v>
      </c>
      <c r="F90" s="29" t="n">
        <f aca="false">IF(P43&gt;0,F89/P43,0)</f>
        <v>13.9414696997368</v>
      </c>
      <c r="G90" s="14"/>
      <c r="H90" s="8" t="s">
        <v>12</v>
      </c>
      <c r="I90" s="29" t="n">
        <f aca="false">IF(L43&gt;0,I89/L43,0)</f>
        <v>16.0253932186769</v>
      </c>
      <c r="J90" s="29" t="n">
        <f aca="false">IF(M43&gt;0,J89/M43,0)</f>
        <v>17.4195164038504</v>
      </c>
      <c r="K90" s="29" t="n">
        <f aca="false">IF(N43&gt;0,K89/N43,0)</f>
        <v>26.1108581001777</v>
      </c>
      <c r="L90" s="29" t="n">
        <f aca="false">IF(O43&gt;0,L89/O43,0)</f>
        <v>0</v>
      </c>
      <c r="M90" s="29" t="n">
        <f aca="false">IF(P43&gt;0,M89/P43,0)</f>
        <v>17.6724403380208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6411.9794276684</v>
      </c>
      <c r="C102" s="36" t="n">
        <f aca="false">$B$90</f>
        <v>13.5090528436022</v>
      </c>
      <c r="D102" s="36" t="n">
        <f aca="false">$I$90</f>
        <v>16.0253932186769</v>
      </c>
      <c r="E102" s="35" t="n">
        <f aca="false">B102*D102</f>
        <v>102754.491638453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138853.835041494</v>
      </c>
      <c r="C103" s="36" t="n">
        <f aca="false">$C$90</f>
        <v>13.897075794379</v>
      </c>
      <c r="D103" s="36" t="n">
        <f aca="false">$J$90</f>
        <v>17.4195164038504</v>
      </c>
      <c r="E103" s="35" t="n">
        <f aca="false">B103*D103</f>
        <v>2418766.65724285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5413.37153083745</v>
      </c>
      <c r="C104" s="36" t="n">
        <f aca="false">$D$90</f>
        <v>15.5923654393321</v>
      </c>
      <c r="D104" s="36" t="n">
        <f aca="false">$K$90</f>
        <v>26.1108581001777</v>
      </c>
      <c r="E104" s="35" t="n">
        <f aca="false">B104*D104</f>
        <v>141347.775885239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150679.186</v>
      </c>
      <c r="C106" s="36" t="n">
        <f aca="false">$F$90</f>
        <v>13.9414696997368</v>
      </c>
      <c r="D106" s="36" t="n">
        <f aca="false">$M$90</f>
        <v>17.6724403380208</v>
      </c>
      <c r="E106" s="35" t="n">
        <f aca="false">SUM(E102:E105)</f>
        <v>2662868.92476654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2665546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1.00100533496357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9563372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5" t="n">
        <v>7.75</v>
      </c>
      <c r="I14" s="5" t="n">
        <v>16170409</v>
      </c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8" hidden="false" customHeight="false" outlineLevel="0" collapsed="false">
      <c r="A15" s="15" t="n">
        <v>8.25</v>
      </c>
      <c r="B15" s="13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5" t="n">
        <v>8.25</v>
      </c>
      <c r="I15" s="5" t="n">
        <v>49857982</v>
      </c>
      <c r="J15" s="5"/>
      <c r="K15" s="15" t="n">
        <v>8.25</v>
      </c>
      <c r="L15" s="16" t="n">
        <f aca="false">IF($F15&gt;0,($I15/1000)*(B15/$F15),0)</f>
        <v>49857.982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49857.982</v>
      </c>
    </row>
    <row r="16" customFormat="false" ht="12.8" hidden="false" customHeight="false" outlineLevel="0" collapsed="false">
      <c r="A16" s="12" t="n">
        <v>8.75</v>
      </c>
      <c r="B16" s="13" t="n">
        <v>4</v>
      </c>
      <c r="C16" s="13" t="n">
        <v>0</v>
      </c>
      <c r="D16" s="13" t="n">
        <v>0</v>
      </c>
      <c r="E16" s="13"/>
      <c r="F16" s="14" t="n">
        <f aca="false">SUM(B16:E16)</f>
        <v>4</v>
      </c>
      <c r="G16" s="2"/>
      <c r="H16" s="15" t="n">
        <v>8.75</v>
      </c>
      <c r="I16" s="5" t="n">
        <v>112768206</v>
      </c>
      <c r="J16" s="5"/>
      <c r="K16" s="15" t="n">
        <v>8.75</v>
      </c>
      <c r="L16" s="16" t="n">
        <f aca="false">IF($F16&gt;0,($I16/1000)*(B16/$F16),0)</f>
        <v>112768.206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112768.206</v>
      </c>
    </row>
    <row r="17" customFormat="false" ht="12.8" hidden="false" customHeight="false" outlineLevel="0" collapsed="false">
      <c r="A17" s="15" t="n">
        <v>9.25</v>
      </c>
      <c r="B17" s="13" t="n">
        <v>18</v>
      </c>
      <c r="C17" s="13" t="n">
        <v>0</v>
      </c>
      <c r="D17" s="13" t="n">
        <v>0</v>
      </c>
      <c r="E17" s="13"/>
      <c r="F17" s="14" t="n">
        <f aca="false">SUM(B17:E17)</f>
        <v>18</v>
      </c>
      <c r="G17" s="2"/>
      <c r="H17" s="15" t="n">
        <v>9.25</v>
      </c>
      <c r="I17" s="5" t="n">
        <v>165236557</v>
      </c>
      <c r="J17" s="5"/>
      <c r="K17" s="15" t="n">
        <v>9.25</v>
      </c>
      <c r="L17" s="16" t="n">
        <f aca="false">IF($F17&gt;0,($I17/1000)*(B17/$F17),0)</f>
        <v>165236.557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165236.557</v>
      </c>
    </row>
    <row r="18" customFormat="false" ht="12.8" hidden="false" customHeight="false" outlineLevel="0" collapsed="false">
      <c r="A18" s="12" t="n">
        <v>9.75</v>
      </c>
      <c r="B18" s="13" t="n">
        <v>18</v>
      </c>
      <c r="C18" s="13" t="n">
        <v>0</v>
      </c>
      <c r="D18" s="13" t="n">
        <v>0</v>
      </c>
      <c r="E18" s="13"/>
      <c r="F18" s="14" t="n">
        <f aca="false">SUM(B18:E18)</f>
        <v>18</v>
      </c>
      <c r="G18" s="2"/>
      <c r="H18" s="15" t="n">
        <v>9.75</v>
      </c>
      <c r="I18" s="5" t="n">
        <v>186693510</v>
      </c>
      <c r="J18" s="5"/>
      <c r="K18" s="15" t="n">
        <v>9.75</v>
      </c>
      <c r="L18" s="16" t="n">
        <f aca="false">IF($F18&gt;0,($I18/1000)*(B18/$F18),0)</f>
        <v>186693.51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186693.51</v>
      </c>
    </row>
    <row r="19" customFormat="false" ht="12.8" hidden="false" customHeight="false" outlineLevel="0" collapsed="false">
      <c r="A19" s="15" t="n">
        <v>10.25</v>
      </c>
      <c r="B19" s="13" t="n">
        <v>13</v>
      </c>
      <c r="C19" s="13" t="n">
        <v>0</v>
      </c>
      <c r="D19" s="13" t="n">
        <v>5</v>
      </c>
      <c r="E19" s="13"/>
      <c r="F19" s="14" t="n">
        <f aca="false">SUM(B19:E19)</f>
        <v>18</v>
      </c>
      <c r="G19" s="2"/>
      <c r="H19" s="15" t="n">
        <v>10.25</v>
      </c>
      <c r="I19" s="5" t="n">
        <v>182860810</v>
      </c>
      <c r="J19" s="5"/>
      <c r="K19" s="15" t="n">
        <v>10.25</v>
      </c>
      <c r="L19" s="16" t="n">
        <f aca="false">IF($F19&gt;0,($I19/1000)*(B19/$F19),0)</f>
        <v>132066.140555556</v>
      </c>
      <c r="M19" s="16" t="n">
        <f aca="false">IF($F19&gt;0,($I19/1000)*(C19/$F19),0)</f>
        <v>0</v>
      </c>
      <c r="N19" s="16" t="n">
        <f aca="false">IF($F19&gt;0,($I19/1000)*(D19/$F19),0)</f>
        <v>50794.6694444444</v>
      </c>
      <c r="O19" s="16" t="n">
        <f aca="false">IF($F19&gt;0,($I19/1000)*(E19/$F19),0)</f>
        <v>0</v>
      </c>
      <c r="P19" s="17" t="n">
        <f aca="false">SUM(L19:O19)</f>
        <v>182860.81</v>
      </c>
    </row>
    <row r="20" customFormat="false" ht="12.8" hidden="false" customHeight="false" outlineLevel="0" collapsed="false">
      <c r="A20" s="12" t="n">
        <v>10.75</v>
      </c>
      <c r="B20" s="13" t="n">
        <v>21</v>
      </c>
      <c r="C20" s="13" t="n">
        <v>3</v>
      </c>
      <c r="D20" s="13" t="n">
        <v>14</v>
      </c>
      <c r="E20" s="13"/>
      <c r="F20" s="14" t="n">
        <f aca="false">SUM(B20:E20)</f>
        <v>38</v>
      </c>
      <c r="G20" s="2"/>
      <c r="H20" s="15" t="n">
        <v>10.75</v>
      </c>
      <c r="I20" s="5" t="n">
        <v>136923120</v>
      </c>
      <c r="J20" s="5"/>
      <c r="K20" s="15" t="n">
        <v>10.75</v>
      </c>
      <c r="L20" s="16" t="n">
        <f aca="false">IF($F20&gt;0,($I20/1000)*(B20/$F20),0)</f>
        <v>75668.04</v>
      </c>
      <c r="M20" s="16" t="n">
        <f aca="false">IF($F20&gt;0,($I20/1000)*(C20/$F20),0)</f>
        <v>10809.72</v>
      </c>
      <c r="N20" s="16" t="n">
        <f aca="false">IF($F20&gt;0,($I20/1000)*(D20/$F20),0)</f>
        <v>50445.36</v>
      </c>
      <c r="O20" s="16" t="n">
        <f aca="false">IF($F20&gt;0,($I20/1000)*(E20/$F20),0)</f>
        <v>0</v>
      </c>
      <c r="P20" s="17" t="n">
        <f aca="false">SUM(L20:O20)</f>
        <v>136923.12</v>
      </c>
    </row>
    <row r="21" customFormat="false" ht="12.8" hidden="false" customHeight="false" outlineLevel="0" collapsed="false">
      <c r="A21" s="15" t="n">
        <v>11.25</v>
      </c>
      <c r="B21" s="13" t="n">
        <v>30</v>
      </c>
      <c r="C21" s="13" t="n">
        <v>10</v>
      </c>
      <c r="D21" s="13" t="n">
        <v>12</v>
      </c>
      <c r="E21" s="13"/>
      <c r="F21" s="14" t="n">
        <f aca="false">SUM(B21:E21)</f>
        <v>52</v>
      </c>
      <c r="G21" s="2"/>
      <c r="H21" s="15" t="n">
        <v>11.25</v>
      </c>
      <c r="I21" s="5" t="n">
        <v>147117684</v>
      </c>
      <c r="J21" s="5"/>
      <c r="K21" s="15" t="n">
        <v>11.25</v>
      </c>
      <c r="L21" s="16" t="n">
        <f aca="false">IF($F21&gt;0,($I21/1000)*(B21/$F21),0)</f>
        <v>84875.5869230769</v>
      </c>
      <c r="M21" s="16" t="n">
        <f aca="false">IF($F21&gt;0,($I21/1000)*(C21/$F21),0)</f>
        <v>28291.8623076923</v>
      </c>
      <c r="N21" s="16" t="n">
        <f aca="false">IF($F21&gt;0,($I21/1000)*(D21/$F21),0)</f>
        <v>33950.2347692308</v>
      </c>
      <c r="O21" s="16" t="n">
        <f aca="false">IF($F21&gt;0,($I21/1000)*(E21/$F21),0)</f>
        <v>0</v>
      </c>
      <c r="P21" s="17" t="n">
        <f aca="false">SUM(L21:O21)</f>
        <v>147117.684</v>
      </c>
    </row>
    <row r="22" customFormat="false" ht="12.8" hidden="false" customHeight="false" outlineLevel="0" collapsed="false">
      <c r="A22" s="12" t="n">
        <v>11.75</v>
      </c>
      <c r="B22" s="13" t="n">
        <v>38</v>
      </c>
      <c r="C22" s="13" t="n">
        <v>65</v>
      </c>
      <c r="D22" s="13" t="n">
        <v>5</v>
      </c>
      <c r="E22" s="13"/>
      <c r="F22" s="14" t="n">
        <f aca="false">SUM(B22:E22)</f>
        <v>108</v>
      </c>
      <c r="G22" s="5"/>
      <c r="H22" s="15" t="n">
        <v>11.75</v>
      </c>
      <c r="I22" s="5" t="n">
        <v>154119974</v>
      </c>
      <c r="J22" s="5"/>
      <c r="K22" s="15" t="n">
        <v>11.75</v>
      </c>
      <c r="L22" s="16" t="n">
        <f aca="false">IF($F22&gt;0,($I22/1000)*(B22/$F22),0)</f>
        <v>54227.3982592593</v>
      </c>
      <c r="M22" s="16" t="n">
        <f aca="false">IF($F22&gt;0,($I22/1000)*(C22/$F22),0)</f>
        <v>92757.3917592592</v>
      </c>
      <c r="N22" s="16" t="n">
        <f aca="false">IF($F22&gt;0,($I22/1000)*(D22/$F22),0)</f>
        <v>7135.18398148148</v>
      </c>
      <c r="O22" s="16" t="n">
        <f aca="false">IF($F22&gt;0,($I22/1000)*(E22/$F22),0)</f>
        <v>0</v>
      </c>
      <c r="P22" s="17" t="n">
        <f aca="false">SUM(L22:O22)</f>
        <v>154119.974</v>
      </c>
    </row>
    <row r="23" customFormat="false" ht="12.8" hidden="false" customHeight="false" outlineLevel="0" collapsed="false">
      <c r="A23" s="15" t="n">
        <v>12.25</v>
      </c>
      <c r="B23" s="13" t="n">
        <v>34</v>
      </c>
      <c r="C23" s="13" t="n">
        <v>133</v>
      </c>
      <c r="D23" s="13" t="n">
        <v>2</v>
      </c>
      <c r="E23" s="13"/>
      <c r="F23" s="14" t="n">
        <f aca="false">SUM(B23:E23)</f>
        <v>169</v>
      </c>
      <c r="G23" s="5"/>
      <c r="H23" s="15" t="n">
        <v>12.25</v>
      </c>
      <c r="I23" s="5" t="n">
        <v>82172499</v>
      </c>
      <c r="J23" s="5"/>
      <c r="K23" s="15" t="n">
        <v>12.25</v>
      </c>
      <c r="L23" s="16" t="n">
        <f aca="false">IF($F23&gt;0,($I23/1000)*(B23/$F23),0)</f>
        <v>16531.7453609467</v>
      </c>
      <c r="M23" s="16" t="n">
        <f aca="false">IF($F23&gt;0,($I23/1000)*(C23/$F23),0)</f>
        <v>64668.2980295858</v>
      </c>
      <c r="N23" s="16" t="n">
        <f aca="false">IF($F23&gt;0,($I23/1000)*(D23/$F23),0)</f>
        <v>972.455609467456</v>
      </c>
      <c r="O23" s="16" t="n">
        <f aca="false">IF($F23&gt;0,($I23/1000)*(E23/$F23),0)</f>
        <v>0</v>
      </c>
      <c r="P23" s="17" t="n">
        <f aca="false">SUM(L23:O23)</f>
        <v>82172.499</v>
      </c>
    </row>
    <row r="24" customFormat="false" ht="12.8" hidden="false" customHeight="false" outlineLevel="0" collapsed="false">
      <c r="A24" s="12" t="n">
        <v>12.75</v>
      </c>
      <c r="B24" s="13" t="n">
        <v>15</v>
      </c>
      <c r="C24" s="13" t="n">
        <v>134</v>
      </c>
      <c r="D24" s="13" t="n">
        <v>1</v>
      </c>
      <c r="E24" s="13"/>
      <c r="F24" s="14" t="n">
        <f aca="false">SUM(B24:E24)</f>
        <v>150</v>
      </c>
      <c r="G24" s="5"/>
      <c r="H24" s="15" t="n">
        <v>12.75</v>
      </c>
      <c r="I24" s="5" t="n">
        <v>59201840</v>
      </c>
      <c r="J24" s="5"/>
      <c r="K24" s="15" t="n">
        <v>12.75</v>
      </c>
      <c r="L24" s="16" t="n">
        <f aca="false">IF($F24&gt;0,($I24/1000)*(B24/$F24),0)</f>
        <v>5920.184</v>
      </c>
      <c r="M24" s="16" t="n">
        <f aca="false">IF($F24&gt;0,($I24/1000)*(C24/$F24),0)</f>
        <v>52886.9770666667</v>
      </c>
      <c r="N24" s="16" t="n">
        <f aca="false">IF($F24&gt;0,($I24/1000)*(D24/$F24),0)</f>
        <v>394.678933333333</v>
      </c>
      <c r="O24" s="16" t="n">
        <f aca="false">IF($F24&gt;0,($I24/1000)*(E24/$F24),0)</f>
        <v>0</v>
      </c>
      <c r="P24" s="17" t="n">
        <f aca="false">SUM(L24:O24)</f>
        <v>59201.84</v>
      </c>
    </row>
    <row r="25" customFormat="false" ht="12.8" hidden="false" customHeight="false" outlineLevel="0" collapsed="false">
      <c r="A25" s="15" t="n">
        <v>13.25</v>
      </c>
      <c r="B25" s="13" t="n">
        <v>5</v>
      </c>
      <c r="C25" s="13" t="n">
        <v>105</v>
      </c>
      <c r="D25" s="13" t="n">
        <v>0</v>
      </c>
      <c r="E25" s="13"/>
      <c r="F25" s="14" t="n">
        <f aca="false">SUM(B25:E25)</f>
        <v>110</v>
      </c>
      <c r="G25" s="5"/>
      <c r="H25" s="15" t="n">
        <v>13.25</v>
      </c>
      <c r="I25" s="5" t="n">
        <v>38600858</v>
      </c>
      <c r="J25" s="5"/>
      <c r="K25" s="15" t="n">
        <v>13.25</v>
      </c>
      <c r="L25" s="16" t="n">
        <f aca="false">IF($F25&gt;0,($I25/1000)*(B25/$F25),0)</f>
        <v>1754.58445454545</v>
      </c>
      <c r="M25" s="16" t="n">
        <f aca="false">IF($F25&gt;0,($I25/1000)*(C25/$F25),0)</f>
        <v>36846.2735454545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38600.858</v>
      </c>
    </row>
    <row r="26" customFormat="false" ht="12.8" hidden="false" customHeight="false" outlineLevel="0" collapsed="false">
      <c r="A26" s="12" t="n">
        <v>13.75</v>
      </c>
      <c r="B26" s="13" t="n">
        <v>0</v>
      </c>
      <c r="C26" s="13" t="n">
        <v>65</v>
      </c>
      <c r="D26" s="13" t="n">
        <v>0</v>
      </c>
      <c r="E26" s="13"/>
      <c r="F26" s="14" t="n">
        <f aca="false">SUM(B26:E26)</f>
        <v>65</v>
      </c>
      <c r="G26" s="5"/>
      <c r="H26" s="15" t="n">
        <v>13.75</v>
      </c>
      <c r="I26" s="5" t="n">
        <v>15966679</v>
      </c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15966.679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15966.679</v>
      </c>
    </row>
    <row r="27" customFormat="false" ht="12.8" hidden="false" customHeight="false" outlineLevel="0" collapsed="false">
      <c r="A27" s="15" t="n">
        <v>14.25</v>
      </c>
      <c r="B27" s="13" t="n">
        <v>1</v>
      </c>
      <c r="C27" s="13" t="n">
        <v>68</v>
      </c>
      <c r="D27" s="13" t="n">
        <v>2</v>
      </c>
      <c r="E27" s="13"/>
      <c r="F27" s="14" t="n">
        <f aca="false">SUM(B27:E27)</f>
        <v>71</v>
      </c>
      <c r="G27" s="5"/>
      <c r="H27" s="15" t="n">
        <v>14.25</v>
      </c>
      <c r="I27" s="5" t="n">
        <v>3843254</v>
      </c>
      <c r="J27" s="5"/>
      <c r="K27" s="15" t="n">
        <v>14.25</v>
      </c>
      <c r="L27" s="16" t="n">
        <f aca="false">IF($F27&gt;0,($I27/1000)*(B27/$F27),0)</f>
        <v>54.130338028169</v>
      </c>
      <c r="M27" s="16" t="n">
        <f aca="false">IF($F27&gt;0,($I27/1000)*(C27/$F27),0)</f>
        <v>3680.86298591549</v>
      </c>
      <c r="N27" s="16" t="n">
        <f aca="false">IF($F27&gt;0,($I27/1000)*(D27/$F27),0)</f>
        <v>108.260676056338</v>
      </c>
      <c r="O27" s="16" t="n">
        <f aca="false">IF($F27&gt;0,($I27/1000)*(E27/$F27),0)</f>
        <v>0</v>
      </c>
      <c r="P27" s="17" t="n">
        <f aca="false">SUM(L27:O27)</f>
        <v>3843.254</v>
      </c>
    </row>
    <row r="28" customFormat="false" ht="12.8" hidden="false" customHeight="false" outlineLevel="0" collapsed="false">
      <c r="A28" s="12" t="n">
        <v>14.75</v>
      </c>
      <c r="B28" s="13" t="n">
        <v>3</v>
      </c>
      <c r="C28" s="13" t="n">
        <v>68</v>
      </c>
      <c r="D28" s="13" t="n">
        <v>7</v>
      </c>
      <c r="E28" s="13"/>
      <c r="F28" s="14" t="n">
        <f aca="false">SUM(B28:E28)</f>
        <v>78</v>
      </c>
      <c r="G28" s="2"/>
      <c r="H28" s="15" t="n">
        <v>14.75</v>
      </c>
      <c r="I28" s="5" t="n">
        <v>1076397</v>
      </c>
      <c r="J28" s="5"/>
      <c r="K28" s="15" t="n">
        <v>14.75</v>
      </c>
      <c r="L28" s="16" t="n">
        <f aca="false">IF($F28&gt;0,($I28/1000)*(B28/$F28),0)</f>
        <v>41.3998846153846</v>
      </c>
      <c r="M28" s="16" t="n">
        <f aca="false">IF($F28&gt;0,($I28/1000)*(C28/$F28),0)</f>
        <v>938.397384615385</v>
      </c>
      <c r="N28" s="16" t="n">
        <f aca="false">IF($F28&gt;0,($I28/1000)*(D28/$F28),0)</f>
        <v>96.5997307692308</v>
      </c>
      <c r="O28" s="16" t="n">
        <f aca="false">IF($F28&gt;0,($I28/1000)*(E28/$F28),0)</f>
        <v>0</v>
      </c>
      <c r="P28" s="17" t="n">
        <f aca="false">SUM(L28:O28)</f>
        <v>1076.397</v>
      </c>
    </row>
    <row r="29" customFormat="false" ht="12.8" hidden="false" customHeight="false" outlineLevel="0" collapsed="false">
      <c r="A29" s="15" t="n">
        <v>15.25</v>
      </c>
      <c r="B29" s="13" t="n">
        <v>3</v>
      </c>
      <c r="C29" s="13" t="n">
        <v>55</v>
      </c>
      <c r="D29" s="13" t="n">
        <v>4</v>
      </c>
      <c r="E29" s="13"/>
      <c r="F29" s="14" t="n">
        <f aca="false">SUM(B29:E29)</f>
        <v>62</v>
      </c>
      <c r="G29" s="2"/>
      <c r="H29" s="15" t="n">
        <v>15.25</v>
      </c>
      <c r="I29" s="5" t="n">
        <v>752157</v>
      </c>
      <c r="J29" s="5"/>
      <c r="K29" s="15" t="n">
        <v>15.25</v>
      </c>
      <c r="L29" s="16" t="n">
        <f aca="false">IF($F29&gt;0,($I29/1000)*(B29/$F29),0)</f>
        <v>36.3946935483871</v>
      </c>
      <c r="M29" s="16" t="n">
        <f aca="false">IF($F29&gt;0,($I29/1000)*(C29/$F29),0)</f>
        <v>667.236048387097</v>
      </c>
      <c r="N29" s="16" t="n">
        <f aca="false">IF($F29&gt;0,($I29/1000)*(D29/$F29),0)</f>
        <v>48.5262580645161</v>
      </c>
      <c r="O29" s="16" t="n">
        <f aca="false">IF($F29&gt;0,($I29/1000)*(E29/$F29),0)</f>
        <v>0</v>
      </c>
      <c r="P29" s="17" t="n">
        <f aca="false">SUM(L29:O29)</f>
        <v>752.157</v>
      </c>
    </row>
    <row r="30" customFormat="false" ht="12.8" hidden="false" customHeight="false" outlineLevel="0" collapsed="false">
      <c r="A30" s="12" t="n">
        <v>15.75</v>
      </c>
      <c r="B30" s="13" t="n">
        <v>5</v>
      </c>
      <c r="C30" s="13" t="n">
        <v>58</v>
      </c>
      <c r="D30" s="13" t="n">
        <v>7</v>
      </c>
      <c r="E30" s="13"/>
      <c r="F30" s="14" t="n">
        <f aca="false">SUM(B30:E30)</f>
        <v>70</v>
      </c>
      <c r="G30" s="2"/>
      <c r="H30" s="15" t="n">
        <v>15.75</v>
      </c>
      <c r="I30" s="5" t="n">
        <v>246396</v>
      </c>
      <c r="J30" s="5"/>
      <c r="K30" s="15" t="n">
        <v>15.75</v>
      </c>
      <c r="L30" s="16" t="n">
        <f aca="false">IF($F30&gt;0,($I30/1000)*(B30/$F30),0)</f>
        <v>17.5997142857143</v>
      </c>
      <c r="M30" s="16" t="n">
        <f aca="false">IF($F30&gt;0,($I30/1000)*(C30/$F30),0)</f>
        <v>204.156685714286</v>
      </c>
      <c r="N30" s="16" t="n">
        <f aca="false">IF($F30&gt;0,($I30/1000)*(D30/$F30),0)</f>
        <v>24.6396</v>
      </c>
      <c r="O30" s="16" t="n">
        <f aca="false">IF($F30&gt;0,($I30/1000)*(E30/$F30),0)</f>
        <v>0</v>
      </c>
      <c r="P30" s="17" t="n">
        <f aca="false">SUM(L30:O30)</f>
        <v>246.396</v>
      </c>
    </row>
    <row r="31" customFormat="false" ht="12.75" hidden="false" customHeight="false" outlineLevel="0" collapsed="false">
      <c r="A31" s="15" t="n">
        <v>16.25</v>
      </c>
      <c r="B31" s="13" t="n">
        <v>1</v>
      </c>
      <c r="C31" s="13" t="n">
        <v>30</v>
      </c>
      <c r="D31" s="13" t="n">
        <v>6</v>
      </c>
      <c r="E31" s="13"/>
      <c r="F31" s="14" t="n">
        <f aca="false">SUM(B31:E31)</f>
        <v>37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10</v>
      </c>
      <c r="D32" s="13" t="n">
        <v>4</v>
      </c>
      <c r="E32" s="13"/>
      <c r="F32" s="14" t="n">
        <f aca="false">SUM(B32:E32)</f>
        <v>14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</v>
      </c>
      <c r="D33" s="13" t="n">
        <v>7</v>
      </c>
      <c r="E33" s="13"/>
      <c r="F33" s="14" t="n">
        <f aca="false">SUM(B33:E33)</f>
        <v>8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213</v>
      </c>
      <c r="C43" s="21" t="n">
        <f aca="false">SUM(C6:C42)</f>
        <v>805</v>
      </c>
      <c r="D43" s="21" t="n">
        <f aca="false">SUM(D6:D42)</f>
        <v>77</v>
      </c>
      <c r="E43" s="21" t="n">
        <f aca="false">SUM(E6:E42)</f>
        <v>0</v>
      </c>
      <c r="F43" s="21" t="n">
        <f aca="false">SUM(F6:F42)</f>
        <v>1095</v>
      </c>
      <c r="G43" s="22"/>
      <c r="H43" s="20" t="s">
        <v>7</v>
      </c>
      <c r="I43" s="5" t="n">
        <f aca="false">SUM(I6:I42)</f>
        <v>1353608332</v>
      </c>
      <c r="J43" s="2"/>
      <c r="K43" s="20" t="s">
        <v>7</v>
      </c>
      <c r="L43" s="21" t="n">
        <f aca="false">SUM(L6:L42)</f>
        <v>885749.459183862</v>
      </c>
      <c r="M43" s="21" t="n">
        <f aca="false">SUM(M6:M42)</f>
        <v>307717.854813291</v>
      </c>
      <c r="N43" s="21" t="n">
        <f aca="false">SUM(N6:N42)</f>
        <v>143970.609002848</v>
      </c>
      <c r="O43" s="21" t="n">
        <f aca="false">SUM(O6:O42)</f>
        <v>0</v>
      </c>
      <c r="P43" s="21" t="n">
        <f aca="false">SUM(P6:P42)</f>
        <v>1337437.923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411328.3515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411328.3515</v>
      </c>
      <c r="G61" s="2"/>
      <c r="H61" s="15" t="n">
        <f aca="false">$I$49*((A61)^$K$49)</f>
        <v>2.83380280940083</v>
      </c>
      <c r="I61" s="16" t="n">
        <f aca="false">L15*$H61</f>
        <v>141287.689462656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141287.689462656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986721.8025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986721.8025</v>
      </c>
      <c r="G62" s="2"/>
      <c r="H62" s="15" t="n">
        <f aca="false">$I$49*((A62)^$K$49)</f>
        <v>3.47109648803545</v>
      </c>
      <c r="I62" s="16" t="n">
        <f aca="false">L16*$H62</f>
        <v>391429.323808658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391429.323808658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1528438.15225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1528438.15225</v>
      </c>
      <c r="G63" s="2"/>
      <c r="H63" s="15" t="n">
        <f aca="false">$I$49*((A63)^$K$49)</f>
        <v>4.20404030696046</v>
      </c>
      <c r="I63" s="16" t="n">
        <f aca="false">L17*$H63</f>
        <v>694661.145811369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694661.145811369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1820261.7225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1820261.7225</v>
      </c>
      <c r="G64" s="2"/>
      <c r="H64" s="15" t="n">
        <f aca="false">$I$49*((A64)^$K$49)</f>
        <v>5.04064393044501</v>
      </c>
      <c r="I64" s="16" t="n">
        <f aca="false">L18*$H64</f>
        <v>941055.508034975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941055.508034975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1353677.94069444</v>
      </c>
      <c r="C65" s="16" t="n">
        <f aca="false">M19*($A65)</f>
        <v>0</v>
      </c>
      <c r="D65" s="16" t="n">
        <f aca="false">N19*($A65)</f>
        <v>520645.361805556</v>
      </c>
      <c r="E65" s="16" t="n">
        <f aca="false">O19*($A65)</f>
        <v>0</v>
      </c>
      <c r="F65" s="14" t="n">
        <f aca="false">SUM(B65:E65)</f>
        <v>1874323.3025</v>
      </c>
      <c r="G65" s="2"/>
      <c r="H65" s="15" t="n">
        <f aca="false">$I$49*((A65)^$K$49)</f>
        <v>5.9891132486072</v>
      </c>
      <c r="I65" s="16" t="n">
        <f aca="false">L19*$H65</f>
        <v>790959.072093698</v>
      </c>
      <c r="J65" s="16" t="n">
        <f aca="false">M19*$H65</f>
        <v>0</v>
      </c>
      <c r="K65" s="16" t="n">
        <f aca="false">N19*$H65</f>
        <v>304215.027728346</v>
      </c>
      <c r="L65" s="16" t="n">
        <f aca="false">O19*$H65</f>
        <v>0</v>
      </c>
      <c r="M65" s="28" t="n">
        <f aca="false">SUM(I65:L65)</f>
        <v>1095174.09982204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813431.43</v>
      </c>
      <c r="C66" s="16" t="n">
        <f aca="false">M20*($A66)</f>
        <v>116204.49</v>
      </c>
      <c r="D66" s="16" t="n">
        <f aca="false">N20*($A66)</f>
        <v>542287.62</v>
      </c>
      <c r="E66" s="16" t="n">
        <f aca="false">O20*($A66)</f>
        <v>0</v>
      </c>
      <c r="F66" s="14" t="n">
        <f aca="false">SUM(B66:E66)</f>
        <v>1471923.54</v>
      </c>
      <c r="G66" s="2"/>
      <c r="H66" s="15" t="n">
        <f aca="false">$I$49*((A66)^$K$49)</f>
        <v>7.05784474399288</v>
      </c>
      <c r="I66" s="16" t="n">
        <f aca="false">L20*$H66</f>
        <v>534053.278402243</v>
      </c>
      <c r="J66" s="16" t="n">
        <f aca="false">M20*$H66</f>
        <v>76293.3254860347</v>
      </c>
      <c r="K66" s="16" t="n">
        <f aca="false">N20*$H66</f>
        <v>356035.518934829</v>
      </c>
      <c r="L66" s="16" t="n">
        <f aca="false">O20*$H66</f>
        <v>0</v>
      </c>
      <c r="M66" s="28" t="n">
        <f aca="false">SUM(I66:L66)</f>
        <v>966382.122823106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954850.352884615</v>
      </c>
      <c r="C67" s="16" t="n">
        <f aca="false">M21*($A67)</f>
        <v>318283.450961538</v>
      </c>
      <c r="D67" s="16" t="n">
        <f aca="false">N21*($A67)</f>
        <v>381940.141153846</v>
      </c>
      <c r="E67" s="16" t="n">
        <f aca="false">O21*($A67)</f>
        <v>0</v>
      </c>
      <c r="F67" s="14" t="n">
        <f aca="false">SUM(B67:E67)</f>
        <v>1655073.945</v>
      </c>
      <c r="G67" s="2"/>
      <c r="H67" s="15" t="n">
        <f aca="false">$I$49*((A67)^$K$49)</f>
        <v>8.25542029053713</v>
      </c>
      <c r="I67" s="16" t="n">
        <f aca="false">L21*$H67</f>
        <v>700683.642456017</v>
      </c>
      <c r="J67" s="16" t="n">
        <f aca="false">M21*$H67</f>
        <v>233561.214152006</v>
      </c>
      <c r="K67" s="16" t="n">
        <f aca="false">N21*$H67</f>
        <v>280273.456982407</v>
      </c>
      <c r="L67" s="16" t="n">
        <f aca="false">O21*$H67</f>
        <v>0</v>
      </c>
      <c r="M67" s="28" t="n">
        <f aca="false">SUM(I67:L67)</f>
        <v>1214518.31359043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637171.929546296</v>
      </c>
      <c r="C68" s="16" t="n">
        <f aca="false">M22*($A68)</f>
        <v>1089899.3531713</v>
      </c>
      <c r="D68" s="16" t="n">
        <f aca="false">N22*($A68)</f>
        <v>83838.4117824074</v>
      </c>
      <c r="E68" s="16" t="n">
        <f aca="false">O22*($A68)</f>
        <v>0</v>
      </c>
      <c r="F68" s="14" t="n">
        <f aca="false">SUM(B68:E68)</f>
        <v>1810909.6945</v>
      </c>
      <c r="G68" s="2"/>
      <c r="H68" s="15" t="n">
        <f aca="false">$I$49*((A68)^$K$49)</f>
        <v>9.59060233287319</v>
      </c>
      <c r="I68" s="16" t="n">
        <f aca="false">L22*$H68</f>
        <v>520073.412250895</v>
      </c>
      <c r="J68" s="16" t="n">
        <f aca="false">M22*$H68</f>
        <v>889599.257797584</v>
      </c>
      <c r="K68" s="16" t="n">
        <f aca="false">N22*$H68</f>
        <v>68430.7121382757</v>
      </c>
      <c r="L68" s="16" t="n">
        <f aca="false">O22*$H68</f>
        <v>0</v>
      </c>
      <c r="M68" s="28" t="n">
        <f aca="false">SUM(I68:L68)</f>
        <v>1478103.38218675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202513.880671598</v>
      </c>
      <c r="C69" s="16" t="n">
        <f aca="false">M23*($A69)</f>
        <v>792186.650862426</v>
      </c>
      <c r="D69" s="16" t="n">
        <f aca="false">N23*($A69)</f>
        <v>11912.5812159763</v>
      </c>
      <c r="E69" s="16" t="n">
        <f aca="false">O23*($A69)</f>
        <v>0</v>
      </c>
      <c r="F69" s="14" t="n">
        <f aca="false">SUM(B69:E69)</f>
        <v>1006613.11275</v>
      </c>
      <c r="G69" s="2"/>
      <c r="H69" s="15" t="n">
        <f aca="false">$I$49*((A69)^$K$49)</f>
        <v>11.0723294022831</v>
      </c>
      <c r="I69" s="16" t="n">
        <f aca="false">L23*$H69</f>
        <v>183044.930231068</v>
      </c>
      <c r="J69" s="16" t="n">
        <f aca="false">M23*$H69</f>
        <v>716028.69766859</v>
      </c>
      <c r="K69" s="16" t="n">
        <f aca="false">N23*$H69</f>
        <v>10767.3488371217</v>
      </c>
      <c r="L69" s="16" t="n">
        <f aca="false">O23*$H69</f>
        <v>0</v>
      </c>
      <c r="M69" s="28" t="n">
        <f aca="false">SUM(I69:L69)</f>
        <v>909840.97673678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75482.346</v>
      </c>
      <c r="C70" s="16" t="n">
        <f aca="false">M24*($A70)</f>
        <v>674308.9576</v>
      </c>
      <c r="D70" s="16" t="n">
        <f aca="false">N24*($A70)</f>
        <v>5032.1564</v>
      </c>
      <c r="E70" s="16" t="n">
        <f aca="false">O24*($A70)</f>
        <v>0</v>
      </c>
      <c r="F70" s="14" t="n">
        <f aca="false">SUM(B70:E70)</f>
        <v>754823.46</v>
      </c>
      <c r="G70" s="2"/>
      <c r="H70" s="15" t="n">
        <f aca="false">$I$49*((A70)^$K$49)</f>
        <v>12.7097119322776</v>
      </c>
      <c r="I70" s="16" t="n">
        <f aca="false">L24*$H70</f>
        <v>75243.833226079</v>
      </c>
      <c r="J70" s="16" t="n">
        <f aca="false">M24*$H70</f>
        <v>672178.243486306</v>
      </c>
      <c r="K70" s="16" t="n">
        <f aca="false">N24*$H70</f>
        <v>5016.25554840527</v>
      </c>
      <c r="L70" s="16" t="n">
        <f aca="false">O24*$H70</f>
        <v>0</v>
      </c>
      <c r="M70" s="28" t="n">
        <f aca="false">SUM(I70:L70)</f>
        <v>752438.33226079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23248.2440227273</v>
      </c>
      <c r="C71" s="16" t="n">
        <f aca="false">M25*($A71)</f>
        <v>488213.124477273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511461.3685</v>
      </c>
      <c r="G71" s="2"/>
      <c r="H71" s="15" t="n">
        <f aca="false">$I$49*((A71)^$K$49)</f>
        <v>14.5120283422257</v>
      </c>
      <c r="I71" s="16" t="n">
        <f aca="false">L25*$H71</f>
        <v>25462.5793331922</v>
      </c>
      <c r="J71" s="16" t="n">
        <f aca="false">M25*$H71</f>
        <v>534714.165997037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560176.745330229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219541.83625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219541.83625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263270.121105998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263270.121105998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771.357316901409</v>
      </c>
      <c r="C73" s="16" t="n">
        <f aca="false">M27*($A73)</f>
        <v>52452.2975492958</v>
      </c>
      <c r="D73" s="16" t="n">
        <f aca="false">N27*($A73)</f>
        <v>1542.71463380282</v>
      </c>
      <c r="E73" s="16" t="n">
        <f aca="false">O27*($A73)</f>
        <v>0</v>
      </c>
      <c r="F73" s="14" t="n">
        <f aca="false">SUM(B73:E73)</f>
        <v>54766.3695</v>
      </c>
      <c r="G73" s="2"/>
      <c r="H73" s="15" t="n">
        <f aca="false">$I$49*((A73)^$K$49)</f>
        <v>18.6493945735298</v>
      </c>
      <c r="I73" s="16" t="n">
        <f aca="false">L27*$H73</f>
        <v>1009.49803228587</v>
      </c>
      <c r="J73" s="16" t="n">
        <f aca="false">M27*$H73</f>
        <v>68645.8661954392</v>
      </c>
      <c r="K73" s="16" t="n">
        <f aca="false">N27*$H73</f>
        <v>2018.99606457174</v>
      </c>
      <c r="L73" s="16" t="n">
        <f aca="false">O27*$H73</f>
        <v>0</v>
      </c>
      <c r="M73" s="28" t="n">
        <f aca="false">SUM(I73:L73)</f>
        <v>71674.3602922968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610.648298076923</v>
      </c>
      <c r="C74" s="16" t="n">
        <f aca="false">M28*($A74)</f>
        <v>13841.3614230769</v>
      </c>
      <c r="D74" s="16" t="n">
        <f aca="false">N28*($A74)</f>
        <v>1424.84602884615</v>
      </c>
      <c r="E74" s="16" t="n">
        <f aca="false">O28*($A74)</f>
        <v>0</v>
      </c>
      <c r="F74" s="14" t="n">
        <f aca="false">SUM(B74:E74)</f>
        <v>15876.85575</v>
      </c>
      <c r="G74" s="2"/>
      <c r="H74" s="15" t="n">
        <f aca="false">$I$49*((A74)^$K$49)</f>
        <v>21.003809150844</v>
      </c>
      <c r="I74" s="16" t="n">
        <f aca="false">L28*$H74</f>
        <v>869.555275328502</v>
      </c>
      <c r="J74" s="16" t="n">
        <f aca="false">M28*$H74</f>
        <v>19709.9195741127</v>
      </c>
      <c r="K74" s="16" t="n">
        <f aca="false">N28*$H74</f>
        <v>2028.96230909984</v>
      </c>
      <c r="L74" s="16" t="n">
        <f aca="false">O28*$H74</f>
        <v>0</v>
      </c>
      <c r="M74" s="28" t="n">
        <f aca="false">SUM(I74:L74)</f>
        <v>22608.437158541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555.019076612903</v>
      </c>
      <c r="C75" s="16" t="n">
        <f aca="false">M29*($A75)</f>
        <v>10175.3497379032</v>
      </c>
      <c r="D75" s="16" t="n">
        <f aca="false">N29*($A75)</f>
        <v>740.025435483871</v>
      </c>
      <c r="E75" s="16" t="n">
        <f aca="false">O29*($A75)</f>
        <v>0</v>
      </c>
      <c r="F75" s="14" t="n">
        <f aca="false">SUM(B75:E75)</f>
        <v>11470.39425</v>
      </c>
      <c r="G75" s="2"/>
      <c r="H75" s="15" t="n">
        <f aca="false">$I$49*((A75)^$K$49)</f>
        <v>23.5618807774968</v>
      </c>
      <c r="I75" s="16" t="n">
        <f aca="false">L29*$H75</f>
        <v>857.527430320629</v>
      </c>
      <c r="J75" s="16" t="n">
        <f aca="false">M29*$H75</f>
        <v>15721.3362225449</v>
      </c>
      <c r="K75" s="16" t="n">
        <f aca="false">N29*$H75</f>
        <v>1143.36990709417</v>
      </c>
      <c r="L75" s="16" t="n">
        <f aca="false">O29*$H75</f>
        <v>0</v>
      </c>
      <c r="M75" s="28" t="n">
        <f aca="false">SUM(I75:L75)</f>
        <v>17722.2335599597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277.1955</v>
      </c>
      <c r="C76" s="16" t="n">
        <f aca="false">M30*($A76)</f>
        <v>3215.4678</v>
      </c>
      <c r="D76" s="16" t="n">
        <f aca="false">N30*($A76)</f>
        <v>388.0737</v>
      </c>
      <c r="E76" s="16" t="n">
        <f aca="false">O30*($A76)</f>
        <v>0</v>
      </c>
      <c r="F76" s="14" t="n">
        <f aca="false">SUM(B76:E76)</f>
        <v>3880.737</v>
      </c>
      <c r="G76" s="2"/>
      <c r="H76" s="15" t="n">
        <f aca="false">$I$49*((A76)^$K$49)</f>
        <v>26.3336767290075</v>
      </c>
      <c r="I76" s="16" t="n">
        <f aca="false">L30*$H76</f>
        <v>463.465186522896</v>
      </c>
      <c r="J76" s="16" t="n">
        <f aca="false">M30*$H76</f>
        <v>5376.19616366559</v>
      </c>
      <c r="K76" s="16" t="n">
        <f aca="false">N30*$H76</f>
        <v>648.851261132054</v>
      </c>
      <c r="L76" s="16" t="n">
        <f aca="false">O30*$H76</f>
        <v>0</v>
      </c>
      <c r="M76" s="28" t="n">
        <f aca="false">SUM(I76:L76)</f>
        <v>6488.51261132054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8809340.37276127</v>
      </c>
      <c r="C89" s="21" t="n">
        <f aca="false">SUM(C52:C83)</f>
        <v>3778322.33983281</v>
      </c>
      <c r="D89" s="21" t="n">
        <f aca="false">SUM(D52:D83)</f>
        <v>1549751.93215592</v>
      </c>
      <c r="E89" s="21" t="n">
        <f aca="false">SUM(E52:E83)</f>
        <v>0</v>
      </c>
      <c r="F89" s="21" t="n">
        <f aca="false">SUM(F52:F83)</f>
        <v>14137414.64475</v>
      </c>
      <c r="G89" s="14"/>
      <c r="H89" s="20" t="s">
        <v>7</v>
      </c>
      <c r="I89" s="21" t="n">
        <f aca="false">SUM(I52:I88)</f>
        <v>5001154.46103531</v>
      </c>
      <c r="J89" s="21" t="n">
        <f aca="false">SUM(J52:J88)</f>
        <v>3495098.34384932</v>
      </c>
      <c r="K89" s="21" t="n">
        <f aca="false">SUM(K52:K88)</f>
        <v>1030578.49971128</v>
      </c>
      <c r="L89" s="21" t="n">
        <f aca="false">SUM(L52:L88)</f>
        <v>0</v>
      </c>
      <c r="M89" s="21" t="n">
        <f aca="false">SUM(M52:M88)</f>
        <v>9526831.30459591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9.94563449226183</v>
      </c>
      <c r="C90" s="29" t="n">
        <f aca="false">IF(M43&gt;0,C89/M43,0)</f>
        <v>12.2785281410639</v>
      </c>
      <c r="D90" s="29" t="n">
        <f aca="false">IF(N43&gt;0,D89/N43,0)</f>
        <v>10.7643632467045</v>
      </c>
      <c r="E90" s="29" t="n">
        <f aca="false">IF(O43&gt;0,E89/O43,0)</f>
        <v>0</v>
      </c>
      <c r="F90" s="29" t="n">
        <f aca="false">IF(P43&gt;0,F89/P43,0)</f>
        <v>10.5705202474283</v>
      </c>
      <c r="G90" s="14"/>
      <c r="H90" s="8" t="s">
        <v>12</v>
      </c>
      <c r="I90" s="29" t="n">
        <f aca="false">IF(L43&gt;0,I89/L43,0)</f>
        <v>5.64624049067264</v>
      </c>
      <c r="J90" s="29" t="n">
        <f aca="false">IF(M43&gt;0,J89/M43,0)</f>
        <v>11.3581265733507</v>
      </c>
      <c r="K90" s="29" t="n">
        <f aca="false">IF(N43&gt;0,K89/N43,0)</f>
        <v>7.15825616665203</v>
      </c>
      <c r="L90" s="29" t="n">
        <f aca="false">IF(O43&gt;0,L89/O43,0)</f>
        <v>0</v>
      </c>
      <c r="M90" s="29" t="n">
        <f aca="false">IF(P43&gt;0,M89/P43,0)</f>
        <v>7.12319513359269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885749.459183862</v>
      </c>
      <c r="C102" s="36" t="n">
        <f aca="false">$B$90</f>
        <v>9.94563449226183</v>
      </c>
      <c r="D102" s="36" t="n">
        <f aca="false">$I$90</f>
        <v>5.64624049067264</v>
      </c>
      <c r="E102" s="35" t="n">
        <f aca="false">B102*D102</f>
        <v>5001154.46103531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307717.854813291</v>
      </c>
      <c r="C103" s="36" t="n">
        <f aca="false">$C$90</f>
        <v>12.2785281410639</v>
      </c>
      <c r="D103" s="36" t="n">
        <f aca="false">$J$90</f>
        <v>11.3581265733507</v>
      </c>
      <c r="E103" s="35" t="n">
        <f aca="false">B103*D103</f>
        <v>3495098.34384932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143970.609002848</v>
      </c>
      <c r="C104" s="36" t="n">
        <f aca="false">$D$90</f>
        <v>10.7643632467045</v>
      </c>
      <c r="D104" s="36" t="n">
        <f aca="false">$K$90</f>
        <v>7.15825616665203</v>
      </c>
      <c r="E104" s="35" t="n">
        <f aca="false">B104*D104</f>
        <v>1030578.49971128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1337437.923</v>
      </c>
      <c r="C106" s="36" t="n">
        <f aca="false">$F$90</f>
        <v>10.5705202474283</v>
      </c>
      <c r="D106" s="36" t="n">
        <f aca="false">$M$90</f>
        <v>7.12319513359269</v>
      </c>
      <c r="E106" s="35" t="n">
        <f aca="false">SUM(E102:E105)</f>
        <v>9526831.30459591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9563372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1.00383555604543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P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12228918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8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5" t="n">
        <v>7.75</v>
      </c>
      <c r="I14" s="5" t="n">
        <v>16170409</v>
      </c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8" hidden="false" customHeight="false" outlineLevel="0" collapsed="false">
      <c r="A15" s="15" t="n">
        <v>8.25</v>
      </c>
      <c r="B15" s="13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5" t="n">
        <v>8.25</v>
      </c>
      <c r="I15" s="5" t="n">
        <v>49857982</v>
      </c>
      <c r="J15" s="5"/>
      <c r="K15" s="15" t="n">
        <v>8.25</v>
      </c>
      <c r="L15" s="16" t="n">
        <f aca="false">IF($F15&gt;0,($I15/1000)*(B15/$F15),0)</f>
        <v>49857.982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49857.982</v>
      </c>
    </row>
    <row r="16" customFormat="false" ht="12.8" hidden="false" customHeight="false" outlineLevel="0" collapsed="false">
      <c r="A16" s="12" t="n">
        <v>8.75</v>
      </c>
      <c r="B16" s="13" t="n">
        <v>4</v>
      </c>
      <c r="C16" s="13" t="n">
        <v>0</v>
      </c>
      <c r="D16" s="13" t="n">
        <v>0</v>
      </c>
      <c r="E16" s="13"/>
      <c r="F16" s="14" t="n">
        <f aca="false">SUM(B16:E16)</f>
        <v>4</v>
      </c>
      <c r="G16" s="2"/>
      <c r="H16" s="15" t="n">
        <v>8.75</v>
      </c>
      <c r="I16" s="5" t="n">
        <v>112768206</v>
      </c>
      <c r="J16" s="5"/>
      <c r="K16" s="15" t="n">
        <v>8.75</v>
      </c>
      <c r="L16" s="16" t="n">
        <f aca="false">IF($F16&gt;0,($I16/1000)*(B16/$F16),0)</f>
        <v>112768.206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112768.206</v>
      </c>
    </row>
    <row r="17" customFormat="false" ht="12.8" hidden="false" customHeight="false" outlineLevel="0" collapsed="false">
      <c r="A17" s="15" t="n">
        <v>9.25</v>
      </c>
      <c r="B17" s="13" t="n">
        <v>18</v>
      </c>
      <c r="C17" s="13" t="n">
        <v>0</v>
      </c>
      <c r="D17" s="13" t="n">
        <v>0</v>
      </c>
      <c r="E17" s="13"/>
      <c r="F17" s="14" t="n">
        <f aca="false">SUM(B17:E17)</f>
        <v>18</v>
      </c>
      <c r="G17" s="2"/>
      <c r="H17" s="15" t="n">
        <v>9.25</v>
      </c>
      <c r="I17" s="5" t="n">
        <v>165236557</v>
      </c>
      <c r="J17" s="5"/>
      <c r="K17" s="15" t="n">
        <v>9.25</v>
      </c>
      <c r="L17" s="16" t="n">
        <f aca="false">IF($F17&gt;0,($I17/1000)*(B17/$F17),0)</f>
        <v>165236.557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165236.557</v>
      </c>
    </row>
    <row r="18" customFormat="false" ht="12.8" hidden="false" customHeight="false" outlineLevel="0" collapsed="false">
      <c r="A18" s="12" t="n">
        <v>9.75</v>
      </c>
      <c r="B18" s="13" t="n">
        <v>18</v>
      </c>
      <c r="C18" s="13" t="n">
        <v>0</v>
      </c>
      <c r="D18" s="13" t="n">
        <v>0</v>
      </c>
      <c r="E18" s="13"/>
      <c r="F18" s="14" t="n">
        <f aca="false">SUM(B18:E18)</f>
        <v>18</v>
      </c>
      <c r="G18" s="2"/>
      <c r="H18" s="15" t="n">
        <v>9.75</v>
      </c>
      <c r="I18" s="5" t="n">
        <v>186693510</v>
      </c>
      <c r="J18" s="5"/>
      <c r="K18" s="15" t="n">
        <v>9.75</v>
      </c>
      <c r="L18" s="16" t="n">
        <f aca="false">IF($F18&gt;0,($I18/1000)*(B18/$F18),0)</f>
        <v>186693.51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186693.51</v>
      </c>
    </row>
    <row r="19" customFormat="false" ht="12.8" hidden="false" customHeight="false" outlineLevel="0" collapsed="false">
      <c r="A19" s="15" t="n">
        <v>10.25</v>
      </c>
      <c r="B19" s="13" t="n">
        <v>13</v>
      </c>
      <c r="C19" s="13" t="n">
        <v>0</v>
      </c>
      <c r="D19" s="13" t="n">
        <v>5</v>
      </c>
      <c r="E19" s="13"/>
      <c r="F19" s="14" t="n">
        <f aca="false">SUM(B19:E19)</f>
        <v>18</v>
      </c>
      <c r="G19" s="2"/>
      <c r="H19" s="15" t="n">
        <v>10.25</v>
      </c>
      <c r="I19" s="5" t="n">
        <v>182860810</v>
      </c>
      <c r="J19" s="5"/>
      <c r="K19" s="15" t="n">
        <v>10.25</v>
      </c>
      <c r="L19" s="16" t="n">
        <f aca="false">IF($F19&gt;0,($I19/1000)*(B19/$F19),0)</f>
        <v>132066.140555556</v>
      </c>
      <c r="M19" s="16" t="n">
        <f aca="false">IF($F19&gt;0,($I19/1000)*(C19/$F19),0)</f>
        <v>0</v>
      </c>
      <c r="N19" s="16" t="n">
        <f aca="false">IF($F19&gt;0,($I19/1000)*(D19/$F19),0)</f>
        <v>50794.6694444444</v>
      </c>
      <c r="O19" s="16" t="n">
        <f aca="false">IF($F19&gt;0,($I19/1000)*(E19/$F19),0)</f>
        <v>0</v>
      </c>
      <c r="P19" s="17" t="n">
        <f aca="false">SUM(L19:O19)</f>
        <v>182860.81</v>
      </c>
    </row>
    <row r="20" customFormat="false" ht="12.8" hidden="false" customHeight="false" outlineLevel="0" collapsed="false">
      <c r="A20" s="12" t="n">
        <v>10.75</v>
      </c>
      <c r="B20" s="13" t="n">
        <v>21</v>
      </c>
      <c r="C20" s="13" t="n">
        <v>3</v>
      </c>
      <c r="D20" s="13" t="n">
        <v>14</v>
      </c>
      <c r="E20" s="13"/>
      <c r="F20" s="14" t="n">
        <f aca="false">SUM(B20:E20)</f>
        <v>38</v>
      </c>
      <c r="G20" s="2"/>
      <c r="H20" s="15" t="n">
        <v>10.75</v>
      </c>
      <c r="I20" s="5" t="n">
        <v>136923120</v>
      </c>
      <c r="J20" s="5"/>
      <c r="K20" s="15" t="n">
        <v>10.75</v>
      </c>
      <c r="L20" s="16" t="n">
        <f aca="false">IF($F20&gt;0,($I20/1000)*(B20/$F20),0)</f>
        <v>75668.04</v>
      </c>
      <c r="M20" s="16" t="n">
        <f aca="false">IF($F20&gt;0,($I20/1000)*(C20/$F20),0)</f>
        <v>10809.72</v>
      </c>
      <c r="N20" s="16" t="n">
        <f aca="false">IF($F20&gt;0,($I20/1000)*(D20/$F20),0)</f>
        <v>50445.36</v>
      </c>
      <c r="O20" s="16" t="n">
        <f aca="false">IF($F20&gt;0,($I20/1000)*(E20/$F20),0)</f>
        <v>0</v>
      </c>
      <c r="P20" s="17" t="n">
        <f aca="false">SUM(L20:O20)</f>
        <v>136923.12</v>
      </c>
    </row>
    <row r="21" customFormat="false" ht="12.8" hidden="false" customHeight="false" outlineLevel="0" collapsed="false">
      <c r="A21" s="15" t="n">
        <v>11.25</v>
      </c>
      <c r="B21" s="13" t="n">
        <v>30</v>
      </c>
      <c r="C21" s="13" t="n">
        <v>10</v>
      </c>
      <c r="D21" s="13" t="n">
        <v>12</v>
      </c>
      <c r="E21" s="13"/>
      <c r="F21" s="14" t="n">
        <f aca="false">SUM(B21:E21)</f>
        <v>52</v>
      </c>
      <c r="G21" s="2"/>
      <c r="H21" s="15" t="n">
        <v>11.25</v>
      </c>
      <c r="I21" s="5" t="n">
        <v>147117684</v>
      </c>
      <c r="J21" s="5"/>
      <c r="K21" s="15" t="n">
        <v>11.25</v>
      </c>
      <c r="L21" s="16" t="n">
        <f aca="false">IF($F21&gt;0,($I21/1000)*(B21/$F21),0)</f>
        <v>84875.5869230769</v>
      </c>
      <c r="M21" s="16" t="n">
        <f aca="false">IF($F21&gt;0,($I21/1000)*(C21/$F21),0)</f>
        <v>28291.8623076923</v>
      </c>
      <c r="N21" s="16" t="n">
        <f aca="false">IF($F21&gt;0,($I21/1000)*(D21/$F21),0)</f>
        <v>33950.2347692308</v>
      </c>
      <c r="O21" s="16" t="n">
        <f aca="false">IF($F21&gt;0,($I21/1000)*(E21/$F21),0)</f>
        <v>0</v>
      </c>
      <c r="P21" s="17" t="n">
        <f aca="false">SUM(L21:O21)</f>
        <v>147117.684</v>
      </c>
    </row>
    <row r="22" customFormat="false" ht="12.8" hidden="false" customHeight="false" outlineLevel="0" collapsed="false">
      <c r="A22" s="12" t="n">
        <v>11.75</v>
      </c>
      <c r="B22" s="13" t="n">
        <v>38</v>
      </c>
      <c r="C22" s="13" t="n">
        <v>65</v>
      </c>
      <c r="D22" s="13" t="n">
        <v>5</v>
      </c>
      <c r="E22" s="13"/>
      <c r="F22" s="14" t="n">
        <f aca="false">SUM(B22:E22)</f>
        <v>108</v>
      </c>
      <c r="G22" s="5"/>
      <c r="H22" s="15" t="n">
        <v>11.75</v>
      </c>
      <c r="I22" s="5" t="n">
        <v>154119974</v>
      </c>
      <c r="J22" s="5"/>
      <c r="K22" s="15" t="n">
        <v>11.75</v>
      </c>
      <c r="L22" s="16" t="n">
        <f aca="false">IF($F22&gt;0,($I22/1000)*(B22/$F22),0)</f>
        <v>54227.3982592593</v>
      </c>
      <c r="M22" s="16" t="n">
        <f aca="false">IF($F22&gt;0,($I22/1000)*(C22/$F22),0)</f>
        <v>92757.3917592592</v>
      </c>
      <c r="N22" s="16" t="n">
        <f aca="false">IF($F22&gt;0,($I22/1000)*(D22/$F22),0)</f>
        <v>7135.18398148148</v>
      </c>
      <c r="O22" s="16" t="n">
        <f aca="false">IF($F22&gt;0,($I22/1000)*(E22/$F22),0)</f>
        <v>0</v>
      </c>
      <c r="P22" s="17" t="n">
        <f aca="false">SUM(L22:O22)</f>
        <v>154119.974</v>
      </c>
    </row>
    <row r="23" customFormat="false" ht="12.8" hidden="false" customHeight="false" outlineLevel="0" collapsed="false">
      <c r="A23" s="15" t="n">
        <v>12.25</v>
      </c>
      <c r="B23" s="13" t="n">
        <v>34</v>
      </c>
      <c r="C23" s="13" t="n">
        <v>133</v>
      </c>
      <c r="D23" s="13" t="n">
        <v>2</v>
      </c>
      <c r="E23" s="13"/>
      <c r="F23" s="14" t="n">
        <f aca="false">SUM(B23:E23)</f>
        <v>169</v>
      </c>
      <c r="G23" s="5"/>
      <c r="H23" s="15" t="n">
        <v>12.25</v>
      </c>
      <c r="I23" s="5" t="n">
        <v>88765923</v>
      </c>
      <c r="J23" s="5"/>
      <c r="K23" s="15" t="n">
        <v>12.25</v>
      </c>
      <c r="L23" s="16" t="n">
        <f aca="false">IF($F23&gt;0,($I23/1000)*(B23/$F23),0)</f>
        <v>17858.2330295858</v>
      </c>
      <c r="M23" s="16" t="n">
        <f aca="false">IF($F23&gt;0,($I23/1000)*(C23/$F23),0)</f>
        <v>69857.2056745562</v>
      </c>
      <c r="N23" s="16" t="n">
        <f aca="false">IF($F23&gt;0,($I23/1000)*(D23/$F23),0)</f>
        <v>1050.48429585799</v>
      </c>
      <c r="O23" s="16" t="n">
        <f aca="false">IF($F23&gt;0,($I23/1000)*(E23/$F23),0)</f>
        <v>0</v>
      </c>
      <c r="P23" s="17" t="n">
        <f aca="false">SUM(L23:O23)</f>
        <v>88765.923</v>
      </c>
    </row>
    <row r="24" customFormat="false" ht="12.8" hidden="false" customHeight="false" outlineLevel="0" collapsed="false">
      <c r="A24" s="12" t="n">
        <v>12.75</v>
      </c>
      <c r="B24" s="13" t="n">
        <v>15</v>
      </c>
      <c r="C24" s="13" t="n">
        <v>134</v>
      </c>
      <c r="D24" s="13" t="n">
        <v>1</v>
      </c>
      <c r="E24" s="13"/>
      <c r="F24" s="14" t="n">
        <f aca="false">SUM(B24:E24)</f>
        <v>150</v>
      </c>
      <c r="G24" s="5"/>
      <c r="H24" s="15" t="n">
        <v>12.75</v>
      </c>
      <c r="I24" s="5" t="n">
        <v>74410171</v>
      </c>
      <c r="J24" s="5"/>
      <c r="K24" s="15" t="n">
        <v>12.75</v>
      </c>
      <c r="L24" s="16" t="n">
        <f aca="false">IF($F24&gt;0,($I24/1000)*(B24/$F24),0)</f>
        <v>7441.0171</v>
      </c>
      <c r="M24" s="16" t="n">
        <f aca="false">IF($F24&gt;0,($I24/1000)*(C24/$F24),0)</f>
        <v>66473.0860933333</v>
      </c>
      <c r="N24" s="16" t="n">
        <f aca="false">IF($F24&gt;0,($I24/1000)*(D24/$F24),0)</f>
        <v>496.067806666667</v>
      </c>
      <c r="O24" s="16" t="n">
        <f aca="false">IF($F24&gt;0,($I24/1000)*(E24/$F24),0)</f>
        <v>0</v>
      </c>
      <c r="P24" s="17" t="n">
        <f aca="false">SUM(L24:O24)</f>
        <v>74410.171</v>
      </c>
    </row>
    <row r="25" customFormat="false" ht="12.8" hidden="false" customHeight="false" outlineLevel="0" collapsed="false">
      <c r="A25" s="15" t="n">
        <v>13.25</v>
      </c>
      <c r="B25" s="13" t="n">
        <v>5</v>
      </c>
      <c r="C25" s="13" t="n">
        <v>105</v>
      </c>
      <c r="D25" s="13" t="n">
        <v>0</v>
      </c>
      <c r="E25" s="13"/>
      <c r="F25" s="14" t="n">
        <f aca="false">SUM(B25:E25)</f>
        <v>110</v>
      </c>
      <c r="G25" s="5"/>
      <c r="H25" s="15" t="n">
        <v>13.25</v>
      </c>
      <c r="I25" s="5" t="n">
        <v>72610580</v>
      </c>
      <c r="J25" s="5"/>
      <c r="K25" s="15" t="n">
        <v>13.25</v>
      </c>
      <c r="L25" s="16" t="n">
        <f aca="false">IF($F25&gt;0,($I25/1000)*(B25/$F25),0)</f>
        <v>3300.48090909091</v>
      </c>
      <c r="M25" s="16" t="n">
        <f aca="false">IF($F25&gt;0,($I25/1000)*(C25/$F25),0)</f>
        <v>69310.0990909091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72610.58</v>
      </c>
    </row>
    <row r="26" customFormat="false" ht="12.8" hidden="false" customHeight="false" outlineLevel="0" collapsed="false">
      <c r="A26" s="12" t="n">
        <v>13.75</v>
      </c>
      <c r="B26" s="13" t="n">
        <v>0</v>
      </c>
      <c r="C26" s="13" t="n">
        <v>65</v>
      </c>
      <c r="D26" s="13" t="n">
        <v>0</v>
      </c>
      <c r="E26" s="13"/>
      <c r="F26" s="14" t="n">
        <f aca="false">SUM(B26:E26)</f>
        <v>65</v>
      </c>
      <c r="G26" s="5"/>
      <c r="H26" s="15" t="n">
        <v>13.75</v>
      </c>
      <c r="I26" s="5" t="n">
        <v>49400992</v>
      </c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49400.992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49400.992</v>
      </c>
    </row>
    <row r="27" customFormat="false" ht="12.8" hidden="false" customHeight="false" outlineLevel="0" collapsed="false">
      <c r="A27" s="15" t="n">
        <v>14.25</v>
      </c>
      <c r="B27" s="13" t="n">
        <v>1</v>
      </c>
      <c r="C27" s="13" t="n">
        <v>68</v>
      </c>
      <c r="D27" s="13" t="n">
        <v>2</v>
      </c>
      <c r="E27" s="13"/>
      <c r="F27" s="14" t="n">
        <f aca="false">SUM(B27:E27)</f>
        <v>71</v>
      </c>
      <c r="G27" s="5"/>
      <c r="H27" s="15" t="n">
        <v>14.25</v>
      </c>
      <c r="I27" s="5" t="n">
        <v>28206041</v>
      </c>
      <c r="J27" s="5"/>
      <c r="K27" s="15" t="n">
        <v>14.25</v>
      </c>
      <c r="L27" s="16" t="n">
        <f aca="false">IF($F27&gt;0,($I27/1000)*(B27/$F27),0)</f>
        <v>397.268183098592</v>
      </c>
      <c r="M27" s="16" t="n">
        <f aca="false">IF($F27&gt;0,($I27/1000)*(C27/$F27),0)</f>
        <v>27014.2364507042</v>
      </c>
      <c r="N27" s="16" t="n">
        <f aca="false">IF($F27&gt;0,($I27/1000)*(D27/$F27),0)</f>
        <v>794.536366197183</v>
      </c>
      <c r="O27" s="16" t="n">
        <f aca="false">IF($F27&gt;0,($I27/1000)*(E27/$F27),0)</f>
        <v>0</v>
      </c>
      <c r="P27" s="17" t="n">
        <f aca="false">SUM(L27:O27)</f>
        <v>28206.041</v>
      </c>
    </row>
    <row r="28" customFormat="false" ht="12.8" hidden="false" customHeight="false" outlineLevel="0" collapsed="false">
      <c r="A28" s="12" t="n">
        <v>14.75</v>
      </c>
      <c r="B28" s="13" t="n">
        <v>3</v>
      </c>
      <c r="C28" s="13" t="n">
        <v>68</v>
      </c>
      <c r="D28" s="13" t="n">
        <v>7</v>
      </c>
      <c r="E28" s="13"/>
      <c r="F28" s="14" t="n">
        <f aca="false">SUM(B28:E28)</f>
        <v>78</v>
      </c>
      <c r="G28" s="2"/>
      <c r="H28" s="15" t="n">
        <v>14.75</v>
      </c>
      <c r="I28" s="5" t="n">
        <v>15345409</v>
      </c>
      <c r="J28" s="5"/>
      <c r="K28" s="15" t="n">
        <v>14.75</v>
      </c>
      <c r="L28" s="16" t="n">
        <f aca="false">IF($F28&gt;0,($I28/1000)*(B28/$F28),0)</f>
        <v>590.208038461539</v>
      </c>
      <c r="M28" s="16" t="n">
        <f aca="false">IF($F28&gt;0,($I28/1000)*(C28/$F28),0)</f>
        <v>13378.0488717949</v>
      </c>
      <c r="N28" s="16" t="n">
        <f aca="false">IF($F28&gt;0,($I28/1000)*(D28/$F28),0)</f>
        <v>1377.15208974359</v>
      </c>
      <c r="O28" s="16" t="n">
        <f aca="false">IF($F28&gt;0,($I28/1000)*(E28/$F28),0)</f>
        <v>0</v>
      </c>
      <c r="P28" s="17" t="n">
        <f aca="false">SUM(L28:O28)</f>
        <v>15345.409</v>
      </c>
    </row>
    <row r="29" customFormat="false" ht="12.8" hidden="false" customHeight="false" outlineLevel="0" collapsed="false">
      <c r="A29" s="15" t="n">
        <v>15.25</v>
      </c>
      <c r="B29" s="13" t="n">
        <v>3</v>
      </c>
      <c r="C29" s="13" t="n">
        <v>55</v>
      </c>
      <c r="D29" s="13" t="n">
        <v>4</v>
      </c>
      <c r="E29" s="13"/>
      <c r="F29" s="14" t="n">
        <f aca="false">SUM(B29:E29)</f>
        <v>62</v>
      </c>
      <c r="G29" s="2"/>
      <c r="H29" s="15" t="n">
        <v>15.25</v>
      </c>
      <c r="I29" s="5" t="n">
        <v>11347794</v>
      </c>
      <c r="J29" s="5"/>
      <c r="K29" s="15" t="n">
        <v>15.25</v>
      </c>
      <c r="L29" s="16" t="n">
        <f aca="false">IF($F29&gt;0,($I29/1000)*(B29/$F29),0)</f>
        <v>549.086806451613</v>
      </c>
      <c r="M29" s="16" t="n">
        <f aca="false">IF($F29&gt;0,($I29/1000)*(C29/$F29),0)</f>
        <v>10066.5914516129</v>
      </c>
      <c r="N29" s="16" t="n">
        <f aca="false">IF($F29&gt;0,($I29/1000)*(D29/$F29),0)</f>
        <v>732.115741935484</v>
      </c>
      <c r="O29" s="16" t="n">
        <f aca="false">IF($F29&gt;0,($I29/1000)*(E29/$F29),0)</f>
        <v>0</v>
      </c>
      <c r="P29" s="17" t="n">
        <f aca="false">SUM(L29:O29)</f>
        <v>11347.794</v>
      </c>
    </row>
    <row r="30" customFormat="false" ht="12.8" hidden="false" customHeight="false" outlineLevel="0" collapsed="false">
      <c r="A30" s="12" t="n">
        <v>15.75</v>
      </c>
      <c r="B30" s="13" t="n">
        <v>5</v>
      </c>
      <c r="C30" s="13" t="n">
        <v>58</v>
      </c>
      <c r="D30" s="13" t="n">
        <v>7</v>
      </c>
      <c r="E30" s="13"/>
      <c r="F30" s="14" t="n">
        <f aca="false">SUM(B30:E30)</f>
        <v>70</v>
      </c>
      <c r="G30" s="2"/>
      <c r="H30" s="15" t="n">
        <v>15.75</v>
      </c>
      <c r="I30" s="5" t="n">
        <v>8258900</v>
      </c>
      <c r="J30" s="5"/>
      <c r="K30" s="15" t="n">
        <v>15.75</v>
      </c>
      <c r="L30" s="16" t="n">
        <f aca="false">IF($F30&gt;0,($I30/1000)*(B30/$F30),0)</f>
        <v>589.921428571429</v>
      </c>
      <c r="M30" s="16" t="n">
        <f aca="false">IF($F30&gt;0,($I30/1000)*(C30/$F30),0)</f>
        <v>6843.08857142857</v>
      </c>
      <c r="N30" s="16" t="n">
        <f aca="false">IF($F30&gt;0,($I30/1000)*(D30/$F30),0)</f>
        <v>825.89</v>
      </c>
      <c r="O30" s="16" t="n">
        <f aca="false">IF($F30&gt;0,($I30/1000)*(E30/$F30),0)</f>
        <v>0</v>
      </c>
      <c r="P30" s="17" t="n">
        <f aca="false">SUM(L30:O30)</f>
        <v>8258.9</v>
      </c>
    </row>
    <row r="31" customFormat="false" ht="12.8" hidden="false" customHeight="false" outlineLevel="0" collapsed="false">
      <c r="A31" s="15" t="n">
        <v>16.25</v>
      </c>
      <c r="B31" s="13" t="n">
        <v>1</v>
      </c>
      <c r="C31" s="13" t="n">
        <v>30</v>
      </c>
      <c r="D31" s="13" t="n">
        <v>6</v>
      </c>
      <c r="E31" s="13"/>
      <c r="F31" s="14" t="n">
        <f aca="false">SUM(B31:E31)</f>
        <v>37</v>
      </c>
      <c r="G31" s="2"/>
      <c r="H31" s="15" t="n">
        <v>16.25</v>
      </c>
      <c r="I31" s="5" t="n">
        <v>1546688</v>
      </c>
      <c r="J31" s="5"/>
      <c r="K31" s="15" t="n">
        <v>16.25</v>
      </c>
      <c r="L31" s="16" t="n">
        <f aca="false">IF($F31&gt;0,($I31/1000)*(B31/$F31),0)</f>
        <v>41.8023783783784</v>
      </c>
      <c r="M31" s="16" t="n">
        <f aca="false">IF($F31&gt;0,($I31/1000)*(C31/$F31),0)</f>
        <v>1254.07135135135</v>
      </c>
      <c r="N31" s="16" t="n">
        <f aca="false">IF($F31&gt;0,($I31/1000)*(D31/$F31),0)</f>
        <v>250.81427027027</v>
      </c>
      <c r="O31" s="16" t="n">
        <f aca="false">IF($F31&gt;0,($I31/1000)*(E31/$F31),0)</f>
        <v>0</v>
      </c>
      <c r="P31" s="17" t="n">
        <f aca="false">SUM(L31:O31)</f>
        <v>1546.688</v>
      </c>
    </row>
    <row r="32" customFormat="false" ht="12.8" hidden="false" customHeight="false" outlineLevel="0" collapsed="false">
      <c r="A32" s="12" t="n">
        <v>16.75</v>
      </c>
      <c r="B32" s="13" t="n">
        <v>0</v>
      </c>
      <c r="C32" s="13" t="n">
        <v>10</v>
      </c>
      <c r="D32" s="13" t="n">
        <v>4</v>
      </c>
      <c r="E32" s="13"/>
      <c r="F32" s="14" t="n">
        <f aca="false">SUM(B32:E32)</f>
        <v>14</v>
      </c>
      <c r="G32" s="2"/>
      <c r="H32" s="15" t="n">
        <v>16.75</v>
      </c>
      <c r="I32" s="5" t="n">
        <v>1395881</v>
      </c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997.057857142857</v>
      </c>
      <c r="N32" s="16" t="n">
        <f aca="false">IF($F32&gt;0,($I32/1000)*(D32/$F32),0)</f>
        <v>398.823142857143</v>
      </c>
      <c r="O32" s="16" t="n">
        <f aca="false">IF($F32&gt;0,($I32/1000)*(E32/$F32),0)</f>
        <v>0</v>
      </c>
      <c r="P32" s="17" t="n">
        <f aca="false">SUM(L32:O32)</f>
        <v>1395.881</v>
      </c>
    </row>
    <row r="33" customFormat="false" ht="12.8" hidden="false" customHeight="false" outlineLevel="0" collapsed="false">
      <c r="A33" s="15" t="n">
        <v>17.25</v>
      </c>
      <c r="B33" s="13" t="n">
        <v>0</v>
      </c>
      <c r="C33" s="13" t="n">
        <v>1</v>
      </c>
      <c r="D33" s="13" t="n">
        <v>7</v>
      </c>
      <c r="E33" s="13"/>
      <c r="F33" s="14" t="n">
        <f aca="false">SUM(B33:E33)</f>
        <v>8</v>
      </c>
      <c r="G33" s="2"/>
      <c r="H33" s="15" t="n">
        <v>17.25</v>
      </c>
      <c r="I33" s="5" t="n">
        <v>945907</v>
      </c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118.238375</v>
      </c>
      <c r="N33" s="16" t="n">
        <f aca="false">IF($F33&gt;0,($I33/1000)*(D33/$F33),0)</f>
        <v>827.668625</v>
      </c>
      <c r="O33" s="16" t="n">
        <f aca="false">IF($F33&gt;0,($I33/1000)*(E33/$F33),0)</f>
        <v>0</v>
      </c>
      <c r="P33" s="17" t="n">
        <f aca="false">SUM(L33:O33)</f>
        <v>945.907</v>
      </c>
    </row>
    <row r="34" customFormat="false" ht="12.8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5" t="n">
        <v>17.75</v>
      </c>
      <c r="I34" s="5" t="n">
        <v>304980</v>
      </c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304.98</v>
      </c>
      <c r="O34" s="16" t="n">
        <f aca="false">IF($F34&gt;0,($I34/1000)*(E34/$F34),0)</f>
        <v>0</v>
      </c>
      <c r="P34" s="17" t="n">
        <f aca="false">SUM(L34:O34)</f>
        <v>304.98</v>
      </c>
    </row>
    <row r="35" customFormat="false" ht="12.8" hidden="false" customHeight="false" outlineLevel="0" collapsed="false">
      <c r="A35" s="15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5" t="n">
        <v>18.25</v>
      </c>
      <c r="I35" s="5" t="n">
        <v>57102</v>
      </c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8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5" t="n">
        <v>18.75</v>
      </c>
      <c r="I36" s="5" t="n">
        <v>5966</v>
      </c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213</v>
      </c>
      <c r="C43" s="21" t="n">
        <f aca="false">SUM(C6:C42)</f>
        <v>805</v>
      </c>
      <c r="D43" s="21" t="n">
        <f aca="false">SUM(D6:D42)</f>
        <v>77</v>
      </c>
      <c r="E43" s="21" t="n">
        <f aca="false">SUM(E6:E42)</f>
        <v>0</v>
      </c>
      <c r="F43" s="21" t="n">
        <f aca="false">SUM(F6:F42)</f>
        <v>1095</v>
      </c>
      <c r="G43" s="22"/>
      <c r="H43" s="20" t="s">
        <v>7</v>
      </c>
      <c r="I43" s="5" t="n">
        <f aca="false">SUM(I6:I42)</f>
        <v>1504350586</v>
      </c>
      <c r="J43" s="2"/>
      <c r="K43" s="20" t="s">
        <v>7</v>
      </c>
      <c r="L43" s="21" t="n">
        <f aca="false">SUM(L6:L42)</f>
        <v>892161.43861153</v>
      </c>
      <c r="M43" s="21" t="n">
        <f aca="false">SUM(M6:M42)</f>
        <v>446571.689854785</v>
      </c>
      <c r="N43" s="21" t="n">
        <f aca="false">SUM(N6:N42)</f>
        <v>149383.980533685</v>
      </c>
      <c r="O43" s="21" t="n">
        <f aca="false">SUM(O6:O42)</f>
        <v>0</v>
      </c>
      <c r="P43" s="21" t="n">
        <f aca="false">SUM(P6:P42)</f>
        <v>1488117.109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411328.3515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411328.3515</v>
      </c>
      <c r="G61" s="2"/>
      <c r="H61" s="15" t="n">
        <f aca="false">$I$49*((A61)^$K$49)</f>
        <v>2.83380280940083</v>
      </c>
      <c r="I61" s="16" t="n">
        <f aca="false">L15*$H61</f>
        <v>141287.689462656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141287.689462656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986721.8025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986721.8025</v>
      </c>
      <c r="G62" s="2"/>
      <c r="H62" s="15" t="n">
        <f aca="false">$I$49*((A62)^$K$49)</f>
        <v>3.47109648803545</v>
      </c>
      <c r="I62" s="16" t="n">
        <f aca="false">L16*$H62</f>
        <v>391429.323808658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391429.323808658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1528438.15225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1528438.15225</v>
      </c>
      <c r="G63" s="2"/>
      <c r="H63" s="15" t="n">
        <f aca="false">$I$49*((A63)^$K$49)</f>
        <v>4.20404030696046</v>
      </c>
      <c r="I63" s="16" t="n">
        <f aca="false">L17*$H63</f>
        <v>694661.145811369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694661.145811369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1820261.7225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1820261.7225</v>
      </c>
      <c r="G64" s="2"/>
      <c r="H64" s="15" t="n">
        <f aca="false">$I$49*((A64)^$K$49)</f>
        <v>5.04064393044501</v>
      </c>
      <c r="I64" s="16" t="n">
        <f aca="false">L18*$H64</f>
        <v>941055.508034975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941055.508034975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1353677.94069444</v>
      </c>
      <c r="C65" s="16" t="n">
        <f aca="false">M19*($A65)</f>
        <v>0</v>
      </c>
      <c r="D65" s="16" t="n">
        <f aca="false">N19*($A65)</f>
        <v>520645.361805556</v>
      </c>
      <c r="E65" s="16" t="n">
        <f aca="false">O19*($A65)</f>
        <v>0</v>
      </c>
      <c r="F65" s="14" t="n">
        <f aca="false">SUM(B65:E65)</f>
        <v>1874323.3025</v>
      </c>
      <c r="G65" s="2"/>
      <c r="H65" s="15" t="n">
        <f aca="false">$I$49*((A65)^$K$49)</f>
        <v>5.9891132486072</v>
      </c>
      <c r="I65" s="16" t="n">
        <f aca="false">L19*$H65</f>
        <v>790959.072093698</v>
      </c>
      <c r="J65" s="16" t="n">
        <f aca="false">M19*$H65</f>
        <v>0</v>
      </c>
      <c r="K65" s="16" t="n">
        <f aca="false">N19*$H65</f>
        <v>304215.027728346</v>
      </c>
      <c r="L65" s="16" t="n">
        <f aca="false">O19*$H65</f>
        <v>0</v>
      </c>
      <c r="M65" s="28" t="n">
        <f aca="false">SUM(I65:L65)</f>
        <v>1095174.09982204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813431.43</v>
      </c>
      <c r="C66" s="16" t="n">
        <f aca="false">M20*($A66)</f>
        <v>116204.49</v>
      </c>
      <c r="D66" s="16" t="n">
        <f aca="false">N20*($A66)</f>
        <v>542287.62</v>
      </c>
      <c r="E66" s="16" t="n">
        <f aca="false">O20*($A66)</f>
        <v>0</v>
      </c>
      <c r="F66" s="14" t="n">
        <f aca="false">SUM(B66:E66)</f>
        <v>1471923.54</v>
      </c>
      <c r="G66" s="2"/>
      <c r="H66" s="15" t="n">
        <f aca="false">$I$49*((A66)^$K$49)</f>
        <v>7.05784474399288</v>
      </c>
      <c r="I66" s="16" t="n">
        <f aca="false">L20*$H66</f>
        <v>534053.278402243</v>
      </c>
      <c r="J66" s="16" t="n">
        <f aca="false">M20*$H66</f>
        <v>76293.3254860347</v>
      </c>
      <c r="K66" s="16" t="n">
        <f aca="false">N20*$H66</f>
        <v>356035.518934829</v>
      </c>
      <c r="L66" s="16" t="n">
        <f aca="false">O20*$H66</f>
        <v>0</v>
      </c>
      <c r="M66" s="28" t="n">
        <f aca="false">SUM(I66:L66)</f>
        <v>966382.122823106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954850.352884615</v>
      </c>
      <c r="C67" s="16" t="n">
        <f aca="false">M21*($A67)</f>
        <v>318283.450961538</v>
      </c>
      <c r="D67" s="16" t="n">
        <f aca="false">N21*($A67)</f>
        <v>381940.141153846</v>
      </c>
      <c r="E67" s="16" t="n">
        <f aca="false">O21*($A67)</f>
        <v>0</v>
      </c>
      <c r="F67" s="14" t="n">
        <f aca="false">SUM(B67:E67)</f>
        <v>1655073.945</v>
      </c>
      <c r="G67" s="2"/>
      <c r="H67" s="15" t="n">
        <f aca="false">$I$49*((A67)^$K$49)</f>
        <v>8.25542029053713</v>
      </c>
      <c r="I67" s="16" t="n">
        <f aca="false">L21*$H67</f>
        <v>700683.642456017</v>
      </c>
      <c r="J67" s="16" t="n">
        <f aca="false">M21*$H67</f>
        <v>233561.214152006</v>
      </c>
      <c r="K67" s="16" t="n">
        <f aca="false">N21*$H67</f>
        <v>280273.456982407</v>
      </c>
      <c r="L67" s="16" t="n">
        <f aca="false">O21*$H67</f>
        <v>0</v>
      </c>
      <c r="M67" s="28" t="n">
        <f aca="false">SUM(I67:L67)</f>
        <v>1214518.31359043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637171.929546296</v>
      </c>
      <c r="C68" s="16" t="n">
        <f aca="false">M22*($A68)</f>
        <v>1089899.3531713</v>
      </c>
      <c r="D68" s="16" t="n">
        <f aca="false">N22*($A68)</f>
        <v>83838.4117824074</v>
      </c>
      <c r="E68" s="16" t="n">
        <f aca="false">O22*($A68)</f>
        <v>0</v>
      </c>
      <c r="F68" s="14" t="n">
        <f aca="false">SUM(B68:E68)</f>
        <v>1810909.6945</v>
      </c>
      <c r="G68" s="2"/>
      <c r="H68" s="15" t="n">
        <f aca="false">$I$49*((A68)^$K$49)</f>
        <v>9.59060233287319</v>
      </c>
      <c r="I68" s="16" t="n">
        <f aca="false">L22*$H68</f>
        <v>520073.412250895</v>
      </c>
      <c r="J68" s="16" t="n">
        <f aca="false">M22*$H68</f>
        <v>889599.257797584</v>
      </c>
      <c r="K68" s="16" t="n">
        <f aca="false">N22*$H68</f>
        <v>68430.7121382757</v>
      </c>
      <c r="L68" s="16" t="n">
        <f aca="false">O22*$H68</f>
        <v>0</v>
      </c>
      <c r="M68" s="28" t="n">
        <f aca="false">SUM(I68:L68)</f>
        <v>1478103.38218675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218763.354612426</v>
      </c>
      <c r="C69" s="16" t="n">
        <f aca="false">M23*($A69)</f>
        <v>855750.769513314</v>
      </c>
      <c r="D69" s="16" t="n">
        <f aca="false">N23*($A69)</f>
        <v>12868.4326242604</v>
      </c>
      <c r="E69" s="16" t="n">
        <f aca="false">O23*($A69)</f>
        <v>0</v>
      </c>
      <c r="F69" s="14" t="n">
        <f aca="false">SUM(B69:E69)</f>
        <v>1087382.55675</v>
      </c>
      <c r="G69" s="2"/>
      <c r="H69" s="15" t="n">
        <f aca="false">$I$49*((A69)^$K$49)</f>
        <v>11.0723294022831</v>
      </c>
      <c r="I69" s="16" t="n">
        <f aca="false">L23*$H69</f>
        <v>197732.238646306</v>
      </c>
      <c r="J69" s="16" t="n">
        <f aca="false">M23*$H69</f>
        <v>773481.992351728</v>
      </c>
      <c r="K69" s="16" t="n">
        <f aca="false">N23*$H69</f>
        <v>11631.3081556651</v>
      </c>
      <c r="L69" s="16" t="n">
        <f aca="false">O23*$H69</f>
        <v>0</v>
      </c>
      <c r="M69" s="28" t="n">
        <f aca="false">SUM(I69:L69)</f>
        <v>982845.539153699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94872.968025</v>
      </c>
      <c r="C70" s="16" t="n">
        <f aca="false">M24*($A70)</f>
        <v>847531.84769</v>
      </c>
      <c r="D70" s="16" t="n">
        <f aca="false">N24*($A70)</f>
        <v>6324.864535</v>
      </c>
      <c r="E70" s="16" t="n">
        <f aca="false">O24*($A70)</f>
        <v>0</v>
      </c>
      <c r="F70" s="14" t="n">
        <f aca="false">SUM(B70:E70)</f>
        <v>948729.68025</v>
      </c>
      <c r="G70" s="2"/>
      <c r="H70" s="15" t="n">
        <f aca="false">$I$49*((A70)^$K$49)</f>
        <v>12.7097119322776</v>
      </c>
      <c r="I70" s="16" t="n">
        <f aca="false">L24*$H70</f>
        <v>94573.1838241518</v>
      </c>
      <c r="J70" s="16" t="n">
        <f aca="false">M24*$H70</f>
        <v>844853.775495756</v>
      </c>
      <c r="K70" s="16" t="n">
        <f aca="false">N24*$H70</f>
        <v>6304.87892161012</v>
      </c>
      <c r="L70" s="16" t="n">
        <f aca="false">O24*$H70</f>
        <v>0</v>
      </c>
      <c r="M70" s="28" t="n">
        <f aca="false">SUM(I70:L70)</f>
        <v>945731.838241517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43731.3720454546</v>
      </c>
      <c r="C71" s="16" t="n">
        <f aca="false">M25*($A71)</f>
        <v>918358.812954546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962090.185</v>
      </c>
      <c r="G71" s="2"/>
      <c r="H71" s="15" t="n">
        <f aca="false">$I$49*((A71)^$K$49)</f>
        <v>14.5120283422257</v>
      </c>
      <c r="I71" s="16" t="n">
        <f aca="false">L25*$H71</f>
        <v>47896.6724957021</v>
      </c>
      <c r="J71" s="16" t="n">
        <f aca="false">M25*$H71</f>
        <v>1005830.12240974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1053726.79490545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679263.64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679263.64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814559.192089754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814559.192089754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5661.07160915493</v>
      </c>
      <c r="C73" s="16" t="n">
        <f aca="false">M27*($A73)</f>
        <v>384952.869422535</v>
      </c>
      <c r="D73" s="16" t="n">
        <f aca="false">N27*($A73)</f>
        <v>11322.1432183099</v>
      </c>
      <c r="E73" s="16" t="n">
        <f aca="false">O27*($A73)</f>
        <v>0</v>
      </c>
      <c r="F73" s="14" t="n">
        <f aca="false">SUM(B73:E73)</f>
        <v>401936.08425</v>
      </c>
      <c r="G73" s="2"/>
      <c r="H73" s="15" t="n">
        <f aca="false">$I$49*((A73)^$K$49)</f>
        <v>18.6493945735298</v>
      </c>
      <c r="I73" s="16" t="n">
        <f aca="false">L27*$H73</f>
        <v>7408.81109811493</v>
      </c>
      <c r="J73" s="16" t="n">
        <f aca="false">M27*$H73</f>
        <v>503799.154671815</v>
      </c>
      <c r="K73" s="16" t="n">
        <f aca="false">N27*$H73</f>
        <v>14817.6221962299</v>
      </c>
      <c r="L73" s="16" t="n">
        <f aca="false">O27*$H73</f>
        <v>0</v>
      </c>
      <c r="M73" s="28" t="n">
        <f aca="false">SUM(I73:L73)</f>
        <v>526025.58796616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8705.56856730769</v>
      </c>
      <c r="C74" s="16" t="n">
        <f aca="false">M28*($A74)</f>
        <v>197326.220858974</v>
      </c>
      <c r="D74" s="16" t="n">
        <f aca="false">N28*($A74)</f>
        <v>20312.9933237179</v>
      </c>
      <c r="E74" s="16" t="n">
        <f aca="false">O28*($A74)</f>
        <v>0</v>
      </c>
      <c r="F74" s="14" t="n">
        <f aca="false">SUM(B74:E74)</f>
        <v>226344.78275</v>
      </c>
      <c r="G74" s="2"/>
      <c r="H74" s="15" t="n">
        <f aca="false">$I$49*((A74)^$K$49)</f>
        <v>21.003809150844</v>
      </c>
      <c r="I74" s="16" t="n">
        <f aca="false">L28*$H74</f>
        <v>12396.6169991402</v>
      </c>
      <c r="J74" s="16" t="n">
        <f aca="false">M28*$H74</f>
        <v>280989.985313844</v>
      </c>
      <c r="K74" s="16" t="n">
        <f aca="false">N28*$H74</f>
        <v>28925.4396646604</v>
      </c>
      <c r="L74" s="16" t="n">
        <f aca="false">O28*$H74</f>
        <v>0</v>
      </c>
      <c r="M74" s="28" t="n">
        <f aca="false">SUM(I74:L74)</f>
        <v>322312.041977644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8373.5737983871</v>
      </c>
      <c r="C75" s="16" t="n">
        <f aca="false">M29*($A75)</f>
        <v>153515.519637097</v>
      </c>
      <c r="D75" s="16" t="n">
        <f aca="false">N29*($A75)</f>
        <v>11164.7650645161</v>
      </c>
      <c r="E75" s="16" t="n">
        <f aca="false">O29*($A75)</f>
        <v>0</v>
      </c>
      <c r="F75" s="14" t="n">
        <f aca="false">SUM(B75:E75)</f>
        <v>173053.8585</v>
      </c>
      <c r="G75" s="2"/>
      <c r="H75" s="15" t="n">
        <f aca="false">$I$49*((A75)^$K$49)</f>
        <v>23.5618807774968</v>
      </c>
      <c r="I75" s="16" t="n">
        <f aca="false">L29*$H75</f>
        <v>12937.5178701094</v>
      </c>
      <c r="J75" s="16" t="n">
        <f aca="false">M29*$H75</f>
        <v>237187.827618672</v>
      </c>
      <c r="K75" s="16" t="n">
        <f aca="false">N29*$H75</f>
        <v>17250.0238268125</v>
      </c>
      <c r="L75" s="16" t="n">
        <f aca="false">O29*$H75</f>
        <v>0</v>
      </c>
      <c r="M75" s="28" t="n">
        <f aca="false">SUM(I75:L75)</f>
        <v>267375.369315594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9291.2625</v>
      </c>
      <c r="C76" s="16" t="n">
        <f aca="false">M30*($A76)</f>
        <v>107778.645</v>
      </c>
      <c r="D76" s="16" t="n">
        <f aca="false">N30*($A76)</f>
        <v>13007.7675</v>
      </c>
      <c r="E76" s="16" t="n">
        <f aca="false">O30*($A76)</f>
        <v>0</v>
      </c>
      <c r="F76" s="14" t="n">
        <f aca="false">SUM(B76:E76)</f>
        <v>130077.675</v>
      </c>
      <c r="G76" s="2"/>
      <c r="H76" s="15" t="n">
        <f aca="false">$I$49*((A76)^$K$49)</f>
        <v>26.3336767290075</v>
      </c>
      <c r="I76" s="16" t="n">
        <f aca="false">L30*$H76</f>
        <v>15534.8001955143</v>
      </c>
      <c r="J76" s="16" t="n">
        <f aca="false">M30*$H76</f>
        <v>180203.682267966</v>
      </c>
      <c r="K76" s="16" t="n">
        <f aca="false">N30*$H76</f>
        <v>21748.72027372</v>
      </c>
      <c r="L76" s="16" t="n">
        <f aca="false">O30*$H76</f>
        <v>0</v>
      </c>
      <c r="M76" s="28" t="n">
        <f aca="false">SUM(I76:L76)</f>
        <v>217487.2027372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679.288648648649</v>
      </c>
      <c r="C77" s="16" t="n">
        <f aca="false">M31*($A77)</f>
        <v>20378.6594594595</v>
      </c>
      <c r="D77" s="16" t="n">
        <f aca="false">N31*($A77)</f>
        <v>4075.73189189189</v>
      </c>
      <c r="E77" s="16" t="n">
        <f aca="false">O31*($A77)</f>
        <v>0</v>
      </c>
      <c r="F77" s="14" t="n">
        <f aca="false">SUM(B77:E77)</f>
        <v>25133.68</v>
      </c>
      <c r="G77" s="2"/>
      <c r="H77" s="15" t="n">
        <f aca="false">$I$49*((A77)^$K$49)</f>
        <v>29.3294131045287</v>
      </c>
      <c r="I77" s="16" t="n">
        <f aca="false">L31*$H77</f>
        <v>1226.03922421128</v>
      </c>
      <c r="J77" s="16" t="n">
        <f aca="false">M31*$H77</f>
        <v>36781.1767263384</v>
      </c>
      <c r="K77" s="16" t="n">
        <f aca="false">N31*$H77</f>
        <v>7356.23534526768</v>
      </c>
      <c r="L77" s="16" t="n">
        <f aca="false">O31*$H77</f>
        <v>0</v>
      </c>
      <c r="M77" s="28" t="n">
        <f aca="false">SUM(I77:L77)</f>
        <v>45363.4512958174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16700.7191071429</v>
      </c>
      <c r="D78" s="16" t="n">
        <f aca="false">N32*($A78)</f>
        <v>6680.28764285714</v>
      </c>
      <c r="E78" s="16" t="n">
        <f aca="false">O32*($A78)</f>
        <v>0</v>
      </c>
      <c r="F78" s="14" t="n">
        <f aca="false">SUM(B78:E78)</f>
        <v>23381.00675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32463.6576364467</v>
      </c>
      <c r="K78" s="16" t="n">
        <f aca="false">N32*$H78</f>
        <v>12985.4630545787</v>
      </c>
      <c r="L78" s="16" t="n">
        <f aca="false">O32*$H78</f>
        <v>0</v>
      </c>
      <c r="M78" s="28" t="n">
        <f aca="false">SUM(I78:L78)</f>
        <v>45449.1206910253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2039.61196875</v>
      </c>
      <c r="D79" s="16" t="n">
        <f aca="false">N33*($A79)</f>
        <v>14277.28378125</v>
      </c>
      <c r="E79" s="16" t="n">
        <f aca="false">O33*($A79)</f>
        <v>0</v>
      </c>
      <c r="F79" s="14" t="n">
        <f aca="false">SUM(B79:E79)</f>
        <v>16316.89575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4260.63707447796</v>
      </c>
      <c r="K79" s="16" t="n">
        <f aca="false">N33*$H79</f>
        <v>29824.4595213457</v>
      </c>
      <c r="L79" s="16" t="n">
        <f aca="false">O33*$H79</f>
        <v>0</v>
      </c>
      <c r="M79" s="28" t="n">
        <f aca="false">SUM(I79:L79)</f>
        <v>34085.0965958237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5413.395</v>
      </c>
      <c r="E80" s="16" t="n">
        <f aca="false">O34*($A80)</f>
        <v>0</v>
      </c>
      <c r="F80" s="14" t="n">
        <f aca="false">SUM(B80:E80)</f>
        <v>5413.395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12127.4088527733</v>
      </c>
      <c r="L80" s="16" t="n">
        <f aca="false">O34*$H80</f>
        <v>0</v>
      </c>
      <c r="M80" s="28" t="n">
        <f aca="false">SUM(I80:L80)</f>
        <v>12127.4088527733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8895960.14168173</v>
      </c>
      <c r="C89" s="21" t="n">
        <f aca="false">SUM(C52:C83)</f>
        <v>5707984.60974465</v>
      </c>
      <c r="D89" s="21" t="n">
        <f aca="false">SUM(D52:D83)</f>
        <v>1634159.19932361</v>
      </c>
      <c r="E89" s="21" t="n">
        <f aca="false">SUM(E52:E83)</f>
        <v>0</v>
      </c>
      <c r="F89" s="21" t="n">
        <f aca="false">SUM(F52:F83)</f>
        <v>16238103.95075</v>
      </c>
      <c r="G89" s="14"/>
      <c r="H89" s="20" t="s">
        <v>7</v>
      </c>
      <c r="I89" s="21" t="n">
        <f aca="false">SUM(I52:I88)</f>
        <v>5103908.95267376</v>
      </c>
      <c r="J89" s="21" t="n">
        <f aca="false">SUM(J52:J88)</f>
        <v>5913865.00109217</v>
      </c>
      <c r="K89" s="21" t="n">
        <f aca="false">SUM(K52:K88)</f>
        <v>1171926.27559652</v>
      </c>
      <c r="L89" s="21" t="n">
        <f aca="false">SUM(L52:L88)</f>
        <v>0</v>
      </c>
      <c r="M89" s="21" t="n">
        <f aca="false">SUM(M52:M88)</f>
        <v>12189700.2293624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9.9712448405375</v>
      </c>
      <c r="C90" s="29" t="n">
        <f aca="false">IF(M43&gt;0,C89/M43,0)</f>
        <v>12.7817878728514</v>
      </c>
      <c r="D90" s="29" t="n">
        <f aca="false">IF(N43&gt;0,D89/N43,0)</f>
        <v>10.9393202235304</v>
      </c>
      <c r="E90" s="29" t="n">
        <f aca="false">IF(O43&gt;0,E89/O43,0)</f>
        <v>0</v>
      </c>
      <c r="F90" s="29" t="n">
        <f aca="false">IF(P43&gt;0,F89/P43,0)</f>
        <v>10.9118454808048</v>
      </c>
      <c r="G90" s="14"/>
      <c r="H90" s="8" t="s">
        <v>12</v>
      </c>
      <c r="I90" s="29" t="n">
        <f aca="false">IF(L43&gt;0,I89/L43,0)</f>
        <v>5.72083563779328</v>
      </c>
      <c r="J90" s="29" t="n">
        <f aca="false">IF(M43&gt;0,J89/M43,0)</f>
        <v>13.2428121518747</v>
      </c>
      <c r="K90" s="29" t="n">
        <f aca="false">IF(N43&gt;0,K89/N43,0)</f>
        <v>7.84505990140127</v>
      </c>
      <c r="L90" s="29" t="n">
        <f aca="false">IF(O43&gt;0,L89/O43,0)</f>
        <v>0</v>
      </c>
      <c r="M90" s="29" t="n">
        <f aca="false">IF(P43&gt;0,M89/P43,0)</f>
        <v>8.19135816370918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892161.43861153</v>
      </c>
      <c r="C102" s="36" t="n">
        <f aca="false">$B$90</f>
        <v>9.9712448405375</v>
      </c>
      <c r="D102" s="36" t="n">
        <f aca="false">$I$90</f>
        <v>5.72083563779328</v>
      </c>
      <c r="E102" s="35" t="n">
        <f aca="false">B102*D102</f>
        <v>5103908.95267376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446571.689854785</v>
      </c>
      <c r="C103" s="36" t="n">
        <f aca="false">$C$90</f>
        <v>12.7817878728514</v>
      </c>
      <c r="D103" s="36" t="n">
        <f aca="false">$J$90</f>
        <v>13.2428121518747</v>
      </c>
      <c r="E103" s="35" t="n">
        <f aca="false">B103*D103</f>
        <v>5913865.00109217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149383.980533685</v>
      </c>
      <c r="C104" s="36" t="n">
        <f aca="false">$D$90</f>
        <v>10.9393202235304</v>
      </c>
      <c r="D104" s="36" t="n">
        <f aca="false">$K$90</f>
        <v>7.84505990140127</v>
      </c>
      <c r="E104" s="35" t="n">
        <f aca="false">B104*D104</f>
        <v>1171926.27559652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1488117.109</v>
      </c>
      <c r="C106" s="36" t="n">
        <f aca="false">$F$90</f>
        <v>10.9118454808048</v>
      </c>
      <c r="D106" s="36" t="n">
        <f aca="false">$M$90</f>
        <v>8.19135816370918</v>
      </c>
      <c r="E106" s="35" t="n">
        <f aca="false">SUM(E102:E105)</f>
        <v>12189700.2293624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12228918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1.00321728753781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/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/>
      <c r="C14" s="13"/>
      <c r="D14" s="13"/>
      <c r="E14" s="13"/>
      <c r="F14" s="14" t="n">
        <f aca="false">SUM(B14:E14)</f>
        <v>0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4</v>
      </c>
      <c r="C15" s="13" t="n">
        <v>0</v>
      </c>
      <c r="D15" s="13" t="n">
        <v>0</v>
      </c>
      <c r="E15" s="13"/>
      <c r="F15" s="14" t="n">
        <f aca="false">SUM(B15:E15)</f>
        <v>4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4</v>
      </c>
      <c r="C16" s="13" t="n">
        <v>0</v>
      </c>
      <c r="D16" s="13" t="n">
        <v>0</v>
      </c>
      <c r="E16" s="13"/>
      <c r="F16" s="14" t="n">
        <f aca="false">SUM(B16:E16)</f>
        <v>4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18</v>
      </c>
      <c r="C17" s="13" t="n">
        <v>0</v>
      </c>
      <c r="D17" s="13" t="n">
        <v>0</v>
      </c>
      <c r="E17" s="13"/>
      <c r="F17" s="14" t="n">
        <f aca="false">SUM(B17:E17)</f>
        <v>18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18</v>
      </c>
      <c r="C18" s="13" t="n">
        <v>0</v>
      </c>
      <c r="D18" s="13" t="n">
        <v>0</v>
      </c>
      <c r="E18" s="13"/>
      <c r="F18" s="14" t="n">
        <f aca="false">SUM(B18:E18)</f>
        <v>18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13</v>
      </c>
      <c r="C19" s="13" t="n">
        <v>0</v>
      </c>
      <c r="D19" s="13" t="n">
        <v>5</v>
      </c>
      <c r="E19" s="13"/>
      <c r="F19" s="14" t="n">
        <f aca="false">SUM(B19:E19)</f>
        <v>18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21</v>
      </c>
      <c r="C20" s="13" t="n">
        <v>3</v>
      </c>
      <c r="D20" s="13" t="n">
        <v>14</v>
      </c>
      <c r="E20" s="13"/>
      <c r="F20" s="14" t="n">
        <f aca="false">SUM(B20:E20)</f>
        <v>38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30</v>
      </c>
      <c r="C21" s="13" t="n">
        <v>10</v>
      </c>
      <c r="D21" s="13" t="n">
        <v>12</v>
      </c>
      <c r="E21" s="13"/>
      <c r="F21" s="14" t="n">
        <f aca="false">SUM(B21:E21)</f>
        <v>52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38</v>
      </c>
      <c r="C22" s="13" t="n">
        <v>65</v>
      </c>
      <c r="D22" s="13" t="n">
        <v>5</v>
      </c>
      <c r="E22" s="13"/>
      <c r="F22" s="14" t="n">
        <f aca="false">SUM(B22:E22)</f>
        <v>108</v>
      </c>
      <c r="G22" s="5"/>
      <c r="H22" s="15" t="n">
        <v>11.75</v>
      </c>
      <c r="I22" s="5"/>
      <c r="J22" s="5"/>
      <c r="K22" s="15" t="n">
        <v>11.75</v>
      </c>
      <c r="L22" s="16" t="n">
        <f aca="false">IF($F22&gt;0,($I22/1000)*(B22/$F22),0)</f>
        <v>0</v>
      </c>
      <c r="M22" s="16" t="n">
        <f aca="false">IF($F22&gt;0,($I22/1000)*(C22/$F22),0)</f>
        <v>0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0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133</v>
      </c>
      <c r="D23" s="13" t="n">
        <v>2</v>
      </c>
      <c r="E23" s="13"/>
      <c r="F23" s="14" t="n">
        <f aca="false">SUM(B23:E23)</f>
        <v>169</v>
      </c>
      <c r="G23" s="5"/>
      <c r="H23" s="15" t="n">
        <v>12.25</v>
      </c>
      <c r="I23" s="5"/>
      <c r="J23" s="5"/>
      <c r="K23" s="15" t="n">
        <v>12.25</v>
      </c>
      <c r="L23" s="16" t="n">
        <f aca="false">IF($F23&gt;0,($I23/1000)*(B23/$F23),0)</f>
        <v>0</v>
      </c>
      <c r="M23" s="16" t="n">
        <f aca="false">IF($F23&gt;0,($I23/1000)*(C23/$F23),0)</f>
        <v>0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0</v>
      </c>
    </row>
    <row r="24" customFormat="false" ht="12.75" hidden="false" customHeight="false" outlineLevel="0" collapsed="false">
      <c r="A24" s="12" t="n">
        <v>12.75</v>
      </c>
      <c r="B24" s="13" t="n">
        <v>15</v>
      </c>
      <c r="C24" s="13" t="n">
        <v>134</v>
      </c>
      <c r="D24" s="13" t="n">
        <v>1</v>
      </c>
      <c r="E24" s="13"/>
      <c r="F24" s="14" t="n">
        <f aca="false">SUM(B24:E24)</f>
        <v>150</v>
      </c>
      <c r="G24" s="5"/>
      <c r="H24" s="15" t="n">
        <v>12.75</v>
      </c>
      <c r="I24" s="5"/>
      <c r="J24" s="5"/>
      <c r="K24" s="15" t="n">
        <v>12.75</v>
      </c>
      <c r="L24" s="16" t="n">
        <f aca="false">IF($F24&gt;0,($I24/1000)*(B24/$F24),0)</f>
        <v>0</v>
      </c>
      <c r="M24" s="16" t="n">
        <f aca="false">IF($F24&gt;0,($I24/1000)*(C24/$F24),0)</f>
        <v>0</v>
      </c>
      <c r="N24" s="16" t="n">
        <f aca="false">IF($F24&gt;0,($I24/1000)*(D24/$F24),0)</f>
        <v>0</v>
      </c>
      <c r="O24" s="16" t="n">
        <f aca="false">IF($F24&gt;0,($I24/1000)*(E24/$F24),0)</f>
        <v>0</v>
      </c>
      <c r="P24" s="17" t="n">
        <f aca="false">SUM(L24:O24)</f>
        <v>0</v>
      </c>
    </row>
    <row r="25" customFormat="false" ht="12.75" hidden="false" customHeight="false" outlineLevel="0" collapsed="false">
      <c r="A25" s="15" t="n">
        <v>13.25</v>
      </c>
      <c r="B25" s="13" t="n">
        <v>5</v>
      </c>
      <c r="C25" s="13" t="n">
        <v>105</v>
      </c>
      <c r="D25" s="13" t="n">
        <v>0</v>
      </c>
      <c r="E25" s="13"/>
      <c r="F25" s="14" t="n">
        <f aca="false">SUM(B25:E25)</f>
        <v>110</v>
      </c>
      <c r="G25" s="5"/>
      <c r="H25" s="15" t="n">
        <v>13.25</v>
      </c>
      <c r="I25" s="5"/>
      <c r="J25" s="5"/>
      <c r="K25" s="15" t="n">
        <v>13.25</v>
      </c>
      <c r="L25" s="16" t="n">
        <f aca="false">IF($F25&gt;0,($I25/1000)*(B25/$F25),0)</f>
        <v>0</v>
      </c>
      <c r="M25" s="16" t="n">
        <f aca="false">IF($F25&gt;0,($I25/1000)*(C25/$F25),0)</f>
        <v>0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0</v>
      </c>
    </row>
    <row r="26" customFormat="false" ht="12.75" hidden="false" customHeight="false" outlineLevel="0" collapsed="false">
      <c r="A26" s="12" t="n">
        <v>13.75</v>
      </c>
      <c r="B26" s="13" t="n">
        <v>0</v>
      </c>
      <c r="C26" s="13" t="n">
        <v>65</v>
      </c>
      <c r="D26" s="13" t="n">
        <v>0</v>
      </c>
      <c r="E26" s="13"/>
      <c r="F26" s="14" t="n">
        <f aca="false">SUM(B26:E26)</f>
        <v>65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1</v>
      </c>
      <c r="C27" s="13" t="n">
        <v>68</v>
      </c>
      <c r="D27" s="13" t="n">
        <v>2</v>
      </c>
      <c r="E27" s="13"/>
      <c r="F27" s="14" t="n">
        <f aca="false">SUM(B27:E27)</f>
        <v>71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3</v>
      </c>
      <c r="C28" s="13" t="n">
        <v>68</v>
      </c>
      <c r="D28" s="13" t="n">
        <v>7</v>
      </c>
      <c r="E28" s="13"/>
      <c r="F28" s="14" t="n">
        <f aca="false">SUM(B28:E28)</f>
        <v>78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3</v>
      </c>
      <c r="C29" s="13" t="n">
        <v>55</v>
      </c>
      <c r="D29" s="13" t="n">
        <v>4</v>
      </c>
      <c r="E29" s="13"/>
      <c r="F29" s="14" t="n">
        <f aca="false">SUM(B29:E29)</f>
        <v>62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5</v>
      </c>
      <c r="C30" s="13" t="n">
        <v>58</v>
      </c>
      <c r="D30" s="13" t="n">
        <v>7</v>
      </c>
      <c r="E30" s="13"/>
      <c r="F30" s="14" t="n">
        <f aca="false">SUM(B30:E30)</f>
        <v>70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1</v>
      </c>
      <c r="C31" s="13" t="n">
        <v>30</v>
      </c>
      <c r="D31" s="13" t="n">
        <v>6</v>
      </c>
      <c r="E31" s="13"/>
      <c r="F31" s="14" t="n">
        <f aca="false">SUM(B31:E31)</f>
        <v>37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10</v>
      </c>
      <c r="D32" s="13" t="n">
        <v>4</v>
      </c>
      <c r="E32" s="13"/>
      <c r="F32" s="14" t="n">
        <f aca="false">SUM(B32:E32)</f>
        <v>14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</v>
      </c>
      <c r="D33" s="13" t="n">
        <v>7</v>
      </c>
      <c r="E33" s="13"/>
      <c r="F33" s="14" t="n">
        <f aca="false">SUM(B33:E33)</f>
        <v>8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0</v>
      </c>
      <c r="D34" s="13" t="n">
        <v>1</v>
      </c>
      <c r="E34" s="13"/>
      <c r="F34" s="14" t="n">
        <f aca="false">SUM(B34:E34)</f>
        <v>1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/>
      <c r="C35" s="13"/>
      <c r="D35" s="13"/>
      <c r="E35" s="13"/>
      <c r="F35" s="14" t="n">
        <f aca="false">SUM(B35:E35)</f>
        <v>0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/>
      <c r="C36" s="13"/>
      <c r="D36" s="13"/>
      <c r="E36" s="13"/>
      <c r="F36" s="14" t="n">
        <f aca="false">SUM(B36:E36)</f>
        <v>0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213</v>
      </c>
      <c r="C43" s="21" t="n">
        <f aca="false">SUM(C6:C42)</f>
        <v>805</v>
      </c>
      <c r="D43" s="21" t="n">
        <f aca="false">SUM(D6:D42)</f>
        <v>77</v>
      </c>
      <c r="E43" s="21" t="n">
        <f aca="false">SUM(E6:E42)</f>
        <v>0</v>
      </c>
      <c r="F43" s="21" t="n">
        <f aca="false">SUM(F6:F42)</f>
        <v>1095</v>
      </c>
      <c r="G43" s="22"/>
      <c r="H43" s="20" t="s">
        <v>7</v>
      </c>
      <c r="I43" s="5" t="n">
        <f aca="false">SUM(I6:I42)</f>
        <v>0</v>
      </c>
      <c r="J43" s="2"/>
      <c r="K43" s="20" t="s">
        <v>7</v>
      </c>
      <c r="L43" s="21" t="n">
        <f aca="false">SUM(L6:L42)</f>
        <v>0</v>
      </c>
      <c r="M43" s="21" t="n">
        <f aca="false">SUM(M6:M42)</f>
        <v>0</v>
      </c>
      <c r="N43" s="21" t="n">
        <f aca="false">SUM(N6:N42)</f>
        <v>0</v>
      </c>
      <c r="O43" s="21" t="n">
        <f aca="false">SUM(O6:O42)</f>
        <v>0</v>
      </c>
      <c r="P43" s="21" t="n">
        <f aca="false">SUM(P6:P42)</f>
        <v>0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0</v>
      </c>
      <c r="C68" s="16" t="n">
        <f aca="false">M22*($A68)</f>
        <v>0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0</v>
      </c>
      <c r="G68" s="2"/>
      <c r="H68" s="15" t="n">
        <f aca="false">$I$49*((A68)^$K$49)</f>
        <v>9.59060233287319</v>
      </c>
      <c r="I68" s="16" t="n">
        <f aca="false">L22*$H68</f>
        <v>0</v>
      </c>
      <c r="J68" s="16" t="n">
        <f aca="false">M22*$H68</f>
        <v>0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0</v>
      </c>
      <c r="C69" s="16" t="n">
        <f aca="false">M23*($A69)</f>
        <v>0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0</v>
      </c>
      <c r="G69" s="2"/>
      <c r="H69" s="15" t="n">
        <f aca="false">$I$49*((A69)^$K$49)</f>
        <v>11.0723294022831</v>
      </c>
      <c r="I69" s="16" t="n">
        <f aca="false">L23*$H69</f>
        <v>0</v>
      </c>
      <c r="J69" s="16" t="n">
        <f aca="false">M23*$H69</f>
        <v>0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0</v>
      </c>
      <c r="C70" s="16" t="n">
        <f aca="false">M24*($A70)</f>
        <v>0</v>
      </c>
      <c r="D70" s="16" t="n">
        <f aca="false">N24*($A70)</f>
        <v>0</v>
      </c>
      <c r="E70" s="16" t="n">
        <f aca="false">O24*($A70)</f>
        <v>0</v>
      </c>
      <c r="F70" s="14" t="n">
        <f aca="false">SUM(B70:E70)</f>
        <v>0</v>
      </c>
      <c r="G70" s="2"/>
      <c r="H70" s="15" t="n">
        <f aca="false">$I$49*((A70)^$K$49)</f>
        <v>12.7097119322776</v>
      </c>
      <c r="I70" s="16" t="n">
        <f aca="false">L24*$H70</f>
        <v>0</v>
      </c>
      <c r="J70" s="16" t="n">
        <f aca="false">M24*$H70</f>
        <v>0</v>
      </c>
      <c r="K70" s="16" t="n">
        <f aca="false">N24*$H70</f>
        <v>0</v>
      </c>
      <c r="L70" s="16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0</v>
      </c>
      <c r="C71" s="16" t="n">
        <f aca="false">M25*($A71)</f>
        <v>0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0</v>
      </c>
      <c r="G71" s="2"/>
      <c r="H71" s="15" t="n">
        <f aca="false">$I$49*((A71)^$K$49)</f>
        <v>14.5120283422257</v>
      </c>
      <c r="I71" s="16" t="n">
        <f aca="false">L25*$H71</f>
        <v>0</v>
      </c>
      <c r="J71" s="16" t="n">
        <f aca="false">M25*$H71</f>
        <v>0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0</v>
      </c>
      <c r="C89" s="21" t="n">
        <f aca="false">SUM(C52:C83)</f>
        <v>0</v>
      </c>
      <c r="D89" s="21" t="n">
        <f aca="false">SUM(D52:D83)</f>
        <v>0</v>
      </c>
      <c r="E89" s="21" t="n">
        <f aca="false">SUM(E52:E83)</f>
        <v>0</v>
      </c>
      <c r="F89" s="21" t="n">
        <f aca="false">SUM(F52:F83)</f>
        <v>0</v>
      </c>
      <c r="G89" s="14"/>
      <c r="H89" s="20" t="s">
        <v>7</v>
      </c>
      <c r="I89" s="21" t="n">
        <f aca="false">SUM(I52:I88)</f>
        <v>0</v>
      </c>
      <c r="J89" s="21" t="n">
        <f aca="false">SUM(J52:J88)</f>
        <v>0</v>
      </c>
      <c r="K89" s="21" t="n">
        <f aca="false">SUM(K52:K88)</f>
        <v>0</v>
      </c>
      <c r="L89" s="21" t="n">
        <f aca="false">SUM(L52:L88)</f>
        <v>0</v>
      </c>
      <c r="M89" s="21" t="n">
        <f aca="false">SUM(M52:M88)</f>
        <v>0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0</v>
      </c>
      <c r="C90" s="29" t="n">
        <f aca="false">IF(M43&gt;0,C89/M43,0)</f>
        <v>0</v>
      </c>
      <c r="D90" s="29" t="n">
        <f aca="false">IF(N43&gt;0,D89/N43,0)</f>
        <v>0</v>
      </c>
      <c r="E90" s="29" t="n">
        <f aca="false">IF(O43&gt;0,E89/O43,0)</f>
        <v>0</v>
      </c>
      <c r="F90" s="29" t="n">
        <f aca="false">IF(P43&gt;0,F89/P43,0)</f>
        <v>0</v>
      </c>
      <c r="G90" s="14"/>
      <c r="H90" s="8" t="s">
        <v>12</v>
      </c>
      <c r="I90" s="29" t="n">
        <f aca="false">IF(L43&gt;0,I89/L43,0)</f>
        <v>0</v>
      </c>
      <c r="J90" s="29" t="n">
        <f aca="false">IF(M43&gt;0,J89/M43,0)</f>
        <v>0</v>
      </c>
      <c r="K90" s="29" t="n">
        <f aca="false">IF(N43&gt;0,K89/N43,0)</f>
        <v>0</v>
      </c>
      <c r="L90" s="29" t="n">
        <f aca="false">IF(O43&gt;0,L89/O43,0)</f>
        <v>0</v>
      </c>
      <c r="M90" s="29" t="n">
        <f aca="false">IF(P43&gt;0,M89/P43,0)</f>
        <v>0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0</v>
      </c>
      <c r="C102" s="36" t="n">
        <f aca="false">$B$90</f>
        <v>0</v>
      </c>
      <c r="D102" s="36" t="n">
        <f aca="false">$I$90</f>
        <v>0</v>
      </c>
      <c r="E102" s="35" t="n">
        <f aca="false">B102*D102</f>
        <v>0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0</v>
      </c>
      <c r="C103" s="36" t="n">
        <f aca="false">$C$90</f>
        <v>0</v>
      </c>
      <c r="D103" s="36" t="n">
        <f aca="false">$J$90</f>
        <v>0</v>
      </c>
      <c r="E103" s="35" t="n">
        <f aca="false">B103*D103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0</v>
      </c>
      <c r="C104" s="36" t="n">
        <f aca="false">$D$90</f>
        <v>0</v>
      </c>
      <c r="D104" s="36" t="n">
        <f aca="false">$K$90</f>
        <v>0</v>
      </c>
      <c r="E104" s="35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0</v>
      </c>
      <c r="C106" s="36" t="n">
        <f aca="false">$F$90</f>
        <v>0</v>
      </c>
      <c r="D106" s="36" t="n">
        <f aca="false">$M$90</f>
        <v>0</v>
      </c>
      <c r="E106" s="35" t="n">
        <f aca="false">SUM(E102:E105)</f>
        <v>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0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str">
        <f aca="false">IF(E106&gt;0,$I$2/E106,"")</f>
        <v/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119359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/>
      <c r="J22" s="5"/>
      <c r="K22" s="15" t="n">
        <v>11.75</v>
      </c>
      <c r="L22" s="16" t="n">
        <f aca="false">IF($F22&gt;0,($I22/1000)*(B22/$F22),0)</f>
        <v>0</v>
      </c>
      <c r="M22" s="16" t="n">
        <f aca="false">IF($F22&gt;0,($I22/1000)*(C22/$F22),0)</f>
        <v>0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0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/>
      <c r="J23" s="5"/>
      <c r="K23" s="15" t="n">
        <v>12.25</v>
      </c>
      <c r="L23" s="16" t="n">
        <f aca="false">IF($F23&gt;0,($I23/1000)*(B23/$F23),0)</f>
        <v>0</v>
      </c>
      <c r="M23" s="16" t="n">
        <f aca="false">IF($F23&gt;0,($I23/1000)*(C23/$F23),0)</f>
        <v>0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0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/>
      <c r="J24" s="5"/>
      <c r="K24" s="15" t="n">
        <v>12.75</v>
      </c>
      <c r="L24" s="16" t="n">
        <f aca="false">IF($F24&gt;0,($I24/1000)*(B24/$F24),0)</f>
        <v>0</v>
      </c>
      <c r="M24" s="16" t="n">
        <f aca="false">IF($F24&gt;0,($I24/1000)*(C24/$F24),0)</f>
        <v>0</v>
      </c>
      <c r="N24" s="16" t="n">
        <f aca="false">IF($F24&gt;0,($I24/1000)*(D24/$F24),0)</f>
        <v>0</v>
      </c>
      <c r="O24" s="16" t="n">
        <f aca="false">IF($F24&gt;0,($I24/1000)*(E24/$F24),0)</f>
        <v>0</v>
      </c>
      <c r="P24" s="17" t="n">
        <f aca="false">SUM(L24:O24)</f>
        <v>0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/>
      <c r="J25" s="5"/>
      <c r="K25" s="15" t="n">
        <v>13.25</v>
      </c>
      <c r="L25" s="16" t="n">
        <f aca="false">IF($F25&gt;0,($I25/1000)*(B25/$F25),0)</f>
        <v>0</v>
      </c>
      <c r="M25" s="16" t="n">
        <f aca="false">IF($F25&gt;0,($I25/1000)*(C25/$F25),0)</f>
        <v>0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0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 t="n">
        <v>29957</v>
      </c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17.2828846153846</v>
      </c>
      <c r="N28" s="16" t="n">
        <f aca="false">IF($F28&gt;0,($I28/1000)*(D28/$F28),0)</f>
        <v>12.6741153846154</v>
      </c>
      <c r="O28" s="16" t="n">
        <f aca="false">IF($F28&gt;0,($I28/1000)*(E28/$F28),0)</f>
        <v>0</v>
      </c>
      <c r="P28" s="17" t="n">
        <f aca="false">SUM(L28:O28)</f>
        <v>29.957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 t="n">
        <v>117110</v>
      </c>
      <c r="J29" s="5"/>
      <c r="K29" s="15" t="n">
        <v>15.25</v>
      </c>
      <c r="L29" s="16" t="n">
        <f aca="false">IF($F29&gt;0,($I29/1000)*(B29/$F29),0)</f>
        <v>2.92775</v>
      </c>
      <c r="M29" s="16" t="n">
        <f aca="false">IF($F29&gt;0,($I29/1000)*(C29/$F29),0)</f>
        <v>55.62725</v>
      </c>
      <c r="N29" s="16" t="n">
        <f aca="false">IF($F29&gt;0,($I29/1000)*(D29/$F29),0)</f>
        <v>58.555</v>
      </c>
      <c r="O29" s="16" t="n">
        <f aca="false">IF($F29&gt;0,($I29/1000)*(E29/$F29),0)</f>
        <v>0</v>
      </c>
      <c r="P29" s="17" t="n">
        <f aca="false">SUM(L29:O29)</f>
        <v>117.11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 t="n">
        <v>415873</v>
      </c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133.673464285714</v>
      </c>
      <c r="N30" s="16" t="n">
        <f aca="false">IF($F30&gt;0,($I30/1000)*(D30/$F30),0)</f>
        <v>282.199535714286</v>
      </c>
      <c r="O30" s="16" t="n">
        <f aca="false">IF($F30&gt;0,($I30/1000)*(E30/$F30),0)</f>
        <v>0</v>
      </c>
      <c r="P30" s="17" t="n">
        <f aca="false">SUM(L30:O30)</f>
        <v>415.873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 t="n">
        <v>783953</v>
      </c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349.600662162162</v>
      </c>
      <c r="N31" s="16" t="n">
        <f aca="false">IF($F31&gt;0,($I31/1000)*(D31/$F31),0)</f>
        <v>434.352337837838</v>
      </c>
      <c r="O31" s="16" t="n">
        <f aca="false">IF($F31&gt;0,($I31/1000)*(E31/$F31),0)</f>
        <v>0</v>
      </c>
      <c r="P31" s="17" t="n">
        <f aca="false">SUM(L31:O31)</f>
        <v>783.953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 t="n">
        <v>1014514</v>
      </c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379.049186813187</v>
      </c>
      <c r="N32" s="16" t="n">
        <f aca="false">IF($F32&gt;0,($I32/1000)*(D32/$F32),0)</f>
        <v>635.464813186813</v>
      </c>
      <c r="O32" s="16" t="n">
        <f aca="false">IF($F32&gt;0,($I32/1000)*(E32/$F32),0)</f>
        <v>0</v>
      </c>
      <c r="P32" s="17" t="n">
        <f aca="false">SUM(L32:O32)</f>
        <v>1014.514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 t="n">
        <v>945907</v>
      </c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245.93582</v>
      </c>
      <c r="N33" s="16" t="n">
        <f aca="false">IF($F33&gt;0,($I33/1000)*(D33/$F33),0)</f>
        <v>699.97118</v>
      </c>
      <c r="O33" s="16" t="n">
        <f aca="false">IF($F33&gt;0,($I33/1000)*(E33/$F33),0)</f>
        <v>0</v>
      </c>
      <c r="P33" s="17" t="n">
        <f aca="false">SUM(L33:O33)</f>
        <v>945.907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 t="n">
        <v>304980</v>
      </c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55.4509090909091</v>
      </c>
      <c r="N34" s="16" t="n">
        <f aca="false">IF($F34&gt;0,($I34/1000)*(D34/$F34),0)</f>
        <v>249.529090909091</v>
      </c>
      <c r="O34" s="16" t="n">
        <f aca="false">IF($F34&gt;0,($I34/1000)*(E34/$F34),0)</f>
        <v>0</v>
      </c>
      <c r="P34" s="17" t="n">
        <f aca="false">SUM(L34:O34)</f>
        <v>304.98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 t="n">
        <v>57102</v>
      </c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57.102</v>
      </c>
      <c r="O35" s="16" t="n">
        <f aca="false">IF($F35&gt;0,($I35/1000)*(E35/$F35),0)</f>
        <v>0</v>
      </c>
      <c r="P35" s="17" t="n">
        <f aca="false">SUM(L35:O35)</f>
        <v>57.102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 t="n">
        <v>5966</v>
      </c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5.966</v>
      </c>
      <c r="O36" s="16" t="n">
        <f aca="false">IF($F36&gt;0,($I36/1000)*(E36/$F36),0)</f>
        <v>0</v>
      </c>
      <c r="P36" s="17" t="n">
        <f aca="false">SUM(L36:O36)</f>
        <v>5.966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3675362</v>
      </c>
      <c r="J43" s="2"/>
      <c r="K43" s="20" t="s">
        <v>7</v>
      </c>
      <c r="L43" s="21" t="n">
        <f aca="false">SUM(L6:L42)</f>
        <v>2.92775</v>
      </c>
      <c r="M43" s="21" t="n">
        <f aca="false">SUM(M6:M42)</f>
        <v>1236.62017696736</v>
      </c>
      <c r="N43" s="21" t="n">
        <f aca="false">SUM(N6:N42)</f>
        <v>2435.81407303264</v>
      </c>
      <c r="O43" s="21" t="n">
        <f aca="false">SUM(O6:O42)</f>
        <v>0</v>
      </c>
      <c r="P43" s="21" t="n">
        <f aca="false">SUM(P6:P42)</f>
        <v>3675.362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0</v>
      </c>
      <c r="C68" s="16" t="n">
        <f aca="false">M22*($A68)</f>
        <v>0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0</v>
      </c>
      <c r="G68" s="2"/>
      <c r="H68" s="15" t="n">
        <f aca="false">$I$49*((A68)^$K$49)</f>
        <v>9.59060233287319</v>
      </c>
      <c r="I68" s="16" t="n">
        <f aca="false">L22*$H68</f>
        <v>0</v>
      </c>
      <c r="J68" s="16" t="n">
        <f aca="false">M22*$H68</f>
        <v>0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0</v>
      </c>
      <c r="C69" s="16" t="n">
        <f aca="false">M23*($A69)</f>
        <v>0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0</v>
      </c>
      <c r="G69" s="2"/>
      <c r="H69" s="15" t="n">
        <f aca="false">$I$49*((A69)^$K$49)</f>
        <v>11.0723294022831</v>
      </c>
      <c r="I69" s="16" t="n">
        <f aca="false">L23*$H69</f>
        <v>0</v>
      </c>
      <c r="J69" s="16" t="n">
        <f aca="false">M23*$H69</f>
        <v>0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0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0</v>
      </c>
      <c r="C70" s="16" t="n">
        <f aca="false">M24*($A70)</f>
        <v>0</v>
      </c>
      <c r="D70" s="16" t="n">
        <f aca="false">N24*($A70)</f>
        <v>0</v>
      </c>
      <c r="E70" s="16" t="n">
        <f aca="false">O24*($A70)</f>
        <v>0</v>
      </c>
      <c r="F70" s="14" t="n">
        <f aca="false">SUM(B70:E70)</f>
        <v>0</v>
      </c>
      <c r="G70" s="2"/>
      <c r="H70" s="15" t="n">
        <f aca="false">$I$49*((A70)^$K$49)</f>
        <v>12.7097119322776</v>
      </c>
      <c r="I70" s="16" t="n">
        <f aca="false">L24*$H70</f>
        <v>0</v>
      </c>
      <c r="J70" s="16" t="n">
        <f aca="false">M24*$H70</f>
        <v>0</v>
      </c>
      <c r="K70" s="16" t="n">
        <f aca="false">N24*$H70</f>
        <v>0</v>
      </c>
      <c r="L70" s="16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0</v>
      </c>
      <c r="C71" s="16" t="n">
        <f aca="false">M25*($A71)</f>
        <v>0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0</v>
      </c>
      <c r="G71" s="2"/>
      <c r="H71" s="15" t="n">
        <f aca="false">$I$49*((A71)^$K$49)</f>
        <v>14.5120283422257</v>
      </c>
      <c r="I71" s="16" t="n">
        <f aca="false">L25*$H71</f>
        <v>0</v>
      </c>
      <c r="J71" s="16" t="n">
        <f aca="false">M25*$H71</f>
        <v>0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254.922548076923</v>
      </c>
      <c r="D74" s="16" t="n">
        <f aca="false">N28*($A74)</f>
        <v>186.943201923077</v>
      </c>
      <c r="E74" s="16" t="n">
        <f aca="false">O28*($A74)</f>
        <v>0</v>
      </c>
      <c r="F74" s="14" t="n">
        <f aca="false">SUM(B74:E74)</f>
        <v>441.86575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363.006410037597</v>
      </c>
      <c r="K74" s="16" t="n">
        <f aca="false">N28*$H74</f>
        <v>266.204700694238</v>
      </c>
      <c r="L74" s="16" t="n">
        <f aca="false">O28*$H74</f>
        <v>0</v>
      </c>
      <c r="M74" s="28" t="n">
        <f aca="false">SUM(I74:L74)</f>
        <v>629.211110731834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44.6481875</v>
      </c>
      <c r="C75" s="16" t="n">
        <f aca="false">M29*($A75)</f>
        <v>848.3155625</v>
      </c>
      <c r="D75" s="16" t="n">
        <f aca="false">N29*($A75)</f>
        <v>892.96375</v>
      </c>
      <c r="E75" s="16" t="n">
        <f aca="false">O29*($A75)</f>
        <v>0</v>
      </c>
      <c r="F75" s="14" t="n">
        <f aca="false">SUM(B75:E75)</f>
        <v>1785.9275</v>
      </c>
      <c r="G75" s="2"/>
      <c r="H75" s="15" t="n">
        <f aca="false">$I$49*((A75)^$K$49)</f>
        <v>23.5618807774968</v>
      </c>
      <c r="I75" s="16" t="n">
        <f aca="false">L29*$H75</f>
        <v>68.9832964463163</v>
      </c>
      <c r="J75" s="16" t="n">
        <f aca="false">M29*$H75</f>
        <v>1310.68263248001</v>
      </c>
      <c r="K75" s="16" t="n">
        <f aca="false">N29*$H75</f>
        <v>1379.66592892633</v>
      </c>
      <c r="L75" s="16" t="n">
        <f aca="false">O29*$H75</f>
        <v>0</v>
      </c>
      <c r="M75" s="28" t="n">
        <f aca="false">SUM(I75:L75)</f>
        <v>2759.33185785265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2105.3570625</v>
      </c>
      <c r="D76" s="16" t="n">
        <f aca="false">N30*($A76)</f>
        <v>4444.6426875</v>
      </c>
      <c r="E76" s="16" t="n">
        <f aca="false">O30*($A76)</f>
        <v>0</v>
      </c>
      <c r="F76" s="14" t="n">
        <f aca="false">SUM(B76:E76)</f>
        <v>6549.99975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3520.11379574653</v>
      </c>
      <c r="K76" s="16" t="n">
        <f aca="false">N30*$H76</f>
        <v>7431.35134657601</v>
      </c>
      <c r="L76" s="16" t="n">
        <f aca="false">O30*$H76</f>
        <v>0</v>
      </c>
      <c r="M76" s="28" t="n">
        <f aca="false">SUM(I76:L76)</f>
        <v>10951.4651423225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5681.01076013514</v>
      </c>
      <c r="D77" s="16" t="n">
        <f aca="false">N31*($A77)</f>
        <v>7058.22548986486</v>
      </c>
      <c r="E77" s="16" t="n">
        <f aca="false">O31*($A77)</f>
        <v>0</v>
      </c>
      <c r="F77" s="14" t="n">
        <f aca="false">SUM(B77:E77)</f>
        <v>12739.23625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10253.5822421708</v>
      </c>
      <c r="K77" s="16" t="n">
        <f aca="false">N31*$H77</f>
        <v>12739.2991493638</v>
      </c>
      <c r="L77" s="16" t="n">
        <f aca="false">O31*$H77</f>
        <v>0</v>
      </c>
      <c r="M77" s="28" t="n">
        <f aca="false">SUM(I77:L77)</f>
        <v>22992.8813915346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6349.07387912088</v>
      </c>
      <c r="D78" s="16" t="n">
        <f aca="false">N32*($A78)</f>
        <v>10644.0356208791</v>
      </c>
      <c r="E78" s="16" t="n">
        <f aca="false">O32*($A78)</f>
        <v>0</v>
      </c>
      <c r="F78" s="14" t="n">
        <f aca="false">SUM(B78:E78)</f>
        <v>16993.1095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12341.6338780366</v>
      </c>
      <c r="K78" s="16" t="n">
        <f aca="false">N32*$H78</f>
        <v>20690.3862072966</v>
      </c>
      <c r="L78" s="16" t="n">
        <f aca="false">O32*$H78</f>
        <v>0</v>
      </c>
      <c r="M78" s="28" t="n">
        <f aca="false">SUM(I78:L78)</f>
        <v>33032.0200853331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4242.392895</v>
      </c>
      <c r="D79" s="16" t="n">
        <f aca="false">N33*($A79)</f>
        <v>12074.502855</v>
      </c>
      <c r="E79" s="16" t="n">
        <f aca="false">O33*($A79)</f>
        <v>0</v>
      </c>
      <c r="F79" s="14" t="n">
        <f aca="false">SUM(B79:E79)</f>
        <v>16316.89575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8862.12511491416</v>
      </c>
      <c r="K79" s="16" t="n">
        <f aca="false">N33*$H79</f>
        <v>25222.9714809095</v>
      </c>
      <c r="L79" s="16" t="n">
        <f aca="false">O33*$H79</f>
        <v>0</v>
      </c>
      <c r="M79" s="28" t="n">
        <f aca="false">SUM(I79:L79)</f>
        <v>34085.0965958237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984.253636363636</v>
      </c>
      <c r="D80" s="16" t="n">
        <f aca="false">N34*($A80)</f>
        <v>4429.14136363636</v>
      </c>
      <c r="E80" s="16" t="n">
        <f aca="false">O34*($A80)</f>
        <v>0</v>
      </c>
      <c r="F80" s="14" t="n">
        <f aca="false">SUM(B80:E80)</f>
        <v>5413.395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2204.98342777696</v>
      </c>
      <c r="K80" s="16" t="n">
        <f aca="false">N34*$H80</f>
        <v>9922.42542499633</v>
      </c>
      <c r="L80" s="16" t="n">
        <f aca="false">O34*$H80</f>
        <v>0</v>
      </c>
      <c r="M80" s="28" t="n">
        <f aca="false">SUM(I80:L80)</f>
        <v>12127.4088527733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1042.1115</v>
      </c>
      <c r="E81" s="16" t="n">
        <f aca="false">O35*($A81)</f>
        <v>0</v>
      </c>
      <c r="F81" s="14" t="n">
        <f aca="false">SUM(B81:E81)</f>
        <v>1042.1115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2498.84917633576</v>
      </c>
      <c r="L81" s="16" t="n">
        <f aca="false">O35*$H81</f>
        <v>0</v>
      </c>
      <c r="M81" s="28" t="n">
        <f aca="false">SUM(I81:L81)</f>
        <v>2498.84917633576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111.8625</v>
      </c>
      <c r="E82" s="16" t="n">
        <f aca="false">O36*($A82)</f>
        <v>0</v>
      </c>
      <c r="F82" s="14" t="n">
        <f aca="false">SUM(B82:E82)</f>
        <v>111.8625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286.575982505218</v>
      </c>
      <c r="L82" s="16" t="n">
        <f aca="false">O36*$H82</f>
        <v>0</v>
      </c>
      <c r="M82" s="28" t="n">
        <f aca="false">SUM(I82:L82)</f>
        <v>286.575982505218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44.6481875</v>
      </c>
      <c r="C89" s="21" t="n">
        <f aca="false">SUM(C52:C83)</f>
        <v>20465.3263436966</v>
      </c>
      <c r="D89" s="21" t="n">
        <f aca="false">SUM(D52:D83)</f>
        <v>40884.4289688034</v>
      </c>
      <c r="E89" s="21" t="n">
        <f aca="false">SUM(E52:E83)</f>
        <v>0</v>
      </c>
      <c r="F89" s="21" t="n">
        <f aca="false">SUM(F52:F83)</f>
        <v>61394.4035</v>
      </c>
      <c r="G89" s="14"/>
      <c r="H89" s="20" t="s">
        <v>7</v>
      </c>
      <c r="I89" s="21" t="n">
        <f aca="false">SUM(I52:I88)</f>
        <v>68.9832964463163</v>
      </c>
      <c r="J89" s="21" t="n">
        <f aca="false">SUM(J52:J88)</f>
        <v>38856.1275011627</v>
      </c>
      <c r="K89" s="21" t="n">
        <f aca="false">SUM(K52:K88)</f>
        <v>80437.7293976038</v>
      </c>
      <c r="L89" s="21" t="n">
        <f aca="false">SUM(L52:L88)</f>
        <v>0</v>
      </c>
      <c r="M89" s="21" t="n">
        <f aca="false">SUM(M52:M88)</f>
        <v>119362.840195213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15.25</v>
      </c>
      <c r="C90" s="29" t="n">
        <f aca="false">IF(M43&gt;0,C89/M43,0)</f>
        <v>16.5494035475671</v>
      </c>
      <c r="D90" s="29" t="n">
        <f aca="false">IF(N43&gt;0,D89/N43,0)</f>
        <v>16.7847084149167</v>
      </c>
      <c r="E90" s="29" t="n">
        <f aca="false">IF(O43&gt;0,E89/O43,0)</f>
        <v>0</v>
      </c>
      <c r="F90" s="29" t="n">
        <f aca="false">IF(P43&gt;0,F89/P43,0)</f>
        <v>16.7043147042387</v>
      </c>
      <c r="G90" s="14"/>
      <c r="H90" s="8" t="s">
        <v>12</v>
      </c>
      <c r="I90" s="29" t="n">
        <f aca="false">IF(L43&gt;0,I89/L43,0)</f>
        <v>23.5618807774968</v>
      </c>
      <c r="J90" s="29" t="n">
        <f aca="false">IF(M43&gt;0,J89/M43,0)</f>
        <v>31.4212304027353</v>
      </c>
      <c r="K90" s="29" t="n">
        <f aca="false">IF(N43&gt;0,K89/N43,0)</f>
        <v>33.0229348324016</v>
      </c>
      <c r="L90" s="29" t="n">
        <f aca="false">IF(O43&gt;0,L89/O43,0)</f>
        <v>0</v>
      </c>
      <c r="M90" s="29" t="n">
        <f aca="false">IF(P43&gt;0,M89/P43,0)</f>
        <v>32.4764853625882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2.92775</v>
      </c>
      <c r="C102" s="36" t="n">
        <f aca="false">$B$90</f>
        <v>15.25</v>
      </c>
      <c r="D102" s="36" t="n">
        <f aca="false">$I$90</f>
        <v>23.5618807774968</v>
      </c>
      <c r="E102" s="35" t="n">
        <f aca="false">B102*D102</f>
        <v>68.9832964463163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1236.62017696736</v>
      </c>
      <c r="C103" s="36" t="n">
        <f aca="false">$C$90</f>
        <v>16.5494035475671</v>
      </c>
      <c r="D103" s="36" t="n">
        <f aca="false">$J$90</f>
        <v>31.4212304027353</v>
      </c>
      <c r="E103" s="35" t="n">
        <f aca="false">B103*D103</f>
        <v>38856.1275011627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2435.81407303264</v>
      </c>
      <c r="C104" s="36" t="n">
        <f aca="false">$D$90</f>
        <v>16.7847084149167</v>
      </c>
      <c r="D104" s="36" t="n">
        <f aca="false">$K$90</f>
        <v>33.0229348324016</v>
      </c>
      <c r="E104" s="35" t="n">
        <f aca="false">B104*D104</f>
        <v>80437.7293976038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3675.362</v>
      </c>
      <c r="C106" s="36" t="n">
        <f aca="false">$F$90</f>
        <v>16.7043147042387</v>
      </c>
      <c r="D106" s="36" t="n">
        <f aca="false">$M$90</f>
        <v>32.4764853625882</v>
      </c>
      <c r="E106" s="35" t="n">
        <f aca="false">SUM(E102:E105)</f>
        <v>119362.840195213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119359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0.999967827548285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2546187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/>
      <c r="J22" s="5"/>
      <c r="K22" s="15" t="n">
        <v>11.75</v>
      </c>
      <c r="L22" s="16" t="n">
        <f aca="false">IF($F22&gt;0,($I22/1000)*(B22/$F22),0)</f>
        <v>0</v>
      </c>
      <c r="M22" s="16" t="n">
        <f aca="false">IF($F22&gt;0,($I22/1000)*(C22/$F22),0)</f>
        <v>0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0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6593424</v>
      </c>
      <c r="J23" s="5"/>
      <c r="K23" s="15" t="n">
        <v>12.25</v>
      </c>
      <c r="L23" s="16" t="n">
        <f aca="false">IF($F23&gt;0,($I23/1000)*(B23/$F23),0)</f>
        <v>1837.51160655738</v>
      </c>
      <c r="M23" s="16" t="n">
        <f aca="false">IF($F23&gt;0,($I23/1000)*(C23/$F23),0)</f>
        <v>4755.91239344262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6593.424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15208331</v>
      </c>
      <c r="J24" s="5"/>
      <c r="K24" s="15" t="n">
        <v>12.75</v>
      </c>
      <c r="L24" s="16" t="n">
        <f aca="false">IF($F24&gt;0,($I24/1000)*(B24/$F24),0)</f>
        <v>3041.6662</v>
      </c>
      <c r="M24" s="16" t="n">
        <f aca="false">IF($F24&gt;0,($I24/1000)*(C24/$F24),0)</f>
        <v>11786.456525</v>
      </c>
      <c r="N24" s="16" t="n">
        <f aca="false">IF($F24&gt;0,($I24/1000)*(D24/$F24),0)</f>
        <v>380.208275</v>
      </c>
      <c r="O24" s="16" t="n">
        <f aca="false">IF($F24&gt;0,($I24/1000)*(E24/$F24),0)</f>
        <v>0</v>
      </c>
      <c r="P24" s="17" t="n">
        <f aca="false">SUM(L24:O24)</f>
        <v>15208.331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34009722</v>
      </c>
      <c r="J25" s="5"/>
      <c r="K25" s="15" t="n">
        <v>13.25</v>
      </c>
      <c r="L25" s="16" t="n">
        <f aca="false">IF($F25&gt;0,($I25/1000)*(B25/$F25),0)</f>
        <v>1333.71458823529</v>
      </c>
      <c r="M25" s="16" t="n">
        <f aca="false">IF($F25&gt;0,($I25/1000)*(C25/$F25),0)</f>
        <v>31675.7214705882</v>
      </c>
      <c r="N25" s="16" t="n">
        <f aca="false">IF($F25&gt;0,($I25/1000)*(D25/$F25),0)</f>
        <v>1000.28594117647</v>
      </c>
      <c r="O25" s="16" t="n">
        <f aca="false">IF($F25&gt;0,($I25/1000)*(E25/$F25),0)</f>
        <v>0</v>
      </c>
      <c r="P25" s="17" t="n">
        <f aca="false">SUM(L25:O25)</f>
        <v>34009.722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33434313</v>
      </c>
      <c r="J26" s="5"/>
      <c r="K26" s="15" t="n">
        <v>13.75</v>
      </c>
      <c r="L26" s="16" t="n">
        <f aca="false">IF($F26&gt;0,($I26/1000)*(B26/$F26),0)</f>
        <v>1910.53217142857</v>
      </c>
      <c r="M26" s="16" t="n">
        <f aca="false">IF($F26&gt;0,($I26/1000)*(C26/$F26),0)</f>
        <v>26269.8173571429</v>
      </c>
      <c r="N26" s="16" t="n">
        <f aca="false">IF($F26&gt;0,($I26/1000)*(D26/$F26),0)</f>
        <v>5253.96347142857</v>
      </c>
      <c r="O26" s="16" t="n">
        <f aca="false">IF($F26&gt;0,($I26/1000)*(E26/$F26),0)</f>
        <v>0</v>
      </c>
      <c r="P26" s="17" t="n">
        <f aca="false">SUM(L26:O26)</f>
        <v>33434.313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 t="n">
        <v>24362787</v>
      </c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20708.36895</v>
      </c>
      <c r="N27" s="16" t="n">
        <f aca="false">IF($F27&gt;0,($I27/1000)*(D27/$F27),0)</f>
        <v>3654.41805</v>
      </c>
      <c r="O27" s="16" t="n">
        <f aca="false">IF($F27&gt;0,($I27/1000)*(E27/$F27),0)</f>
        <v>0</v>
      </c>
      <c r="P27" s="17" t="n">
        <f aca="false">SUM(L27:O27)</f>
        <v>24362.787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 t="n">
        <v>14239055</v>
      </c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8214.83942307692</v>
      </c>
      <c r="N28" s="16" t="n">
        <f aca="false">IF($F28&gt;0,($I28/1000)*(D28/$F28),0)</f>
        <v>6024.21557692308</v>
      </c>
      <c r="O28" s="16" t="n">
        <f aca="false">IF($F28&gt;0,($I28/1000)*(E28/$F28),0)</f>
        <v>0</v>
      </c>
      <c r="P28" s="17" t="n">
        <f aca="false">SUM(L28:O28)</f>
        <v>14239.055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 t="n">
        <v>10478527</v>
      </c>
      <c r="J29" s="5"/>
      <c r="K29" s="15" t="n">
        <v>15.25</v>
      </c>
      <c r="L29" s="16" t="n">
        <f aca="false">IF($F29&gt;0,($I29/1000)*(B29/$F29),0)</f>
        <v>261.963175</v>
      </c>
      <c r="M29" s="16" t="n">
        <f aca="false">IF($F29&gt;0,($I29/1000)*(C29/$F29),0)</f>
        <v>4977.300325</v>
      </c>
      <c r="N29" s="16" t="n">
        <f aca="false">IF($F29&gt;0,($I29/1000)*(D29/$F29),0)</f>
        <v>5239.2635</v>
      </c>
      <c r="O29" s="16" t="n">
        <f aca="false">IF($F29&gt;0,($I29/1000)*(E29/$F29),0)</f>
        <v>0</v>
      </c>
      <c r="P29" s="17" t="n">
        <f aca="false">SUM(L29:O29)</f>
        <v>10478.527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 t="n">
        <v>7596631</v>
      </c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2441.77425</v>
      </c>
      <c r="N30" s="16" t="n">
        <f aca="false">IF($F30&gt;0,($I30/1000)*(D30/$F30),0)</f>
        <v>5154.85675</v>
      </c>
      <c r="O30" s="16" t="n">
        <f aca="false">IF($F30&gt;0,($I30/1000)*(E30/$F30),0)</f>
        <v>0</v>
      </c>
      <c r="P30" s="17" t="n">
        <f aca="false">SUM(L30:O30)</f>
        <v>7596.631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 t="n">
        <v>762735</v>
      </c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340.138581081081</v>
      </c>
      <c r="N31" s="16" t="n">
        <f aca="false">IF($F31&gt;0,($I31/1000)*(D31/$F31),0)</f>
        <v>422.596418918919</v>
      </c>
      <c r="O31" s="16" t="n">
        <f aca="false">IF($F31&gt;0,($I31/1000)*(E31/$F31),0)</f>
        <v>0</v>
      </c>
      <c r="P31" s="17" t="n">
        <f aca="false">SUM(L31:O31)</f>
        <v>762.735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 t="n">
        <v>381367</v>
      </c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142.488769230769</v>
      </c>
      <c r="N32" s="16" t="n">
        <f aca="false">IF($F32&gt;0,($I32/1000)*(D32/$F32),0)</f>
        <v>238.878230769231</v>
      </c>
      <c r="O32" s="16" t="n">
        <f aca="false">IF($F32&gt;0,($I32/1000)*(E32/$F32),0)</f>
        <v>0</v>
      </c>
      <c r="P32" s="17" t="n">
        <f aca="false">SUM(L32:O32)</f>
        <v>381.367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147066892</v>
      </c>
      <c r="J43" s="2"/>
      <c r="K43" s="20" t="s">
        <v>7</v>
      </c>
      <c r="L43" s="21" t="n">
        <f aca="false">SUM(L6:L42)</f>
        <v>8385.38774122124</v>
      </c>
      <c r="M43" s="21" t="n">
        <f aca="false">SUM(M6:M42)</f>
        <v>111312.818044563</v>
      </c>
      <c r="N43" s="21" t="n">
        <f aca="false">SUM(N6:N42)</f>
        <v>27368.6862142163</v>
      </c>
      <c r="O43" s="21" t="n">
        <f aca="false">SUM(O6:O42)</f>
        <v>0</v>
      </c>
      <c r="P43" s="21" t="n">
        <f aca="false">SUM(P6:P42)</f>
        <v>147066.892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0</v>
      </c>
      <c r="C68" s="16" t="n">
        <f aca="false">M22*($A68)</f>
        <v>0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0</v>
      </c>
      <c r="G68" s="2"/>
      <c r="H68" s="15" t="n">
        <f aca="false">$I$49*((A68)^$K$49)</f>
        <v>9.59060233287319</v>
      </c>
      <c r="I68" s="16" t="n">
        <f aca="false">L22*$H68</f>
        <v>0</v>
      </c>
      <c r="J68" s="16" t="n">
        <f aca="false">M22*$H68</f>
        <v>0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0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22509.5171803279</v>
      </c>
      <c r="C69" s="16" t="n">
        <f aca="false">M23*($A69)</f>
        <v>58259.9268196721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80769.444</v>
      </c>
      <c r="G69" s="2"/>
      <c r="H69" s="15" t="n">
        <f aca="false">$I$49*((A69)^$K$49)</f>
        <v>11.0723294022831</v>
      </c>
      <c r="I69" s="16" t="n">
        <f aca="false">L23*$H69</f>
        <v>20345.5337883217</v>
      </c>
      <c r="J69" s="16" t="n">
        <f aca="false">M23*$H69</f>
        <v>52659.0286285974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73004.5624169192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38781.24405</v>
      </c>
      <c r="C70" s="16" t="n">
        <f aca="false">M24*($A70)</f>
        <v>150277.32069375</v>
      </c>
      <c r="D70" s="16" t="n">
        <f aca="false">N24*($A70)</f>
        <v>4847.65550625</v>
      </c>
      <c r="E70" s="16" t="n">
        <f aca="false">O24*($A70)</f>
        <v>0</v>
      </c>
      <c r="F70" s="14" t="n">
        <f aca="false">SUM(B70:E70)</f>
        <v>193906.22025</v>
      </c>
      <c r="G70" s="2"/>
      <c r="H70" s="15" t="n">
        <f aca="false">$I$49*((A70)^$K$49)</f>
        <v>12.7097119322776</v>
      </c>
      <c r="I70" s="16" t="n">
        <f aca="false">L24*$H70</f>
        <v>38658.7011961455</v>
      </c>
      <c r="J70" s="16" t="n">
        <f aca="false">M24*$H70</f>
        <v>149802.467135064</v>
      </c>
      <c r="K70" s="16" t="n">
        <f aca="false">N24*$H70</f>
        <v>4832.33764951819</v>
      </c>
      <c r="L70" s="16" t="n">
        <f aca="false">O24*$H70</f>
        <v>0</v>
      </c>
      <c r="M70" s="28" t="n">
        <f aca="false">SUM(I70:L70)</f>
        <v>193293.505980727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17671.7182941176</v>
      </c>
      <c r="C71" s="16" t="n">
        <f aca="false">M25*($A71)</f>
        <v>419703.309485294</v>
      </c>
      <c r="D71" s="16" t="n">
        <f aca="false">N25*($A71)</f>
        <v>13253.7887205882</v>
      </c>
      <c r="E71" s="16" t="n">
        <f aca="false">O25*($A71)</f>
        <v>0</v>
      </c>
      <c r="F71" s="14" t="n">
        <f aca="false">SUM(B71:E71)</f>
        <v>450628.8165</v>
      </c>
      <c r="G71" s="2"/>
      <c r="H71" s="15" t="n">
        <f aca="false">$I$49*((A71)^$K$49)</f>
        <v>14.5120283422257</v>
      </c>
      <c r="I71" s="16" t="n">
        <f aca="false">L25*$H71</f>
        <v>19354.9039049105</v>
      </c>
      <c r="J71" s="16" t="n">
        <f aca="false">M25*$H71</f>
        <v>459678.967741623</v>
      </c>
      <c r="K71" s="16" t="n">
        <f aca="false">N25*$H71</f>
        <v>14516.1779286828</v>
      </c>
      <c r="L71" s="16" t="n">
        <f aca="false">O25*$H71</f>
        <v>0</v>
      </c>
      <c r="M71" s="28" t="n">
        <f aca="false">SUM(I71:L71)</f>
        <v>493550.049575217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26269.8173571429</v>
      </c>
      <c r="C72" s="16" t="n">
        <f aca="false">M26*($A72)</f>
        <v>361209.988660714</v>
      </c>
      <c r="D72" s="16" t="n">
        <f aca="false">N26*($A72)</f>
        <v>72241.9977321429</v>
      </c>
      <c r="E72" s="16" t="n">
        <f aca="false">O26*($A72)</f>
        <v>0</v>
      </c>
      <c r="F72" s="14" t="n">
        <f aca="false">SUM(B72:E72)</f>
        <v>459721.80375</v>
      </c>
      <c r="G72" s="2"/>
      <c r="H72" s="15" t="n">
        <f aca="false">$I$49*((A72)^$K$49)</f>
        <v>16.4887213619061</v>
      </c>
      <c r="I72" s="16" t="n">
        <f aca="false">L26*$H72</f>
        <v>31502.2326276432</v>
      </c>
      <c r="J72" s="16" t="n">
        <f aca="false">M26*$H72</f>
        <v>433155.698630094</v>
      </c>
      <c r="K72" s="16" t="n">
        <f aca="false">N26*$H72</f>
        <v>86631.1397260188</v>
      </c>
      <c r="L72" s="16" t="n">
        <f aca="false">O26*$H72</f>
        <v>0</v>
      </c>
      <c r="M72" s="28" t="n">
        <f aca="false">SUM(I72:L72)</f>
        <v>551289.070983756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295094.2575375</v>
      </c>
      <c r="D73" s="16" t="n">
        <f aca="false">N27*($A73)</f>
        <v>52075.4572125</v>
      </c>
      <c r="E73" s="16" t="n">
        <f aca="false">O27*($A73)</f>
        <v>0</v>
      </c>
      <c r="F73" s="14" t="n">
        <f aca="false">SUM(B73:E73)</f>
        <v>347169.71475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386198.543522784</v>
      </c>
      <c r="K73" s="16" t="n">
        <f aca="false">N27*$H73</f>
        <v>68152.6841510795</v>
      </c>
      <c r="L73" s="16" t="n">
        <f aca="false">O27*$H73</f>
        <v>0</v>
      </c>
      <c r="M73" s="28" t="n">
        <f aca="false">SUM(I73:L73)</f>
        <v>454351.227673863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121168.881490385</v>
      </c>
      <c r="D74" s="16" t="n">
        <f aca="false">N28*($A74)</f>
        <v>88857.1797596154</v>
      </c>
      <c r="E74" s="16" t="n">
        <f aca="false">O28*($A74)</f>
        <v>0</v>
      </c>
      <c r="F74" s="14" t="n">
        <f aca="false">SUM(B74:E74)</f>
        <v>210026.06125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172542.919447137</v>
      </c>
      <c r="K74" s="16" t="n">
        <f aca="false">N28*$H74</f>
        <v>126531.474261234</v>
      </c>
      <c r="L74" s="16" t="n">
        <f aca="false">O28*$H74</f>
        <v>0</v>
      </c>
      <c r="M74" s="28" t="n">
        <f aca="false">SUM(I74:L74)</f>
        <v>299074.393708371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3994.93841875</v>
      </c>
      <c r="C75" s="16" t="n">
        <f aca="false">M29*($A75)</f>
        <v>75903.82995625</v>
      </c>
      <c r="D75" s="16" t="n">
        <f aca="false">N29*($A75)</f>
        <v>79898.768375</v>
      </c>
      <c r="E75" s="16" t="n">
        <f aca="false">O29*($A75)</f>
        <v>0</v>
      </c>
      <c r="F75" s="14" t="n">
        <f aca="false">SUM(B75:E75)</f>
        <v>159797.53675</v>
      </c>
      <c r="G75" s="2"/>
      <c r="H75" s="15" t="n">
        <f aca="false">$I$49*((A75)^$K$49)</f>
        <v>23.5618807774968</v>
      </c>
      <c r="I75" s="16" t="n">
        <f aca="false">L29*$H75</f>
        <v>6172.34509744453</v>
      </c>
      <c r="J75" s="16" t="n">
        <f aca="false">M29*$H75</f>
        <v>117274.556851446</v>
      </c>
      <c r="K75" s="16" t="n">
        <f aca="false">N29*$H75</f>
        <v>123446.901948891</v>
      </c>
      <c r="L75" s="16" t="n">
        <f aca="false">O29*$H75</f>
        <v>0</v>
      </c>
      <c r="M75" s="28" t="n">
        <f aca="false">SUM(I75:L75)</f>
        <v>246893.803897781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38457.9444375</v>
      </c>
      <c r="D76" s="16" t="n">
        <f aca="false">N30*($A76)</f>
        <v>81188.9938125</v>
      </c>
      <c r="E76" s="16" t="n">
        <f aca="false">O30*($A76)</f>
        <v>0</v>
      </c>
      <c r="F76" s="14" t="n">
        <f aca="false">SUM(B76:E76)</f>
        <v>119646.93825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64300.8937447148</v>
      </c>
      <c r="K76" s="16" t="n">
        <f aca="false">N30*$H76</f>
        <v>135746.331238842</v>
      </c>
      <c r="L76" s="16" t="n">
        <f aca="false">O30*$H76</f>
        <v>0</v>
      </c>
      <c r="M76" s="28" t="n">
        <f aca="false">SUM(I76:L76)</f>
        <v>200047.224983557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5527.25194256757</v>
      </c>
      <c r="D77" s="16" t="n">
        <f aca="false">N31*($A77)</f>
        <v>6867.19180743243</v>
      </c>
      <c r="E77" s="16" t="n">
        <f aca="false">O31*($A77)</f>
        <v>0</v>
      </c>
      <c r="F77" s="14" t="n">
        <f aca="false">SUM(B77:E77)</f>
        <v>12394.44375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9976.06495731527</v>
      </c>
      <c r="K77" s="16" t="n">
        <f aca="false">N31*$H77</f>
        <v>12394.5049469675</v>
      </c>
      <c r="L77" s="16" t="n">
        <f aca="false">O31*$H77</f>
        <v>0</v>
      </c>
      <c r="M77" s="28" t="n">
        <f aca="false">SUM(I77:L77)</f>
        <v>22370.5699042827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2386.68688461538</v>
      </c>
      <c r="D78" s="16" t="n">
        <f aca="false">N32*($A78)</f>
        <v>4001.21036538462</v>
      </c>
      <c r="E78" s="16" t="n">
        <f aca="false">O32*($A78)</f>
        <v>0</v>
      </c>
      <c r="F78" s="14" t="n">
        <f aca="false">SUM(B78:E78)</f>
        <v>6387.89725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4639.35627025863</v>
      </c>
      <c r="K78" s="16" t="n">
        <f aca="false">N32*$H78</f>
        <v>7777.74433543359</v>
      </c>
      <c r="L78" s="16" t="n">
        <f aca="false">O32*$H78</f>
        <v>0</v>
      </c>
      <c r="M78" s="28" t="n">
        <f aca="false">SUM(I78:L78)</f>
        <v>12417.1006056922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109227.235300338</v>
      </c>
      <c r="C89" s="21" t="n">
        <f aca="false">SUM(C52:C83)</f>
        <v>1527989.39790825</v>
      </c>
      <c r="D89" s="21" t="n">
        <f aca="false">SUM(D52:D83)</f>
        <v>403232.243291414</v>
      </c>
      <c r="E89" s="21" t="n">
        <f aca="false">SUM(E52:E83)</f>
        <v>0</v>
      </c>
      <c r="F89" s="21" t="n">
        <f aca="false">SUM(F52:F83)</f>
        <v>2040448.8765</v>
      </c>
      <c r="G89" s="14"/>
      <c r="H89" s="20" t="s">
        <v>7</v>
      </c>
      <c r="I89" s="21" t="n">
        <f aca="false">SUM(I52:I88)</f>
        <v>116033.716614465</v>
      </c>
      <c r="J89" s="21" t="n">
        <f aca="false">SUM(J52:J88)</f>
        <v>1850228.49692903</v>
      </c>
      <c r="K89" s="21" t="n">
        <f aca="false">SUM(K52:K88)</f>
        <v>580029.296186667</v>
      </c>
      <c r="L89" s="21" t="n">
        <f aca="false">SUM(L52:L88)</f>
        <v>0</v>
      </c>
      <c r="M89" s="21" t="n">
        <f aca="false">SUM(M52:M88)</f>
        <v>2546291.50973017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13.0259015648608</v>
      </c>
      <c r="C90" s="29" t="n">
        <f aca="false">IF(M43&gt;0,C89/M43,0)</f>
        <v>13.726985128492</v>
      </c>
      <c r="D90" s="29" t="n">
        <f aca="false">IF(N43&gt;0,D89/N43,0)</f>
        <v>14.7333430671568</v>
      </c>
      <c r="E90" s="29" t="n">
        <f aca="false">IF(O43&gt;0,E89/O43,0)</f>
        <v>0</v>
      </c>
      <c r="F90" s="29" t="n">
        <f aca="false">IF(P43&gt;0,F89/P43,0)</f>
        <v>13.8742911388921</v>
      </c>
      <c r="G90" s="14"/>
      <c r="H90" s="8" t="s">
        <v>12</v>
      </c>
      <c r="I90" s="29" t="n">
        <f aca="false">IF(L43&gt;0,I89/L43,0)</f>
        <v>13.8376089687615</v>
      </c>
      <c r="J90" s="29" t="n">
        <f aca="false">IF(M43&gt;0,J89/M43,0)</f>
        <v>16.6218817332279</v>
      </c>
      <c r="K90" s="29" t="n">
        <f aca="false">IF(N43&gt;0,K89/N43,0)</f>
        <v>21.1931727978006</v>
      </c>
      <c r="L90" s="29" t="n">
        <f aca="false">IF(O43&gt;0,L89/O43,0)</f>
        <v>0</v>
      </c>
      <c r="M90" s="29" t="n">
        <f aca="false">IF(P43&gt;0,M89/P43,0)</f>
        <v>17.3138323323659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8385.38774122124</v>
      </c>
      <c r="C102" s="36" t="n">
        <f aca="false">$B$90</f>
        <v>13.0259015648608</v>
      </c>
      <c r="D102" s="36" t="n">
        <f aca="false">$I$90</f>
        <v>13.8376089687615</v>
      </c>
      <c r="E102" s="35" t="n">
        <f aca="false">B102*D102</f>
        <v>116033.716614465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111312.818044563</v>
      </c>
      <c r="C103" s="36" t="n">
        <f aca="false">$C$90</f>
        <v>13.726985128492</v>
      </c>
      <c r="D103" s="36" t="n">
        <f aca="false">$J$90</f>
        <v>16.6218817332279</v>
      </c>
      <c r="E103" s="35" t="n">
        <f aca="false">B103*D103</f>
        <v>1850228.49692903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27368.6862142163</v>
      </c>
      <c r="C104" s="36" t="n">
        <f aca="false">$D$90</f>
        <v>14.7333430671568</v>
      </c>
      <c r="D104" s="36" t="n">
        <f aca="false">$K$90</f>
        <v>21.1931727978006</v>
      </c>
      <c r="E104" s="35" t="n">
        <f aca="false">B104*D104</f>
        <v>580029.296186667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147066.892</v>
      </c>
      <c r="C106" s="36" t="n">
        <f aca="false">$F$90</f>
        <v>13.8742911388921</v>
      </c>
      <c r="D106" s="36" t="n">
        <f aca="false">$M$90</f>
        <v>17.3138323323659</v>
      </c>
      <c r="E106" s="35" t="n">
        <f aca="false">SUM(E102:E105)</f>
        <v>2546291.50973017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2546187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0.999958956101543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2699583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19306695</v>
      </c>
      <c r="J20" s="5"/>
      <c r="K20" s="15" t="n">
        <v>10.75</v>
      </c>
      <c r="L20" s="16" t="n">
        <f aca="false">IF($F20&gt;0,($I20/1000)*(B20/$F20),0)</f>
        <v>15654.077027027</v>
      </c>
      <c r="M20" s="16" t="n">
        <f aca="false">IF($F20&gt;0,($I20/1000)*(C20/$F20),0)</f>
        <v>3652.61797297297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19306.695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68496797</v>
      </c>
      <c r="J21" s="5"/>
      <c r="K21" s="15" t="n">
        <v>11.25</v>
      </c>
      <c r="L21" s="16" t="n">
        <f aca="false">IF($F21&gt;0,($I21/1000)*(B21/$F21),0)</f>
        <v>49037.4796704546</v>
      </c>
      <c r="M21" s="16" t="n">
        <f aca="false">IF($F21&gt;0,($I21/1000)*(C21/$F21),0)</f>
        <v>19459.3173295455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68496.797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109124798</v>
      </c>
      <c r="J22" s="5"/>
      <c r="K22" s="15" t="n">
        <v>11.75</v>
      </c>
      <c r="L22" s="16" t="n">
        <f aca="false">IF($F22&gt;0,($I22/1000)*(B22/$F22),0)</f>
        <v>49499.908371134</v>
      </c>
      <c r="M22" s="16" t="n">
        <f aca="false">IF($F22&gt;0,($I22/1000)*(C22/$F22),0)</f>
        <v>59624.889628866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109124.798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47175490</v>
      </c>
      <c r="J23" s="5"/>
      <c r="K23" s="15" t="n">
        <v>12.25</v>
      </c>
      <c r="L23" s="16" t="n">
        <f aca="false">IF($F23&gt;0,($I23/1000)*(B23/$F23),0)</f>
        <v>13147.267704918</v>
      </c>
      <c r="M23" s="16" t="n">
        <f aca="false">IF($F23&gt;0,($I23/1000)*(C23/$F23),0)</f>
        <v>34028.222295082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47175.49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21489191</v>
      </c>
      <c r="J24" s="5"/>
      <c r="K24" s="15" t="n">
        <v>12.75</v>
      </c>
      <c r="L24" s="16" t="n">
        <f aca="false">IF($F24&gt;0,($I24/1000)*(B24/$F24),0)</f>
        <v>4297.8382</v>
      </c>
      <c r="M24" s="16" t="n">
        <f aca="false">IF($F24&gt;0,($I24/1000)*(C24/$F24),0)</f>
        <v>16654.123025</v>
      </c>
      <c r="N24" s="16" t="n">
        <f aca="false">IF($F24&gt;0,($I24/1000)*(D24/$F24),0)</f>
        <v>537.229775</v>
      </c>
      <c r="O24" s="16" t="n">
        <f aca="false">IF($F24&gt;0,($I24/1000)*(E24/$F24),0)</f>
        <v>0</v>
      </c>
      <c r="P24" s="17" t="n">
        <f aca="false">SUM(L24:O24)</f>
        <v>21489.191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10744596</v>
      </c>
      <c r="J25" s="5"/>
      <c r="K25" s="15" t="n">
        <v>13.25</v>
      </c>
      <c r="L25" s="16" t="n">
        <f aca="false">IF($F25&gt;0,($I25/1000)*(B25/$F25),0)</f>
        <v>421.356705882353</v>
      </c>
      <c r="M25" s="16" t="n">
        <f aca="false">IF($F25&gt;0,($I25/1000)*(C25/$F25),0)</f>
        <v>10007.2217647059</v>
      </c>
      <c r="N25" s="16" t="n">
        <f aca="false">IF($F25&gt;0,($I25/1000)*(D25/$F25),0)</f>
        <v>316.017529411765</v>
      </c>
      <c r="O25" s="16" t="n">
        <f aca="false">IF($F25&gt;0,($I25/1000)*(E25/$F25),0)</f>
        <v>0</v>
      </c>
      <c r="P25" s="17" t="n">
        <f aca="false">SUM(L25:O25)</f>
        <v>10744.596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276337567</v>
      </c>
      <c r="J43" s="2"/>
      <c r="K43" s="20" t="s">
        <v>7</v>
      </c>
      <c r="L43" s="21" t="n">
        <f aca="false">SUM(L6:L42)</f>
        <v>132057.927679416</v>
      </c>
      <c r="M43" s="21" t="n">
        <f aca="false">SUM(M6:M42)</f>
        <v>143426.392016172</v>
      </c>
      <c r="N43" s="21" t="n">
        <f aca="false">SUM(N6:N42)</f>
        <v>853.247304411765</v>
      </c>
      <c r="O43" s="21" t="n">
        <f aca="false">SUM(O6:O42)</f>
        <v>0</v>
      </c>
      <c r="P43" s="21" t="n">
        <f aca="false">SUM(P6:P42)</f>
        <v>276337.567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168281.328040541</v>
      </c>
      <c r="C66" s="16" t="n">
        <f aca="false">M20*($A66)</f>
        <v>39265.6432094595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207546.97125</v>
      </c>
      <c r="G66" s="2"/>
      <c r="H66" s="15" t="n">
        <f aca="false">$I$49*((A66)^$K$49)</f>
        <v>7.05784474399288</v>
      </c>
      <c r="I66" s="16" t="n">
        <f aca="false">L20*$H66</f>
        <v>110484.045267262</v>
      </c>
      <c r="J66" s="16" t="n">
        <f aca="false">M20*$H66</f>
        <v>25779.6105623612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136263.655829624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551671.646292614</v>
      </c>
      <c r="C67" s="16" t="n">
        <f aca="false">M21*($A67)</f>
        <v>218917.319957386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770588.96625</v>
      </c>
      <c r="G67" s="2"/>
      <c r="H67" s="15" t="n">
        <f aca="false">$I$49*((A67)^$K$49)</f>
        <v>8.25542029053713</v>
      </c>
      <c r="I67" s="16" t="n">
        <f aca="false">L21*$H67</f>
        <v>404825.004668272</v>
      </c>
      <c r="J67" s="16" t="n">
        <f aca="false">M21*$H67</f>
        <v>160644.84312233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565469.847790603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581623.923360825</v>
      </c>
      <c r="C68" s="16" t="n">
        <f aca="false">M22*($A68)</f>
        <v>700592.453139175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1282216.3765</v>
      </c>
      <c r="G68" s="2"/>
      <c r="H68" s="15" t="n">
        <f aca="false">$I$49*((A68)^$K$49)</f>
        <v>9.59060233287319</v>
      </c>
      <c r="I68" s="16" t="n">
        <f aca="false">L22*$H68</f>
        <v>474733.936701207</v>
      </c>
      <c r="J68" s="16" t="n">
        <f aca="false">M22*$H68</f>
        <v>571838.605571908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1046572.54227312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161054.029385246</v>
      </c>
      <c r="C69" s="16" t="n">
        <f aca="false">M23*($A69)</f>
        <v>416845.723114754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577899.7525</v>
      </c>
      <c r="G69" s="2"/>
      <c r="H69" s="15" t="n">
        <f aca="false">$I$49*((A69)^$K$49)</f>
        <v>11.0723294022831</v>
      </c>
      <c r="I69" s="16" t="n">
        <f aca="false">L23*$H69</f>
        <v>145570.878768851</v>
      </c>
      <c r="J69" s="16" t="n">
        <f aca="false">M23*$H69</f>
        <v>376771.686225262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522342.564994113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54797.43705</v>
      </c>
      <c r="C70" s="16" t="n">
        <f aca="false">M24*($A70)</f>
        <v>212340.06856875</v>
      </c>
      <c r="D70" s="16" t="n">
        <f aca="false">N24*($A70)</f>
        <v>6849.67963125</v>
      </c>
      <c r="E70" s="16" t="n">
        <f aca="false">O24*($A70)</f>
        <v>0</v>
      </c>
      <c r="F70" s="14" t="n">
        <f aca="false">SUM(B70:E70)</f>
        <v>273987.18525</v>
      </c>
      <c r="G70" s="2"/>
      <c r="H70" s="15" t="n">
        <f aca="false">$I$49*((A70)^$K$49)</f>
        <v>12.7097119322776</v>
      </c>
      <c r="I70" s="16" t="n">
        <f aca="false">L24*$H70</f>
        <v>54624.2854535385</v>
      </c>
      <c r="J70" s="16" t="n">
        <f aca="false">M24*$H70</f>
        <v>211669.106132462</v>
      </c>
      <c r="K70" s="16" t="n">
        <f aca="false">N24*$H70</f>
        <v>6828.03568169232</v>
      </c>
      <c r="L70" s="16" t="n">
        <f aca="false">O24*$H70</f>
        <v>0</v>
      </c>
      <c r="M70" s="28" t="n">
        <f aca="false">SUM(I70:L70)</f>
        <v>273121.427267693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5582.97635294118</v>
      </c>
      <c r="C71" s="16" t="n">
        <f aca="false">M25*($A71)</f>
        <v>132595.688382353</v>
      </c>
      <c r="D71" s="16" t="n">
        <f aca="false">N25*($A71)</f>
        <v>4187.23226470588</v>
      </c>
      <c r="E71" s="16" t="n">
        <f aca="false">O25*($A71)</f>
        <v>0</v>
      </c>
      <c r="F71" s="14" t="n">
        <f aca="false">SUM(B71:E71)</f>
        <v>142365.897</v>
      </c>
      <c r="G71" s="2"/>
      <c r="H71" s="15" t="n">
        <f aca="false">$I$49*((A71)^$K$49)</f>
        <v>14.5120283422257</v>
      </c>
      <c r="I71" s="16" t="n">
        <f aca="false">L25*$H71</f>
        <v>6114.74045795156</v>
      </c>
      <c r="J71" s="16" t="n">
        <f aca="false">M25*$H71</f>
        <v>145225.08587635</v>
      </c>
      <c r="K71" s="16" t="n">
        <f aca="false">N25*$H71</f>
        <v>4586.05534346367</v>
      </c>
      <c r="L71" s="16" t="n">
        <f aca="false">O25*$H71</f>
        <v>0</v>
      </c>
      <c r="M71" s="28" t="n">
        <f aca="false">SUM(I71:L71)</f>
        <v>155925.881677765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1523011.34048217</v>
      </c>
      <c r="C89" s="21" t="n">
        <f aca="false">SUM(C52:C83)</f>
        <v>1720556.89637188</v>
      </c>
      <c r="D89" s="21" t="n">
        <f aca="false">SUM(D52:D83)</f>
        <v>11036.9118959559</v>
      </c>
      <c r="E89" s="21" t="n">
        <f aca="false">SUM(E52:E83)</f>
        <v>0</v>
      </c>
      <c r="F89" s="21" t="n">
        <f aca="false">SUM(F52:F83)</f>
        <v>3254605.14875</v>
      </c>
      <c r="G89" s="14"/>
      <c r="H89" s="20" t="s">
        <v>7</v>
      </c>
      <c r="I89" s="21" t="n">
        <f aca="false">SUM(I52:I88)</f>
        <v>1196352.89131708</v>
      </c>
      <c r="J89" s="21" t="n">
        <f aca="false">SUM(J52:J88)</f>
        <v>1491928.93749067</v>
      </c>
      <c r="K89" s="21" t="n">
        <f aca="false">SUM(K52:K88)</f>
        <v>11414.091025156</v>
      </c>
      <c r="L89" s="21" t="n">
        <f aca="false">SUM(L52:L88)</f>
        <v>0</v>
      </c>
      <c r="M89" s="21" t="n">
        <f aca="false">SUM(M52:M88)</f>
        <v>2699695.91983291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11.5329035313914</v>
      </c>
      <c r="C90" s="29" t="n">
        <f aca="false">IF(M43&gt;0,C89/M43,0)</f>
        <v>11.996096898107</v>
      </c>
      <c r="D90" s="29" t="n">
        <f aca="false">IF(N43&gt;0,D89/N43,0)</f>
        <v>12.9351851906111</v>
      </c>
      <c r="E90" s="29" t="n">
        <f aca="false">IF(O43&gt;0,E89/O43,0)</f>
        <v>0</v>
      </c>
      <c r="F90" s="29" t="n">
        <f aca="false">IF(P43&gt;0,F89/P43,0)</f>
        <v>11.777642772508</v>
      </c>
      <c r="G90" s="14"/>
      <c r="H90" s="8" t="s">
        <v>12</v>
      </c>
      <c r="I90" s="29" t="n">
        <f aca="false">IF(L43&gt;0,I89/L43,0)</f>
        <v>9.05930383991297</v>
      </c>
      <c r="J90" s="29" t="n">
        <f aca="false">IF(M43&gt;0,J89/M43,0)</f>
        <v>10.4020530428071</v>
      </c>
      <c r="K90" s="29" t="n">
        <f aca="false">IF(N43&gt;0,K89/N43,0)</f>
        <v>13.377236548113</v>
      </c>
      <c r="L90" s="29" t="n">
        <f aca="false">IF(O43&gt;0,L89/O43,0)</f>
        <v>0</v>
      </c>
      <c r="M90" s="29" t="n">
        <f aca="false">IF(P43&gt;0,M89/P43,0)</f>
        <v>9.76955811380113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132057.927679416</v>
      </c>
      <c r="C102" s="36" t="n">
        <f aca="false">$B$90</f>
        <v>11.5329035313914</v>
      </c>
      <c r="D102" s="36" t="n">
        <f aca="false">$I$90</f>
        <v>9.05930383991297</v>
      </c>
      <c r="E102" s="35" t="n">
        <f aca="false">B102*D102</f>
        <v>1196352.89131708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143426.392016172</v>
      </c>
      <c r="C103" s="36" t="n">
        <f aca="false">$C$90</f>
        <v>11.996096898107</v>
      </c>
      <c r="D103" s="36" t="n">
        <f aca="false">$J$90</f>
        <v>10.4020530428071</v>
      </c>
      <c r="E103" s="35" t="n">
        <f aca="false">B103*D103</f>
        <v>1491928.93749067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853.247304411765</v>
      </c>
      <c r="C104" s="36" t="n">
        <f aca="false">$D$90</f>
        <v>12.9351851906111</v>
      </c>
      <c r="D104" s="36" t="n">
        <f aca="false">$K$90</f>
        <v>13.377236548113</v>
      </c>
      <c r="E104" s="35" t="n">
        <f aca="false">B104*D104</f>
        <v>11414.091025156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276337.567</v>
      </c>
      <c r="C106" s="36" t="n">
        <f aca="false">$F$90</f>
        <v>11.777642772508</v>
      </c>
      <c r="D106" s="36" t="n">
        <f aca="false">$M$90</f>
        <v>9.76955811380113</v>
      </c>
      <c r="E106" s="35" t="n">
        <f aca="false">SUM(E102:E105)</f>
        <v>2699695.91983291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2699583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0.999958173129024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1098964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/>
      <c r="J20" s="5"/>
      <c r="K20" s="15" t="n">
        <v>10.75</v>
      </c>
      <c r="L20" s="16" t="n">
        <f aca="false">IF($F20&gt;0,($I20/1000)*(B20/$F20),0)</f>
        <v>0</v>
      </c>
      <c r="M20" s="16" t="n">
        <f aca="false">IF($F20&gt;0,($I20/1000)*(C20/$F20),0)</f>
        <v>0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0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/>
      <c r="J21" s="5"/>
      <c r="K21" s="15" t="n">
        <v>11.25</v>
      </c>
      <c r="L21" s="16" t="n">
        <f aca="false">IF($F21&gt;0,($I21/1000)*(B21/$F21),0)</f>
        <v>0</v>
      </c>
      <c r="M21" s="16" t="n">
        <f aca="false">IF($F21&gt;0,($I21/1000)*(C21/$F21),0)</f>
        <v>0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0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1956123</v>
      </c>
      <c r="J22" s="5"/>
      <c r="K22" s="15" t="n">
        <v>11.75</v>
      </c>
      <c r="L22" s="16" t="n">
        <f aca="false">IF($F22&gt;0,($I22/1000)*(B22/$F22),0)</f>
        <v>887.313525773196</v>
      </c>
      <c r="M22" s="16" t="n">
        <f aca="false">IF($F22&gt;0,($I22/1000)*(C22/$F22),0)</f>
        <v>1068.8094742268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1956.123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12880057</v>
      </c>
      <c r="J23" s="5"/>
      <c r="K23" s="15" t="n">
        <v>12.25</v>
      </c>
      <c r="L23" s="16" t="n">
        <f aca="false">IF($F23&gt;0,($I23/1000)*(B23/$F23),0)</f>
        <v>3589.52408196721</v>
      </c>
      <c r="M23" s="16" t="n">
        <f aca="false">IF($F23&gt;0,($I23/1000)*(C23/$F23),0)</f>
        <v>9290.53291803279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12880.057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23650401</v>
      </c>
      <c r="J24" s="5"/>
      <c r="K24" s="15" t="n">
        <v>12.75</v>
      </c>
      <c r="L24" s="16" t="n">
        <f aca="false">IF($F24&gt;0,($I24/1000)*(B24/$F24),0)</f>
        <v>4730.0802</v>
      </c>
      <c r="M24" s="16" t="n">
        <f aca="false">IF($F24&gt;0,($I24/1000)*(C24/$F24),0)</f>
        <v>18329.060775</v>
      </c>
      <c r="N24" s="16" t="n">
        <f aca="false">IF($F24&gt;0,($I24/1000)*(D24/$F24),0)</f>
        <v>591.260025</v>
      </c>
      <c r="O24" s="16" t="n">
        <f aca="false">IF($F24&gt;0,($I24/1000)*(E24/$F24),0)</f>
        <v>0</v>
      </c>
      <c r="P24" s="17" t="n">
        <f aca="false">SUM(L24:O24)</f>
        <v>23650.401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20490312</v>
      </c>
      <c r="J25" s="5"/>
      <c r="K25" s="15" t="n">
        <v>13.25</v>
      </c>
      <c r="L25" s="16" t="n">
        <f aca="false">IF($F25&gt;0,($I25/1000)*(B25/$F25),0)</f>
        <v>803.541647058824</v>
      </c>
      <c r="M25" s="16" t="n">
        <f aca="false">IF($F25&gt;0,($I25/1000)*(C25/$F25),0)</f>
        <v>19084.1141176471</v>
      </c>
      <c r="N25" s="16" t="n">
        <f aca="false">IF($F25&gt;0,($I25/1000)*(D25/$F25),0)</f>
        <v>602.656235294118</v>
      </c>
      <c r="O25" s="16" t="n">
        <f aca="false">IF($F25&gt;0,($I25/1000)*(E25/$F25),0)</f>
        <v>0</v>
      </c>
      <c r="P25" s="17" t="n">
        <f aca="false">SUM(L25:O25)</f>
        <v>20490.312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13569385</v>
      </c>
      <c r="J26" s="5"/>
      <c r="K26" s="15" t="n">
        <v>13.75</v>
      </c>
      <c r="L26" s="16" t="n">
        <f aca="false">IF($F26&gt;0,($I26/1000)*(B26/$F26),0)</f>
        <v>775.393428571429</v>
      </c>
      <c r="M26" s="16" t="n">
        <f aca="false">IF($F26&gt;0,($I26/1000)*(C26/$F26),0)</f>
        <v>10661.6596428571</v>
      </c>
      <c r="N26" s="16" t="n">
        <f aca="false">IF($F26&gt;0,($I26/1000)*(D26/$F26),0)</f>
        <v>2132.33192857143</v>
      </c>
      <c r="O26" s="16" t="n">
        <f aca="false">IF($F26&gt;0,($I26/1000)*(E26/$F26),0)</f>
        <v>0</v>
      </c>
      <c r="P26" s="17" t="n">
        <f aca="false">SUM(L26:O26)</f>
        <v>13569.385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 t="n">
        <v>3706885</v>
      </c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3150.85225</v>
      </c>
      <c r="N27" s="16" t="n">
        <f aca="false">IF($F27&gt;0,($I27/1000)*(D27/$F27),0)</f>
        <v>556.03275</v>
      </c>
      <c r="O27" s="16" t="n">
        <f aca="false">IF($F27&gt;0,($I27/1000)*(E27/$F27),0)</f>
        <v>0</v>
      </c>
      <c r="P27" s="17" t="n">
        <f aca="false">SUM(L27:O27)</f>
        <v>3706.885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 t="n">
        <v>1076397</v>
      </c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620.998269230769</v>
      </c>
      <c r="N28" s="16" t="n">
        <f aca="false">IF($F28&gt;0,($I28/1000)*(D28/$F28),0)</f>
        <v>455.398730769231</v>
      </c>
      <c r="O28" s="16" t="n">
        <f aca="false">IF($F28&gt;0,($I28/1000)*(E28/$F28),0)</f>
        <v>0</v>
      </c>
      <c r="P28" s="17" t="n">
        <f aca="false">SUM(L28:O28)</f>
        <v>1076.397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 t="n">
        <v>752157</v>
      </c>
      <c r="J29" s="5"/>
      <c r="K29" s="15" t="n">
        <v>15.25</v>
      </c>
      <c r="L29" s="16" t="n">
        <f aca="false">IF($F29&gt;0,($I29/1000)*(B29/$F29),0)</f>
        <v>18.803925</v>
      </c>
      <c r="M29" s="16" t="n">
        <f aca="false">IF($F29&gt;0,($I29/1000)*(C29/$F29),0)</f>
        <v>357.274575</v>
      </c>
      <c r="N29" s="16" t="n">
        <f aca="false">IF($F29&gt;0,($I29/1000)*(D29/$F29),0)</f>
        <v>376.0785</v>
      </c>
      <c r="O29" s="16" t="n">
        <f aca="false">IF($F29&gt;0,($I29/1000)*(E29/$F29),0)</f>
        <v>0</v>
      </c>
      <c r="P29" s="17" t="n">
        <f aca="false">SUM(L29:O29)</f>
        <v>752.157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 t="n">
        <v>246396</v>
      </c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79.1987142857143</v>
      </c>
      <c r="N30" s="16" t="n">
        <f aca="false">IF($F30&gt;0,($I30/1000)*(D30/$F30),0)</f>
        <v>167.197285714286</v>
      </c>
      <c r="O30" s="16" t="n">
        <f aca="false">IF($F30&gt;0,($I30/1000)*(E30/$F30),0)</f>
        <v>0</v>
      </c>
      <c r="P30" s="17" t="n">
        <f aca="false">SUM(L30:O30)</f>
        <v>246.396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78328113</v>
      </c>
      <c r="J43" s="2"/>
      <c r="K43" s="20" t="s">
        <v>7</v>
      </c>
      <c r="L43" s="21" t="n">
        <f aca="false">SUM(L6:L42)</f>
        <v>10804.6568083707</v>
      </c>
      <c r="M43" s="21" t="n">
        <f aca="false">SUM(M6:M42)</f>
        <v>62642.5007362803</v>
      </c>
      <c r="N43" s="21" t="n">
        <f aca="false">SUM(N6:N42)</f>
        <v>4880.95545534906</v>
      </c>
      <c r="O43" s="21" t="n">
        <f aca="false">SUM(O6:O42)</f>
        <v>0</v>
      </c>
      <c r="P43" s="21" t="n">
        <f aca="false">SUM(P6:P42)</f>
        <v>78328.113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0</v>
      </c>
      <c r="C66" s="16" t="n">
        <f aca="false">M20*($A66)</f>
        <v>0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0</v>
      </c>
      <c r="G66" s="2"/>
      <c r="H66" s="15" t="n">
        <f aca="false">$I$49*((A66)^$K$49)</f>
        <v>7.05784474399288</v>
      </c>
      <c r="I66" s="16" t="n">
        <f aca="false">L20*$H66</f>
        <v>0</v>
      </c>
      <c r="J66" s="16" t="n">
        <f aca="false">M20*$H66</f>
        <v>0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0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0</v>
      </c>
      <c r="C67" s="16" t="n">
        <f aca="false">M21*($A67)</f>
        <v>0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0</v>
      </c>
      <c r="G67" s="2"/>
      <c r="H67" s="15" t="n">
        <f aca="false">$I$49*((A67)^$K$49)</f>
        <v>8.25542029053713</v>
      </c>
      <c r="I67" s="16" t="n">
        <f aca="false">L21*$H67</f>
        <v>0</v>
      </c>
      <c r="J67" s="16" t="n">
        <f aca="false">M21*$H67</f>
        <v>0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0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10425.9339278351</v>
      </c>
      <c r="C68" s="16" t="n">
        <f aca="false">M22*($A68)</f>
        <v>12558.511322165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22984.44525</v>
      </c>
      <c r="G68" s="2"/>
      <c r="H68" s="15" t="n">
        <f aca="false">$I$49*((A68)^$K$49)</f>
        <v>9.59060233287319</v>
      </c>
      <c r="I68" s="16" t="n">
        <f aca="false">L22*$H68</f>
        <v>8509.87117027034</v>
      </c>
      <c r="J68" s="16" t="n">
        <f aca="false">M22*$H68</f>
        <v>10250.5266369165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18760.3978071869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43971.6700040984</v>
      </c>
      <c r="C69" s="16" t="n">
        <f aca="false">M23*($A69)</f>
        <v>113809.028245902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157780.69825</v>
      </c>
      <c r="G69" s="2"/>
      <c r="H69" s="15" t="n">
        <f aca="false">$I$49*((A69)^$K$49)</f>
        <v>11.0723294022831</v>
      </c>
      <c r="I69" s="16" t="n">
        <f aca="false">L23*$H69</f>
        <v>39744.3930329689</v>
      </c>
      <c r="J69" s="16" t="n">
        <f aca="false">M23*$H69</f>
        <v>102867.840791214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142612.233824183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60308.52255</v>
      </c>
      <c r="C70" s="16" t="n">
        <f aca="false">M24*($A70)</f>
        <v>233695.52488125</v>
      </c>
      <c r="D70" s="16" t="n">
        <f aca="false">N24*($A70)</f>
        <v>7538.56531875</v>
      </c>
      <c r="E70" s="16" t="n">
        <f aca="false">O24*($A70)</f>
        <v>0</v>
      </c>
      <c r="F70" s="14" t="n">
        <f aca="false">SUM(B70:E70)</f>
        <v>301542.61275</v>
      </c>
      <c r="G70" s="2"/>
      <c r="H70" s="15" t="n">
        <f aca="false">$I$49*((A70)^$K$49)</f>
        <v>12.7097119322776</v>
      </c>
      <c r="I70" s="16" t="n">
        <f aca="false">L24*$H70</f>
        <v>60117.9567585701</v>
      </c>
      <c r="J70" s="16" t="n">
        <f aca="false">M24*$H70</f>
        <v>232957.082439459</v>
      </c>
      <c r="K70" s="16" t="n">
        <f aca="false">N24*$H70</f>
        <v>7514.74459482126</v>
      </c>
      <c r="L70" s="16" t="n">
        <f aca="false">O24*$H70</f>
        <v>0</v>
      </c>
      <c r="M70" s="28" t="n">
        <f aca="false">SUM(I70:L70)</f>
        <v>300589.78379285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10646.9268235294</v>
      </c>
      <c r="C71" s="16" t="n">
        <f aca="false">M25*($A71)</f>
        <v>252864.512058824</v>
      </c>
      <c r="D71" s="16" t="n">
        <f aca="false">N25*($A71)</f>
        <v>7985.19511764706</v>
      </c>
      <c r="E71" s="16" t="n">
        <f aca="false">O25*($A71)</f>
        <v>0</v>
      </c>
      <c r="F71" s="14" t="n">
        <f aca="false">SUM(B71:E71)</f>
        <v>271496.634</v>
      </c>
      <c r="G71" s="2"/>
      <c r="H71" s="15" t="n">
        <f aca="false">$I$49*((A71)^$K$49)</f>
        <v>14.5120283422257</v>
      </c>
      <c r="I71" s="16" t="n">
        <f aca="false">L25*$H71</f>
        <v>11661.0191562764</v>
      </c>
      <c r="J71" s="16" t="n">
        <f aca="false">M25*$H71</f>
        <v>276949.204961564</v>
      </c>
      <c r="K71" s="16" t="n">
        <f aca="false">N25*$H71</f>
        <v>8745.76436720727</v>
      </c>
      <c r="L71" s="16" t="n">
        <f aca="false">O25*$H71</f>
        <v>0</v>
      </c>
      <c r="M71" s="28" t="n">
        <f aca="false">SUM(I71:L71)</f>
        <v>297355.988485047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10661.6596428571</v>
      </c>
      <c r="C72" s="16" t="n">
        <f aca="false">M26*($A72)</f>
        <v>146597.820089286</v>
      </c>
      <c r="D72" s="16" t="n">
        <f aca="false">N26*($A72)</f>
        <v>29319.5640178571</v>
      </c>
      <c r="E72" s="16" t="n">
        <f aca="false">O26*($A72)</f>
        <v>0</v>
      </c>
      <c r="F72" s="14" t="n">
        <f aca="false">SUM(B72:E72)</f>
        <v>186579.04375</v>
      </c>
      <c r="G72" s="2"/>
      <c r="H72" s="15" t="n">
        <f aca="false">$I$49*((A72)^$K$49)</f>
        <v>16.4887213619061</v>
      </c>
      <c r="I72" s="16" t="n">
        <f aca="false">L26*$H72</f>
        <v>12785.2461895674</v>
      </c>
      <c r="J72" s="16" t="n">
        <f aca="false">M26*$H72</f>
        <v>175797.135106551</v>
      </c>
      <c r="K72" s="16" t="n">
        <f aca="false">N26*$H72</f>
        <v>35159.4270213102</v>
      </c>
      <c r="L72" s="16" t="n">
        <f aca="false">O26*$H72</f>
        <v>0</v>
      </c>
      <c r="M72" s="28" t="n">
        <f aca="false">SUM(I72:L72)</f>
        <v>223741.808317429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44899.6445625</v>
      </c>
      <c r="D73" s="16" t="n">
        <f aca="false">N27*($A73)</f>
        <v>7923.4666875</v>
      </c>
      <c r="E73" s="16" t="n">
        <f aca="false">O27*($A73)</f>
        <v>0</v>
      </c>
      <c r="F73" s="14" t="n">
        <f aca="false">SUM(B73:E73)</f>
        <v>52823.11125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58761.4868531443</v>
      </c>
      <c r="K73" s="16" t="n">
        <f aca="false">N27*$H73</f>
        <v>10369.6741505549</v>
      </c>
      <c r="L73" s="16" t="n">
        <f aca="false">O27*$H73</f>
        <v>0</v>
      </c>
      <c r="M73" s="28" t="n">
        <f aca="false">SUM(I73:L73)</f>
        <v>69131.1610036991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9159.72447115384</v>
      </c>
      <c r="D74" s="16" t="n">
        <f aca="false">N28*($A74)</f>
        <v>6717.13127884615</v>
      </c>
      <c r="E74" s="16" t="n">
        <f aca="false">O28*($A74)</f>
        <v>0</v>
      </c>
      <c r="F74" s="14" t="n">
        <f aca="false">SUM(B74:E74)</f>
        <v>15876.85575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13043.3291299275</v>
      </c>
      <c r="K74" s="16" t="n">
        <f aca="false">N28*$H74</f>
        <v>9565.10802861352</v>
      </c>
      <c r="L74" s="16" t="n">
        <f aca="false">O28*$H74</f>
        <v>0</v>
      </c>
      <c r="M74" s="28" t="n">
        <f aca="false">SUM(I74:L74)</f>
        <v>22608.437158541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286.75985625</v>
      </c>
      <c r="C75" s="16" t="n">
        <f aca="false">M29*($A75)</f>
        <v>5448.43726875</v>
      </c>
      <c r="D75" s="16" t="n">
        <f aca="false">N29*($A75)</f>
        <v>5735.197125</v>
      </c>
      <c r="E75" s="16" t="n">
        <f aca="false">O29*($A75)</f>
        <v>0</v>
      </c>
      <c r="F75" s="14" t="n">
        <f aca="false">SUM(B75:E75)</f>
        <v>11470.39425</v>
      </c>
      <c r="G75" s="2"/>
      <c r="H75" s="15" t="n">
        <f aca="false">$I$49*((A75)^$K$49)</f>
        <v>23.5618807774968</v>
      </c>
      <c r="I75" s="16" t="n">
        <f aca="false">L29*$H75</f>
        <v>443.055838998992</v>
      </c>
      <c r="J75" s="16" t="n">
        <f aca="false">M29*$H75</f>
        <v>8418.06094098084</v>
      </c>
      <c r="K75" s="16" t="n">
        <f aca="false">N29*$H75</f>
        <v>8861.11677997983</v>
      </c>
      <c r="L75" s="16" t="n">
        <f aca="false">O29*$H75</f>
        <v>0</v>
      </c>
      <c r="M75" s="28" t="n">
        <f aca="false">SUM(I75:L75)</f>
        <v>17722.2335599597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1247.37975</v>
      </c>
      <c r="D76" s="16" t="n">
        <f aca="false">N30*($A76)</f>
        <v>2633.35725</v>
      </c>
      <c r="E76" s="16" t="n">
        <f aca="false">O30*($A76)</f>
        <v>0</v>
      </c>
      <c r="F76" s="14" t="n">
        <f aca="false">SUM(B76:E76)</f>
        <v>3880.737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2085.59333935303</v>
      </c>
      <c r="K76" s="16" t="n">
        <f aca="false">N30*$H76</f>
        <v>4402.91927196751</v>
      </c>
      <c r="L76" s="16" t="n">
        <f aca="false">O30*$H76</f>
        <v>0</v>
      </c>
      <c r="M76" s="28" t="n">
        <f aca="false">SUM(I76:L76)</f>
        <v>6488.51261132054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136301.47280457</v>
      </c>
      <c r="C89" s="21" t="n">
        <f aca="false">SUM(C52:C83)</f>
        <v>820280.58264983</v>
      </c>
      <c r="D89" s="21" t="n">
        <f aca="false">SUM(D52:D83)</f>
        <v>67852.4767956004</v>
      </c>
      <c r="E89" s="21" t="n">
        <f aca="false">SUM(E52:E83)</f>
        <v>0</v>
      </c>
      <c r="F89" s="21" t="n">
        <f aca="false">SUM(F52:F83)</f>
        <v>1024434.53225</v>
      </c>
      <c r="G89" s="14"/>
      <c r="H89" s="20" t="s">
        <v>7</v>
      </c>
      <c r="I89" s="21" t="n">
        <f aca="false">SUM(I52:I88)</f>
        <v>133261.542146652</v>
      </c>
      <c r="J89" s="21" t="n">
        <f aca="false">SUM(J52:J88)</f>
        <v>881130.26019911</v>
      </c>
      <c r="K89" s="21" t="n">
        <f aca="false">SUM(K52:K88)</f>
        <v>84618.7542144545</v>
      </c>
      <c r="L89" s="21" t="n">
        <f aca="false">SUM(L52:L88)</f>
        <v>0</v>
      </c>
      <c r="M89" s="21" t="n">
        <f aca="false">SUM(M52:M88)</f>
        <v>1099010.55656022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12.615067301256</v>
      </c>
      <c r="C90" s="29" t="n">
        <f aca="false">IF(M43&gt;0,C89/M43,0)</f>
        <v>13.0946334039751</v>
      </c>
      <c r="D90" s="29" t="n">
        <f aca="false">IF(N43&gt;0,D89/N43,0)</f>
        <v>13.9014742945954</v>
      </c>
      <c r="E90" s="29" t="n">
        <f aca="false">IF(O43&gt;0,E89/O43,0)</f>
        <v>0</v>
      </c>
      <c r="F90" s="29" t="n">
        <f aca="false">IF(P43&gt;0,F89/P43,0)</f>
        <v>13.0787592476535</v>
      </c>
      <c r="G90" s="14"/>
      <c r="H90" s="8" t="s">
        <v>12</v>
      </c>
      <c r="I90" s="29" t="n">
        <f aca="false">IF(L43&gt;0,I89/L43,0)</f>
        <v>12.3337135561225</v>
      </c>
      <c r="J90" s="29" t="n">
        <f aca="false">IF(M43&gt;0,J89/M43,0)</f>
        <v>14.0660134867316</v>
      </c>
      <c r="K90" s="29" t="n">
        <f aca="false">IF(N43&gt;0,K89/N43,0)</f>
        <v>17.336514333832</v>
      </c>
      <c r="L90" s="29" t="n">
        <f aca="false">IF(O43&gt;0,L89/O43,0)</f>
        <v>0</v>
      </c>
      <c r="M90" s="29" t="n">
        <f aca="false">IF(P43&gt;0,M89/P43,0)</f>
        <v>14.0308570507784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10804.6568083707</v>
      </c>
      <c r="C102" s="36" t="n">
        <f aca="false">$B$90</f>
        <v>12.615067301256</v>
      </c>
      <c r="D102" s="36" t="n">
        <f aca="false">$I$90</f>
        <v>12.3337135561225</v>
      </c>
      <c r="E102" s="35" t="n">
        <f aca="false">B102*D102</f>
        <v>133261.542146652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62642.5007362803</v>
      </c>
      <c r="C103" s="36" t="n">
        <f aca="false">$C$90</f>
        <v>13.0946334039751</v>
      </c>
      <c r="D103" s="36" t="n">
        <f aca="false">$J$90</f>
        <v>14.0660134867316</v>
      </c>
      <c r="E103" s="35" t="n">
        <f aca="false">B103*D103</f>
        <v>881130.26019911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4880.95545534906</v>
      </c>
      <c r="C104" s="36" t="n">
        <f aca="false">$D$90</f>
        <v>13.9014742945954</v>
      </c>
      <c r="D104" s="36" t="n">
        <f aca="false">$K$90</f>
        <v>17.336514333832</v>
      </c>
      <c r="E104" s="35" t="n">
        <f aca="false">B104*D104</f>
        <v>84618.7542144545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78328.113</v>
      </c>
      <c r="C106" s="36" t="n">
        <f aca="false">$F$90</f>
        <v>13.0787592476535</v>
      </c>
      <c r="D106" s="36" t="n">
        <f aca="false">$M$90</f>
        <v>14.0308570507784</v>
      </c>
      <c r="E106" s="35" t="n">
        <f aca="false">SUM(E102:E105)</f>
        <v>1099010.55656022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1098964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0.999957637749758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1425007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 t="n">
        <v>625897</v>
      </c>
      <c r="J14" s="5"/>
      <c r="K14" s="15" t="n">
        <v>7.75</v>
      </c>
      <c r="L14" s="16" t="n">
        <f aca="false">IF($F14&gt;0,($I14/1000)*(B14/$F14),0)</f>
        <v>625.897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625.897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 t="n">
        <v>3778354</v>
      </c>
      <c r="J15" s="5"/>
      <c r="K15" s="15" t="n">
        <v>8.25</v>
      </c>
      <c r="L15" s="16" t="n">
        <f aca="false">IF($F15&gt;0,($I15/1000)*(B15/$F15),0)</f>
        <v>3778.354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3778.354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 t="n">
        <v>6256906</v>
      </c>
      <c r="J16" s="5"/>
      <c r="K16" s="15" t="n">
        <v>8.75</v>
      </c>
      <c r="L16" s="16" t="n">
        <f aca="false">IF($F16&gt;0,($I16/1000)*(B16/$F16),0)</f>
        <v>5972.50118181818</v>
      </c>
      <c r="M16" s="16" t="n">
        <f aca="false">IF($F16&gt;0,($I16/1000)*(C16/$F16),0)</f>
        <v>284.404818181818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6256.906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 t="n">
        <v>27229680</v>
      </c>
      <c r="J17" s="5"/>
      <c r="K17" s="15" t="n">
        <v>9.25</v>
      </c>
      <c r="L17" s="16" t="n">
        <f aca="false">IF($F17&gt;0,($I17/1000)*(B17/$F17),0)</f>
        <v>27229.68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27229.68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 t="n">
        <v>56165925</v>
      </c>
      <c r="J18" s="5"/>
      <c r="K18" s="15" t="n">
        <v>9.75</v>
      </c>
      <c r="L18" s="16" t="n">
        <f aca="false">IF($F18&gt;0,($I18/1000)*(B18/$F18),0)</f>
        <v>53919.288</v>
      </c>
      <c r="M18" s="16" t="n">
        <f aca="false">IF($F18&gt;0,($I18/1000)*(C18/$F18),0)</f>
        <v>2246.637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56165.925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 t="n">
        <v>57125540</v>
      </c>
      <c r="J19" s="5"/>
      <c r="K19" s="15" t="n">
        <v>10.25</v>
      </c>
      <c r="L19" s="16" t="n">
        <f aca="false">IF($F19&gt;0,($I19/1000)*(B19/$F19),0)</f>
        <v>49720.3774074074</v>
      </c>
      <c r="M19" s="16" t="n">
        <f aca="false">IF($F19&gt;0,($I19/1000)*(C19/$F19),0)</f>
        <v>7405.16259259259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57125.54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44083912</v>
      </c>
      <c r="J20" s="5"/>
      <c r="K20" s="15" t="n">
        <v>10.75</v>
      </c>
      <c r="L20" s="16" t="n">
        <f aca="false">IF($F20&gt;0,($I20/1000)*(B20/$F20),0)</f>
        <v>35743.7124324324</v>
      </c>
      <c r="M20" s="16" t="n">
        <f aca="false">IF($F20&gt;0,($I20/1000)*(C20/$F20),0)</f>
        <v>8340.19956756757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44083.912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20152779</v>
      </c>
      <c r="J21" s="5"/>
      <c r="K21" s="15" t="n">
        <v>11.25</v>
      </c>
      <c r="L21" s="16" t="n">
        <f aca="false">IF($F21&gt;0,($I21/1000)*(B21/$F21),0)</f>
        <v>14427.5576931818</v>
      </c>
      <c r="M21" s="16" t="n">
        <f aca="false">IF($F21&gt;0,($I21/1000)*(C21/$F21),0)</f>
        <v>5725.22130681818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20152.779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9482408</v>
      </c>
      <c r="J22" s="5"/>
      <c r="K22" s="15" t="n">
        <v>11.75</v>
      </c>
      <c r="L22" s="16" t="n">
        <f aca="false">IF($F22&gt;0,($I22/1000)*(B22/$F22),0)</f>
        <v>4301.2984742268</v>
      </c>
      <c r="M22" s="16" t="n">
        <f aca="false">IF($F22&gt;0,($I22/1000)*(C22/$F22),0)</f>
        <v>5181.1095257732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9482.408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1226758</v>
      </c>
      <c r="J23" s="5"/>
      <c r="K23" s="15" t="n">
        <v>12.25</v>
      </c>
      <c r="L23" s="16" t="n">
        <f aca="false">IF($F23&gt;0,($I23/1000)*(B23/$F23),0)</f>
        <v>341.88337704918</v>
      </c>
      <c r="M23" s="16" t="n">
        <f aca="false">IF($F23&gt;0,($I23/1000)*(C23/$F23),0)</f>
        <v>884.87462295082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1226.758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2551596</v>
      </c>
      <c r="J24" s="5"/>
      <c r="K24" s="15" t="n">
        <v>12.75</v>
      </c>
      <c r="L24" s="16" t="n">
        <f aca="false">IF($F24&gt;0,($I24/1000)*(B24/$F24),0)</f>
        <v>510.3192</v>
      </c>
      <c r="M24" s="16" t="n">
        <f aca="false">IF($F24&gt;0,($I24/1000)*(C24/$F24),0)</f>
        <v>1977.4869</v>
      </c>
      <c r="N24" s="16" t="n">
        <f aca="false">IF($F24&gt;0,($I24/1000)*(D24/$F24),0)</f>
        <v>63.7899</v>
      </c>
      <c r="O24" s="16" t="n">
        <f aca="false">IF($F24&gt;0,($I24/1000)*(E24/$F24),0)</f>
        <v>0</v>
      </c>
      <c r="P24" s="17" t="n">
        <f aca="false">SUM(L24:O24)</f>
        <v>2551.596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2551596</v>
      </c>
      <c r="J25" s="5"/>
      <c r="K25" s="15" t="n">
        <v>13.25</v>
      </c>
      <c r="L25" s="16" t="n">
        <f aca="false">IF($F25&gt;0,($I25/1000)*(B25/$F25),0)</f>
        <v>100.062588235294</v>
      </c>
      <c r="M25" s="16" t="n">
        <f aca="false">IF($F25&gt;0,($I25/1000)*(C25/$F25),0)</f>
        <v>2376.48647058824</v>
      </c>
      <c r="N25" s="16" t="n">
        <f aca="false">IF($F25&gt;0,($I25/1000)*(D25/$F25),0)</f>
        <v>75.0469411764706</v>
      </c>
      <c r="O25" s="16" t="n">
        <f aca="false">IF($F25&gt;0,($I25/1000)*(E25/$F25),0)</f>
        <v>0</v>
      </c>
      <c r="P25" s="17" t="n">
        <f aca="false">SUM(L25:O25)</f>
        <v>2551.596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231231351</v>
      </c>
      <c r="J43" s="2"/>
      <c r="K43" s="20" t="s">
        <v>7</v>
      </c>
      <c r="L43" s="21" t="n">
        <f aca="false">SUM(L6:L42)</f>
        <v>196670.931354351</v>
      </c>
      <c r="M43" s="21" t="n">
        <f aca="false">SUM(M6:M42)</f>
        <v>34421.5828044724</v>
      </c>
      <c r="N43" s="21" t="n">
        <f aca="false">SUM(N6:N42)</f>
        <v>138.836841176471</v>
      </c>
      <c r="O43" s="21" t="n">
        <f aca="false">SUM(O6:O42)</f>
        <v>0</v>
      </c>
      <c r="P43" s="21" t="n">
        <f aca="false">SUM(P6:P42)</f>
        <v>231231.351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4850.70175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4850.70175</v>
      </c>
      <c r="G60" s="2"/>
      <c r="H60" s="15" t="n">
        <f aca="false">$I$49*((A60)^$K$49)</f>
        <v>2.28435196095683</v>
      </c>
      <c r="I60" s="16" t="n">
        <f aca="false">L14*$H60</f>
        <v>1429.76903930699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1429.76903930699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31171.4205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31171.4205</v>
      </c>
      <c r="G61" s="2"/>
      <c r="H61" s="15" t="n">
        <f aca="false">$I$49*((A61)^$K$49)</f>
        <v>2.83380280940083</v>
      </c>
      <c r="I61" s="16" t="n">
        <f aca="false">L15*$H61</f>
        <v>10707.1101801109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10707.1101801109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52259.3853409091</v>
      </c>
      <c r="C62" s="16" t="n">
        <f aca="false">M16*($A62)</f>
        <v>2488.54215909091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54747.9275</v>
      </c>
      <c r="G62" s="2"/>
      <c r="H62" s="15" t="n">
        <f aca="false">$I$49*((A62)^$K$49)</f>
        <v>3.47109648803545</v>
      </c>
      <c r="I62" s="16" t="n">
        <f aca="false">L16*$H62</f>
        <v>20731.1278769967</v>
      </c>
      <c r="J62" s="16" t="n">
        <f aca="false">M16*$H62</f>
        <v>987.196565571269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21718.3244425679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251874.54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251874.54</v>
      </c>
      <c r="G63" s="2"/>
      <c r="H63" s="15" t="n">
        <f aca="false">$I$49*((A63)^$K$49)</f>
        <v>4.20404030696046</v>
      </c>
      <c r="I63" s="16" t="n">
        <f aca="false">L17*$H63</f>
        <v>114474.672265635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114474.672265635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525713.058</v>
      </c>
      <c r="C64" s="16" t="n">
        <f aca="false">M18*($A64)</f>
        <v>21904.71075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547617.76875</v>
      </c>
      <c r="G64" s="2"/>
      <c r="H64" s="15" t="n">
        <f aca="false">$I$49*((A64)^$K$49)</f>
        <v>5.04064393044501</v>
      </c>
      <c r="I64" s="16" t="n">
        <f aca="false">L18*$H64</f>
        <v>271787.931791116</v>
      </c>
      <c r="J64" s="16" t="n">
        <f aca="false">M18*$H64</f>
        <v>11324.4971579632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283112.42894908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509633.868425926</v>
      </c>
      <c r="C65" s="16" t="n">
        <f aca="false">M19*($A65)</f>
        <v>75902.9165740741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585536.785</v>
      </c>
      <c r="G65" s="2"/>
      <c r="H65" s="15" t="n">
        <f aca="false">$I$49*((A65)^$K$49)</f>
        <v>5.9891132486072</v>
      </c>
      <c r="I65" s="16" t="n">
        <f aca="false">L19*$H65</f>
        <v>297780.971056454</v>
      </c>
      <c r="J65" s="16" t="n">
        <f aca="false">M19*$H65</f>
        <v>44350.3573913867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342131.328447841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384244.908648649</v>
      </c>
      <c r="C66" s="16" t="n">
        <f aca="false">M20*($A66)</f>
        <v>89657.1453513514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473902.054</v>
      </c>
      <c r="G66" s="2"/>
      <c r="H66" s="15" t="n">
        <f aca="false">$I$49*((A66)^$K$49)</f>
        <v>7.05784474399288</v>
      </c>
      <c r="I66" s="16" t="n">
        <f aca="false">L20*$H66</f>
        <v>252273.572922036</v>
      </c>
      <c r="J66" s="16" t="n">
        <f aca="false">M20*$H66</f>
        <v>58863.8336818085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311137.406603845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162310.024048295</v>
      </c>
      <c r="C67" s="16" t="n">
        <f aca="false">M21*($A67)</f>
        <v>64408.7397017045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226718.76375</v>
      </c>
      <c r="G67" s="2"/>
      <c r="H67" s="15" t="n">
        <f aca="false">$I$49*((A67)^$K$49)</f>
        <v>8.25542029053713</v>
      </c>
      <c r="I67" s="16" t="n">
        <f aca="false">L21*$H67</f>
        <v>119105.552523188</v>
      </c>
      <c r="J67" s="16" t="n">
        <f aca="false">M21*$H67</f>
        <v>47264.1081441223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166369.66066731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50540.2570721649</v>
      </c>
      <c r="C68" s="16" t="n">
        <f aca="false">M22*($A68)</f>
        <v>60878.036927835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111418.294</v>
      </c>
      <c r="G68" s="2"/>
      <c r="H68" s="15" t="n">
        <f aca="false">$I$49*((A68)^$K$49)</f>
        <v>9.59060233287319</v>
      </c>
      <c r="I68" s="16" t="n">
        <f aca="false">L22*$H68</f>
        <v>41252.0431813035</v>
      </c>
      <c r="J68" s="16" t="n">
        <f aca="false">M22*$H68</f>
        <v>49689.9611047519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90942.0042860553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4188.07136885246</v>
      </c>
      <c r="C69" s="16" t="n">
        <f aca="false">M23*($A69)</f>
        <v>10839.7141311475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15027.7855</v>
      </c>
      <c r="G69" s="2"/>
      <c r="H69" s="15" t="n">
        <f aca="false">$I$49*((A69)^$K$49)</f>
        <v>11.0723294022831</v>
      </c>
      <c r="I69" s="16" t="n">
        <f aca="false">L23*$H69</f>
        <v>3785.44536785348</v>
      </c>
      <c r="J69" s="16" t="n">
        <f aca="false">M23*$H69</f>
        <v>9797.62330503255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13583.068672886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6506.5698</v>
      </c>
      <c r="C70" s="16" t="n">
        <f aca="false">M24*($A70)</f>
        <v>25212.957975</v>
      </c>
      <c r="D70" s="16" t="n">
        <f aca="false">N24*($A70)</f>
        <v>813.321225</v>
      </c>
      <c r="E70" s="16" t="n">
        <f aca="false">O24*($A70)</f>
        <v>0</v>
      </c>
      <c r="F70" s="14" t="n">
        <f aca="false">SUM(B70:E70)</f>
        <v>32532.849</v>
      </c>
      <c r="G70" s="2"/>
      <c r="H70" s="15" t="n">
        <f aca="false">$I$49*((A70)^$K$49)</f>
        <v>12.7097119322776</v>
      </c>
      <c r="I70" s="16" t="n">
        <f aca="false">L24*$H70</f>
        <v>6486.01002551037</v>
      </c>
      <c r="J70" s="16" t="n">
        <f aca="false">M24*$H70</f>
        <v>25133.2888488527</v>
      </c>
      <c r="K70" s="16" t="n">
        <f aca="false">N24*$H70</f>
        <v>810.751253188796</v>
      </c>
      <c r="L70" s="16" t="n">
        <f aca="false">O24*$H70</f>
        <v>0</v>
      </c>
      <c r="M70" s="28" t="n">
        <f aca="false">SUM(I70:L70)</f>
        <v>32430.0501275518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1325.82929411765</v>
      </c>
      <c r="C71" s="16" t="n">
        <f aca="false">M25*($A71)</f>
        <v>31488.4457352941</v>
      </c>
      <c r="D71" s="16" t="n">
        <f aca="false">N25*($A71)</f>
        <v>994.371970588235</v>
      </c>
      <c r="E71" s="16" t="n">
        <f aca="false">O25*($A71)</f>
        <v>0</v>
      </c>
      <c r="F71" s="14" t="n">
        <f aca="false">SUM(B71:E71)</f>
        <v>33808.647</v>
      </c>
      <c r="G71" s="2"/>
      <c r="H71" s="15" t="n">
        <f aca="false">$I$49*((A71)^$K$49)</f>
        <v>14.5120283422257</v>
      </c>
      <c r="I71" s="16" t="n">
        <f aca="false">L25*$H71</f>
        <v>1452.11111646705</v>
      </c>
      <c r="J71" s="16" t="n">
        <f aca="false">M25*$H71</f>
        <v>34487.6390160924</v>
      </c>
      <c r="K71" s="16" t="n">
        <f aca="false">N25*$H71</f>
        <v>1089.08333735029</v>
      </c>
      <c r="L71" s="16" t="n">
        <f aca="false">O25*$H71</f>
        <v>0</v>
      </c>
      <c r="M71" s="28" t="n">
        <f aca="false">SUM(I71:L71)</f>
        <v>37028.8334699097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1984618.63424891</v>
      </c>
      <c r="C89" s="21" t="n">
        <f aca="false">SUM(C52:C83)</f>
        <v>382781.209305498</v>
      </c>
      <c r="D89" s="21" t="n">
        <f aca="false">SUM(D52:D83)</f>
        <v>1807.69319558824</v>
      </c>
      <c r="E89" s="21" t="n">
        <f aca="false">SUM(E52:E83)</f>
        <v>0</v>
      </c>
      <c r="F89" s="21" t="n">
        <f aca="false">SUM(F52:F83)</f>
        <v>2369207.53675</v>
      </c>
      <c r="G89" s="14"/>
      <c r="H89" s="20" t="s">
        <v>7</v>
      </c>
      <c r="I89" s="21" t="n">
        <f aca="false">SUM(I52:I88)</f>
        <v>1141266.31734598</v>
      </c>
      <c r="J89" s="21" t="n">
        <f aca="false">SUM(J52:J88)</f>
        <v>281898.505215581</v>
      </c>
      <c r="K89" s="21" t="n">
        <f aca="false">SUM(K52:K88)</f>
        <v>1899.83459053908</v>
      </c>
      <c r="L89" s="21" t="n">
        <f aca="false">SUM(L52:L88)</f>
        <v>0</v>
      </c>
      <c r="M89" s="21" t="n">
        <f aca="false">SUM(M52:M88)</f>
        <v>1425064.6571521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10.0910623678958</v>
      </c>
      <c r="C90" s="29" t="n">
        <f aca="false">IF(M43&gt;0,C89/M43,0)</f>
        <v>11.1203837278442</v>
      </c>
      <c r="D90" s="29" t="n">
        <f aca="false">IF(N43&gt;0,D89/N43,0)</f>
        <v>13.0202702702703</v>
      </c>
      <c r="E90" s="29" t="n">
        <f aca="false">IF(O43&gt;0,E89/O43,0)</f>
        <v>0</v>
      </c>
      <c r="F90" s="29" t="n">
        <f aca="false">IF(P43&gt;0,F89/P43,0)</f>
        <v>10.2460480661638</v>
      </c>
      <c r="G90" s="14"/>
      <c r="H90" s="8" t="s">
        <v>12</v>
      </c>
      <c r="I90" s="29" t="n">
        <f aca="false">IF(L43&gt;0,I89/L43,0)</f>
        <v>5.80292323571553</v>
      </c>
      <c r="J90" s="29" t="n">
        <f aca="false">IF(M43&gt;0,J89/M43,0)</f>
        <v>8.18958578450246</v>
      </c>
      <c r="K90" s="29" t="n">
        <f aca="false">IF(N43&gt;0,K89/N43,0)</f>
        <v>13.683937018736</v>
      </c>
      <c r="L90" s="29" t="n">
        <f aca="false">IF(O43&gt;0,L89/O43,0)</f>
        <v>0</v>
      </c>
      <c r="M90" s="29" t="n">
        <f aca="false">IF(P43&gt;0,M89/P43,0)</f>
        <v>6.16293876669042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196670.931354351</v>
      </c>
      <c r="C102" s="36" t="n">
        <f aca="false">$B$90</f>
        <v>10.0910623678958</v>
      </c>
      <c r="D102" s="36" t="n">
        <f aca="false">$I$90</f>
        <v>5.80292323571553</v>
      </c>
      <c r="E102" s="35" t="n">
        <f aca="false">B102*D102</f>
        <v>1141266.31734598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34421.5828044724</v>
      </c>
      <c r="C103" s="36" t="n">
        <f aca="false">$C$90</f>
        <v>11.1203837278442</v>
      </c>
      <c r="D103" s="36" t="n">
        <f aca="false">$J$90</f>
        <v>8.18958578450246</v>
      </c>
      <c r="E103" s="35" t="n">
        <f aca="false">B103*D103</f>
        <v>281898.505215581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138.836841176471</v>
      </c>
      <c r="C104" s="36" t="n">
        <f aca="false">$D$90</f>
        <v>13.0202702702703</v>
      </c>
      <c r="D104" s="36" t="n">
        <f aca="false">$K$90</f>
        <v>13.683937018736</v>
      </c>
      <c r="E104" s="35" t="n">
        <f aca="false">B104*D104</f>
        <v>1899.83459053908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231231.351</v>
      </c>
      <c r="C106" s="36" t="n">
        <f aca="false">$F$90</f>
        <v>10.2460480661638</v>
      </c>
      <c r="D106" s="36" t="n">
        <f aca="false">$M$90</f>
        <v>6.16293876669042</v>
      </c>
      <c r="E106" s="35" t="n">
        <f aca="false">SUM(E102:E105)</f>
        <v>1425064.6571521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1425007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0.999959540676411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1611692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 t="n">
        <v>14901807</v>
      </c>
      <c r="J14" s="5"/>
      <c r="K14" s="15" t="n">
        <v>7.75</v>
      </c>
      <c r="L14" s="16" t="n">
        <f aca="false">IF($F14&gt;0,($I14/1000)*(B14/$F14),0)</f>
        <v>14901.807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14901.807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 t="n">
        <v>42199809</v>
      </c>
      <c r="J15" s="5"/>
      <c r="K15" s="15" t="n">
        <v>8.25</v>
      </c>
      <c r="L15" s="16" t="n">
        <f aca="false">IF($F15&gt;0,($I15/1000)*(B15/$F15),0)</f>
        <v>42199.809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42199.809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 t="n">
        <v>99257466</v>
      </c>
      <c r="J16" s="5"/>
      <c r="K16" s="15" t="n">
        <v>8.75</v>
      </c>
      <c r="L16" s="16" t="n">
        <f aca="false">IF($F16&gt;0,($I16/1000)*(B16/$F16),0)</f>
        <v>94745.763</v>
      </c>
      <c r="M16" s="16" t="n">
        <f aca="false">IF($F16&gt;0,($I16/1000)*(C16/$F16),0)</f>
        <v>4511.703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99257.466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 t="n">
        <v>106730349</v>
      </c>
      <c r="J17" s="5"/>
      <c r="K17" s="15" t="n">
        <v>9.25</v>
      </c>
      <c r="L17" s="16" t="n">
        <f aca="false">IF($F17&gt;0,($I17/1000)*(B17/$F17),0)</f>
        <v>106730.349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106730.349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 t="n">
        <v>59563271</v>
      </c>
      <c r="J18" s="5"/>
      <c r="K18" s="15" t="n">
        <v>9.75</v>
      </c>
      <c r="L18" s="16" t="n">
        <f aca="false">IF($F18&gt;0,($I18/1000)*(B18/$F18),0)</f>
        <v>57180.74016</v>
      </c>
      <c r="M18" s="16" t="n">
        <f aca="false">IF($F18&gt;0,($I18/1000)*(C18/$F18),0)</f>
        <v>2382.53084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59563.271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 t="n">
        <v>39694195</v>
      </c>
      <c r="J19" s="5"/>
      <c r="K19" s="15" t="n">
        <v>10.25</v>
      </c>
      <c r="L19" s="16" t="n">
        <f aca="false">IF($F19&gt;0,($I19/1000)*(B19/$F19),0)</f>
        <v>34548.6512037037</v>
      </c>
      <c r="M19" s="16" t="n">
        <f aca="false">IF($F19&gt;0,($I19/1000)*(C19/$F19),0)</f>
        <v>5145.5437962963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39694.195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4967269</v>
      </c>
      <c r="J20" s="5"/>
      <c r="K20" s="15" t="n">
        <v>10.75</v>
      </c>
      <c r="L20" s="16" t="n">
        <f aca="false">IF($F20&gt;0,($I20/1000)*(B20/$F20),0)</f>
        <v>4027.51540540541</v>
      </c>
      <c r="M20" s="16" t="n">
        <f aca="false">IF($F20&gt;0,($I20/1000)*(C20/$F20),0)</f>
        <v>939.753594594595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4967.269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4967269</v>
      </c>
      <c r="J21" s="5"/>
      <c r="K21" s="15" t="n">
        <v>11.25</v>
      </c>
      <c r="L21" s="16" t="n">
        <f aca="false">IF($F21&gt;0,($I21/1000)*(B21/$F21),0)</f>
        <v>3556.11303409091</v>
      </c>
      <c r="M21" s="16" t="n">
        <f aca="false">IF($F21&gt;0,($I21/1000)*(C21/$F21),0)</f>
        <v>1411.15596590909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4967.269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2461655</v>
      </c>
      <c r="J22" s="5"/>
      <c r="K22" s="15" t="n">
        <v>11.75</v>
      </c>
      <c r="L22" s="16" t="n">
        <f aca="false">IF($F22&gt;0,($I22/1000)*(B22/$F22),0)</f>
        <v>1116.62701030928</v>
      </c>
      <c r="M22" s="16" t="n">
        <f aca="false">IF($F22&gt;0,($I22/1000)*(C22/$F22),0)</f>
        <v>1345.02798969072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2461.655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2461655</v>
      </c>
      <c r="J23" s="5"/>
      <c r="K23" s="15" t="n">
        <v>12.25</v>
      </c>
      <c r="L23" s="16" t="n">
        <f aca="false">IF($F23&gt;0,($I23/1000)*(B23/$F23),0)</f>
        <v>686.035</v>
      </c>
      <c r="M23" s="16" t="n">
        <f aca="false">IF($F23&gt;0,($I23/1000)*(C23/$F23),0)</f>
        <v>1775.62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2461.655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/>
      <c r="J24" s="5"/>
      <c r="K24" s="15" t="n">
        <v>12.75</v>
      </c>
      <c r="L24" s="16" t="n">
        <f aca="false">IF($F24&gt;0,($I24/1000)*(B24/$F24),0)</f>
        <v>0</v>
      </c>
      <c r="M24" s="16" t="n">
        <f aca="false">IF($F24&gt;0,($I24/1000)*(C24/$F24),0)</f>
        <v>0</v>
      </c>
      <c r="N24" s="16" t="n">
        <f aca="false">IF($F24&gt;0,($I24/1000)*(D24/$F24),0)</f>
        <v>0</v>
      </c>
      <c r="O24" s="16" t="n">
        <f aca="false">IF($F24&gt;0,($I24/1000)*(E24/$F24),0)</f>
        <v>0</v>
      </c>
      <c r="P24" s="17" t="n">
        <f aca="false">SUM(L24:O24)</f>
        <v>0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/>
      <c r="J25" s="5"/>
      <c r="K25" s="15" t="n">
        <v>13.25</v>
      </c>
      <c r="L25" s="16" t="n">
        <f aca="false">IF($F25&gt;0,($I25/1000)*(B25/$F25),0)</f>
        <v>0</v>
      </c>
      <c r="M25" s="16" t="n">
        <f aca="false">IF($F25&gt;0,($I25/1000)*(C25/$F25),0)</f>
        <v>0</v>
      </c>
      <c r="N25" s="16" t="n">
        <f aca="false">IF($F25&gt;0,($I25/1000)*(D25/$F25),0)</f>
        <v>0</v>
      </c>
      <c r="O25" s="16" t="n">
        <f aca="false">IF($F25&gt;0,($I25/1000)*(E25/$F25),0)</f>
        <v>0</v>
      </c>
      <c r="P25" s="17" t="n">
        <f aca="false">SUM(L25:O25)</f>
        <v>0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377204745</v>
      </c>
      <c r="J43" s="2"/>
      <c r="K43" s="20" t="s">
        <v>7</v>
      </c>
      <c r="L43" s="21" t="n">
        <f aca="false">SUM(L6:L42)</f>
        <v>359693.409813509</v>
      </c>
      <c r="M43" s="21" t="n">
        <f aca="false">SUM(M6:M42)</f>
        <v>17511.3351864907</v>
      </c>
      <c r="N43" s="21" t="n">
        <f aca="false">SUM(N6:N42)</f>
        <v>0</v>
      </c>
      <c r="O43" s="21" t="n">
        <f aca="false">SUM(O6:O42)</f>
        <v>0</v>
      </c>
      <c r="P43" s="21" t="n">
        <f aca="false">SUM(P6:P42)</f>
        <v>377204.745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115489.00425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115489.00425</v>
      </c>
      <c r="G60" s="2"/>
      <c r="H60" s="15" t="n">
        <f aca="false">$I$49*((A60)^$K$49)</f>
        <v>2.28435196095683</v>
      </c>
      <c r="I60" s="16" t="n">
        <f aca="false">L14*$H60</f>
        <v>34040.9720422502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34040.9720422502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348148.42425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348148.42425</v>
      </c>
      <c r="G61" s="2"/>
      <c r="H61" s="15" t="n">
        <f aca="false">$I$49*((A61)^$K$49)</f>
        <v>2.83380280940083</v>
      </c>
      <c r="I61" s="16" t="n">
        <f aca="false">L15*$H61</f>
        <v>119585.937300379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119585.937300379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829025.42625</v>
      </c>
      <c r="C62" s="16" t="n">
        <f aca="false">M16*($A62)</f>
        <v>39477.40125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868502.8275</v>
      </c>
      <c r="G62" s="2"/>
      <c r="H62" s="15" t="n">
        <f aca="false">$I$49*((A62)^$K$49)</f>
        <v>3.47109648803545</v>
      </c>
      <c r="I62" s="16" t="n">
        <f aca="false">L16*$H62</f>
        <v>328871.685205539</v>
      </c>
      <c r="J62" s="16" t="n">
        <f aca="false">M16*$H62</f>
        <v>15660.556438359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344532.241643898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987255.72825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987255.72825</v>
      </c>
      <c r="G63" s="2"/>
      <c r="H63" s="15" t="n">
        <f aca="false">$I$49*((A63)^$K$49)</f>
        <v>4.20404030696046</v>
      </c>
      <c r="I63" s="16" t="n">
        <f aca="false">L17*$H63</f>
        <v>448698.689171957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448698.689171957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557512.21656</v>
      </c>
      <c r="C64" s="16" t="n">
        <f aca="false">M18*($A64)</f>
        <v>23229.67569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580741.89225</v>
      </c>
      <c r="G64" s="2"/>
      <c r="H64" s="15" t="n">
        <f aca="false">$I$49*((A64)^$K$49)</f>
        <v>5.04064393044501</v>
      </c>
      <c r="I64" s="16" t="n">
        <f aca="false">L18*$H64</f>
        <v>288227.750825857</v>
      </c>
      <c r="J64" s="16" t="n">
        <f aca="false">M18*$H64</f>
        <v>12009.489617744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300237.240443601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354123.674837963</v>
      </c>
      <c r="C65" s="16" t="n">
        <f aca="false">M19*($A65)</f>
        <v>52741.823912037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406865.49875</v>
      </c>
      <c r="G65" s="2"/>
      <c r="H65" s="15" t="n">
        <f aca="false">$I$49*((A65)^$K$49)</f>
        <v>5.9891132486072</v>
      </c>
      <c r="I65" s="16" t="n">
        <f aca="false">L19*$H65</f>
        <v>206915.784645611</v>
      </c>
      <c r="J65" s="16" t="n">
        <f aca="false">M19*$H65</f>
        <v>30817.2445216867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237733.029167298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43295.7906081081</v>
      </c>
      <c r="C66" s="16" t="n">
        <f aca="false">M20*($A66)</f>
        <v>10102.3511418919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53398.14175</v>
      </c>
      <c r="G66" s="2"/>
      <c r="H66" s="15" t="n">
        <f aca="false">$I$49*((A66)^$K$49)</f>
        <v>7.05784474399288</v>
      </c>
      <c r="I66" s="16" t="n">
        <f aca="false">L20*$H66</f>
        <v>28425.5784353909</v>
      </c>
      <c r="J66" s="16" t="n">
        <f aca="false">M20*$H66</f>
        <v>6632.63496825788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35058.2134036488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40006.2716335227</v>
      </c>
      <c r="C67" s="16" t="n">
        <f aca="false">M21*($A67)</f>
        <v>15875.5046164773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55881.77625</v>
      </c>
      <c r="G67" s="2"/>
      <c r="H67" s="15" t="n">
        <f aca="false">$I$49*((A67)^$K$49)</f>
        <v>8.25542029053713</v>
      </c>
      <c r="I67" s="16" t="n">
        <f aca="false">L21*$H67</f>
        <v>29357.2076970776</v>
      </c>
      <c r="J67" s="16" t="n">
        <f aca="false">M21*$H67</f>
        <v>11649.6855940784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41006.8932911561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13120.367371134</v>
      </c>
      <c r="C68" s="16" t="n">
        <f aca="false">M22*($A68)</f>
        <v>15804.078878866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28924.44625</v>
      </c>
      <c r="G68" s="2"/>
      <c r="H68" s="15" t="n">
        <f aca="false">$I$49*((A68)^$K$49)</f>
        <v>9.59060233287319</v>
      </c>
      <c r="I68" s="16" t="n">
        <f aca="false">L22*$H68</f>
        <v>10709.1256100214</v>
      </c>
      <c r="J68" s="16" t="n">
        <f aca="false">M22*$H68</f>
        <v>12899.6285757076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23608.7541857289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8403.92875</v>
      </c>
      <c r="C69" s="16" t="n">
        <f aca="false">M23*($A69)</f>
        <v>21751.345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30155.27375</v>
      </c>
      <c r="G69" s="2"/>
      <c r="H69" s="15" t="n">
        <f aca="false">$I$49*((A69)^$K$49)</f>
        <v>11.0723294022831</v>
      </c>
      <c r="I69" s="16" t="n">
        <f aca="false">L23*$H69</f>
        <v>7596.0055014953</v>
      </c>
      <c r="J69" s="16" t="n">
        <f aca="false">M23*$H69</f>
        <v>19660.249533282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27256.2550347773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0</v>
      </c>
      <c r="C70" s="16" t="n">
        <f aca="false">M24*($A70)</f>
        <v>0</v>
      </c>
      <c r="D70" s="16" t="n">
        <f aca="false">N24*($A70)</f>
        <v>0</v>
      </c>
      <c r="E70" s="16" t="n">
        <f aca="false">O24*($A70)</f>
        <v>0</v>
      </c>
      <c r="F70" s="14" t="n">
        <f aca="false">SUM(B70:E70)</f>
        <v>0</v>
      </c>
      <c r="G70" s="2"/>
      <c r="H70" s="15" t="n">
        <f aca="false">$I$49*((A70)^$K$49)</f>
        <v>12.7097119322776</v>
      </c>
      <c r="I70" s="16" t="n">
        <f aca="false">L24*$H70</f>
        <v>0</v>
      </c>
      <c r="J70" s="16" t="n">
        <f aca="false">M24*$H70</f>
        <v>0</v>
      </c>
      <c r="K70" s="16" t="n">
        <f aca="false">N24*$H70</f>
        <v>0</v>
      </c>
      <c r="L70" s="16" t="n">
        <f aca="false">O24*$H70</f>
        <v>0</v>
      </c>
      <c r="M70" s="28" t="n">
        <f aca="false">SUM(I70:L70)</f>
        <v>0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0</v>
      </c>
      <c r="C71" s="16" t="n">
        <f aca="false">M25*($A71)</f>
        <v>0</v>
      </c>
      <c r="D71" s="16" t="n">
        <f aca="false">N25*($A71)</f>
        <v>0</v>
      </c>
      <c r="E71" s="16" t="n">
        <f aca="false">O25*($A71)</f>
        <v>0</v>
      </c>
      <c r="F71" s="14" t="n">
        <f aca="false">SUM(B71:E71)</f>
        <v>0</v>
      </c>
      <c r="G71" s="2"/>
      <c r="H71" s="15" t="n">
        <f aca="false">$I$49*((A71)^$K$49)</f>
        <v>14.5120283422257</v>
      </c>
      <c r="I71" s="16" t="n">
        <f aca="false">L25*$H71</f>
        <v>0</v>
      </c>
      <c r="J71" s="16" t="n">
        <f aca="false">M25*$H71</f>
        <v>0</v>
      </c>
      <c r="K71" s="16" t="n">
        <f aca="false">N25*$H71</f>
        <v>0</v>
      </c>
      <c r="L71" s="16" t="n">
        <f aca="false">O25*$H71</f>
        <v>0</v>
      </c>
      <c r="M71" s="28" t="n">
        <f aca="false">SUM(I71:L71)</f>
        <v>0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3296380.83276073</v>
      </c>
      <c r="C89" s="21" t="n">
        <f aca="false">SUM(C52:C83)</f>
        <v>178982.180489272</v>
      </c>
      <c r="D89" s="21" t="n">
        <f aca="false">SUM(D52:D83)</f>
        <v>0</v>
      </c>
      <c r="E89" s="21" t="n">
        <f aca="false">SUM(E52:E83)</f>
        <v>0</v>
      </c>
      <c r="F89" s="21" t="n">
        <f aca="false">SUM(F52:F83)</f>
        <v>3475363.01325</v>
      </c>
      <c r="G89" s="14"/>
      <c r="H89" s="20" t="s">
        <v>7</v>
      </c>
      <c r="I89" s="21" t="n">
        <f aca="false">SUM(I52:I88)</f>
        <v>1502428.73643558</v>
      </c>
      <c r="J89" s="21" t="n">
        <f aca="false">SUM(J52:J88)</f>
        <v>109329.489249116</v>
      </c>
      <c r="K89" s="21" t="n">
        <f aca="false">SUM(K52:K88)</f>
        <v>0</v>
      </c>
      <c r="L89" s="21" t="n">
        <f aca="false">SUM(L52:L88)</f>
        <v>0</v>
      </c>
      <c r="M89" s="21" t="n">
        <f aca="false">SUM(M52:M88)</f>
        <v>1611758.22568469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9.16441820401938</v>
      </c>
      <c r="C90" s="29" t="n">
        <f aca="false">IF(M43&gt;0,C89/M43,0)</f>
        <v>10.2209328176957</v>
      </c>
      <c r="D90" s="29" t="n">
        <f aca="false">IF(N43&gt;0,D89/N43,0)</f>
        <v>0</v>
      </c>
      <c r="E90" s="29" t="n">
        <f aca="false">IF(O43&gt;0,E89/O43,0)</f>
        <v>0</v>
      </c>
      <c r="F90" s="29" t="n">
        <f aca="false">IF(P43&gt;0,F89/P43,0)</f>
        <v>9.21346578832141</v>
      </c>
      <c r="G90" s="14"/>
      <c r="H90" s="8" t="s">
        <v>12</v>
      </c>
      <c r="I90" s="29" t="n">
        <f aca="false">IF(L43&gt;0,I89/L43,0)</f>
        <v>4.17697042938469</v>
      </c>
      <c r="J90" s="29" t="n">
        <f aca="false">IF(M43&gt;0,J89/M43,0)</f>
        <v>6.24335540864177</v>
      </c>
      <c r="K90" s="29" t="n">
        <f aca="false">IF(N43&gt;0,K89/N43,0)</f>
        <v>0</v>
      </c>
      <c r="L90" s="29" t="n">
        <f aca="false">IF(O43&gt;0,L89/O43,0)</f>
        <v>0</v>
      </c>
      <c r="M90" s="29" t="n">
        <f aca="false">IF(P43&gt;0,M89/P43,0)</f>
        <v>4.27290018762806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359693.409813509</v>
      </c>
      <c r="C102" s="36" t="n">
        <f aca="false">$B$90</f>
        <v>9.16441820401938</v>
      </c>
      <c r="D102" s="36" t="n">
        <f aca="false">$I$90</f>
        <v>4.17697042938469</v>
      </c>
      <c r="E102" s="35" t="n">
        <f aca="false">B102*D102</f>
        <v>1502428.73643558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17511.3351864907</v>
      </c>
      <c r="C103" s="36" t="n">
        <f aca="false">$C$90</f>
        <v>10.2209328176957</v>
      </c>
      <c r="D103" s="36" t="n">
        <f aca="false">$J$90</f>
        <v>6.24335540864177</v>
      </c>
      <c r="E103" s="35" t="n">
        <f aca="false">B103*D103</f>
        <v>109329.489249116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0</v>
      </c>
      <c r="C104" s="36" t="n">
        <f aca="false">$D$90</f>
        <v>0</v>
      </c>
      <c r="D104" s="36" t="n">
        <f aca="false">$K$90</f>
        <v>0</v>
      </c>
      <c r="E104" s="35" t="n">
        <f aca="false">B104*D104</f>
        <v>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377204.745</v>
      </c>
      <c r="C106" s="36" t="n">
        <f aca="false">$F$90</f>
        <v>9.21346578832141</v>
      </c>
      <c r="D106" s="36" t="n">
        <f aca="false">$M$90</f>
        <v>4.27290018762806</v>
      </c>
      <c r="E106" s="35" t="n">
        <f aca="false">SUM(E102:E105)</f>
        <v>1611758.22568469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1611692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0.99995891090634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1463272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 t="n">
        <v>642705</v>
      </c>
      <c r="J14" s="5"/>
      <c r="K14" s="15" t="n">
        <v>7.75</v>
      </c>
      <c r="L14" s="16" t="n">
        <f aca="false">IF($F14&gt;0,($I14/1000)*(B14/$F14),0)</f>
        <v>642.705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642.705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 t="n">
        <v>3879819</v>
      </c>
      <c r="J15" s="5"/>
      <c r="K15" s="15" t="n">
        <v>8.25</v>
      </c>
      <c r="L15" s="16" t="n">
        <f aca="false">IF($F15&gt;0,($I15/1000)*(B15/$F15),0)</f>
        <v>3879.819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3879.819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 t="n">
        <v>6424930</v>
      </c>
      <c r="J16" s="5"/>
      <c r="K16" s="15" t="n">
        <v>8.75</v>
      </c>
      <c r="L16" s="16" t="n">
        <f aca="false">IF($F16&gt;0,($I16/1000)*(B16/$F16),0)</f>
        <v>6132.88772727273</v>
      </c>
      <c r="M16" s="16" t="n">
        <f aca="false">IF($F16&gt;0,($I16/1000)*(C16/$F16),0)</f>
        <v>292.042272727273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6424.93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 t="n">
        <v>27960910</v>
      </c>
      <c r="J17" s="5"/>
      <c r="K17" s="15" t="n">
        <v>9.25</v>
      </c>
      <c r="L17" s="16" t="n">
        <f aca="false">IF($F17&gt;0,($I17/1000)*(B17/$F17),0)</f>
        <v>27960.91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27960.91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 t="n">
        <v>57674213</v>
      </c>
      <c r="J18" s="5"/>
      <c r="K18" s="15" t="n">
        <v>9.75</v>
      </c>
      <c r="L18" s="16" t="n">
        <f aca="false">IF($F18&gt;0,($I18/1000)*(B18/$F18),0)</f>
        <v>55367.24448</v>
      </c>
      <c r="M18" s="16" t="n">
        <f aca="false">IF($F18&gt;0,($I18/1000)*(C18/$F18),0)</f>
        <v>2306.96852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57674.213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 t="n">
        <v>58659598</v>
      </c>
      <c r="J19" s="5"/>
      <c r="K19" s="15" t="n">
        <v>10.25</v>
      </c>
      <c r="L19" s="16" t="n">
        <f aca="false">IF($F19&gt;0,($I19/1000)*(B19/$F19),0)</f>
        <v>51055.576037037</v>
      </c>
      <c r="M19" s="16" t="n">
        <f aca="false">IF($F19&gt;0,($I19/1000)*(C19/$F19),0)</f>
        <v>7604.02196296296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58659.598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45267748</v>
      </c>
      <c r="J20" s="5"/>
      <c r="K20" s="15" t="n">
        <v>10.75</v>
      </c>
      <c r="L20" s="16" t="n">
        <f aca="false">IF($F20&gt;0,($I20/1000)*(B20/$F20),0)</f>
        <v>36703.5794594595</v>
      </c>
      <c r="M20" s="16" t="n">
        <f aca="false">IF($F20&gt;0,($I20/1000)*(C20/$F20),0)</f>
        <v>8564.16854054054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45267.748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20693965</v>
      </c>
      <c r="J21" s="5"/>
      <c r="K21" s="15" t="n">
        <v>11.25</v>
      </c>
      <c r="L21" s="16" t="n">
        <f aca="false">IF($F21&gt;0,($I21/1000)*(B21/$F21),0)</f>
        <v>14814.9976704545</v>
      </c>
      <c r="M21" s="16" t="n">
        <f aca="false">IF($F21&gt;0,($I21/1000)*(C21/$F21),0)</f>
        <v>5878.96732954546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20693.965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9737050</v>
      </c>
      <c r="J22" s="5"/>
      <c r="K22" s="15" t="n">
        <v>11.75</v>
      </c>
      <c r="L22" s="16" t="n">
        <f aca="false">IF($F22&gt;0,($I22/1000)*(B22/$F22),0)</f>
        <v>4416.80618556701</v>
      </c>
      <c r="M22" s="16" t="n">
        <f aca="false">IF($F22&gt;0,($I22/1000)*(C22/$F22),0)</f>
        <v>5320.24381443299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9737.05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1259701</v>
      </c>
      <c r="J23" s="5"/>
      <c r="K23" s="15" t="n">
        <v>12.25</v>
      </c>
      <c r="L23" s="16" t="n">
        <f aca="false">IF($F23&gt;0,($I23/1000)*(B23/$F23),0)</f>
        <v>351.064213114754</v>
      </c>
      <c r="M23" s="16" t="n">
        <f aca="false">IF($F23&gt;0,($I23/1000)*(C23/$F23),0)</f>
        <v>908.636786885246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1259.701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2620117</v>
      </c>
      <c r="J24" s="5"/>
      <c r="K24" s="15" t="n">
        <v>12.75</v>
      </c>
      <c r="L24" s="16" t="n">
        <f aca="false">IF($F24&gt;0,($I24/1000)*(B24/$F24),0)</f>
        <v>524.0234</v>
      </c>
      <c r="M24" s="16" t="n">
        <f aca="false">IF($F24&gt;0,($I24/1000)*(C24/$F24),0)</f>
        <v>2030.590675</v>
      </c>
      <c r="N24" s="16" t="n">
        <f aca="false">IF($F24&gt;0,($I24/1000)*(D24/$F24),0)</f>
        <v>65.502925</v>
      </c>
      <c r="O24" s="16" t="n">
        <f aca="false">IF($F24&gt;0,($I24/1000)*(E24/$F24),0)</f>
        <v>0</v>
      </c>
      <c r="P24" s="17" t="n">
        <f aca="false">SUM(L24:O24)</f>
        <v>2620.117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2620117</v>
      </c>
      <c r="J25" s="5"/>
      <c r="K25" s="15" t="n">
        <v>13.25</v>
      </c>
      <c r="L25" s="16" t="n">
        <f aca="false">IF($F25&gt;0,($I25/1000)*(B25/$F25),0)</f>
        <v>102.74968627451</v>
      </c>
      <c r="M25" s="16" t="n">
        <f aca="false">IF($F25&gt;0,($I25/1000)*(C25/$F25),0)</f>
        <v>2440.30504901961</v>
      </c>
      <c r="N25" s="16" t="n">
        <f aca="false">IF($F25&gt;0,($I25/1000)*(D25/$F25),0)</f>
        <v>77.0622647058824</v>
      </c>
      <c r="O25" s="16" t="n">
        <f aca="false">IF($F25&gt;0,($I25/1000)*(E25/$F25),0)</f>
        <v>0</v>
      </c>
      <c r="P25" s="17" t="n">
        <f aca="false">SUM(L25:O25)</f>
        <v>2620.117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/>
      <c r="J26" s="5"/>
      <c r="K26" s="15" t="n">
        <v>13.75</v>
      </c>
      <c r="L26" s="16" t="n">
        <f aca="false">IF($F26&gt;0,($I26/1000)*(B26/$F26),0)</f>
        <v>0</v>
      </c>
      <c r="M26" s="16" t="n">
        <f aca="false">IF($F26&gt;0,($I26/1000)*(C26/$F26),0)</f>
        <v>0</v>
      </c>
      <c r="N26" s="16" t="n">
        <f aca="false">IF($F26&gt;0,($I26/1000)*(D26/$F26),0)</f>
        <v>0</v>
      </c>
      <c r="O26" s="16" t="n">
        <f aca="false">IF($F26&gt;0,($I26/1000)*(E26/$F26),0)</f>
        <v>0</v>
      </c>
      <c r="P26" s="17" t="n">
        <f aca="false">SUM(L26:O26)</f>
        <v>0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237440873</v>
      </c>
      <c r="J43" s="2"/>
      <c r="K43" s="20" t="s">
        <v>7</v>
      </c>
      <c r="L43" s="21" t="n">
        <f aca="false">SUM(L6:L42)</f>
        <v>201952.36285918</v>
      </c>
      <c r="M43" s="21" t="n">
        <f aca="false">SUM(M6:M42)</f>
        <v>35345.9449511141</v>
      </c>
      <c r="N43" s="21" t="n">
        <f aca="false">SUM(N6:N42)</f>
        <v>142.565189705882</v>
      </c>
      <c r="O43" s="21" t="n">
        <f aca="false">SUM(O6:O42)</f>
        <v>0</v>
      </c>
      <c r="P43" s="21" t="n">
        <f aca="false">SUM(P6:P42)</f>
        <v>237440.873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4980.96375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4980.96375</v>
      </c>
      <c r="G60" s="2"/>
      <c r="H60" s="15" t="n">
        <f aca="false">$I$49*((A60)^$K$49)</f>
        <v>2.28435196095683</v>
      </c>
      <c r="I60" s="16" t="n">
        <f aca="false">L14*$H60</f>
        <v>1468.16442706676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1468.16442706676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32008.50675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32008.50675</v>
      </c>
      <c r="G61" s="2"/>
      <c r="H61" s="15" t="n">
        <f aca="false">$I$49*((A61)^$K$49)</f>
        <v>2.83380280940083</v>
      </c>
      <c r="I61" s="16" t="n">
        <f aca="false">L15*$H61</f>
        <v>10994.6419821667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10994.6419821667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53662.7676136364</v>
      </c>
      <c r="C62" s="16" t="n">
        <f aca="false">M16*($A62)</f>
        <v>2555.36988636364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56218.1375</v>
      </c>
      <c r="G62" s="2"/>
      <c r="H62" s="15" t="n">
        <f aca="false">$I$49*((A62)^$K$49)</f>
        <v>3.47109648803545</v>
      </c>
      <c r="I62" s="16" t="n">
        <f aca="false">L16*$H62</f>
        <v>21287.8450516521</v>
      </c>
      <c r="J62" s="16" t="n">
        <f aca="false">M16*$H62</f>
        <v>1013.70690722153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22301.5519588736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258638.4175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258638.4175</v>
      </c>
      <c r="G63" s="2"/>
      <c r="H63" s="15" t="n">
        <f aca="false">$I$49*((A63)^$K$49)</f>
        <v>4.20404030696046</v>
      </c>
      <c r="I63" s="16" t="n">
        <f aca="false">L17*$H63</f>
        <v>117548.792659294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117548.792659294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539830.63368</v>
      </c>
      <c r="C64" s="16" t="n">
        <f aca="false">M18*($A64)</f>
        <v>22492.94307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562323.57675</v>
      </c>
      <c r="G64" s="2"/>
      <c r="H64" s="15" t="n">
        <f aca="false">$I$49*((A64)^$K$49)</f>
        <v>5.04064393044501</v>
      </c>
      <c r="I64" s="16" t="n">
        <f aca="false">L18*$H64</f>
        <v>279086.564833577</v>
      </c>
      <c r="J64" s="16" t="n">
        <f aca="false">M18*$H64</f>
        <v>11628.6068680657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290715.171701643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523319.65437963</v>
      </c>
      <c r="C65" s="16" t="n">
        <f aca="false">M19*($A65)</f>
        <v>77941.2251203704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601260.8795</v>
      </c>
      <c r="G65" s="2"/>
      <c r="H65" s="15" t="n">
        <f aca="false">$I$49*((A65)^$K$49)</f>
        <v>5.9891132486072</v>
      </c>
      <c r="I65" s="16" t="n">
        <f aca="false">L19*$H65</f>
        <v>305777.626858691</v>
      </c>
      <c r="J65" s="16" t="n">
        <f aca="false">M19*$H65</f>
        <v>45541.3486810816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351318.975539772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394563.479189189</v>
      </c>
      <c r="C66" s="16" t="n">
        <f aca="false">M20*($A66)</f>
        <v>92064.8118108108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486628.291</v>
      </c>
      <c r="G66" s="2"/>
      <c r="H66" s="15" t="n">
        <f aca="false">$I$49*((A66)^$K$49)</f>
        <v>7.05784474399288</v>
      </c>
      <c r="I66" s="16" t="n">
        <f aca="false">L20*$H66</f>
        <v>259048.165373671</v>
      </c>
      <c r="J66" s="16" t="n">
        <f aca="false">M20*$H66</f>
        <v>60444.5719205232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319492.737294194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166668.723792614</v>
      </c>
      <c r="C67" s="16" t="n">
        <f aca="false">M21*($A67)</f>
        <v>66138.3824573864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232807.10625</v>
      </c>
      <c r="G67" s="2"/>
      <c r="H67" s="15" t="n">
        <f aca="false">$I$49*((A67)^$K$49)</f>
        <v>8.25542029053713</v>
      </c>
      <c r="I67" s="16" t="n">
        <f aca="false">L21*$H67</f>
        <v>122304.032372931</v>
      </c>
      <c r="J67" s="16" t="n">
        <f aca="false">M21*$H67</f>
        <v>48533.3461797344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170837.378552665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51897.4726804124</v>
      </c>
      <c r="C68" s="16" t="n">
        <f aca="false">M22*($A68)</f>
        <v>62512.8648195876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114410.3375</v>
      </c>
      <c r="G68" s="2"/>
      <c r="H68" s="15" t="n">
        <f aca="false">$I$49*((A68)^$K$49)</f>
        <v>9.59060233287319</v>
      </c>
      <c r="I68" s="16" t="n">
        <f aca="false">L22*$H68</f>
        <v>42359.8317071477</v>
      </c>
      <c r="J68" s="16" t="n">
        <f aca="false">M22*$H68</f>
        <v>51024.3427381552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93384.1744453028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4300.53661065574</v>
      </c>
      <c r="C69" s="16" t="n">
        <f aca="false">M23*($A69)</f>
        <v>11130.8006393443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15431.33725</v>
      </c>
      <c r="G69" s="2"/>
      <c r="H69" s="15" t="n">
        <f aca="false">$I$49*((A69)^$K$49)</f>
        <v>11.0723294022831</v>
      </c>
      <c r="I69" s="16" t="n">
        <f aca="false">L23*$H69</f>
        <v>3887.09860895988</v>
      </c>
      <c r="J69" s="16" t="n">
        <f aca="false">M23*$H69</f>
        <v>10060.7258114256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13947.8244203854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6681.29835</v>
      </c>
      <c r="C70" s="16" t="n">
        <f aca="false">M24*($A70)</f>
        <v>25890.03110625</v>
      </c>
      <c r="D70" s="16" t="n">
        <f aca="false">N24*($A70)</f>
        <v>835.16229375</v>
      </c>
      <c r="E70" s="16" t="n">
        <f aca="false">O24*($A70)</f>
        <v>0</v>
      </c>
      <c r="F70" s="14" t="n">
        <f aca="false">SUM(B70:E70)</f>
        <v>33406.49175</v>
      </c>
      <c r="G70" s="2"/>
      <c r="H70" s="15" t="n">
        <f aca="false">$I$49*((A70)^$K$49)</f>
        <v>12.7097119322776</v>
      </c>
      <c r="I70" s="16" t="n">
        <f aca="false">L24*$H70</f>
        <v>6660.18645977268</v>
      </c>
      <c r="J70" s="16" t="n">
        <f aca="false">M24*$H70</f>
        <v>25808.2225316191</v>
      </c>
      <c r="K70" s="16" t="n">
        <f aca="false">N24*$H70</f>
        <v>832.523307471586</v>
      </c>
      <c r="L70" s="16" t="n">
        <f aca="false">O24*$H70</f>
        <v>0</v>
      </c>
      <c r="M70" s="28" t="n">
        <f aca="false">SUM(I70:L70)</f>
        <v>33300.9322988634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1361.43334313726</v>
      </c>
      <c r="C71" s="16" t="n">
        <f aca="false">M25*($A71)</f>
        <v>32334.0418995098</v>
      </c>
      <c r="D71" s="16" t="n">
        <f aca="false">N25*($A71)</f>
        <v>1021.07500735294</v>
      </c>
      <c r="E71" s="16" t="n">
        <f aca="false">O25*($A71)</f>
        <v>0</v>
      </c>
      <c r="F71" s="14" t="n">
        <f aca="false">SUM(B71:E71)</f>
        <v>34716.55025</v>
      </c>
      <c r="G71" s="2"/>
      <c r="H71" s="15" t="n">
        <f aca="false">$I$49*((A71)^$K$49)</f>
        <v>14.5120283422257</v>
      </c>
      <c r="I71" s="16" t="n">
        <f aca="false">L25*$H71</f>
        <v>1491.10635937048</v>
      </c>
      <c r="J71" s="16" t="n">
        <f aca="false">M25*$H71</f>
        <v>35413.776035049</v>
      </c>
      <c r="K71" s="16" t="n">
        <f aca="false">N25*$H71</f>
        <v>1118.32976952786</v>
      </c>
      <c r="L71" s="16" t="n">
        <f aca="false">O25*$H71</f>
        <v>0</v>
      </c>
      <c r="M71" s="28" t="n">
        <f aca="false">SUM(I71:L71)</f>
        <v>38023.2121639473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0</v>
      </c>
      <c r="C72" s="16" t="n">
        <f aca="false">M26*($A72)</f>
        <v>0</v>
      </c>
      <c r="D72" s="16" t="n">
        <f aca="false">N26*($A72)</f>
        <v>0</v>
      </c>
      <c r="E72" s="16" t="n">
        <f aca="false">O26*($A72)</f>
        <v>0</v>
      </c>
      <c r="F72" s="14" t="n">
        <f aca="false">SUM(B72:E72)</f>
        <v>0</v>
      </c>
      <c r="G72" s="2"/>
      <c r="H72" s="15" t="n">
        <f aca="false">$I$49*((A72)^$K$49)</f>
        <v>16.4887213619061</v>
      </c>
      <c r="I72" s="16" t="n">
        <f aca="false">L26*$H72</f>
        <v>0</v>
      </c>
      <c r="J72" s="16" t="n">
        <f aca="false">M26*$H72</f>
        <v>0</v>
      </c>
      <c r="K72" s="16" t="n">
        <f aca="false">N26*$H72</f>
        <v>0</v>
      </c>
      <c r="L72" s="16" t="n">
        <f aca="false">O26*$H72</f>
        <v>0</v>
      </c>
      <c r="M72" s="28" t="n">
        <f aca="false">SUM(I72:L72)</f>
        <v>0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2037913.88763927</v>
      </c>
      <c r="C89" s="21" t="n">
        <f aca="false">SUM(C52:C83)</f>
        <v>393060.470809623</v>
      </c>
      <c r="D89" s="21" t="n">
        <f aca="false">SUM(D52:D83)</f>
        <v>1856.23730110294</v>
      </c>
      <c r="E89" s="21" t="n">
        <f aca="false">SUM(E52:E83)</f>
        <v>0</v>
      </c>
      <c r="F89" s="21" t="n">
        <f aca="false">SUM(F52:F83)</f>
        <v>2432830.59575</v>
      </c>
      <c r="G89" s="14"/>
      <c r="H89" s="20" t="s">
        <v>7</v>
      </c>
      <c r="I89" s="21" t="n">
        <f aca="false">SUM(I52:I88)</f>
        <v>1171914.0566943</v>
      </c>
      <c r="J89" s="21" t="n">
        <f aca="false">SUM(J52:J88)</f>
        <v>289468.647672875</v>
      </c>
      <c r="K89" s="21" t="n">
        <f aca="false">SUM(K52:K88)</f>
        <v>1950.85307699945</v>
      </c>
      <c r="L89" s="21" t="n">
        <f aca="false">SUM(L52:L88)</f>
        <v>0</v>
      </c>
      <c r="M89" s="21" t="n">
        <f aca="false">SUM(M52:M88)</f>
        <v>1463333.55744417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10.0910623613763</v>
      </c>
      <c r="C90" s="29" t="n">
        <f aca="false">IF(M43&gt;0,C89/M43,0)</f>
        <v>11.1203837202048</v>
      </c>
      <c r="D90" s="29" t="n">
        <f aca="false">IF(N43&gt;0,D89/N43,0)</f>
        <v>13.0202702702703</v>
      </c>
      <c r="E90" s="29" t="n">
        <f aca="false">IF(O43&gt;0,E89/O43,0)</f>
        <v>0</v>
      </c>
      <c r="F90" s="29" t="n">
        <f aca="false">IF(P43&gt;0,F89/P43,0)</f>
        <v>10.2460480582465</v>
      </c>
      <c r="G90" s="14"/>
      <c r="H90" s="8" t="s">
        <v>12</v>
      </c>
      <c r="I90" s="29" t="n">
        <f aca="false">IF(L43&gt;0,I89/L43,0)</f>
        <v>5.80292322457978</v>
      </c>
      <c r="J90" s="29" t="n">
        <f aca="false">IF(M43&gt;0,J89/M43,0)</f>
        <v>8.18958576643603</v>
      </c>
      <c r="K90" s="29" t="n">
        <f aca="false">IF(N43&gt;0,K89/N43,0)</f>
        <v>13.683937018736</v>
      </c>
      <c r="L90" s="29" t="n">
        <f aca="false">IF(O43&gt;0,L89/O43,0)</f>
        <v>0</v>
      </c>
      <c r="M90" s="29" t="n">
        <f aca="false">IF(P43&gt;0,M89/P43,0)</f>
        <v>6.16293875167893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201952.36285918</v>
      </c>
      <c r="C102" s="36" t="n">
        <f aca="false">$B$90</f>
        <v>10.0910623613763</v>
      </c>
      <c r="D102" s="36" t="n">
        <f aca="false">$I$90</f>
        <v>5.80292322457978</v>
      </c>
      <c r="E102" s="35" t="n">
        <f aca="false">B102*D102</f>
        <v>1171914.0566943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35345.9449511141</v>
      </c>
      <c r="C103" s="36" t="n">
        <f aca="false">$C$90</f>
        <v>11.1203837202048</v>
      </c>
      <c r="D103" s="36" t="n">
        <f aca="false">$J$90</f>
        <v>8.18958576643603</v>
      </c>
      <c r="E103" s="35" t="n">
        <f aca="false">B103*D103</f>
        <v>289468.647672875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142.565189705882</v>
      </c>
      <c r="C104" s="36" t="n">
        <f aca="false">$D$90</f>
        <v>13.0202702702703</v>
      </c>
      <c r="D104" s="36" t="n">
        <f aca="false">$K$90</f>
        <v>13.683937018736</v>
      </c>
      <c r="E104" s="35" t="n">
        <f aca="false">B104*D104</f>
        <v>1950.85307699945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237440.873</v>
      </c>
      <c r="C106" s="36" t="n">
        <f aca="false">$F$90</f>
        <v>10.2460480582465</v>
      </c>
      <c r="D106" s="36" t="n">
        <f aca="false">$M$90</f>
        <v>6.16293875167893</v>
      </c>
      <c r="E106" s="35" t="n">
        <f aca="false">SUM(E102:E105)</f>
        <v>1463333.55744417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1463272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0.999957933415891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P108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14" activeCellId="0" sqref="I14"/>
    </sheetView>
  </sheetViews>
  <sheetFormatPr defaultRowHeight="12.75"/>
  <cols>
    <col collapsed="false" hidden="false" max="1025" min="1" style="0" width="10.6734693877551"/>
  </cols>
  <sheetData>
    <row r="1" customFormat="false" ht="20.25" hidden="false" customHeight="false" outlineLevel="0" collapsed="false">
      <c r="A1" s="1" t="s">
        <v>20</v>
      </c>
      <c r="B1" s="1"/>
      <c r="C1" s="1"/>
      <c r="D1" s="1"/>
      <c r="E1" s="1"/>
      <c r="F1" s="1"/>
      <c r="G1" s="2"/>
      <c r="H1" s="3" t="s">
        <v>1</v>
      </c>
      <c r="I1" s="3"/>
      <c r="J1" s="2"/>
      <c r="K1" s="2"/>
      <c r="M1" s="3"/>
      <c r="N1" s="3"/>
      <c r="O1" s="2"/>
      <c r="P1" s="4"/>
    </row>
    <row r="2" customFormat="false" ht="12.75" hidden="false" customHeight="false" outlineLevel="0" collapsed="false">
      <c r="A2" s="2"/>
      <c r="B2" s="2"/>
      <c r="C2" s="2"/>
      <c r="D2" s="2"/>
      <c r="E2" s="2"/>
      <c r="F2" s="2"/>
      <c r="G2" s="2"/>
      <c r="H2" s="2" t="s">
        <v>2</v>
      </c>
      <c r="I2" s="5" t="n">
        <v>80108</v>
      </c>
      <c r="J2" s="2"/>
      <c r="K2" s="2"/>
      <c r="L2" s="2"/>
      <c r="M2" s="2"/>
      <c r="N2" s="2"/>
      <c r="O2" s="2"/>
      <c r="P2" s="4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</row>
    <row r="4" customFormat="false" ht="12.75" hidden="false" customHeight="false" outlineLevel="0" collapsed="false">
      <c r="A4" s="6" t="s">
        <v>3</v>
      </c>
      <c r="B4" s="7" t="s">
        <v>4</v>
      </c>
      <c r="C4" s="7"/>
      <c r="D4" s="7"/>
      <c r="E4" s="7"/>
      <c r="F4" s="7"/>
      <c r="G4" s="2"/>
      <c r="H4" s="6" t="s">
        <v>3</v>
      </c>
      <c r="I4" s="2"/>
      <c r="J4" s="2"/>
      <c r="K4" s="6" t="s">
        <v>3</v>
      </c>
      <c r="L4" s="3" t="s">
        <v>5</v>
      </c>
      <c r="M4" s="3"/>
      <c r="N4" s="3"/>
      <c r="O4" s="3"/>
      <c r="P4" s="3"/>
    </row>
    <row r="5" customFormat="false" ht="12.75" hidden="false" customHeight="false" outlineLevel="0" collapsed="false">
      <c r="A5" s="6" t="s">
        <v>6</v>
      </c>
      <c r="B5" s="8" t="n">
        <v>0</v>
      </c>
      <c r="C5" s="9" t="n">
        <v>1</v>
      </c>
      <c r="D5" s="9" t="n">
        <v>2</v>
      </c>
      <c r="E5" s="9" t="n">
        <v>3</v>
      </c>
      <c r="F5" s="10" t="s">
        <v>7</v>
      </c>
      <c r="G5" s="2"/>
      <c r="H5" s="6" t="s">
        <v>6</v>
      </c>
      <c r="I5" s="6" t="s">
        <v>8</v>
      </c>
      <c r="J5" s="2"/>
      <c r="K5" s="6" t="s">
        <v>6</v>
      </c>
      <c r="L5" s="8" t="n">
        <v>0</v>
      </c>
      <c r="M5" s="9" t="n">
        <v>1</v>
      </c>
      <c r="N5" s="9" t="n">
        <v>2</v>
      </c>
      <c r="O5" s="9" t="n">
        <v>3</v>
      </c>
      <c r="P5" s="11" t="s">
        <v>7</v>
      </c>
    </row>
    <row r="6" customFormat="false" ht="12.75" hidden="false" customHeight="false" outlineLevel="0" collapsed="false">
      <c r="A6" s="12" t="n">
        <v>3.75</v>
      </c>
      <c r="B6" s="13"/>
      <c r="C6" s="13"/>
      <c r="D6" s="13"/>
      <c r="E6" s="13"/>
      <c r="F6" s="14" t="n">
        <f aca="false">SUM(B6:E6)</f>
        <v>0</v>
      </c>
      <c r="G6" s="2"/>
      <c r="H6" s="15" t="n">
        <v>3.75</v>
      </c>
      <c r="I6" s="5"/>
      <c r="J6" s="2"/>
      <c r="K6" s="15" t="n">
        <v>3.75</v>
      </c>
      <c r="L6" s="16" t="n">
        <f aca="false">IF($F6&gt;0,($I6/1000)*(B6/$F6),0)</f>
        <v>0</v>
      </c>
      <c r="M6" s="16" t="n">
        <f aca="false">IF($F6&gt;0,($I6/1000)*(C6/$F6),0)</f>
        <v>0</v>
      </c>
      <c r="N6" s="16" t="n">
        <f aca="false">IF($F6&gt;0,($I6/1000)*(D6/$F6),0)</f>
        <v>0</v>
      </c>
      <c r="O6" s="16" t="n">
        <f aca="false">IF($F6&gt;0,($I6/1000)*(E6/$F6),0)</f>
        <v>0</v>
      </c>
      <c r="P6" s="17" t="n">
        <f aca="false">SUM(L6:O6)</f>
        <v>0</v>
      </c>
    </row>
    <row r="7" customFormat="false" ht="12.75" hidden="false" customHeight="false" outlineLevel="0" collapsed="false">
      <c r="A7" s="15" t="n">
        <v>4.25</v>
      </c>
      <c r="B7" s="13"/>
      <c r="C7" s="13"/>
      <c r="D7" s="13"/>
      <c r="E7" s="13"/>
      <c r="F7" s="14" t="n">
        <f aca="false">SUM(B7:E7)</f>
        <v>0</v>
      </c>
      <c r="G7" s="2"/>
      <c r="H7" s="15" t="n">
        <v>4.25</v>
      </c>
      <c r="I7" s="5"/>
      <c r="J7" s="2"/>
      <c r="K7" s="15" t="n">
        <v>4.25</v>
      </c>
      <c r="L7" s="16" t="n">
        <f aca="false">IF($F7&gt;0,($I7/1000)*(B7/$F7),0)</f>
        <v>0</v>
      </c>
      <c r="M7" s="16" t="n">
        <f aca="false">IF($F7&gt;0,($I7/1000)*(C7/$F7),0)</f>
        <v>0</v>
      </c>
      <c r="N7" s="16" t="n">
        <f aca="false">IF($F7&gt;0,($I7/1000)*(D7/$F7),0)</f>
        <v>0</v>
      </c>
      <c r="O7" s="16" t="n">
        <f aca="false">IF($F7&gt;0,($I7/1000)*(E7/$F7),0)</f>
        <v>0</v>
      </c>
      <c r="P7" s="17" t="n">
        <f aca="false">SUM(L7:O7)</f>
        <v>0</v>
      </c>
    </row>
    <row r="8" customFormat="false" ht="12.75" hidden="false" customHeight="false" outlineLevel="0" collapsed="false">
      <c r="A8" s="12" t="n">
        <v>4.75</v>
      </c>
      <c r="B8" s="13"/>
      <c r="C8" s="13"/>
      <c r="D8" s="13"/>
      <c r="E8" s="13"/>
      <c r="F8" s="14" t="n">
        <f aca="false">SUM(B8:E8)</f>
        <v>0</v>
      </c>
      <c r="G8" s="2"/>
      <c r="H8" s="15" t="n">
        <v>4.75</v>
      </c>
      <c r="I8" s="5"/>
      <c r="J8" s="2"/>
      <c r="K8" s="15" t="n">
        <v>4.75</v>
      </c>
      <c r="L8" s="16" t="n">
        <f aca="false">IF($F8&gt;0,($I8/1000)*(B8/$F8),0)</f>
        <v>0</v>
      </c>
      <c r="M8" s="16" t="n">
        <f aca="false">IF($F8&gt;0,($I8/1000)*(C8/$F8),0)</f>
        <v>0</v>
      </c>
      <c r="N8" s="16" t="n">
        <f aca="false">IF($F8&gt;0,($I8/1000)*(D8/$F8),0)</f>
        <v>0</v>
      </c>
      <c r="O8" s="16" t="n">
        <f aca="false">IF($F8&gt;0,($I8/1000)*(E8/$F8),0)</f>
        <v>0</v>
      </c>
      <c r="P8" s="17" t="n">
        <f aca="false">SUM(L8:O8)</f>
        <v>0</v>
      </c>
    </row>
    <row r="9" customFormat="false" ht="12.75" hidden="false" customHeight="false" outlineLevel="0" collapsed="false">
      <c r="A9" s="15" t="n">
        <v>5.25</v>
      </c>
      <c r="B9" s="13"/>
      <c r="C9" s="13"/>
      <c r="D9" s="13"/>
      <c r="E9" s="13"/>
      <c r="F9" s="14" t="n">
        <f aca="false">SUM(B9:E9)</f>
        <v>0</v>
      </c>
      <c r="G9" s="18"/>
      <c r="H9" s="15" t="n">
        <v>5.25</v>
      </c>
      <c r="I9" s="5"/>
      <c r="J9" s="2"/>
      <c r="K9" s="15" t="n">
        <v>5.25</v>
      </c>
      <c r="L9" s="16" t="n">
        <f aca="false">IF($F9&gt;0,($I9/1000)*(B9/$F9),0)</f>
        <v>0</v>
      </c>
      <c r="M9" s="16" t="n">
        <f aca="false">IF($F9&gt;0,($I9/1000)*(C9/$F9),0)</f>
        <v>0</v>
      </c>
      <c r="N9" s="16" t="n">
        <f aca="false">IF($F9&gt;0,($I9/1000)*(D9/$F9),0)</f>
        <v>0</v>
      </c>
      <c r="O9" s="16" t="n">
        <f aca="false">IF($F9&gt;0,($I9/1000)*(E9/$F9),0)</f>
        <v>0</v>
      </c>
      <c r="P9" s="17" t="n">
        <f aca="false">SUM(L9:O9)</f>
        <v>0</v>
      </c>
    </row>
    <row r="10" customFormat="false" ht="12.75" hidden="false" customHeight="false" outlineLevel="0" collapsed="false">
      <c r="A10" s="12" t="n">
        <v>5.75</v>
      </c>
      <c r="B10" s="13"/>
      <c r="C10" s="13"/>
      <c r="D10" s="13"/>
      <c r="E10" s="13"/>
      <c r="F10" s="14" t="n">
        <f aca="false">SUM(B10:E10)</f>
        <v>0</v>
      </c>
      <c r="G10" s="2"/>
      <c r="H10" s="15" t="n">
        <v>5.75</v>
      </c>
      <c r="I10" s="5"/>
      <c r="J10" s="2"/>
      <c r="K10" s="15" t="n">
        <v>5.75</v>
      </c>
      <c r="L10" s="16" t="n">
        <f aca="false">IF($F10&gt;0,($I10/1000)*(B10/$F10),0)</f>
        <v>0</v>
      </c>
      <c r="M10" s="16" t="n">
        <f aca="false">IF($F10&gt;0,($I10/1000)*(C10/$F10),0)</f>
        <v>0</v>
      </c>
      <c r="N10" s="16" t="n">
        <f aca="false">IF($F10&gt;0,($I10/1000)*(D10/$F10),0)</f>
        <v>0</v>
      </c>
      <c r="O10" s="16" t="n">
        <f aca="false">IF($F10&gt;0,($I10/1000)*(E10/$F10),0)</f>
        <v>0</v>
      </c>
      <c r="P10" s="17" t="n">
        <f aca="false">SUM(L10:O10)</f>
        <v>0</v>
      </c>
    </row>
    <row r="11" customFormat="false" ht="12.75" hidden="false" customHeight="false" outlineLevel="0" collapsed="false">
      <c r="A11" s="15" t="n">
        <v>6.25</v>
      </c>
      <c r="B11" s="13"/>
      <c r="C11" s="13"/>
      <c r="D11" s="13"/>
      <c r="E11" s="13"/>
      <c r="F11" s="14" t="n">
        <f aca="false">SUM(B11:E11)</f>
        <v>0</v>
      </c>
      <c r="G11" s="2"/>
      <c r="H11" s="15" t="n">
        <v>6.25</v>
      </c>
      <c r="I11" s="5"/>
      <c r="J11" s="2"/>
      <c r="K11" s="15" t="n">
        <v>6.25</v>
      </c>
      <c r="L11" s="16" t="n">
        <f aca="false">IF($F11&gt;0,($I11/1000)*(B11/$F11),0)</f>
        <v>0</v>
      </c>
      <c r="M11" s="16" t="n">
        <f aca="false">IF($F11&gt;0,($I11/1000)*(C11/$F11),0)</f>
        <v>0</v>
      </c>
      <c r="N11" s="16" t="n">
        <f aca="false">IF($F11&gt;0,($I11/1000)*(D11/$F11),0)</f>
        <v>0</v>
      </c>
      <c r="O11" s="16" t="n">
        <f aca="false">IF($F11&gt;0,($I11/1000)*(E11/$F11),0)</f>
        <v>0</v>
      </c>
      <c r="P11" s="17" t="n">
        <f aca="false">SUM(L11:O11)</f>
        <v>0</v>
      </c>
    </row>
    <row r="12" customFormat="false" ht="12.75" hidden="false" customHeight="false" outlineLevel="0" collapsed="false">
      <c r="A12" s="12" t="n">
        <v>6.75</v>
      </c>
      <c r="B12" s="13"/>
      <c r="C12" s="13"/>
      <c r="D12" s="13"/>
      <c r="E12" s="13"/>
      <c r="F12" s="14" t="n">
        <f aca="false">SUM(B12:E12)</f>
        <v>0</v>
      </c>
      <c r="G12" s="2"/>
      <c r="H12" s="15" t="n">
        <v>6.75</v>
      </c>
      <c r="I12" s="5"/>
      <c r="J12" s="2"/>
      <c r="K12" s="15" t="n">
        <v>6.75</v>
      </c>
      <c r="L12" s="16" t="n">
        <f aca="false">IF($F12&gt;0,($I12/1000)*(B12/$F12),0)</f>
        <v>0</v>
      </c>
      <c r="M12" s="16" t="n">
        <f aca="false">IF($F12&gt;0,($I12/1000)*(C12/$F12),0)</f>
        <v>0</v>
      </c>
      <c r="N12" s="16" t="n">
        <f aca="false">IF($F12&gt;0,($I12/1000)*(D12/$F12),0)</f>
        <v>0</v>
      </c>
      <c r="O12" s="16" t="n">
        <f aca="false">IF($F12&gt;0,($I12/1000)*(E12/$F12),0)</f>
        <v>0</v>
      </c>
      <c r="P12" s="17" t="n">
        <f aca="false">SUM(L12:O12)</f>
        <v>0</v>
      </c>
    </row>
    <row r="13" customFormat="false" ht="12.75" hidden="false" customHeight="false" outlineLevel="0" collapsed="false">
      <c r="A13" s="15" t="n">
        <v>7.25</v>
      </c>
      <c r="B13" s="13"/>
      <c r="C13" s="13"/>
      <c r="D13" s="13"/>
      <c r="E13" s="13"/>
      <c r="F13" s="14" t="n">
        <f aca="false">SUM(B13:E13)</f>
        <v>0</v>
      </c>
      <c r="G13" s="2"/>
      <c r="H13" s="15" t="n">
        <v>7.25</v>
      </c>
      <c r="I13" s="5"/>
      <c r="J13" s="2"/>
      <c r="K13" s="15" t="n">
        <v>7.25</v>
      </c>
      <c r="L13" s="16" t="n">
        <f aca="false">IF($F13&gt;0,($I13/1000)*(B13/$F13),0)</f>
        <v>0</v>
      </c>
      <c r="M13" s="16" t="n">
        <f aca="false">IF($F13&gt;0,($I13/1000)*(C13/$F13),0)</f>
        <v>0</v>
      </c>
      <c r="N13" s="16" t="n">
        <f aca="false">IF($F13&gt;0,($I13/1000)*(D13/$F13),0)</f>
        <v>0</v>
      </c>
      <c r="O13" s="16" t="n">
        <f aca="false">IF($F13&gt;0,($I13/1000)*(E13/$F13),0)</f>
        <v>0</v>
      </c>
      <c r="P13" s="17" t="n">
        <f aca="false">SUM(L13:O13)</f>
        <v>0</v>
      </c>
    </row>
    <row r="14" customFormat="false" ht="12.75" hidden="false" customHeight="false" outlineLevel="0" collapsed="false">
      <c r="A14" s="12" t="n">
        <v>7.75</v>
      </c>
      <c r="B14" s="13" t="n">
        <v>2</v>
      </c>
      <c r="C14" s="13" t="n">
        <v>0</v>
      </c>
      <c r="D14" s="13" t="n">
        <v>0</v>
      </c>
      <c r="E14" s="13"/>
      <c r="F14" s="14" t="n">
        <f aca="false">SUM(B14:E14)</f>
        <v>2</v>
      </c>
      <c r="G14" s="2"/>
      <c r="H14" s="15" t="n">
        <v>7.75</v>
      </c>
      <c r="I14" s="5"/>
      <c r="J14" s="5"/>
      <c r="K14" s="15" t="n">
        <v>7.75</v>
      </c>
      <c r="L14" s="16" t="n">
        <f aca="false">IF($F14&gt;0,($I14/1000)*(B14/$F14),0)</f>
        <v>0</v>
      </c>
      <c r="M14" s="16" t="n">
        <f aca="false">IF($F14&gt;0,($I14/1000)*(C14/$F14),0)</f>
        <v>0</v>
      </c>
      <c r="N14" s="16" t="n">
        <f aca="false">IF($F14&gt;0,($I14/1000)*(D14/$F14),0)</f>
        <v>0</v>
      </c>
      <c r="O14" s="16" t="n">
        <f aca="false">IF($F14&gt;0,($I14/1000)*(E14/$F14),0)</f>
        <v>0</v>
      </c>
      <c r="P14" s="17" t="n">
        <f aca="false">SUM(L14:O14)</f>
        <v>0</v>
      </c>
    </row>
    <row r="15" customFormat="false" ht="12.75" hidden="false" customHeight="false" outlineLevel="0" collapsed="false">
      <c r="A15" s="15" t="n">
        <v>8.25</v>
      </c>
      <c r="B15" s="13" t="n">
        <v>13</v>
      </c>
      <c r="C15" s="13" t="n">
        <v>0</v>
      </c>
      <c r="D15" s="13" t="n">
        <v>0</v>
      </c>
      <c r="E15" s="13"/>
      <c r="F15" s="14" t="n">
        <f aca="false">SUM(B15:E15)</f>
        <v>13</v>
      </c>
      <c r="G15" s="2"/>
      <c r="H15" s="15" t="n">
        <v>8.25</v>
      </c>
      <c r="I15" s="5"/>
      <c r="J15" s="5"/>
      <c r="K15" s="15" t="n">
        <v>8.25</v>
      </c>
      <c r="L15" s="16" t="n">
        <f aca="false">IF($F15&gt;0,($I15/1000)*(B15/$F15),0)</f>
        <v>0</v>
      </c>
      <c r="M15" s="16" t="n">
        <f aca="false">IF($F15&gt;0,($I15/1000)*(C15/$F15),0)</f>
        <v>0</v>
      </c>
      <c r="N15" s="16" t="n">
        <f aca="false">IF($F15&gt;0,($I15/1000)*(D15/$F15),0)</f>
        <v>0</v>
      </c>
      <c r="O15" s="16" t="n">
        <f aca="false">IF($F15&gt;0,($I15/1000)*(E15/$F15),0)</f>
        <v>0</v>
      </c>
      <c r="P15" s="17" t="n">
        <f aca="false">SUM(L15:O15)</f>
        <v>0</v>
      </c>
    </row>
    <row r="16" customFormat="false" ht="12.75" hidden="false" customHeight="false" outlineLevel="0" collapsed="false">
      <c r="A16" s="12" t="n">
        <v>8.75</v>
      </c>
      <c r="B16" s="13" t="n">
        <v>21</v>
      </c>
      <c r="C16" s="13" t="n">
        <v>1</v>
      </c>
      <c r="D16" s="13" t="n">
        <v>0</v>
      </c>
      <c r="E16" s="13"/>
      <c r="F16" s="14" t="n">
        <f aca="false">SUM(B16:E16)</f>
        <v>22</v>
      </c>
      <c r="G16" s="2"/>
      <c r="H16" s="15" t="n">
        <v>8.75</v>
      </c>
      <c r="I16" s="5"/>
      <c r="J16" s="5"/>
      <c r="K16" s="15" t="n">
        <v>8.75</v>
      </c>
      <c r="L16" s="16" t="n">
        <f aca="false">IF($F16&gt;0,($I16/1000)*(B16/$F16),0)</f>
        <v>0</v>
      </c>
      <c r="M16" s="16" t="n">
        <f aca="false">IF($F16&gt;0,($I16/1000)*(C16/$F16),0)</f>
        <v>0</v>
      </c>
      <c r="N16" s="16" t="n">
        <f aca="false">IF($F16&gt;0,($I16/1000)*(D16/$F16),0)</f>
        <v>0</v>
      </c>
      <c r="O16" s="16" t="n">
        <f aca="false">IF($F16&gt;0,($I16/1000)*(E16/$F16),0)</f>
        <v>0</v>
      </c>
      <c r="P16" s="17" t="n">
        <f aca="false">SUM(L16:O16)</f>
        <v>0</v>
      </c>
    </row>
    <row r="17" customFormat="false" ht="12.75" hidden="false" customHeight="false" outlineLevel="0" collapsed="false">
      <c r="A17" s="15" t="n">
        <v>9.25</v>
      </c>
      <c r="B17" s="13" t="n">
        <v>26</v>
      </c>
      <c r="C17" s="13" t="n">
        <v>0</v>
      </c>
      <c r="D17" s="13" t="n">
        <v>0</v>
      </c>
      <c r="E17" s="13"/>
      <c r="F17" s="14" t="n">
        <f aca="false">SUM(B17:E17)</f>
        <v>26</v>
      </c>
      <c r="G17" s="2"/>
      <c r="H17" s="15" t="n">
        <v>9.25</v>
      </c>
      <c r="I17" s="5"/>
      <c r="J17" s="5"/>
      <c r="K17" s="15" t="n">
        <v>9.25</v>
      </c>
      <c r="L17" s="16" t="n">
        <f aca="false">IF($F17&gt;0,($I17/1000)*(B17/$F17),0)</f>
        <v>0</v>
      </c>
      <c r="M17" s="16" t="n">
        <f aca="false">IF($F17&gt;0,($I17/1000)*(C17/$F17),0)</f>
        <v>0</v>
      </c>
      <c r="N17" s="16" t="n">
        <f aca="false">IF($F17&gt;0,($I17/1000)*(D17/$F17),0)</f>
        <v>0</v>
      </c>
      <c r="O17" s="16" t="n">
        <f aca="false">IF($F17&gt;0,($I17/1000)*(E17/$F17),0)</f>
        <v>0</v>
      </c>
      <c r="P17" s="17" t="n">
        <f aca="false">SUM(L17:O17)</f>
        <v>0</v>
      </c>
    </row>
    <row r="18" customFormat="false" ht="12.75" hidden="false" customHeight="false" outlineLevel="0" collapsed="false">
      <c r="A18" s="12" t="n">
        <v>9.75</v>
      </c>
      <c r="B18" s="13" t="n">
        <v>48</v>
      </c>
      <c r="C18" s="13" t="n">
        <v>2</v>
      </c>
      <c r="D18" s="13" t="n">
        <v>0</v>
      </c>
      <c r="E18" s="13"/>
      <c r="F18" s="14" t="n">
        <f aca="false">SUM(B18:E18)</f>
        <v>50</v>
      </c>
      <c r="G18" s="2"/>
      <c r="H18" s="15" t="n">
        <v>9.75</v>
      </c>
      <c r="I18" s="5"/>
      <c r="J18" s="5"/>
      <c r="K18" s="15" t="n">
        <v>9.75</v>
      </c>
      <c r="L18" s="16" t="n">
        <f aca="false">IF($F18&gt;0,($I18/1000)*(B18/$F18),0)</f>
        <v>0</v>
      </c>
      <c r="M18" s="16" t="n">
        <f aca="false">IF($F18&gt;0,($I18/1000)*(C18/$F18),0)</f>
        <v>0</v>
      </c>
      <c r="N18" s="16" t="n">
        <f aca="false">IF($F18&gt;0,($I18/1000)*(D18/$F18),0)</f>
        <v>0</v>
      </c>
      <c r="O18" s="16" t="n">
        <f aca="false">IF($F18&gt;0,($I18/1000)*(E18/$F18),0)</f>
        <v>0</v>
      </c>
      <c r="P18" s="17" t="n">
        <f aca="false">SUM(L18:O18)</f>
        <v>0</v>
      </c>
    </row>
    <row r="19" customFormat="false" ht="12.75" hidden="false" customHeight="false" outlineLevel="0" collapsed="false">
      <c r="A19" s="15" t="n">
        <v>10.25</v>
      </c>
      <c r="B19" s="13" t="n">
        <v>47</v>
      </c>
      <c r="C19" s="13" t="n">
        <v>7</v>
      </c>
      <c r="D19" s="13" t="n">
        <v>0</v>
      </c>
      <c r="E19" s="13"/>
      <c r="F19" s="14" t="n">
        <f aca="false">SUM(B19:E19)</f>
        <v>54</v>
      </c>
      <c r="G19" s="2"/>
      <c r="H19" s="15" t="n">
        <v>10.25</v>
      </c>
      <c r="I19" s="5"/>
      <c r="J19" s="5"/>
      <c r="K19" s="15" t="n">
        <v>10.25</v>
      </c>
      <c r="L19" s="16" t="n">
        <f aca="false">IF($F19&gt;0,($I19/1000)*(B19/$F19),0)</f>
        <v>0</v>
      </c>
      <c r="M19" s="16" t="n">
        <f aca="false">IF($F19&gt;0,($I19/1000)*(C19/$F19),0)</f>
        <v>0</v>
      </c>
      <c r="N19" s="16" t="n">
        <f aca="false">IF($F19&gt;0,($I19/1000)*(D19/$F19),0)</f>
        <v>0</v>
      </c>
      <c r="O19" s="16" t="n">
        <f aca="false">IF($F19&gt;0,($I19/1000)*(E19/$F19),0)</f>
        <v>0</v>
      </c>
      <c r="P19" s="17" t="n">
        <f aca="false">SUM(L19:O19)</f>
        <v>0</v>
      </c>
    </row>
    <row r="20" customFormat="false" ht="12.75" hidden="false" customHeight="false" outlineLevel="0" collapsed="false">
      <c r="A20" s="12" t="n">
        <v>10.75</v>
      </c>
      <c r="B20" s="13" t="n">
        <v>60</v>
      </c>
      <c r="C20" s="13" t="n">
        <v>14</v>
      </c>
      <c r="D20" s="13" t="n">
        <v>0</v>
      </c>
      <c r="E20" s="13"/>
      <c r="F20" s="14" t="n">
        <f aca="false">SUM(B20:E20)</f>
        <v>74</v>
      </c>
      <c r="G20" s="2"/>
      <c r="H20" s="15" t="n">
        <v>10.75</v>
      </c>
      <c r="I20" s="5" t="n">
        <v>60541</v>
      </c>
      <c r="J20" s="5"/>
      <c r="K20" s="15" t="n">
        <v>10.75</v>
      </c>
      <c r="L20" s="16" t="n">
        <f aca="false">IF($F20&gt;0,($I20/1000)*(B20/$F20),0)</f>
        <v>49.0872972972973</v>
      </c>
      <c r="M20" s="16" t="n">
        <f aca="false">IF($F20&gt;0,($I20/1000)*(C20/$F20),0)</f>
        <v>11.4537027027027</v>
      </c>
      <c r="N20" s="16" t="n">
        <f aca="false">IF($F20&gt;0,($I20/1000)*(D20/$F20),0)</f>
        <v>0</v>
      </c>
      <c r="O20" s="16" t="n">
        <f aca="false">IF($F20&gt;0,($I20/1000)*(E20/$F20),0)</f>
        <v>0</v>
      </c>
      <c r="P20" s="17" t="n">
        <f aca="false">SUM(L20:O20)</f>
        <v>60.541</v>
      </c>
    </row>
    <row r="21" customFormat="false" ht="12.75" hidden="false" customHeight="false" outlineLevel="0" collapsed="false">
      <c r="A21" s="15" t="n">
        <v>11.25</v>
      </c>
      <c r="B21" s="13" t="n">
        <v>63</v>
      </c>
      <c r="C21" s="13" t="n">
        <v>25</v>
      </c>
      <c r="D21" s="13" t="n">
        <v>0</v>
      </c>
      <c r="E21" s="13"/>
      <c r="F21" s="14" t="n">
        <f aca="false">SUM(B21:E21)</f>
        <v>88</v>
      </c>
      <c r="G21" s="2"/>
      <c r="H21" s="15" t="n">
        <v>11.25</v>
      </c>
      <c r="I21" s="5" t="n">
        <v>424340</v>
      </c>
      <c r="J21" s="5"/>
      <c r="K21" s="15" t="n">
        <v>11.25</v>
      </c>
      <c r="L21" s="16" t="n">
        <f aca="false">IF($F21&gt;0,($I21/1000)*(B21/$F21),0)</f>
        <v>303.788863636364</v>
      </c>
      <c r="M21" s="16" t="n">
        <f aca="false">IF($F21&gt;0,($I21/1000)*(C21/$F21),0)</f>
        <v>120.551136363636</v>
      </c>
      <c r="N21" s="16" t="n">
        <f aca="false">IF($F21&gt;0,($I21/1000)*(D21/$F21),0)</f>
        <v>0</v>
      </c>
      <c r="O21" s="16" t="n">
        <f aca="false">IF($F21&gt;0,($I21/1000)*(E21/$F21),0)</f>
        <v>0</v>
      </c>
      <c r="P21" s="17" t="n">
        <f aca="false">SUM(L21:O21)</f>
        <v>424.34</v>
      </c>
    </row>
    <row r="22" customFormat="false" ht="12.75" hidden="false" customHeight="false" outlineLevel="0" collapsed="false">
      <c r="A22" s="12" t="n">
        <v>11.75</v>
      </c>
      <c r="B22" s="13" t="n">
        <v>44</v>
      </c>
      <c r="C22" s="13" t="n">
        <v>53</v>
      </c>
      <c r="D22" s="13" t="n">
        <v>0</v>
      </c>
      <c r="E22" s="13"/>
      <c r="F22" s="14" t="n">
        <f aca="false">SUM(B22:E22)</f>
        <v>97</v>
      </c>
      <c r="G22" s="5"/>
      <c r="H22" s="15" t="n">
        <v>11.75</v>
      </c>
      <c r="I22" s="5" t="n">
        <v>1757903</v>
      </c>
      <c r="J22" s="5"/>
      <c r="K22" s="15" t="n">
        <v>11.75</v>
      </c>
      <c r="L22" s="16" t="n">
        <f aca="false">IF($F22&gt;0,($I22/1000)*(B22/$F22),0)</f>
        <v>797.399298969072</v>
      </c>
      <c r="M22" s="16" t="n">
        <f aca="false">IF($F22&gt;0,($I22/1000)*(C22/$F22),0)</f>
        <v>960.503701030928</v>
      </c>
      <c r="N22" s="16" t="n">
        <f aca="false">IF($F22&gt;0,($I22/1000)*(D22/$F22),0)</f>
        <v>0</v>
      </c>
      <c r="O22" s="16" t="n">
        <f aca="false">IF($F22&gt;0,($I22/1000)*(E22/$F22),0)</f>
        <v>0</v>
      </c>
      <c r="P22" s="17" t="n">
        <f aca="false">SUM(L22:O22)</f>
        <v>1757.903</v>
      </c>
    </row>
    <row r="23" customFormat="false" ht="12.75" hidden="false" customHeight="false" outlineLevel="0" collapsed="false">
      <c r="A23" s="15" t="n">
        <v>12.25</v>
      </c>
      <c r="B23" s="13" t="n">
        <v>34</v>
      </c>
      <c r="C23" s="13" t="n">
        <v>88</v>
      </c>
      <c r="D23" s="13" t="n">
        <v>0</v>
      </c>
      <c r="E23" s="13"/>
      <c r="F23" s="14" t="n">
        <f aca="false">SUM(B23:E23)</f>
        <v>122</v>
      </c>
      <c r="G23" s="5"/>
      <c r="H23" s="15" t="n">
        <v>12.25</v>
      </c>
      <c r="I23" s="5" t="n">
        <v>2484951</v>
      </c>
      <c r="J23" s="5"/>
      <c r="K23" s="15" t="n">
        <v>12.25</v>
      </c>
      <c r="L23" s="16" t="n">
        <f aca="false">IF($F23&gt;0,($I23/1000)*(B23/$F23),0)</f>
        <v>692.527327868852</v>
      </c>
      <c r="M23" s="16" t="n">
        <f aca="false">IF($F23&gt;0,($I23/1000)*(C23/$F23),0)</f>
        <v>1792.42367213115</v>
      </c>
      <c r="N23" s="16" t="n">
        <f aca="false">IF($F23&gt;0,($I23/1000)*(D23/$F23),0)</f>
        <v>0</v>
      </c>
      <c r="O23" s="16" t="n">
        <f aca="false">IF($F23&gt;0,($I23/1000)*(E23/$F23),0)</f>
        <v>0</v>
      </c>
      <c r="P23" s="17" t="n">
        <f aca="false">SUM(L23:O23)</f>
        <v>2484.951</v>
      </c>
    </row>
    <row r="24" customFormat="false" ht="12.75" hidden="false" customHeight="false" outlineLevel="0" collapsed="false">
      <c r="A24" s="12" t="n">
        <v>12.75</v>
      </c>
      <c r="B24" s="13" t="n">
        <v>24</v>
      </c>
      <c r="C24" s="13" t="n">
        <v>93</v>
      </c>
      <c r="D24" s="13" t="n">
        <v>3</v>
      </c>
      <c r="E24" s="13"/>
      <c r="F24" s="14" t="n">
        <f aca="false">SUM(B24:E24)</f>
        <v>120</v>
      </c>
      <c r="G24" s="5"/>
      <c r="H24" s="15" t="n">
        <v>12.75</v>
      </c>
      <c r="I24" s="5" t="n">
        <v>1939528</v>
      </c>
      <c r="J24" s="5"/>
      <c r="K24" s="15" t="n">
        <v>12.75</v>
      </c>
      <c r="L24" s="16" t="n">
        <f aca="false">IF($F24&gt;0,($I24/1000)*(B24/$F24),0)</f>
        <v>387.9056</v>
      </c>
      <c r="M24" s="16" t="n">
        <f aca="false">IF($F24&gt;0,($I24/1000)*(C24/$F24),0)</f>
        <v>1503.1342</v>
      </c>
      <c r="N24" s="16" t="n">
        <f aca="false">IF($F24&gt;0,($I24/1000)*(D24/$F24),0)</f>
        <v>48.4882</v>
      </c>
      <c r="O24" s="16" t="n">
        <f aca="false">IF($F24&gt;0,($I24/1000)*(E24/$F24),0)</f>
        <v>0</v>
      </c>
      <c r="P24" s="17" t="n">
        <f aca="false">SUM(L24:O24)</f>
        <v>1939.528</v>
      </c>
    </row>
    <row r="25" customFormat="false" ht="12.75" hidden="false" customHeight="false" outlineLevel="0" collapsed="false">
      <c r="A25" s="15" t="n">
        <v>13.25</v>
      </c>
      <c r="B25" s="13" t="n">
        <v>4</v>
      </c>
      <c r="C25" s="13" t="n">
        <v>95</v>
      </c>
      <c r="D25" s="13" t="n">
        <v>3</v>
      </c>
      <c r="E25" s="13"/>
      <c r="F25" s="14" t="n">
        <f aca="false">SUM(B25:E25)</f>
        <v>102</v>
      </c>
      <c r="G25" s="5"/>
      <c r="H25" s="15" t="n">
        <v>13.25</v>
      </c>
      <c r="I25" s="5" t="n">
        <v>424340</v>
      </c>
      <c r="J25" s="5"/>
      <c r="K25" s="15" t="n">
        <v>13.25</v>
      </c>
      <c r="L25" s="16" t="n">
        <f aca="false">IF($F25&gt;0,($I25/1000)*(B25/$F25),0)</f>
        <v>16.6407843137255</v>
      </c>
      <c r="M25" s="16" t="n">
        <f aca="false">IF($F25&gt;0,($I25/1000)*(C25/$F25),0)</f>
        <v>395.21862745098</v>
      </c>
      <c r="N25" s="16" t="n">
        <f aca="false">IF($F25&gt;0,($I25/1000)*(D25/$F25),0)</f>
        <v>12.4805882352941</v>
      </c>
      <c r="O25" s="16" t="n">
        <f aca="false">IF($F25&gt;0,($I25/1000)*(E25/$F25),0)</f>
        <v>0</v>
      </c>
      <c r="P25" s="17" t="n">
        <f aca="false">SUM(L25:O25)</f>
        <v>424.34</v>
      </c>
    </row>
    <row r="26" customFormat="false" ht="12.75" hidden="false" customHeight="false" outlineLevel="0" collapsed="false">
      <c r="A26" s="12" t="n">
        <v>13.75</v>
      </c>
      <c r="B26" s="13" t="n">
        <v>4</v>
      </c>
      <c r="C26" s="13" t="n">
        <v>55</v>
      </c>
      <c r="D26" s="13" t="n">
        <v>11</v>
      </c>
      <c r="E26" s="13"/>
      <c r="F26" s="14" t="n">
        <f aca="false">SUM(B26:E26)</f>
        <v>70</v>
      </c>
      <c r="G26" s="5"/>
      <c r="H26" s="15" t="n">
        <v>13.75</v>
      </c>
      <c r="I26" s="5" t="n">
        <v>60541</v>
      </c>
      <c r="J26" s="5"/>
      <c r="K26" s="15" t="n">
        <v>13.75</v>
      </c>
      <c r="L26" s="16" t="n">
        <f aca="false">IF($F26&gt;0,($I26/1000)*(B26/$F26),0)</f>
        <v>3.45948571428571</v>
      </c>
      <c r="M26" s="16" t="n">
        <f aca="false">IF($F26&gt;0,($I26/1000)*(C26/$F26),0)</f>
        <v>47.5679285714286</v>
      </c>
      <c r="N26" s="16" t="n">
        <f aca="false">IF($F26&gt;0,($I26/1000)*(D26/$F26),0)</f>
        <v>9.51358571428571</v>
      </c>
      <c r="O26" s="16" t="n">
        <f aca="false">IF($F26&gt;0,($I26/1000)*(E26/$F26),0)</f>
        <v>0</v>
      </c>
      <c r="P26" s="17" t="n">
        <f aca="false">SUM(L26:O26)</f>
        <v>60.541</v>
      </c>
    </row>
    <row r="27" customFormat="false" ht="12.75" hidden="false" customHeight="false" outlineLevel="0" collapsed="false">
      <c r="A27" s="15" t="n">
        <v>14.25</v>
      </c>
      <c r="B27" s="13" t="n">
        <v>0</v>
      </c>
      <c r="C27" s="13" t="n">
        <v>34</v>
      </c>
      <c r="D27" s="13" t="n">
        <v>6</v>
      </c>
      <c r="E27" s="13"/>
      <c r="F27" s="14" t="n">
        <f aca="false">SUM(B27:E27)</f>
        <v>40</v>
      </c>
      <c r="G27" s="5"/>
      <c r="H27" s="15" t="n">
        <v>14.25</v>
      </c>
      <c r="I27" s="5"/>
      <c r="J27" s="5"/>
      <c r="K27" s="15" t="n">
        <v>14.25</v>
      </c>
      <c r="L27" s="16" t="n">
        <f aca="false">IF($F27&gt;0,($I27/1000)*(B27/$F27),0)</f>
        <v>0</v>
      </c>
      <c r="M27" s="16" t="n">
        <f aca="false">IF($F27&gt;0,($I27/1000)*(C27/$F27),0)</f>
        <v>0</v>
      </c>
      <c r="N27" s="16" t="n">
        <f aca="false">IF($F27&gt;0,($I27/1000)*(D27/$F27),0)</f>
        <v>0</v>
      </c>
      <c r="O27" s="16" t="n">
        <f aca="false">IF($F27&gt;0,($I27/1000)*(E27/$F27),0)</f>
        <v>0</v>
      </c>
      <c r="P27" s="17" t="n">
        <f aca="false">SUM(L27:O27)</f>
        <v>0</v>
      </c>
    </row>
    <row r="28" customFormat="false" ht="12.75" hidden="false" customHeight="false" outlineLevel="0" collapsed="false">
      <c r="A28" s="12" t="n">
        <v>14.75</v>
      </c>
      <c r="B28" s="13" t="n">
        <v>0</v>
      </c>
      <c r="C28" s="13" t="n">
        <v>15</v>
      </c>
      <c r="D28" s="13" t="n">
        <v>11</v>
      </c>
      <c r="E28" s="13"/>
      <c r="F28" s="14" t="n">
        <f aca="false">SUM(B28:E28)</f>
        <v>26</v>
      </c>
      <c r="G28" s="2"/>
      <c r="H28" s="15" t="n">
        <v>14.75</v>
      </c>
      <c r="I28" s="5"/>
      <c r="J28" s="5"/>
      <c r="K28" s="15" t="n">
        <v>14.75</v>
      </c>
      <c r="L28" s="16" t="n">
        <f aca="false">IF($F28&gt;0,($I28/1000)*(B28/$F28),0)</f>
        <v>0</v>
      </c>
      <c r="M28" s="16" t="n">
        <f aca="false">IF($F28&gt;0,($I28/1000)*(C28/$F28),0)</f>
        <v>0</v>
      </c>
      <c r="N28" s="16" t="n">
        <f aca="false">IF($F28&gt;0,($I28/1000)*(D28/$F28),0)</f>
        <v>0</v>
      </c>
      <c r="O28" s="16" t="n">
        <f aca="false">IF($F28&gt;0,($I28/1000)*(E28/$F28),0)</f>
        <v>0</v>
      </c>
      <c r="P28" s="17" t="n">
        <f aca="false">SUM(L28:O28)</f>
        <v>0</v>
      </c>
    </row>
    <row r="29" customFormat="false" ht="12.75" hidden="false" customHeight="false" outlineLevel="0" collapsed="false">
      <c r="A29" s="15" t="n">
        <v>15.25</v>
      </c>
      <c r="B29" s="13" t="n">
        <v>1</v>
      </c>
      <c r="C29" s="13" t="n">
        <v>19</v>
      </c>
      <c r="D29" s="13" t="n">
        <v>20</v>
      </c>
      <c r="E29" s="13"/>
      <c r="F29" s="14" t="n">
        <f aca="false">SUM(B29:E29)</f>
        <v>40</v>
      </c>
      <c r="G29" s="2"/>
      <c r="H29" s="15" t="n">
        <v>15.25</v>
      </c>
      <c r="I29" s="5"/>
      <c r="J29" s="5"/>
      <c r="K29" s="15" t="n">
        <v>15.25</v>
      </c>
      <c r="L29" s="16" t="n">
        <f aca="false">IF($F29&gt;0,($I29/1000)*(B29/$F29),0)</f>
        <v>0</v>
      </c>
      <c r="M29" s="16" t="n">
        <f aca="false">IF($F29&gt;0,($I29/1000)*(C29/$F29),0)</f>
        <v>0</v>
      </c>
      <c r="N29" s="16" t="n">
        <f aca="false">IF($F29&gt;0,($I29/1000)*(D29/$F29),0)</f>
        <v>0</v>
      </c>
      <c r="O29" s="16" t="n">
        <f aca="false">IF($F29&gt;0,($I29/1000)*(E29/$F29),0)</f>
        <v>0</v>
      </c>
      <c r="P29" s="17" t="n">
        <f aca="false">SUM(L29:O29)</f>
        <v>0</v>
      </c>
    </row>
    <row r="30" customFormat="false" ht="12.75" hidden="false" customHeight="false" outlineLevel="0" collapsed="false">
      <c r="A30" s="12" t="n">
        <v>15.75</v>
      </c>
      <c r="B30" s="13" t="n">
        <v>0</v>
      </c>
      <c r="C30" s="13" t="n">
        <v>18</v>
      </c>
      <c r="D30" s="13" t="n">
        <v>38</v>
      </c>
      <c r="E30" s="13"/>
      <c r="F30" s="14" t="n">
        <f aca="false">SUM(B30:E30)</f>
        <v>56</v>
      </c>
      <c r="G30" s="2"/>
      <c r="H30" s="15" t="n">
        <v>15.75</v>
      </c>
      <c r="I30" s="5"/>
      <c r="J30" s="5"/>
      <c r="K30" s="15" t="n">
        <v>15.75</v>
      </c>
      <c r="L30" s="16" t="n">
        <f aca="false">IF($F30&gt;0,($I30/1000)*(B30/$F30),0)</f>
        <v>0</v>
      </c>
      <c r="M30" s="16" t="n">
        <f aca="false">IF($F30&gt;0,($I30/1000)*(C30/$F30),0)</f>
        <v>0</v>
      </c>
      <c r="N30" s="16" t="n">
        <f aca="false">IF($F30&gt;0,($I30/1000)*(D30/$F30),0)</f>
        <v>0</v>
      </c>
      <c r="O30" s="16" t="n">
        <f aca="false">IF($F30&gt;0,($I30/1000)*(E30/$F30),0)</f>
        <v>0</v>
      </c>
      <c r="P30" s="17" t="n">
        <f aca="false">SUM(L30:O30)</f>
        <v>0</v>
      </c>
    </row>
    <row r="31" customFormat="false" ht="12.75" hidden="false" customHeight="false" outlineLevel="0" collapsed="false">
      <c r="A31" s="15" t="n">
        <v>16.25</v>
      </c>
      <c r="B31" s="13" t="n">
        <v>0</v>
      </c>
      <c r="C31" s="13" t="n">
        <v>33</v>
      </c>
      <c r="D31" s="13" t="n">
        <v>41</v>
      </c>
      <c r="E31" s="13"/>
      <c r="F31" s="14" t="n">
        <f aca="false">SUM(B31:E31)</f>
        <v>74</v>
      </c>
      <c r="G31" s="2"/>
      <c r="H31" s="15" t="n">
        <v>16.25</v>
      </c>
      <c r="I31" s="5"/>
      <c r="J31" s="5"/>
      <c r="K31" s="15" t="n">
        <v>16.25</v>
      </c>
      <c r="L31" s="16" t="n">
        <f aca="false">IF($F31&gt;0,($I31/1000)*(B31/$F31),0)</f>
        <v>0</v>
      </c>
      <c r="M31" s="16" t="n">
        <f aca="false">IF($F31&gt;0,($I31/1000)*(C31/$F31),0)</f>
        <v>0</v>
      </c>
      <c r="N31" s="16" t="n">
        <f aca="false">IF($F31&gt;0,($I31/1000)*(D31/$F31),0)</f>
        <v>0</v>
      </c>
      <c r="O31" s="16" t="n">
        <f aca="false">IF($F31&gt;0,($I31/1000)*(E31/$F31),0)</f>
        <v>0</v>
      </c>
      <c r="P31" s="17" t="n">
        <f aca="false">SUM(L31:O31)</f>
        <v>0</v>
      </c>
    </row>
    <row r="32" customFormat="false" ht="12.75" hidden="false" customHeight="false" outlineLevel="0" collapsed="false">
      <c r="A32" s="12" t="n">
        <v>16.75</v>
      </c>
      <c r="B32" s="13" t="n">
        <v>0</v>
      </c>
      <c r="C32" s="13" t="n">
        <v>34</v>
      </c>
      <c r="D32" s="13" t="n">
        <v>57</v>
      </c>
      <c r="E32" s="13"/>
      <c r="F32" s="14" t="n">
        <f aca="false">SUM(B32:E32)</f>
        <v>91</v>
      </c>
      <c r="G32" s="2"/>
      <c r="H32" s="15" t="n">
        <v>16.75</v>
      </c>
      <c r="I32" s="5"/>
      <c r="J32" s="19"/>
      <c r="K32" s="15" t="n">
        <v>16.75</v>
      </c>
      <c r="L32" s="16" t="n">
        <f aca="false">IF($F32&gt;0,($I32/1000)*(B32/$F32),0)</f>
        <v>0</v>
      </c>
      <c r="M32" s="16" t="n">
        <f aca="false">IF($F32&gt;0,($I32/1000)*(C32/$F32),0)</f>
        <v>0</v>
      </c>
      <c r="N32" s="16" t="n">
        <f aca="false">IF($F32&gt;0,($I32/1000)*(D32/$F32),0)</f>
        <v>0</v>
      </c>
      <c r="O32" s="16" t="n">
        <f aca="false">IF($F32&gt;0,($I32/1000)*(E32/$F32),0)</f>
        <v>0</v>
      </c>
      <c r="P32" s="17" t="n">
        <f aca="false">SUM(L32:O32)</f>
        <v>0</v>
      </c>
    </row>
    <row r="33" customFormat="false" ht="12.75" hidden="false" customHeight="false" outlineLevel="0" collapsed="false">
      <c r="A33" s="15" t="n">
        <v>17.25</v>
      </c>
      <c r="B33" s="13" t="n">
        <v>0</v>
      </c>
      <c r="C33" s="13" t="n">
        <v>13</v>
      </c>
      <c r="D33" s="13" t="n">
        <v>37</v>
      </c>
      <c r="E33" s="13"/>
      <c r="F33" s="14" t="n">
        <f aca="false">SUM(B33:E33)</f>
        <v>50</v>
      </c>
      <c r="G33" s="2"/>
      <c r="H33" s="15" t="n">
        <v>17.25</v>
      </c>
      <c r="I33" s="5"/>
      <c r="J33" s="19"/>
      <c r="K33" s="15" t="n">
        <v>17.25</v>
      </c>
      <c r="L33" s="16" t="n">
        <f aca="false">IF($F33&gt;0,($I33/1000)*(B33/$F33),0)</f>
        <v>0</v>
      </c>
      <c r="M33" s="16" t="n">
        <f aca="false">IF($F33&gt;0,($I33/1000)*(C33/$F33),0)</f>
        <v>0</v>
      </c>
      <c r="N33" s="16" t="n">
        <f aca="false">IF($F33&gt;0,($I33/1000)*(D33/$F33),0)</f>
        <v>0</v>
      </c>
      <c r="O33" s="16" t="n">
        <f aca="false">IF($F33&gt;0,($I33/1000)*(E33/$F33),0)</f>
        <v>0</v>
      </c>
      <c r="P33" s="17" t="n">
        <f aca="false">SUM(L33:O33)</f>
        <v>0</v>
      </c>
    </row>
    <row r="34" customFormat="false" ht="12.75" hidden="false" customHeight="false" outlineLevel="0" collapsed="false">
      <c r="A34" s="12" t="n">
        <v>17.75</v>
      </c>
      <c r="B34" s="13" t="n">
        <v>0</v>
      </c>
      <c r="C34" s="13" t="n">
        <v>4</v>
      </c>
      <c r="D34" s="13" t="n">
        <v>18</v>
      </c>
      <c r="E34" s="13"/>
      <c r="F34" s="14" t="n">
        <f aca="false">SUM(B34:E34)</f>
        <v>22</v>
      </c>
      <c r="G34" s="2"/>
      <c r="H34" s="15" t="n">
        <v>17.75</v>
      </c>
      <c r="I34" s="5"/>
      <c r="J34" s="19"/>
      <c r="K34" s="15" t="n">
        <v>17.75</v>
      </c>
      <c r="L34" s="16" t="n">
        <f aca="false">IF($F34&gt;0,($I34/1000)*(B34/$F34),0)</f>
        <v>0</v>
      </c>
      <c r="M34" s="16" t="n">
        <f aca="false">IF($F34&gt;0,($I34/1000)*(C34/$F34),0)</f>
        <v>0</v>
      </c>
      <c r="N34" s="16" t="n">
        <f aca="false">IF($F34&gt;0,($I34/1000)*(D34/$F34),0)</f>
        <v>0</v>
      </c>
      <c r="O34" s="16" t="n">
        <f aca="false">IF($F34&gt;0,($I34/1000)*(E34/$F34),0)</f>
        <v>0</v>
      </c>
      <c r="P34" s="17" t="n">
        <f aca="false">SUM(L34:O34)</f>
        <v>0</v>
      </c>
    </row>
    <row r="35" customFormat="false" ht="12.75" hidden="false" customHeight="false" outlineLevel="0" collapsed="false">
      <c r="A35" s="15" t="n">
        <v>18.25</v>
      </c>
      <c r="B35" s="13" t="n">
        <v>0</v>
      </c>
      <c r="C35" s="13" t="n">
        <v>0</v>
      </c>
      <c r="D35" s="13" t="n">
        <v>3</v>
      </c>
      <c r="E35" s="13"/>
      <c r="F35" s="14" t="n">
        <f aca="false">SUM(B35:E35)</f>
        <v>3</v>
      </c>
      <c r="G35" s="2"/>
      <c r="H35" s="15" t="n">
        <v>18.25</v>
      </c>
      <c r="I35" s="5"/>
      <c r="J35" s="2"/>
      <c r="K35" s="15" t="n">
        <v>18.25</v>
      </c>
      <c r="L35" s="16" t="n">
        <f aca="false">IF($F35&gt;0,($I35/1000)*(B35/$F35),0)</f>
        <v>0</v>
      </c>
      <c r="M35" s="16" t="n">
        <f aca="false">IF($F35&gt;0,($I35/1000)*(C35/$F35),0)</f>
        <v>0</v>
      </c>
      <c r="N35" s="16" t="n">
        <f aca="false">IF($F35&gt;0,($I35/1000)*(D35/$F35),0)</f>
        <v>0</v>
      </c>
      <c r="O35" s="16" t="n">
        <f aca="false">IF($F35&gt;0,($I35/1000)*(E35/$F35),0)</f>
        <v>0</v>
      </c>
      <c r="P35" s="17" t="n">
        <f aca="false">SUM(L35:O35)</f>
        <v>0</v>
      </c>
    </row>
    <row r="36" customFormat="false" ht="12.75" hidden="false" customHeight="false" outlineLevel="0" collapsed="false">
      <c r="A36" s="12" t="n">
        <v>18.75</v>
      </c>
      <c r="B36" s="13" t="n">
        <v>0</v>
      </c>
      <c r="C36" s="13" t="n">
        <v>0</v>
      </c>
      <c r="D36" s="13" t="n">
        <v>1</v>
      </c>
      <c r="E36" s="13"/>
      <c r="F36" s="14" t="n">
        <f aca="false">SUM(B36:E36)</f>
        <v>1</v>
      </c>
      <c r="G36" s="2"/>
      <c r="H36" s="15" t="n">
        <v>18.75</v>
      </c>
      <c r="I36" s="5"/>
      <c r="J36" s="2"/>
      <c r="K36" s="15" t="n">
        <v>18.75</v>
      </c>
      <c r="L36" s="16" t="n">
        <f aca="false">IF($F36&gt;0,($I36/1000)*(B36/$F36),0)</f>
        <v>0</v>
      </c>
      <c r="M36" s="16" t="n">
        <f aca="false">IF($F36&gt;0,($I36/1000)*(C36/$F36),0)</f>
        <v>0</v>
      </c>
      <c r="N36" s="16" t="n">
        <f aca="false">IF($F36&gt;0,($I36/1000)*(D36/$F36),0)</f>
        <v>0</v>
      </c>
      <c r="O36" s="16" t="n">
        <f aca="false">IF($F36&gt;0,($I36/1000)*(E36/$F36),0)</f>
        <v>0</v>
      </c>
      <c r="P36" s="17" t="n">
        <f aca="false">SUM(L36:O36)</f>
        <v>0</v>
      </c>
    </row>
    <row r="37" customFormat="false" ht="12.75" hidden="false" customHeight="false" outlineLevel="0" collapsed="false">
      <c r="A37" s="15" t="n">
        <v>19.25</v>
      </c>
      <c r="B37" s="13"/>
      <c r="C37" s="13"/>
      <c r="D37" s="13"/>
      <c r="E37" s="13"/>
      <c r="F37" s="14" t="n">
        <f aca="false">SUM(B37:E37)</f>
        <v>0</v>
      </c>
      <c r="G37" s="2"/>
      <c r="H37" s="15" t="n">
        <v>19.25</v>
      </c>
      <c r="I37" s="5"/>
      <c r="J37" s="2"/>
      <c r="K37" s="15" t="n">
        <v>19.25</v>
      </c>
      <c r="L37" s="16" t="n">
        <f aca="false">IF($F37&gt;0,($I37/1000)*(B37/$F37),0)</f>
        <v>0</v>
      </c>
      <c r="M37" s="16" t="n">
        <f aca="false">IF($F37&gt;0,($I37/1000)*(C37/$F37),0)</f>
        <v>0</v>
      </c>
      <c r="N37" s="16" t="n">
        <f aca="false">IF($F37&gt;0,($I37/1000)*(D37/$F37),0)</f>
        <v>0</v>
      </c>
      <c r="O37" s="16" t="n">
        <f aca="false">IF($F37&gt;0,($I37/1000)*(E37/$F37),0)</f>
        <v>0</v>
      </c>
      <c r="P37" s="17" t="n">
        <f aca="false">SUM(L37:O37)</f>
        <v>0</v>
      </c>
    </row>
    <row r="38" customFormat="false" ht="12.75" hidden="false" customHeight="false" outlineLevel="0" collapsed="false">
      <c r="A38" s="12" t="n">
        <v>19.75</v>
      </c>
      <c r="B38" s="13"/>
      <c r="C38" s="13"/>
      <c r="D38" s="13"/>
      <c r="E38" s="13"/>
      <c r="F38" s="14" t="n">
        <f aca="false">SUM(B38:E38)</f>
        <v>0</v>
      </c>
      <c r="G38" s="2"/>
      <c r="H38" s="15" t="n">
        <v>19.75</v>
      </c>
      <c r="I38" s="5"/>
      <c r="J38" s="2"/>
      <c r="K38" s="15" t="n">
        <v>19.75</v>
      </c>
      <c r="L38" s="16" t="n">
        <f aca="false">IF($F38&gt;0,($I38/1000)*(B38/$F38),0)</f>
        <v>0</v>
      </c>
      <c r="M38" s="16" t="n">
        <f aca="false">IF($F38&gt;0,($I38/1000)*(C38/$F38),0)</f>
        <v>0</v>
      </c>
      <c r="N38" s="16" t="n">
        <f aca="false">IF($F38&gt;0,($I38/1000)*(D38/$F38),0)</f>
        <v>0</v>
      </c>
      <c r="O38" s="16" t="n">
        <f aca="false">IF($F38&gt;0,($I38/1000)*(E38/$F38),0)</f>
        <v>0</v>
      </c>
      <c r="P38" s="17" t="n">
        <f aca="false">SUM(L38:O38)</f>
        <v>0</v>
      </c>
    </row>
    <row r="39" customFormat="false" ht="12.75" hidden="false" customHeight="false" outlineLevel="0" collapsed="false">
      <c r="A39" s="15" t="n">
        <v>20.25</v>
      </c>
      <c r="B39" s="13"/>
      <c r="C39" s="13"/>
      <c r="D39" s="13"/>
      <c r="E39" s="13"/>
      <c r="F39" s="14" t="n">
        <f aca="false">SUM(B39:E39)</f>
        <v>0</v>
      </c>
      <c r="G39" s="2"/>
      <c r="H39" s="15" t="n">
        <v>20.25</v>
      </c>
      <c r="I39" s="5"/>
      <c r="J39" s="2"/>
      <c r="K39" s="15" t="n">
        <v>20.25</v>
      </c>
      <c r="L39" s="16" t="n">
        <f aca="false">IF($F39&gt;0,($I39/1000)*(B39/$F39),0)</f>
        <v>0</v>
      </c>
      <c r="M39" s="16" t="n">
        <f aca="false">IF($F39&gt;0,($I39/1000)*(C39/$F39),0)</f>
        <v>0</v>
      </c>
      <c r="N39" s="16" t="n">
        <f aca="false">IF($F39&gt;0,($I39/1000)*(D39/$F39),0)</f>
        <v>0</v>
      </c>
      <c r="O39" s="16" t="n">
        <f aca="false">IF($F39&gt;0,($I39/1000)*(E39/$F39),0)</f>
        <v>0</v>
      </c>
      <c r="P39" s="17" t="n">
        <f aca="false">SUM(L39:O39)</f>
        <v>0</v>
      </c>
    </row>
    <row r="40" customFormat="false" ht="12.75" hidden="false" customHeight="false" outlineLevel="0" collapsed="false">
      <c r="A40" s="12" t="n">
        <v>20.75</v>
      </c>
      <c r="B40" s="13"/>
      <c r="C40" s="13"/>
      <c r="D40" s="13"/>
      <c r="E40" s="13"/>
      <c r="F40" s="14" t="n">
        <f aca="false">SUM(B40:E40)</f>
        <v>0</v>
      </c>
      <c r="G40" s="2"/>
      <c r="H40" s="15" t="n">
        <v>20.75</v>
      </c>
      <c r="I40" s="5"/>
      <c r="J40" s="2"/>
      <c r="K40" s="15" t="n">
        <v>20.75</v>
      </c>
      <c r="L40" s="16" t="n">
        <f aca="false">IF($F40&gt;0,($I40/1000)*(B40/$F40),0)</f>
        <v>0</v>
      </c>
      <c r="M40" s="16" t="n">
        <f aca="false">IF($F40&gt;0,($I40/1000)*(C40/$F40),0)</f>
        <v>0</v>
      </c>
      <c r="N40" s="16" t="n">
        <f aca="false">IF($F40&gt;0,($I40/1000)*(D40/$F40),0)</f>
        <v>0</v>
      </c>
      <c r="O40" s="16" t="n">
        <f aca="false">IF($F40&gt;0,($I40/1000)*(E40/$F40),0)</f>
        <v>0</v>
      </c>
      <c r="P40" s="17" t="n">
        <f aca="false">SUM(L40:O40)</f>
        <v>0</v>
      </c>
    </row>
    <row r="41" customFormat="false" ht="12.75" hidden="false" customHeight="false" outlineLevel="0" collapsed="false">
      <c r="A41" s="15" t="n">
        <v>21.25</v>
      </c>
      <c r="B41" s="13"/>
      <c r="C41" s="13"/>
      <c r="D41" s="13"/>
      <c r="E41" s="13"/>
      <c r="F41" s="14" t="n">
        <f aca="false">SUM(B41:E41)</f>
        <v>0</v>
      </c>
      <c r="G41" s="2"/>
      <c r="H41" s="15" t="n">
        <v>21.25</v>
      </c>
      <c r="I41" s="5"/>
      <c r="J41" s="2"/>
      <c r="K41" s="15" t="n">
        <v>21.25</v>
      </c>
      <c r="L41" s="16" t="n">
        <f aca="false">IF($F41&gt;0,($I41/1000)*(B41/$F41),0)</f>
        <v>0</v>
      </c>
      <c r="M41" s="16" t="n">
        <f aca="false">IF($F41&gt;0,($I41/1000)*(C41/$F41),0)</f>
        <v>0</v>
      </c>
      <c r="N41" s="16" t="n">
        <f aca="false">IF($F41&gt;0,($I41/1000)*(D41/$F41),0)</f>
        <v>0</v>
      </c>
      <c r="O41" s="16" t="n">
        <f aca="false">IF($F41&gt;0,($I41/1000)*(E41/$F41),0)</f>
        <v>0</v>
      </c>
      <c r="P41" s="17" t="n">
        <f aca="false">SUM(L41:O41)</f>
        <v>0</v>
      </c>
    </row>
    <row r="42" customFormat="false" ht="12.75" hidden="false" customHeight="false" outlineLevel="0" collapsed="false">
      <c r="A42" s="12" t="n">
        <v>21.75</v>
      </c>
      <c r="B42" s="13"/>
      <c r="C42" s="13"/>
      <c r="D42" s="13"/>
      <c r="E42" s="13"/>
      <c r="F42" s="14" t="n">
        <f aca="false">SUM(B42:E42)</f>
        <v>0</v>
      </c>
      <c r="G42" s="2"/>
      <c r="H42" s="15" t="n">
        <v>21.75</v>
      </c>
      <c r="I42" s="5"/>
      <c r="J42" s="2"/>
      <c r="K42" s="15" t="n">
        <v>21.75</v>
      </c>
      <c r="L42" s="16" t="n">
        <f aca="false">IF($F42&gt;0,($I42/1000)*(B42/$F42),0)</f>
        <v>0</v>
      </c>
      <c r="M42" s="16" t="n">
        <f aca="false">IF($F42&gt;0,($I42/1000)*(C42/$F42),0)</f>
        <v>0</v>
      </c>
      <c r="N42" s="16" t="n">
        <f aca="false">IF($F42&gt;0,($I42/1000)*(D42/$F42),0)</f>
        <v>0</v>
      </c>
      <c r="O42" s="16" t="n">
        <f aca="false">IF($F42&gt;0,($I42/1000)*(E42/$F42),0)</f>
        <v>0</v>
      </c>
      <c r="P42" s="17" t="n">
        <f aca="false">SUM(L42:O42)</f>
        <v>0</v>
      </c>
    </row>
    <row r="43" customFormat="false" ht="12.75" hidden="false" customHeight="false" outlineLevel="0" collapsed="false">
      <c r="A43" s="20" t="s">
        <v>7</v>
      </c>
      <c r="B43" s="21" t="n">
        <f aca="false">SUM(B6:B42)</f>
        <v>391</v>
      </c>
      <c r="C43" s="21" t="n">
        <f aca="false">SUM(C6:C42)</f>
        <v>603</v>
      </c>
      <c r="D43" s="21" t="n">
        <f aca="false">SUM(D6:D42)</f>
        <v>249</v>
      </c>
      <c r="E43" s="21" t="n">
        <f aca="false">SUM(E6:E42)</f>
        <v>0</v>
      </c>
      <c r="F43" s="21" t="n">
        <f aca="false">SUM(F6:F42)</f>
        <v>1243</v>
      </c>
      <c r="G43" s="22"/>
      <c r="H43" s="20" t="s">
        <v>7</v>
      </c>
      <c r="I43" s="5" t="n">
        <f aca="false">SUM(I6:I42)</f>
        <v>7152144</v>
      </c>
      <c r="J43" s="2"/>
      <c r="K43" s="20" t="s">
        <v>7</v>
      </c>
      <c r="L43" s="21" t="n">
        <f aca="false">SUM(L6:L42)</f>
        <v>2250.8086577996</v>
      </c>
      <c r="M43" s="21" t="n">
        <f aca="false">SUM(M6:M42)</f>
        <v>4830.85296825082</v>
      </c>
      <c r="N43" s="21" t="n">
        <f aca="false">SUM(N6:N42)</f>
        <v>70.4823739495798</v>
      </c>
      <c r="O43" s="21" t="n">
        <f aca="false">SUM(O6:O42)</f>
        <v>0</v>
      </c>
      <c r="P43" s="21" t="n">
        <f aca="false">SUM(P6:P42)</f>
        <v>7152.144</v>
      </c>
    </row>
    <row r="44" customFormat="false" ht="12.75" hidden="false" customHeight="false" outlineLevel="0" collapsed="false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</row>
    <row r="45" customFormat="false" ht="12.75" hidden="false" customHeight="false" outlineLevel="0" collapsed="false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</row>
    <row r="46" customFormat="false" ht="12.75" hidden="false" customHeight="false" outlineLevel="0" collapsed="false">
      <c r="A46" s="23"/>
      <c r="B46" s="2"/>
      <c r="C46" s="2"/>
      <c r="D46" s="2"/>
      <c r="E46" s="2"/>
      <c r="F46" s="23"/>
      <c r="G46" s="2"/>
      <c r="H46" s="2"/>
      <c r="I46" s="2"/>
      <c r="J46" s="23"/>
      <c r="K46" s="2"/>
      <c r="L46" s="2"/>
      <c r="M46" s="2"/>
      <c r="N46" s="23"/>
      <c r="O46" s="2"/>
      <c r="P46" s="4"/>
    </row>
    <row r="47" customFormat="false" ht="12.75" hidden="false" customHeight="false" outlineLevel="0" collapsed="false">
      <c r="A47" s="2"/>
      <c r="B47" s="3" t="s">
        <v>9</v>
      </c>
      <c r="C47" s="3"/>
      <c r="D47" s="3"/>
      <c r="E47" s="2"/>
      <c r="F47" s="2"/>
      <c r="G47" s="24"/>
      <c r="H47" s="2"/>
      <c r="I47" s="3" t="s">
        <v>10</v>
      </c>
      <c r="J47" s="3"/>
      <c r="K47" s="3"/>
      <c r="L47" s="2"/>
      <c r="M47" s="2"/>
      <c r="N47" s="2"/>
      <c r="O47" s="2"/>
      <c r="P47" s="4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5" t="s">
        <v>11</v>
      </c>
      <c r="I49" s="26" t="n">
        <v>0.001963</v>
      </c>
      <c r="J49" s="25"/>
      <c r="K49" s="26" t="n">
        <v>3.447472</v>
      </c>
      <c r="L49" s="2"/>
      <c r="M49" s="2"/>
      <c r="N49" s="16"/>
      <c r="O49" s="2"/>
      <c r="P49" s="4"/>
    </row>
    <row r="50" customFormat="false" ht="12.75" hidden="false" customHeight="false" outlineLevel="0" collapsed="false">
      <c r="A50" s="6" t="s">
        <v>3</v>
      </c>
      <c r="B50" s="2"/>
      <c r="C50" s="2"/>
      <c r="D50" s="2"/>
      <c r="E50" s="2"/>
      <c r="F50" s="2"/>
      <c r="G50" s="2"/>
      <c r="H50" s="6" t="s">
        <v>3</v>
      </c>
      <c r="I50" s="2"/>
      <c r="J50" s="2"/>
      <c r="K50" s="2"/>
      <c r="L50" s="2"/>
      <c r="M50" s="2"/>
      <c r="N50" s="4"/>
      <c r="O50" s="4"/>
      <c r="P50" s="4"/>
    </row>
    <row r="51" customFormat="false" ht="12.75" hidden="false" customHeight="false" outlineLevel="0" collapsed="false">
      <c r="A51" s="6" t="s">
        <v>6</v>
      </c>
      <c r="B51" s="8" t="n">
        <v>0</v>
      </c>
      <c r="C51" s="9" t="n">
        <v>1</v>
      </c>
      <c r="D51" s="9" t="n">
        <v>2</v>
      </c>
      <c r="E51" s="9" t="n">
        <v>3</v>
      </c>
      <c r="F51" s="10" t="s">
        <v>7</v>
      </c>
      <c r="G51" s="2"/>
      <c r="H51" s="6" t="s">
        <v>6</v>
      </c>
      <c r="I51" s="8" t="n">
        <v>0</v>
      </c>
      <c r="J51" s="9" t="n">
        <v>1</v>
      </c>
      <c r="K51" s="9" t="n">
        <v>2</v>
      </c>
      <c r="L51" s="9" t="n">
        <v>3</v>
      </c>
      <c r="M51" s="27" t="s">
        <v>7</v>
      </c>
      <c r="N51" s="4"/>
      <c r="O51" s="4"/>
      <c r="P51" s="4"/>
    </row>
    <row r="52" customFormat="false" ht="12.75" hidden="false" customHeight="false" outlineLevel="0" collapsed="false">
      <c r="A52" s="15" t="n">
        <v>3.75</v>
      </c>
      <c r="B52" s="16" t="n">
        <f aca="false">L6*($A52)</f>
        <v>0</v>
      </c>
      <c r="C52" s="16" t="n">
        <f aca="false">M6*($A52)</f>
        <v>0</v>
      </c>
      <c r="D52" s="16" t="n">
        <f aca="false">N6*($A52)</f>
        <v>0</v>
      </c>
      <c r="E52" s="16" t="n">
        <f aca="false">O6*($A52)</f>
        <v>0</v>
      </c>
      <c r="F52" s="14" t="n">
        <f aca="false">SUM(B52:E52)</f>
        <v>0</v>
      </c>
      <c r="G52" s="2"/>
      <c r="H52" s="15" t="n">
        <f aca="false">$I$49*((A52)^$K$49)</f>
        <v>0.187015250025848</v>
      </c>
      <c r="I52" s="16" t="n">
        <f aca="false">L6*$H52</f>
        <v>0</v>
      </c>
      <c r="J52" s="16" t="n">
        <f aca="false">M6*$H52</f>
        <v>0</v>
      </c>
      <c r="K52" s="16" t="n">
        <f aca="false">N6*$H52</f>
        <v>0</v>
      </c>
      <c r="L52" s="16" t="n">
        <f aca="false">O6*$H52</f>
        <v>0</v>
      </c>
      <c r="M52" s="28" t="n">
        <f aca="false">SUM(I52:L52)</f>
        <v>0</v>
      </c>
      <c r="N52" s="4"/>
      <c r="O52" s="4"/>
      <c r="P52" s="4"/>
    </row>
    <row r="53" customFormat="false" ht="12.75" hidden="false" customHeight="false" outlineLevel="0" collapsed="false">
      <c r="A53" s="15" t="n">
        <v>4.25</v>
      </c>
      <c r="B53" s="16" t="n">
        <f aca="false">L7*($A53)</f>
        <v>0</v>
      </c>
      <c r="C53" s="16" t="n">
        <f aca="false">M7*($A53)</f>
        <v>0</v>
      </c>
      <c r="D53" s="16" t="n">
        <f aca="false">N7*($A53)</f>
        <v>0</v>
      </c>
      <c r="E53" s="16" t="n">
        <f aca="false">O7*($A53)</f>
        <v>0</v>
      </c>
      <c r="F53" s="14" t="n">
        <f aca="false">SUM(B53:E53)</f>
        <v>0</v>
      </c>
      <c r="G53" s="2"/>
      <c r="H53" s="15" t="n">
        <f aca="false">$I$49*((A53)^$K$49)</f>
        <v>0.28792113194963</v>
      </c>
      <c r="I53" s="16" t="n">
        <f aca="false">L7*$H53</f>
        <v>0</v>
      </c>
      <c r="J53" s="16" t="n">
        <f aca="false">M7*$H53</f>
        <v>0</v>
      </c>
      <c r="K53" s="16" t="n">
        <f aca="false">N7*$H53</f>
        <v>0</v>
      </c>
      <c r="L53" s="16" t="n">
        <f aca="false">O7*$H53</f>
        <v>0</v>
      </c>
      <c r="M53" s="28" t="n">
        <f aca="false">SUM(I53:L53)</f>
        <v>0</v>
      </c>
      <c r="N53" s="4"/>
      <c r="O53" s="4"/>
      <c r="P53" s="4"/>
    </row>
    <row r="54" customFormat="false" ht="12.75" hidden="false" customHeight="false" outlineLevel="0" collapsed="false">
      <c r="A54" s="15" t="n">
        <v>4.75</v>
      </c>
      <c r="B54" s="16" t="n">
        <f aca="false">L8*($A54)</f>
        <v>0</v>
      </c>
      <c r="C54" s="16" t="n">
        <f aca="false">M8*($A54)</f>
        <v>0</v>
      </c>
      <c r="D54" s="16" t="n">
        <f aca="false">N8*($A54)</f>
        <v>0</v>
      </c>
      <c r="E54" s="16" t="n">
        <f aca="false">O8*($A54)</f>
        <v>0</v>
      </c>
      <c r="F54" s="14" t="n">
        <f aca="false">SUM(B54:E54)</f>
        <v>0</v>
      </c>
      <c r="G54" s="2"/>
      <c r="H54" s="15" t="n">
        <f aca="false">$I$49*((A54)^$K$49)</f>
        <v>0.422476514369257</v>
      </c>
      <c r="I54" s="16" t="n">
        <f aca="false">L8*$H54</f>
        <v>0</v>
      </c>
      <c r="J54" s="16" t="n">
        <f aca="false">M8*$H54</f>
        <v>0</v>
      </c>
      <c r="K54" s="16" t="n">
        <f aca="false">N8*$H54</f>
        <v>0</v>
      </c>
      <c r="L54" s="16" t="n">
        <f aca="false">O8*$H54</f>
        <v>0</v>
      </c>
      <c r="M54" s="28" t="n">
        <f aca="false">SUM(I54:L54)</f>
        <v>0</v>
      </c>
      <c r="N54" s="4"/>
      <c r="O54" s="4"/>
      <c r="P54" s="4"/>
    </row>
    <row r="55" customFormat="false" ht="12.75" hidden="false" customHeight="false" outlineLevel="0" collapsed="false">
      <c r="A55" s="15" t="n">
        <v>5.25</v>
      </c>
      <c r="B55" s="16" t="n">
        <f aca="false">L9*($A55)</f>
        <v>0</v>
      </c>
      <c r="C55" s="16" t="n">
        <f aca="false">M9*($A55)</f>
        <v>0</v>
      </c>
      <c r="D55" s="16" t="n">
        <f aca="false">N9*($A55)</f>
        <v>0</v>
      </c>
      <c r="E55" s="16" t="n">
        <f aca="false">O9*($A55)</f>
        <v>0</v>
      </c>
      <c r="F55" s="14" t="n">
        <f aca="false">SUM(B55:E55)</f>
        <v>0</v>
      </c>
      <c r="G55" s="2"/>
      <c r="H55" s="15" t="n">
        <f aca="false">$I$49*((A55)^$K$49)</f>
        <v>0.596553411486547</v>
      </c>
      <c r="I55" s="16" t="n">
        <f aca="false">L9*$H55</f>
        <v>0</v>
      </c>
      <c r="J55" s="16" t="n">
        <f aca="false">M9*$H55</f>
        <v>0</v>
      </c>
      <c r="K55" s="16" t="n">
        <f aca="false">N9*$H55</f>
        <v>0</v>
      </c>
      <c r="L55" s="16" t="n">
        <f aca="false">O9*$H55</f>
        <v>0</v>
      </c>
      <c r="M55" s="28" t="n">
        <f aca="false">SUM(I55:L55)</f>
        <v>0</v>
      </c>
      <c r="N55" s="4"/>
      <c r="O55" s="4"/>
      <c r="P55" s="4"/>
    </row>
    <row r="56" customFormat="false" ht="12.75" hidden="false" customHeight="false" outlineLevel="0" collapsed="false">
      <c r="A56" s="15" t="n">
        <v>5.75</v>
      </c>
      <c r="B56" s="16" t="n">
        <f aca="false">L10*($A56)</f>
        <v>0</v>
      </c>
      <c r="C56" s="16" t="n">
        <f aca="false">M10*($A56)</f>
        <v>0</v>
      </c>
      <c r="D56" s="16" t="n">
        <f aca="false">N10*($A56)</f>
        <v>0</v>
      </c>
      <c r="E56" s="16" t="n">
        <f aca="false">O10*($A56)</f>
        <v>0</v>
      </c>
      <c r="F56" s="14" t="n">
        <f aca="false">SUM(B56:E56)</f>
        <v>0</v>
      </c>
      <c r="G56" s="2"/>
      <c r="H56" s="15" t="n">
        <f aca="false">$I$49*((A56)^$K$49)</f>
        <v>0.816307757087601</v>
      </c>
      <c r="I56" s="16" t="n">
        <f aca="false">L10*$H56</f>
        <v>0</v>
      </c>
      <c r="J56" s="16" t="n">
        <f aca="false">M10*$H56</f>
        <v>0</v>
      </c>
      <c r="K56" s="16" t="n">
        <f aca="false">N10*$H56</f>
        <v>0</v>
      </c>
      <c r="L56" s="16" t="n">
        <f aca="false">O10*$H56</f>
        <v>0</v>
      </c>
      <c r="M56" s="28" t="n">
        <f aca="false">SUM(I56:L56)</f>
        <v>0</v>
      </c>
      <c r="N56" s="4"/>
      <c r="O56" s="4"/>
      <c r="P56" s="4"/>
    </row>
    <row r="57" customFormat="false" ht="12.75" hidden="false" customHeight="false" outlineLevel="0" collapsed="false">
      <c r="A57" s="15" t="n">
        <v>6.25</v>
      </c>
      <c r="B57" s="16" t="n">
        <f aca="false">L11*($A57)</f>
        <v>0</v>
      </c>
      <c r="C57" s="16" t="n">
        <f aca="false">M11*($A57)</f>
        <v>0</v>
      </c>
      <c r="D57" s="16" t="n">
        <f aca="false">N11*($A57)</f>
        <v>0</v>
      </c>
      <c r="E57" s="16" t="n">
        <f aca="false">O11*($A57)</f>
        <v>0</v>
      </c>
      <c r="F57" s="14" t="n">
        <f aca="false">SUM(B57:E57)</f>
        <v>0</v>
      </c>
      <c r="G57" s="2"/>
      <c r="H57" s="15" t="n">
        <f aca="false">$I$49*((A57)^$K$49)</f>
        <v>1.0881640521612</v>
      </c>
      <c r="I57" s="16" t="n">
        <f aca="false">L11*$H57</f>
        <v>0</v>
      </c>
      <c r="J57" s="16" t="n">
        <f aca="false">M11*$H57</f>
        <v>0</v>
      </c>
      <c r="K57" s="16" t="n">
        <f aca="false">N11*$H57</f>
        <v>0</v>
      </c>
      <c r="L57" s="16" t="n">
        <f aca="false">O11*$H57</f>
        <v>0</v>
      </c>
      <c r="M57" s="28" t="n">
        <f aca="false">SUM(I57:L57)</f>
        <v>0</v>
      </c>
      <c r="N57" s="4"/>
      <c r="O57" s="4"/>
      <c r="P57" s="4"/>
    </row>
    <row r="58" customFormat="false" ht="12.75" hidden="false" customHeight="false" outlineLevel="0" collapsed="false">
      <c r="A58" s="15" t="n">
        <v>6.75</v>
      </c>
      <c r="B58" s="16" t="n">
        <f aca="false">L12*($A58)</f>
        <v>0</v>
      </c>
      <c r="C58" s="16" t="n">
        <f aca="false">M12*($A58)</f>
        <v>0</v>
      </c>
      <c r="D58" s="16" t="n">
        <f aca="false">N12*($A58)</f>
        <v>0</v>
      </c>
      <c r="E58" s="16" t="n">
        <f aca="false">O12*($A58)</f>
        <v>0</v>
      </c>
      <c r="F58" s="14" t="n">
        <f aca="false">SUM(B58:E58)</f>
        <v>0</v>
      </c>
      <c r="G58" s="2"/>
      <c r="H58" s="15" t="n">
        <f aca="false">$I$49*((A58)^$K$49)</f>
        <v>1.41880214351589</v>
      </c>
      <c r="I58" s="16" t="n">
        <f aca="false">L12*$H58</f>
        <v>0</v>
      </c>
      <c r="J58" s="16" t="n">
        <f aca="false">M12*$H58</f>
        <v>0</v>
      </c>
      <c r="K58" s="16" t="n">
        <f aca="false">N12*$H58</f>
        <v>0</v>
      </c>
      <c r="L58" s="16" t="n">
        <f aca="false">O12*$H58</f>
        <v>0</v>
      </c>
      <c r="M58" s="28" t="n">
        <f aca="false">SUM(I58:L58)</f>
        <v>0</v>
      </c>
      <c r="N58" s="4"/>
      <c r="O58" s="4"/>
      <c r="P58" s="4"/>
    </row>
    <row r="59" customFormat="false" ht="12.75" hidden="false" customHeight="false" outlineLevel="0" collapsed="false">
      <c r="A59" s="15" t="n">
        <v>7.25</v>
      </c>
      <c r="B59" s="16" t="n">
        <f aca="false">L13*($A59)</f>
        <v>0</v>
      </c>
      <c r="C59" s="16" t="n">
        <f aca="false">M13*($A59)</f>
        <v>0</v>
      </c>
      <c r="D59" s="16" t="n">
        <f aca="false">N13*($A59)</f>
        <v>0</v>
      </c>
      <c r="E59" s="16" t="n">
        <f aca="false">O13*($A59)</f>
        <v>0</v>
      </c>
      <c r="F59" s="14" t="n">
        <f aca="false">SUM(B59:E59)</f>
        <v>0</v>
      </c>
      <c r="G59" s="2"/>
      <c r="H59" s="15" t="n">
        <f aca="false">$I$49*((A59)^$K$49)</f>
        <v>1.81514568586292</v>
      </c>
      <c r="I59" s="16" t="n">
        <f aca="false">L13*$H59</f>
        <v>0</v>
      </c>
      <c r="J59" s="16" t="n">
        <f aca="false">M13*$H59</f>
        <v>0</v>
      </c>
      <c r="K59" s="16" t="n">
        <f aca="false">N13*$H59</f>
        <v>0</v>
      </c>
      <c r="L59" s="16" t="n">
        <f aca="false">O13*$H59</f>
        <v>0</v>
      </c>
      <c r="M59" s="28" t="n">
        <f aca="false">SUM(I59:L59)</f>
        <v>0</v>
      </c>
      <c r="N59" s="4"/>
      <c r="O59" s="4"/>
      <c r="P59" s="4"/>
    </row>
    <row r="60" customFormat="false" ht="12.75" hidden="false" customHeight="false" outlineLevel="0" collapsed="false">
      <c r="A60" s="15" t="n">
        <v>7.75</v>
      </c>
      <c r="B60" s="16" t="n">
        <f aca="false">L14*($A60)</f>
        <v>0</v>
      </c>
      <c r="C60" s="16" t="n">
        <f aca="false">M14*($A60)</f>
        <v>0</v>
      </c>
      <c r="D60" s="16" t="n">
        <f aca="false">N14*($A60)</f>
        <v>0</v>
      </c>
      <c r="E60" s="16" t="n">
        <f aca="false">O14*($A60)</f>
        <v>0</v>
      </c>
      <c r="F60" s="14" t="n">
        <f aca="false">SUM(B60:E60)</f>
        <v>0</v>
      </c>
      <c r="G60" s="2"/>
      <c r="H60" s="15" t="n">
        <f aca="false">$I$49*((A60)^$K$49)</f>
        <v>2.28435196095683</v>
      </c>
      <c r="I60" s="16" t="n">
        <f aca="false">L14*$H60</f>
        <v>0</v>
      </c>
      <c r="J60" s="16" t="n">
        <f aca="false">M14*$H60</f>
        <v>0</v>
      </c>
      <c r="K60" s="16" t="n">
        <f aca="false">N14*$H60</f>
        <v>0</v>
      </c>
      <c r="L60" s="16" t="n">
        <f aca="false">O14*$H60</f>
        <v>0</v>
      </c>
      <c r="M60" s="28" t="n">
        <f aca="false">SUM(I60:L60)</f>
        <v>0</v>
      </c>
      <c r="N60" s="4"/>
      <c r="O60" s="4"/>
      <c r="P60" s="4"/>
    </row>
    <row r="61" customFormat="false" ht="12.75" hidden="false" customHeight="false" outlineLevel="0" collapsed="false">
      <c r="A61" s="15" t="n">
        <v>8.25</v>
      </c>
      <c r="B61" s="16" t="n">
        <f aca="false">L15*($A61)</f>
        <v>0</v>
      </c>
      <c r="C61" s="16" t="n">
        <f aca="false">M15*($A61)</f>
        <v>0</v>
      </c>
      <c r="D61" s="16" t="n">
        <f aca="false">N15*($A61)</f>
        <v>0</v>
      </c>
      <c r="E61" s="16" t="n">
        <f aca="false">O15*($A61)</f>
        <v>0</v>
      </c>
      <c r="F61" s="14" t="n">
        <f aca="false">SUM(B61:E61)</f>
        <v>0</v>
      </c>
      <c r="G61" s="2"/>
      <c r="H61" s="15" t="n">
        <f aca="false">$I$49*((A61)^$K$49)</f>
        <v>2.83380280940083</v>
      </c>
      <c r="I61" s="16" t="n">
        <f aca="false">L15*$H61</f>
        <v>0</v>
      </c>
      <c r="J61" s="16" t="n">
        <f aca="false">M15*$H61</f>
        <v>0</v>
      </c>
      <c r="K61" s="16" t="n">
        <f aca="false">N15*$H61</f>
        <v>0</v>
      </c>
      <c r="L61" s="16" t="n">
        <f aca="false">O15*$H61</f>
        <v>0</v>
      </c>
      <c r="M61" s="28" t="n">
        <f aca="false">SUM(I61:L61)</f>
        <v>0</v>
      </c>
      <c r="N61" s="4"/>
      <c r="O61" s="4"/>
      <c r="P61" s="4"/>
    </row>
    <row r="62" customFormat="false" ht="12.75" hidden="false" customHeight="false" outlineLevel="0" collapsed="false">
      <c r="A62" s="15" t="n">
        <v>8.75</v>
      </c>
      <c r="B62" s="16" t="n">
        <f aca="false">L16*($A62)</f>
        <v>0</v>
      </c>
      <c r="C62" s="16" t="n">
        <f aca="false">M16*($A62)</f>
        <v>0</v>
      </c>
      <c r="D62" s="16" t="n">
        <f aca="false">N16*($A62)</f>
        <v>0</v>
      </c>
      <c r="E62" s="16" t="n">
        <f aca="false">O16*($A62)</f>
        <v>0</v>
      </c>
      <c r="F62" s="14" t="n">
        <f aca="false">SUM(B62:E62)</f>
        <v>0</v>
      </c>
      <c r="G62" s="2"/>
      <c r="H62" s="15" t="n">
        <f aca="false">$I$49*((A62)^$K$49)</f>
        <v>3.47109648803545</v>
      </c>
      <c r="I62" s="16" t="n">
        <f aca="false">L16*$H62</f>
        <v>0</v>
      </c>
      <c r="J62" s="16" t="n">
        <f aca="false">M16*$H62</f>
        <v>0</v>
      </c>
      <c r="K62" s="16" t="n">
        <f aca="false">N16*$H62</f>
        <v>0</v>
      </c>
      <c r="L62" s="16" t="n">
        <f aca="false">O16*$H62</f>
        <v>0</v>
      </c>
      <c r="M62" s="28" t="n">
        <f aca="false">SUM(I62:L62)</f>
        <v>0</v>
      </c>
      <c r="N62" s="4"/>
      <c r="O62" s="4"/>
      <c r="P62" s="4"/>
    </row>
    <row r="63" customFormat="false" ht="12.75" hidden="false" customHeight="false" outlineLevel="0" collapsed="false">
      <c r="A63" s="15" t="n">
        <v>9.25</v>
      </c>
      <c r="B63" s="16" t="n">
        <f aca="false">L17*($A63)</f>
        <v>0</v>
      </c>
      <c r="C63" s="16" t="n">
        <f aca="false">M17*($A63)</f>
        <v>0</v>
      </c>
      <c r="D63" s="16" t="n">
        <f aca="false">N17*($A63)</f>
        <v>0</v>
      </c>
      <c r="E63" s="16" t="n">
        <f aca="false">O17*($A63)</f>
        <v>0</v>
      </c>
      <c r="F63" s="14" t="n">
        <f aca="false">SUM(B63:E63)</f>
        <v>0</v>
      </c>
      <c r="G63" s="2"/>
      <c r="H63" s="15" t="n">
        <f aca="false">$I$49*((A63)^$K$49)</f>
        <v>4.20404030696046</v>
      </c>
      <c r="I63" s="16" t="n">
        <f aca="false">L17*$H63</f>
        <v>0</v>
      </c>
      <c r="J63" s="16" t="n">
        <f aca="false">M17*$H63</f>
        <v>0</v>
      </c>
      <c r="K63" s="16" t="n">
        <f aca="false">N17*$H63</f>
        <v>0</v>
      </c>
      <c r="L63" s="16" t="n">
        <f aca="false">O17*$H63</f>
        <v>0</v>
      </c>
      <c r="M63" s="28" t="n">
        <f aca="false">SUM(I63:L63)</f>
        <v>0</v>
      </c>
      <c r="N63" s="4"/>
      <c r="O63" s="4"/>
      <c r="P63" s="4"/>
    </row>
    <row r="64" customFormat="false" ht="12.75" hidden="false" customHeight="false" outlineLevel="0" collapsed="false">
      <c r="A64" s="15" t="n">
        <v>9.75</v>
      </c>
      <c r="B64" s="16" t="n">
        <f aca="false">L18*($A64)</f>
        <v>0</v>
      </c>
      <c r="C64" s="16" t="n">
        <f aca="false">M18*($A64)</f>
        <v>0</v>
      </c>
      <c r="D64" s="16" t="n">
        <f aca="false">N18*($A64)</f>
        <v>0</v>
      </c>
      <c r="E64" s="16" t="n">
        <f aca="false">O18*($A64)</f>
        <v>0</v>
      </c>
      <c r="F64" s="14" t="n">
        <f aca="false">SUM(B64:E64)</f>
        <v>0</v>
      </c>
      <c r="G64" s="2"/>
      <c r="H64" s="15" t="n">
        <f aca="false">$I$49*((A64)^$K$49)</f>
        <v>5.04064393044501</v>
      </c>
      <c r="I64" s="16" t="n">
        <f aca="false">L18*$H64</f>
        <v>0</v>
      </c>
      <c r="J64" s="16" t="n">
        <f aca="false">M18*$H64</f>
        <v>0</v>
      </c>
      <c r="K64" s="16" t="n">
        <f aca="false">N18*$H64</f>
        <v>0</v>
      </c>
      <c r="L64" s="16" t="n">
        <f aca="false">O18*$H64</f>
        <v>0</v>
      </c>
      <c r="M64" s="28" t="n">
        <f aca="false">SUM(I64:L64)</f>
        <v>0</v>
      </c>
      <c r="N64" s="4"/>
      <c r="O64" s="4"/>
      <c r="P64" s="4"/>
    </row>
    <row r="65" customFormat="false" ht="12.75" hidden="false" customHeight="false" outlineLevel="0" collapsed="false">
      <c r="A65" s="15" t="n">
        <v>10.25</v>
      </c>
      <c r="B65" s="16" t="n">
        <f aca="false">L19*($A65)</f>
        <v>0</v>
      </c>
      <c r="C65" s="16" t="n">
        <f aca="false">M19*($A65)</f>
        <v>0</v>
      </c>
      <c r="D65" s="16" t="n">
        <f aca="false">N19*($A65)</f>
        <v>0</v>
      </c>
      <c r="E65" s="16" t="n">
        <f aca="false">O19*($A65)</f>
        <v>0</v>
      </c>
      <c r="F65" s="14" t="n">
        <f aca="false">SUM(B65:E65)</f>
        <v>0</v>
      </c>
      <c r="G65" s="2"/>
      <c r="H65" s="15" t="n">
        <f aca="false">$I$49*((A65)^$K$49)</f>
        <v>5.9891132486072</v>
      </c>
      <c r="I65" s="16" t="n">
        <f aca="false">L19*$H65</f>
        <v>0</v>
      </c>
      <c r="J65" s="16" t="n">
        <f aca="false">M19*$H65</f>
        <v>0</v>
      </c>
      <c r="K65" s="16" t="n">
        <f aca="false">N19*$H65</f>
        <v>0</v>
      </c>
      <c r="L65" s="16" t="n">
        <f aca="false">O19*$H65</f>
        <v>0</v>
      </c>
      <c r="M65" s="28" t="n">
        <f aca="false">SUM(I65:L65)</f>
        <v>0</v>
      </c>
      <c r="N65" s="4"/>
      <c r="O65" s="4"/>
      <c r="P65" s="4"/>
    </row>
    <row r="66" customFormat="false" ht="12.75" hidden="false" customHeight="false" outlineLevel="0" collapsed="false">
      <c r="A66" s="15" t="n">
        <v>10.75</v>
      </c>
      <c r="B66" s="16" t="n">
        <f aca="false">L20*($A66)</f>
        <v>527.688445945946</v>
      </c>
      <c r="C66" s="16" t="n">
        <f aca="false">M20*($A66)</f>
        <v>123.127304054054</v>
      </c>
      <c r="D66" s="16" t="n">
        <f aca="false">N20*($A66)</f>
        <v>0</v>
      </c>
      <c r="E66" s="16" t="n">
        <f aca="false">O20*($A66)</f>
        <v>0</v>
      </c>
      <c r="F66" s="14" t="n">
        <f aca="false">SUM(B66:E66)</f>
        <v>650.81575</v>
      </c>
      <c r="G66" s="2"/>
      <c r="H66" s="15" t="n">
        <f aca="false">$I$49*((A66)^$K$49)</f>
        <v>7.05784474399288</v>
      </c>
      <c r="I66" s="16" t="n">
        <f aca="false">L20*$H66</f>
        <v>346.450523226546</v>
      </c>
      <c r="J66" s="16" t="n">
        <f aca="false">M20*$H66</f>
        <v>80.8384554195273</v>
      </c>
      <c r="K66" s="16" t="n">
        <f aca="false">N20*$H66</f>
        <v>0</v>
      </c>
      <c r="L66" s="16" t="n">
        <f aca="false">O20*$H66</f>
        <v>0</v>
      </c>
      <c r="M66" s="28" t="n">
        <f aca="false">SUM(I66:L66)</f>
        <v>427.288978646073</v>
      </c>
      <c r="N66" s="4"/>
      <c r="O66" s="4"/>
      <c r="P66" s="4"/>
    </row>
    <row r="67" customFormat="false" ht="12.75" hidden="false" customHeight="false" outlineLevel="0" collapsed="false">
      <c r="A67" s="15" t="n">
        <v>11.25</v>
      </c>
      <c r="B67" s="16" t="n">
        <f aca="false">L21*($A67)</f>
        <v>3417.62471590909</v>
      </c>
      <c r="C67" s="16" t="n">
        <f aca="false">M21*($A67)</f>
        <v>1356.20028409091</v>
      </c>
      <c r="D67" s="16" t="n">
        <f aca="false">N21*($A67)</f>
        <v>0</v>
      </c>
      <c r="E67" s="16" t="n">
        <f aca="false">O21*($A67)</f>
        <v>0</v>
      </c>
      <c r="F67" s="14" t="n">
        <f aca="false">SUM(B67:E67)</f>
        <v>4773.825</v>
      </c>
      <c r="G67" s="2"/>
      <c r="H67" s="15" t="n">
        <f aca="false">$I$49*((A67)^$K$49)</f>
        <v>8.25542029053713</v>
      </c>
      <c r="I67" s="16" t="n">
        <f aca="false">L21*$H67</f>
        <v>2507.90474890285</v>
      </c>
      <c r="J67" s="16" t="n">
        <f aca="false">M21*$H67</f>
        <v>995.200297183672</v>
      </c>
      <c r="K67" s="16" t="n">
        <f aca="false">N21*$H67</f>
        <v>0</v>
      </c>
      <c r="L67" s="16" t="n">
        <f aca="false">O21*$H67</f>
        <v>0</v>
      </c>
      <c r="M67" s="28" t="n">
        <f aca="false">SUM(I67:L67)</f>
        <v>3503.10504608652</v>
      </c>
      <c r="N67" s="4"/>
      <c r="O67" s="4"/>
      <c r="P67" s="4"/>
    </row>
    <row r="68" customFormat="false" ht="12.75" hidden="false" customHeight="false" outlineLevel="0" collapsed="false">
      <c r="A68" s="15" t="n">
        <v>11.75</v>
      </c>
      <c r="B68" s="16" t="n">
        <f aca="false">L22*($A68)</f>
        <v>9369.4417628866</v>
      </c>
      <c r="C68" s="16" t="n">
        <f aca="false">M22*($A68)</f>
        <v>11285.9184871134</v>
      </c>
      <c r="D68" s="16" t="n">
        <f aca="false">N22*($A68)</f>
        <v>0</v>
      </c>
      <c r="E68" s="16" t="n">
        <f aca="false">O22*($A68)</f>
        <v>0</v>
      </c>
      <c r="F68" s="14" t="n">
        <f aca="false">SUM(B68:E68)</f>
        <v>20655.36025</v>
      </c>
      <c r="G68" s="2"/>
      <c r="H68" s="15" t="n">
        <f aca="false">$I$49*((A68)^$K$49)</f>
        <v>9.59060233287319</v>
      </c>
      <c r="I68" s="16" t="n">
        <f aca="false">L22*$H68</f>
        <v>7647.53957692423</v>
      </c>
      <c r="J68" s="16" t="n">
        <f aca="false">M22*$H68</f>
        <v>9211.80903584054</v>
      </c>
      <c r="K68" s="16" t="n">
        <f aca="false">N22*$H68</f>
        <v>0</v>
      </c>
      <c r="L68" s="16" t="n">
        <f aca="false">O22*$H68</f>
        <v>0</v>
      </c>
      <c r="M68" s="28" t="n">
        <f aca="false">SUM(I68:L68)</f>
        <v>16859.3486127648</v>
      </c>
      <c r="N68" s="4"/>
      <c r="O68" s="4"/>
      <c r="P68" s="4"/>
    </row>
    <row r="69" customFormat="false" ht="12.75" hidden="false" customHeight="false" outlineLevel="0" collapsed="false">
      <c r="A69" s="15" t="n">
        <v>12.25</v>
      </c>
      <c r="B69" s="16" t="n">
        <f aca="false">L23*($A69)</f>
        <v>8483.45976639344</v>
      </c>
      <c r="C69" s="16" t="n">
        <f aca="false">M23*($A69)</f>
        <v>21957.1899836066</v>
      </c>
      <c r="D69" s="16" t="n">
        <f aca="false">N23*($A69)</f>
        <v>0</v>
      </c>
      <c r="E69" s="16" t="n">
        <f aca="false">O23*($A69)</f>
        <v>0</v>
      </c>
      <c r="F69" s="14" t="n">
        <f aca="false">SUM(B69:E69)</f>
        <v>30440.64975</v>
      </c>
      <c r="G69" s="2"/>
      <c r="H69" s="15" t="n">
        <f aca="false">$I$49*((A69)^$K$49)</f>
        <v>11.0723294022831</v>
      </c>
      <c r="I69" s="16" t="n">
        <f aca="false">L23*$H69</f>
        <v>7667.89069424686</v>
      </c>
      <c r="J69" s="16" t="n">
        <f aca="false">M23*$H69</f>
        <v>19846.305326286</v>
      </c>
      <c r="K69" s="16" t="n">
        <f aca="false">N23*$H69</f>
        <v>0</v>
      </c>
      <c r="L69" s="16" t="n">
        <f aca="false">O23*$H69</f>
        <v>0</v>
      </c>
      <c r="M69" s="28" t="n">
        <f aca="false">SUM(I69:L69)</f>
        <v>27514.1960205328</v>
      </c>
      <c r="N69" s="4"/>
      <c r="O69" s="4"/>
      <c r="P69" s="4"/>
    </row>
    <row r="70" customFormat="false" ht="12.75" hidden="false" customHeight="false" outlineLevel="0" collapsed="false">
      <c r="A70" s="15" t="n">
        <v>12.75</v>
      </c>
      <c r="B70" s="16" t="n">
        <f aca="false">L24*($A70)</f>
        <v>4945.7964</v>
      </c>
      <c r="C70" s="16" t="n">
        <f aca="false">M24*($A70)</f>
        <v>19164.96105</v>
      </c>
      <c r="D70" s="16" t="n">
        <f aca="false">N24*($A70)</f>
        <v>618.22455</v>
      </c>
      <c r="E70" s="16" t="n">
        <f aca="false">O24*($A70)</f>
        <v>0</v>
      </c>
      <c r="F70" s="14" t="n">
        <f aca="false">SUM(B70:E70)</f>
        <v>24728.982</v>
      </c>
      <c r="G70" s="2"/>
      <c r="H70" s="15" t="n">
        <f aca="false">$I$49*((A70)^$K$49)</f>
        <v>12.7097119322776</v>
      </c>
      <c r="I70" s="16" t="n">
        <f aca="false">L24*$H70</f>
        <v>4930.16843291731</v>
      </c>
      <c r="J70" s="16" t="n">
        <f aca="false">M24*$H70</f>
        <v>19104.4026775546</v>
      </c>
      <c r="K70" s="16" t="n">
        <f aca="false">N24*$H70</f>
        <v>616.271054114663</v>
      </c>
      <c r="L70" s="16" t="n">
        <f aca="false">O24*$H70</f>
        <v>0</v>
      </c>
      <c r="M70" s="28" t="n">
        <f aca="false">SUM(I70:L70)</f>
        <v>24650.8421645865</v>
      </c>
      <c r="N70" s="4"/>
      <c r="O70" s="4"/>
      <c r="P70" s="4"/>
    </row>
    <row r="71" customFormat="false" ht="12.75" hidden="false" customHeight="false" outlineLevel="0" collapsed="false">
      <c r="A71" s="15" t="n">
        <v>13.25</v>
      </c>
      <c r="B71" s="16" t="n">
        <f aca="false">L25*($A71)</f>
        <v>220.490392156863</v>
      </c>
      <c r="C71" s="16" t="n">
        <f aca="false">M25*($A71)</f>
        <v>5236.64681372549</v>
      </c>
      <c r="D71" s="16" t="n">
        <f aca="false">N25*($A71)</f>
        <v>165.367794117647</v>
      </c>
      <c r="E71" s="16" t="n">
        <f aca="false">O25*($A71)</f>
        <v>0</v>
      </c>
      <c r="F71" s="14" t="n">
        <f aca="false">SUM(B71:E71)</f>
        <v>5622.505</v>
      </c>
      <c r="G71" s="2"/>
      <c r="H71" s="15" t="n">
        <f aca="false">$I$49*((A71)^$K$49)</f>
        <v>14.5120283422257</v>
      </c>
      <c r="I71" s="16" t="n">
        <f aca="false">L25*$H71</f>
        <v>241.491533597649</v>
      </c>
      <c r="J71" s="16" t="n">
        <f aca="false">M25*$H71</f>
        <v>5735.42392294416</v>
      </c>
      <c r="K71" s="16" t="n">
        <f aca="false">N25*$H71</f>
        <v>181.118650198237</v>
      </c>
      <c r="L71" s="16" t="n">
        <f aca="false">O25*$H71</f>
        <v>0</v>
      </c>
      <c r="M71" s="28" t="n">
        <f aca="false">SUM(I71:L71)</f>
        <v>6158.03410674005</v>
      </c>
      <c r="N71" s="4"/>
      <c r="O71" s="4"/>
      <c r="P71" s="4"/>
    </row>
    <row r="72" customFormat="false" ht="12.75" hidden="false" customHeight="false" outlineLevel="0" collapsed="false">
      <c r="A72" s="15" t="n">
        <v>13.75</v>
      </c>
      <c r="B72" s="16" t="n">
        <f aca="false">L26*($A72)</f>
        <v>47.5679285714286</v>
      </c>
      <c r="C72" s="16" t="n">
        <f aca="false">M26*($A72)</f>
        <v>654.059017857143</v>
      </c>
      <c r="D72" s="16" t="n">
        <f aca="false">N26*($A72)</f>
        <v>130.811803571429</v>
      </c>
      <c r="E72" s="16" t="n">
        <f aca="false">O26*($A72)</f>
        <v>0</v>
      </c>
      <c r="F72" s="14" t="n">
        <f aca="false">SUM(B72:E72)</f>
        <v>832.43875</v>
      </c>
      <c r="G72" s="2"/>
      <c r="H72" s="15" t="n">
        <f aca="false">$I$49*((A72)^$K$49)</f>
        <v>16.4887213619061</v>
      </c>
      <c r="I72" s="16" t="n">
        <f aca="false">L26*$H72</f>
        <v>57.042495998352</v>
      </c>
      <c r="J72" s="16" t="n">
        <f aca="false">M26*$H72</f>
        <v>784.33431997734</v>
      </c>
      <c r="K72" s="16" t="n">
        <f aca="false">N26*$H72</f>
        <v>156.866863995468</v>
      </c>
      <c r="L72" s="16" t="n">
        <f aca="false">O26*$H72</f>
        <v>0</v>
      </c>
      <c r="M72" s="28" t="n">
        <f aca="false">SUM(I72:L72)</f>
        <v>998.243679971159</v>
      </c>
      <c r="N72" s="4"/>
      <c r="O72" s="4"/>
      <c r="P72" s="4"/>
    </row>
    <row r="73" customFormat="false" ht="12.75" hidden="false" customHeight="false" outlineLevel="0" collapsed="false">
      <c r="A73" s="15" t="n">
        <v>14.25</v>
      </c>
      <c r="B73" s="16" t="n">
        <f aca="false">L27*($A73)</f>
        <v>0</v>
      </c>
      <c r="C73" s="16" t="n">
        <f aca="false">M27*($A73)</f>
        <v>0</v>
      </c>
      <c r="D73" s="16" t="n">
        <f aca="false">N27*($A73)</f>
        <v>0</v>
      </c>
      <c r="E73" s="16" t="n">
        <f aca="false">O27*($A73)</f>
        <v>0</v>
      </c>
      <c r="F73" s="14" t="n">
        <f aca="false">SUM(B73:E73)</f>
        <v>0</v>
      </c>
      <c r="G73" s="2"/>
      <c r="H73" s="15" t="n">
        <f aca="false">$I$49*((A73)^$K$49)</f>
        <v>18.6493945735298</v>
      </c>
      <c r="I73" s="16" t="n">
        <f aca="false">L27*$H73</f>
        <v>0</v>
      </c>
      <c r="J73" s="16" t="n">
        <f aca="false">M27*$H73</f>
        <v>0</v>
      </c>
      <c r="K73" s="16" t="n">
        <f aca="false">N27*$H73</f>
        <v>0</v>
      </c>
      <c r="L73" s="16" t="n">
        <f aca="false">O27*$H73</f>
        <v>0</v>
      </c>
      <c r="M73" s="28" t="n">
        <f aca="false">SUM(I73:L73)</f>
        <v>0</v>
      </c>
      <c r="N73" s="4"/>
      <c r="O73" s="4"/>
      <c r="P73" s="4"/>
    </row>
    <row r="74" customFormat="false" ht="12.75" hidden="false" customHeight="false" outlineLevel="0" collapsed="false">
      <c r="A74" s="15" t="n">
        <v>14.75</v>
      </c>
      <c r="B74" s="16" t="n">
        <f aca="false">L28*($A74)</f>
        <v>0</v>
      </c>
      <c r="C74" s="16" t="n">
        <f aca="false">M28*($A74)</f>
        <v>0</v>
      </c>
      <c r="D74" s="16" t="n">
        <f aca="false">N28*($A74)</f>
        <v>0</v>
      </c>
      <c r="E74" s="16" t="n">
        <f aca="false">O28*($A74)</f>
        <v>0</v>
      </c>
      <c r="F74" s="14" t="n">
        <f aca="false">SUM(B74:E74)</f>
        <v>0</v>
      </c>
      <c r="G74" s="2"/>
      <c r="H74" s="15" t="n">
        <f aca="false">$I$49*((A74)^$K$49)</f>
        <v>21.003809150844</v>
      </c>
      <c r="I74" s="16" t="n">
        <f aca="false">L28*$H74</f>
        <v>0</v>
      </c>
      <c r="J74" s="16" t="n">
        <f aca="false">M28*$H74</f>
        <v>0</v>
      </c>
      <c r="K74" s="16" t="n">
        <f aca="false">N28*$H74</f>
        <v>0</v>
      </c>
      <c r="L74" s="16" t="n">
        <f aca="false">O28*$H74</f>
        <v>0</v>
      </c>
      <c r="M74" s="28" t="n">
        <f aca="false">SUM(I74:L74)</f>
        <v>0</v>
      </c>
      <c r="N74" s="4"/>
      <c r="O74" s="4"/>
      <c r="P74" s="4"/>
    </row>
    <row r="75" customFormat="false" ht="12.75" hidden="false" customHeight="false" outlineLevel="0" collapsed="false">
      <c r="A75" s="15" t="n">
        <v>15.25</v>
      </c>
      <c r="B75" s="16" t="n">
        <f aca="false">L29*($A75)</f>
        <v>0</v>
      </c>
      <c r="C75" s="16" t="n">
        <f aca="false">M29*($A75)</f>
        <v>0</v>
      </c>
      <c r="D75" s="16" t="n">
        <f aca="false">N29*($A75)</f>
        <v>0</v>
      </c>
      <c r="E75" s="16" t="n">
        <f aca="false">O29*($A75)</f>
        <v>0</v>
      </c>
      <c r="F75" s="14" t="n">
        <f aca="false">SUM(B75:E75)</f>
        <v>0</v>
      </c>
      <c r="G75" s="2"/>
      <c r="H75" s="15" t="n">
        <f aca="false">$I$49*((A75)^$K$49)</f>
        <v>23.5618807774968</v>
      </c>
      <c r="I75" s="16" t="n">
        <f aca="false">L29*$H75</f>
        <v>0</v>
      </c>
      <c r="J75" s="16" t="n">
        <f aca="false">M29*$H75</f>
        <v>0</v>
      </c>
      <c r="K75" s="16" t="n">
        <f aca="false">N29*$H75</f>
        <v>0</v>
      </c>
      <c r="L75" s="16" t="n">
        <f aca="false">O29*$H75</f>
        <v>0</v>
      </c>
      <c r="M75" s="28" t="n">
        <f aca="false">SUM(I75:L75)</f>
        <v>0</v>
      </c>
      <c r="N75" s="4"/>
      <c r="O75" s="4"/>
      <c r="P75" s="4"/>
    </row>
    <row r="76" customFormat="false" ht="12.75" hidden="false" customHeight="false" outlineLevel="0" collapsed="false">
      <c r="A76" s="15" t="n">
        <v>15.75</v>
      </c>
      <c r="B76" s="16" t="n">
        <f aca="false">L30*($A76)</f>
        <v>0</v>
      </c>
      <c r="C76" s="16" t="n">
        <f aca="false">M30*($A76)</f>
        <v>0</v>
      </c>
      <c r="D76" s="16" t="n">
        <f aca="false">N30*($A76)</f>
        <v>0</v>
      </c>
      <c r="E76" s="16" t="n">
        <f aca="false">O30*($A76)</f>
        <v>0</v>
      </c>
      <c r="F76" s="14" t="n">
        <f aca="false">SUM(B76:E76)</f>
        <v>0</v>
      </c>
      <c r="G76" s="2"/>
      <c r="H76" s="15" t="n">
        <f aca="false">$I$49*((A76)^$K$49)</f>
        <v>26.3336767290075</v>
      </c>
      <c r="I76" s="16" t="n">
        <f aca="false">L30*$H76</f>
        <v>0</v>
      </c>
      <c r="J76" s="16" t="n">
        <f aca="false">M30*$H76</f>
        <v>0</v>
      </c>
      <c r="K76" s="16" t="n">
        <f aca="false">N30*$H76</f>
        <v>0</v>
      </c>
      <c r="L76" s="16" t="n">
        <f aca="false">O30*$H76</f>
        <v>0</v>
      </c>
      <c r="M76" s="28" t="n">
        <f aca="false">SUM(I76:L76)</f>
        <v>0</v>
      </c>
      <c r="N76" s="4"/>
      <c r="O76" s="4"/>
      <c r="P76" s="4"/>
    </row>
    <row r="77" customFormat="false" ht="12.75" hidden="false" customHeight="false" outlineLevel="0" collapsed="false">
      <c r="A77" s="15" t="n">
        <v>16.25</v>
      </c>
      <c r="B77" s="16" t="n">
        <f aca="false">L31*($A77)</f>
        <v>0</v>
      </c>
      <c r="C77" s="16" t="n">
        <f aca="false">M31*($A77)</f>
        <v>0</v>
      </c>
      <c r="D77" s="16" t="n">
        <f aca="false">N31*($A77)</f>
        <v>0</v>
      </c>
      <c r="E77" s="16" t="n">
        <f aca="false">O31*($A77)</f>
        <v>0</v>
      </c>
      <c r="F77" s="14" t="n">
        <f aca="false">SUM(B77:E77)</f>
        <v>0</v>
      </c>
      <c r="G77" s="2"/>
      <c r="H77" s="15" t="n">
        <f aca="false">$I$49*((A77)^$K$49)</f>
        <v>29.3294131045287</v>
      </c>
      <c r="I77" s="16" t="n">
        <f aca="false">L31*$H77</f>
        <v>0</v>
      </c>
      <c r="J77" s="16" t="n">
        <f aca="false">M31*$H77</f>
        <v>0</v>
      </c>
      <c r="K77" s="16" t="n">
        <f aca="false">N31*$H77</f>
        <v>0</v>
      </c>
      <c r="L77" s="16" t="n">
        <f aca="false">O31*$H77</f>
        <v>0</v>
      </c>
      <c r="M77" s="28" t="n">
        <f aca="false">SUM(I77:L77)</f>
        <v>0</v>
      </c>
      <c r="N77" s="4"/>
      <c r="O77" s="4"/>
      <c r="P77" s="4"/>
    </row>
    <row r="78" customFormat="false" ht="12.75" hidden="false" customHeight="false" outlineLevel="0" collapsed="false">
      <c r="A78" s="15" t="n">
        <v>16.75</v>
      </c>
      <c r="B78" s="16" t="n">
        <f aca="false">L32*($A78)</f>
        <v>0</v>
      </c>
      <c r="C78" s="16" t="n">
        <f aca="false">M32*($A78)</f>
        <v>0</v>
      </c>
      <c r="D78" s="16" t="n">
        <f aca="false">N32*($A78)</f>
        <v>0</v>
      </c>
      <c r="E78" s="16" t="n">
        <f aca="false">O32*($A78)</f>
        <v>0</v>
      </c>
      <c r="F78" s="14" t="n">
        <f aca="false">SUM(B78:E78)</f>
        <v>0</v>
      </c>
      <c r="G78" s="2"/>
      <c r="H78" s="15" t="n">
        <f aca="false">$I$49*((A78)^$K$49)</f>
        <v>32.5594521961581</v>
      </c>
      <c r="I78" s="16" t="n">
        <f aca="false">L32*$H78</f>
        <v>0</v>
      </c>
      <c r="J78" s="16" t="n">
        <f aca="false">M32*$H78</f>
        <v>0</v>
      </c>
      <c r="K78" s="16" t="n">
        <f aca="false">N32*$H78</f>
        <v>0</v>
      </c>
      <c r="L78" s="16" t="n">
        <f aca="false">O32*$H78</f>
        <v>0</v>
      </c>
      <c r="M78" s="28" t="n">
        <f aca="false">SUM(I78:L78)</f>
        <v>0</v>
      </c>
      <c r="N78" s="4"/>
      <c r="O78" s="4"/>
      <c r="P78" s="4"/>
    </row>
    <row r="79" customFormat="false" ht="12.75" hidden="false" customHeight="false" outlineLevel="0" collapsed="false">
      <c r="A79" s="15" t="n">
        <v>17.25</v>
      </c>
      <c r="B79" s="16" t="n">
        <f aca="false">L33*($A79)</f>
        <v>0</v>
      </c>
      <c r="C79" s="16" t="n">
        <f aca="false">M33*($A79)</f>
        <v>0</v>
      </c>
      <c r="D79" s="16" t="n">
        <f aca="false">N33*($A79)</f>
        <v>0</v>
      </c>
      <c r="E79" s="16" t="n">
        <f aca="false">O33*($A79)</f>
        <v>0</v>
      </c>
      <c r="F79" s="14" t="n">
        <f aca="false">SUM(B79:E79)</f>
        <v>0</v>
      </c>
      <c r="G79" s="2"/>
      <c r="H79" s="15" t="n">
        <f aca="false">$I$49*((A79)^$K$49)</f>
        <v>36.0342999849073</v>
      </c>
      <c r="I79" s="16" t="n">
        <f aca="false">L33*$H79</f>
        <v>0</v>
      </c>
      <c r="J79" s="16" t="n">
        <f aca="false">M33*$H79</f>
        <v>0</v>
      </c>
      <c r="K79" s="16" t="n">
        <f aca="false">N33*$H79</f>
        <v>0</v>
      </c>
      <c r="L79" s="16" t="n">
        <f aca="false">O33*$H79</f>
        <v>0</v>
      </c>
      <c r="M79" s="28" t="n">
        <f aca="false">SUM(I79:L79)</f>
        <v>0</v>
      </c>
      <c r="N79" s="4"/>
      <c r="O79" s="4"/>
      <c r="P79" s="4"/>
    </row>
    <row r="80" customFormat="false" ht="12.75" hidden="false" customHeight="false" outlineLevel="0" collapsed="false">
      <c r="A80" s="15" t="n">
        <v>17.75</v>
      </c>
      <c r="B80" s="16" t="n">
        <f aca="false">L34*($A80)</f>
        <v>0</v>
      </c>
      <c r="C80" s="16" t="n">
        <f aca="false">M34*($A80)</f>
        <v>0</v>
      </c>
      <c r="D80" s="16" t="n">
        <f aca="false">N34*($A80)</f>
        <v>0</v>
      </c>
      <c r="E80" s="16" t="n">
        <f aca="false">O34*($A80)</f>
        <v>0</v>
      </c>
      <c r="F80" s="14" t="n">
        <f aca="false">SUM(B80:E80)</f>
        <v>0</v>
      </c>
      <c r="G80" s="2"/>
      <c r="H80" s="15" t="n">
        <f aca="false">$I$49*((A80)^$K$49)</f>
        <v>39.7646037536012</v>
      </c>
      <c r="I80" s="16" t="n">
        <f aca="false">L34*$H80</f>
        <v>0</v>
      </c>
      <c r="J80" s="16" t="n">
        <f aca="false">M34*$H80</f>
        <v>0</v>
      </c>
      <c r="K80" s="16" t="n">
        <f aca="false">N34*$H80</f>
        <v>0</v>
      </c>
      <c r="L80" s="16" t="n">
        <f aca="false">O34*$H80</f>
        <v>0</v>
      </c>
      <c r="M80" s="28" t="n">
        <f aca="false">SUM(I80:L80)</f>
        <v>0</v>
      </c>
      <c r="N80" s="4"/>
      <c r="O80" s="4"/>
      <c r="P80" s="4"/>
    </row>
    <row r="81" customFormat="false" ht="12.75" hidden="false" customHeight="false" outlineLevel="0" collapsed="false">
      <c r="A81" s="15" t="n">
        <v>18.25</v>
      </c>
      <c r="B81" s="16" t="n">
        <f aca="false">L35*($A81)</f>
        <v>0</v>
      </c>
      <c r="C81" s="16" t="n">
        <f aca="false">M35*($A81)</f>
        <v>0</v>
      </c>
      <c r="D81" s="16" t="n">
        <f aca="false">N35*($A81)</f>
        <v>0</v>
      </c>
      <c r="E81" s="16" t="n">
        <f aca="false">O35*($A81)</f>
        <v>0</v>
      </c>
      <c r="F81" s="14" t="n">
        <f aca="false">SUM(B81:E81)</f>
        <v>0</v>
      </c>
      <c r="G81" s="2"/>
      <c r="H81" s="15" t="n">
        <f aca="false">$I$49*((A81)^$K$49)</f>
        <v>43.7611498079886</v>
      </c>
      <c r="I81" s="16" t="n">
        <f aca="false">L35*$H81</f>
        <v>0</v>
      </c>
      <c r="J81" s="16" t="n">
        <f aca="false">M35*$H81</f>
        <v>0</v>
      </c>
      <c r="K81" s="16" t="n">
        <f aca="false">N35*$H81</f>
        <v>0</v>
      </c>
      <c r="L81" s="16" t="n">
        <f aca="false">O35*$H81</f>
        <v>0</v>
      </c>
      <c r="M81" s="28" t="n">
        <f aca="false">SUM(I81:L81)</f>
        <v>0</v>
      </c>
      <c r="N81" s="4"/>
      <c r="O81" s="4"/>
      <c r="P81" s="4"/>
    </row>
    <row r="82" customFormat="false" ht="12.75" hidden="false" customHeight="false" outlineLevel="0" collapsed="false">
      <c r="A82" s="15" t="n">
        <v>18.75</v>
      </c>
      <c r="B82" s="16" t="n">
        <f aca="false">L36*($A82)</f>
        <v>0</v>
      </c>
      <c r="C82" s="16" t="n">
        <f aca="false">M36*($A82)</f>
        <v>0</v>
      </c>
      <c r="D82" s="16" t="n">
        <f aca="false">N36*($A82)</f>
        <v>0</v>
      </c>
      <c r="E82" s="16" t="n">
        <f aca="false">O36*($A82)</f>
        <v>0</v>
      </c>
      <c r="F82" s="14" t="n">
        <f aca="false">SUM(B82:E82)</f>
        <v>0</v>
      </c>
      <c r="G82" s="2"/>
      <c r="H82" s="15" t="n">
        <f aca="false">$I$49*((A82)^$K$49)</f>
        <v>48.0348612982263</v>
      </c>
      <c r="I82" s="16" t="n">
        <f aca="false">L36*$H82</f>
        <v>0</v>
      </c>
      <c r="J82" s="16" t="n">
        <f aca="false">M36*$H82</f>
        <v>0</v>
      </c>
      <c r="K82" s="16" t="n">
        <f aca="false">N36*$H82</f>
        <v>0</v>
      </c>
      <c r="L82" s="16" t="n">
        <f aca="false">O36*$H82</f>
        <v>0</v>
      </c>
      <c r="M82" s="28" t="n">
        <f aca="false">SUM(I82:L82)</f>
        <v>0</v>
      </c>
      <c r="N82" s="4"/>
      <c r="O82" s="4"/>
      <c r="P82" s="4"/>
    </row>
    <row r="83" customFormat="false" ht="12.75" hidden="false" customHeight="false" outlineLevel="0" collapsed="false">
      <c r="A83" s="15" t="n">
        <v>19.25</v>
      </c>
      <c r="B83" s="16" t="n">
        <f aca="false">L37*($A83)</f>
        <v>0</v>
      </c>
      <c r="C83" s="16" t="n">
        <f aca="false">M37*($A83)</f>
        <v>0</v>
      </c>
      <c r="D83" s="16" t="n">
        <f aca="false">N37*($A83)</f>
        <v>0</v>
      </c>
      <c r="E83" s="16" t="n">
        <f aca="false">O37*($A83)</f>
        <v>0</v>
      </c>
      <c r="F83" s="14" t="n">
        <f aca="false">SUM(B83:E83)</f>
        <v>0</v>
      </c>
      <c r="G83" s="2"/>
      <c r="H83" s="15" t="n">
        <f aca="false">$I$49*((A83)^$K$49)</f>
        <v>52.5967961336667</v>
      </c>
      <c r="I83" s="16" t="n">
        <f aca="false">L37*$H83</f>
        <v>0</v>
      </c>
      <c r="J83" s="16" t="n">
        <f aca="false">M37*$H83</f>
        <v>0</v>
      </c>
      <c r="K83" s="16" t="n">
        <f aca="false">N37*$H83</f>
        <v>0</v>
      </c>
      <c r="L83" s="16" t="n">
        <f aca="false">O37*$H83</f>
        <v>0</v>
      </c>
      <c r="M83" s="28" t="n">
        <f aca="false">SUM(I83:L83)</f>
        <v>0</v>
      </c>
      <c r="N83" s="4"/>
      <c r="O83" s="4"/>
      <c r="P83" s="4"/>
    </row>
    <row r="84" customFormat="false" ht="12.75" hidden="false" customHeight="false" outlineLevel="0" collapsed="false">
      <c r="A84" s="15" t="n">
        <v>19.75</v>
      </c>
      <c r="B84" s="16" t="n">
        <f aca="false">L38*($A84)</f>
        <v>0</v>
      </c>
      <c r="C84" s="16" t="n">
        <f aca="false">M38*($A84)</f>
        <v>0</v>
      </c>
      <c r="D84" s="16" t="n">
        <f aca="false">N38*($A84)</f>
        <v>0</v>
      </c>
      <c r="E84" s="16" t="n">
        <f aca="false">O38*($A84)</f>
        <v>0</v>
      </c>
      <c r="F84" s="14" t="n">
        <f aca="false">SUM(B84:E84)</f>
        <v>0</v>
      </c>
      <c r="G84" s="2"/>
      <c r="H84" s="15" t="n">
        <f aca="false">$I$49*((A84)^$K$49)</f>
        <v>57.4581449845535</v>
      </c>
      <c r="I84" s="16" t="n">
        <f aca="false">L38*$H84</f>
        <v>0</v>
      </c>
      <c r="J84" s="16" t="n">
        <f aca="false">M38*$H84</f>
        <v>0</v>
      </c>
      <c r="K84" s="16" t="n">
        <f aca="false">N38*$H84</f>
        <v>0</v>
      </c>
      <c r="L84" s="16" t="n">
        <f aca="false">O38*$H84</f>
        <v>0</v>
      </c>
      <c r="M84" s="28" t="n">
        <f aca="false">SUM(I84:L84)</f>
        <v>0</v>
      </c>
      <c r="N84" s="4"/>
      <c r="O84" s="4"/>
      <c r="P84" s="4"/>
    </row>
    <row r="85" customFormat="false" ht="12.75" hidden="false" customHeight="false" outlineLevel="0" collapsed="false">
      <c r="A85" s="15" t="n">
        <v>20.25</v>
      </c>
      <c r="B85" s="16" t="n">
        <f aca="false">L39*($A85)</f>
        <v>0</v>
      </c>
      <c r="C85" s="16" t="n">
        <f aca="false">M39*($A85)</f>
        <v>0</v>
      </c>
      <c r="D85" s="16" t="n">
        <f aca="false">N39*($A85)</f>
        <v>0</v>
      </c>
      <c r="E85" s="16" t="n">
        <f aca="false">O39*($A85)</f>
        <v>0</v>
      </c>
      <c r="F85" s="14" t="n">
        <f aca="false">SUM(B85:E85)</f>
        <v>0</v>
      </c>
      <c r="G85" s="2"/>
      <c r="H85" s="15" t="n">
        <f aca="false">$I$49*((A85)^$K$49)</f>
        <v>62.6302293648237</v>
      </c>
      <c r="I85" s="16" t="n">
        <f aca="false">L39*$H85</f>
        <v>0</v>
      </c>
      <c r="J85" s="16" t="n">
        <f aca="false">M39*$H85</f>
        <v>0</v>
      </c>
      <c r="K85" s="16" t="n">
        <f aca="false">N39*$H85</f>
        <v>0</v>
      </c>
      <c r="L85" s="16" t="n">
        <f aca="false">O39*$H85</f>
        <v>0</v>
      </c>
      <c r="M85" s="28" t="n">
        <f aca="false">SUM(I85:L85)</f>
        <v>0</v>
      </c>
      <c r="N85" s="4"/>
      <c r="O85" s="4"/>
      <c r="P85" s="4"/>
    </row>
    <row r="86" customFormat="false" ht="12.75" hidden="false" customHeight="false" outlineLevel="0" collapsed="false">
      <c r="A86" s="15" t="n">
        <v>20.75</v>
      </c>
      <c r="B86" s="16" t="n">
        <f aca="false">L40*($A86)</f>
        <v>0</v>
      </c>
      <c r="C86" s="16" t="n">
        <f aca="false">M40*($A86)</f>
        <v>0</v>
      </c>
      <c r="D86" s="16" t="n">
        <f aca="false">N40*($A86)</f>
        <v>0</v>
      </c>
      <c r="E86" s="16" t="n">
        <f aca="false">O40*($A86)</f>
        <v>0</v>
      </c>
      <c r="F86" s="14" t="n">
        <f aca="false">SUM(B86:E86)</f>
        <v>0</v>
      </c>
      <c r="G86" s="2"/>
      <c r="H86" s="15" t="n">
        <f aca="false">$I$49*((A86)^$K$49)</f>
        <v>68.1244997907417</v>
      </c>
      <c r="I86" s="16" t="n">
        <f aca="false">L40*$H86</f>
        <v>0</v>
      </c>
      <c r="J86" s="16" t="n">
        <f aca="false">M40*$H86</f>
        <v>0</v>
      </c>
      <c r="K86" s="16" t="n">
        <f aca="false">N40*$H86</f>
        <v>0</v>
      </c>
      <c r="L86" s="16" t="n">
        <f aca="false">O40*$H86</f>
        <v>0</v>
      </c>
      <c r="M86" s="28" t="n">
        <f aca="false">SUM(I86:L86)</f>
        <v>0</v>
      </c>
      <c r="N86" s="4"/>
      <c r="O86" s="4"/>
      <c r="P86" s="4"/>
    </row>
    <row r="87" customFormat="false" ht="12.75" hidden="false" customHeight="false" outlineLevel="0" collapsed="false">
      <c r="A87" s="15" t="n">
        <v>21.25</v>
      </c>
      <c r="B87" s="16" t="n">
        <f aca="false">L41*($A87)</f>
        <v>0</v>
      </c>
      <c r="C87" s="16" t="n">
        <f aca="false">M41*($A87)</f>
        <v>0</v>
      </c>
      <c r="D87" s="16" t="n">
        <f aca="false">N41*($A87)</f>
        <v>0</v>
      </c>
      <c r="E87" s="16" t="n">
        <f aca="false">O41*($A87)</f>
        <v>0</v>
      </c>
      <c r="F87" s="14" t="n">
        <f aca="false">SUM(B87:E87)</f>
        <v>0</v>
      </c>
      <c r="G87" s="2"/>
      <c r="H87" s="15" t="n">
        <f aca="false">$I$49*((A87)^$K$49)</f>
        <v>73.9525340105543</v>
      </c>
      <c r="I87" s="16" t="n">
        <f aca="false">L41*$H87</f>
        <v>0</v>
      </c>
      <c r="J87" s="16" t="n">
        <f aca="false">M41*$H87</f>
        <v>0</v>
      </c>
      <c r="K87" s="16" t="n">
        <f aca="false">N41*$H87</f>
        <v>0</v>
      </c>
      <c r="L87" s="16" t="n">
        <f aca="false">O41*$H87</f>
        <v>0</v>
      </c>
      <c r="M87" s="28" t="n">
        <f aca="false">SUM(I87:L87)</f>
        <v>0</v>
      </c>
      <c r="N87" s="4"/>
      <c r="O87" s="4"/>
      <c r="P87" s="4"/>
    </row>
    <row r="88" customFormat="false" ht="12.75" hidden="false" customHeight="false" outlineLevel="0" collapsed="false">
      <c r="A88" s="15" t="n">
        <v>21.75</v>
      </c>
      <c r="B88" s="16" t="n">
        <f aca="false">L42*($A88)</f>
        <v>0</v>
      </c>
      <c r="C88" s="16" t="n">
        <f aca="false">M42*($A88)</f>
        <v>0</v>
      </c>
      <c r="D88" s="16" t="n">
        <f aca="false">N42*($A88)</f>
        <v>0</v>
      </c>
      <c r="E88" s="16" t="n">
        <f aca="false">O42*($A88)</f>
        <v>0</v>
      </c>
      <c r="F88" s="14" t="n">
        <f aca="false">SUM(B88:E88)</f>
        <v>0</v>
      </c>
      <c r="G88" s="2"/>
      <c r="H88" s="15" t="n">
        <f aca="false">$I$49*((A88)^$K$49)</f>
        <v>80.1260353007716</v>
      </c>
      <c r="I88" s="16" t="n">
        <f aca="false">L42*$H88</f>
        <v>0</v>
      </c>
      <c r="J88" s="16" t="n">
        <f aca="false">M42*$H88</f>
        <v>0</v>
      </c>
      <c r="K88" s="16" t="n">
        <f aca="false">N42*$H88</f>
        <v>0</v>
      </c>
      <c r="L88" s="16" t="n">
        <f aca="false">O42*$H88</f>
        <v>0</v>
      </c>
      <c r="M88" s="28" t="n">
        <f aca="false">SUM(I88:L88)</f>
        <v>0</v>
      </c>
      <c r="N88" s="4"/>
      <c r="O88" s="4"/>
      <c r="P88" s="4"/>
    </row>
    <row r="89" customFormat="false" ht="12.75" hidden="false" customHeight="false" outlineLevel="0" collapsed="false">
      <c r="A89" s="20" t="s">
        <v>7</v>
      </c>
      <c r="B89" s="21" t="n">
        <f aca="false">SUM(B52:B83)</f>
        <v>27012.0694118634</v>
      </c>
      <c r="C89" s="21" t="n">
        <f aca="false">SUM(C52:C83)</f>
        <v>59778.1029404476</v>
      </c>
      <c r="D89" s="21" t="n">
        <f aca="false">SUM(D52:D83)</f>
        <v>914.404147689076</v>
      </c>
      <c r="E89" s="21" t="n">
        <f aca="false">SUM(E52:E83)</f>
        <v>0</v>
      </c>
      <c r="F89" s="21" t="n">
        <f aca="false">SUM(F52:F83)</f>
        <v>87704.5765</v>
      </c>
      <c r="G89" s="14"/>
      <c r="H89" s="20" t="s">
        <v>7</v>
      </c>
      <c r="I89" s="21" t="n">
        <f aca="false">SUM(I52:I88)</f>
        <v>23398.4880058138</v>
      </c>
      <c r="J89" s="21" t="n">
        <f aca="false">SUM(J52:J88)</f>
        <v>55758.3140352058</v>
      </c>
      <c r="K89" s="21" t="n">
        <f aca="false">SUM(K52:K88)</f>
        <v>954.256568308368</v>
      </c>
      <c r="L89" s="21" t="n">
        <f aca="false">SUM(L52:L88)</f>
        <v>0</v>
      </c>
      <c r="M89" s="21" t="n">
        <f aca="false">SUM(M52:M88)</f>
        <v>80111.0586093279</v>
      </c>
      <c r="N89" s="4"/>
      <c r="O89" s="4"/>
      <c r="P89" s="4"/>
    </row>
    <row r="90" customFormat="false" ht="12.75" hidden="false" customHeight="false" outlineLevel="0" collapsed="false">
      <c r="A90" s="8" t="s">
        <v>12</v>
      </c>
      <c r="B90" s="29" t="n">
        <f aca="false">IF(L43&gt;0,B89/L43,0)</f>
        <v>12.0010509637325</v>
      </c>
      <c r="C90" s="29" t="n">
        <f aca="false">IF(M43&gt;0,C89/M43,0)</f>
        <v>12.3742335635796</v>
      </c>
      <c r="D90" s="29" t="n">
        <f aca="false">IF(N43&gt;0,D89/N43,0)</f>
        <v>12.9735151705191</v>
      </c>
      <c r="E90" s="29" t="n">
        <f aca="false">IF(O43&gt;0,E89/O43,0)</f>
        <v>0</v>
      </c>
      <c r="F90" s="29" t="n">
        <f aca="false">IF(P43&gt;0,F89/P43,0)</f>
        <v>12.2626972415544</v>
      </c>
      <c r="G90" s="14"/>
      <c r="H90" s="8" t="s">
        <v>12</v>
      </c>
      <c r="I90" s="29" t="n">
        <f aca="false">IF(L43&gt;0,I89/L43,0)</f>
        <v>10.3955917908581</v>
      </c>
      <c r="J90" s="29" t="n">
        <f aca="false">IF(M43&gt;0,J89/M43,0)</f>
        <v>11.5421260803545</v>
      </c>
      <c r="K90" s="29" t="n">
        <f aca="false">IF(N43&gt;0,K89/N43,0)</f>
        <v>13.5389390969011</v>
      </c>
      <c r="L90" s="29" t="n">
        <f aca="false">IF(O43&gt;0,L89/O43,0)</f>
        <v>0</v>
      </c>
      <c r="M90" s="29" t="n">
        <f aca="false">IF(P43&gt;0,M89/P43,0)</f>
        <v>11.2009851324761</v>
      </c>
      <c r="N90" s="4"/>
      <c r="O90" s="4"/>
      <c r="P90" s="4"/>
    </row>
    <row r="91" customFormat="false" ht="12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customFormat="false" ht="12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customFormat="false" ht="12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customFormat="false" ht="12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customFormat="false" ht="12.75" hidden="false" customHeight="true" outlineLevel="0" collapsed="false">
      <c r="A95" s="30" t="s">
        <v>13</v>
      </c>
      <c r="B95" s="30"/>
      <c r="C95" s="30"/>
      <c r="D95" s="30"/>
      <c r="E95" s="30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customFormat="false" ht="12.75" hidden="false" customHeight="false" outlineLevel="0" collapsed="false">
      <c r="A96" s="30"/>
      <c r="B96" s="30"/>
      <c r="C96" s="30"/>
      <c r="D96" s="30"/>
      <c r="E96" s="30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customFormat="false" ht="12.75" hidden="false" customHeight="false" outlineLevel="0" collapsed="false">
      <c r="A97" s="31"/>
      <c r="B97" s="3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customFormat="false" ht="12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customFormat="false" ht="12.75" hidden="false" customHeight="false" outlineLevel="0" collapsed="false">
      <c r="A99" s="32" t="s">
        <v>14</v>
      </c>
      <c r="B99" s="33" t="s">
        <v>15</v>
      </c>
      <c r="C99" s="33" t="s">
        <v>16</v>
      </c>
      <c r="D99" s="33" t="s">
        <v>17</v>
      </c>
      <c r="E99" s="33" t="s">
        <v>18</v>
      </c>
      <c r="F99" s="2"/>
      <c r="G99" s="2"/>
      <c r="H99" s="2"/>
      <c r="I99" s="2"/>
      <c r="J99" s="2"/>
      <c r="K99" s="2"/>
      <c r="L99" s="2"/>
      <c r="M99" s="2"/>
      <c r="N99" s="4"/>
      <c r="O99" s="4"/>
      <c r="P99" s="4"/>
    </row>
    <row r="100" customFormat="false" ht="12.75" hidden="false" customHeight="false" outlineLevel="0" collapsed="false">
      <c r="A100" s="32"/>
      <c r="B100" s="32"/>
      <c r="C100" s="32"/>
      <c r="D100" s="32"/>
      <c r="E100" s="33"/>
      <c r="F100" s="2"/>
      <c r="G100" s="2"/>
      <c r="H100" s="2"/>
      <c r="I100" s="2"/>
      <c r="J100" s="2"/>
      <c r="K100" s="2"/>
      <c r="L100" s="2"/>
      <c r="M100" s="2"/>
      <c r="N100" s="4"/>
      <c r="O100" s="4"/>
      <c r="P100" s="4"/>
    </row>
    <row r="101" customFormat="false" ht="12.75" hidden="false" customHeight="false" outlineLevel="0" collapsed="false">
      <c r="A101" s="2"/>
      <c r="B101" s="6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customFormat="false" ht="12.75" hidden="false" customHeight="false" outlineLevel="0" collapsed="false">
      <c r="A102" s="34" t="n">
        <v>0</v>
      </c>
      <c r="B102" s="35" t="n">
        <f aca="false">L$43</f>
        <v>2250.8086577996</v>
      </c>
      <c r="C102" s="36" t="n">
        <f aca="false">$B$90</f>
        <v>12.0010509637325</v>
      </c>
      <c r="D102" s="36" t="n">
        <f aca="false">$I$90</f>
        <v>10.3955917908581</v>
      </c>
      <c r="E102" s="35" t="n">
        <f aca="false">B102*D102</f>
        <v>23398.4880058138</v>
      </c>
      <c r="F102" s="2"/>
      <c r="G102" s="2"/>
      <c r="H102" s="2"/>
      <c r="I102" s="2"/>
      <c r="J102" s="2"/>
      <c r="K102" s="2"/>
      <c r="L102" s="2"/>
      <c r="M102" s="2"/>
      <c r="N102" s="4"/>
      <c r="O102" s="4"/>
      <c r="P102" s="4"/>
    </row>
    <row r="103" customFormat="false" ht="12.75" hidden="false" customHeight="false" outlineLevel="0" collapsed="false">
      <c r="A103" s="34" t="n">
        <v>1</v>
      </c>
      <c r="B103" s="35" t="n">
        <f aca="false">M$43</f>
        <v>4830.85296825082</v>
      </c>
      <c r="C103" s="36" t="n">
        <f aca="false">$C$90</f>
        <v>12.3742335635796</v>
      </c>
      <c r="D103" s="36" t="n">
        <f aca="false">$J$90</f>
        <v>11.5421260803545</v>
      </c>
      <c r="E103" s="35" t="n">
        <f aca="false">B103*D103</f>
        <v>55758.3140352058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"/>
    </row>
    <row r="104" customFormat="false" ht="12.75" hidden="false" customHeight="false" outlineLevel="0" collapsed="false">
      <c r="A104" s="34" t="n">
        <v>2</v>
      </c>
      <c r="B104" s="35" t="n">
        <f aca="false">N$43</f>
        <v>70.4823739495798</v>
      </c>
      <c r="C104" s="36" t="n">
        <f aca="false">$D$90</f>
        <v>12.9735151705191</v>
      </c>
      <c r="D104" s="36" t="n">
        <f aca="false">$K$90</f>
        <v>13.5389390969011</v>
      </c>
      <c r="E104" s="35" t="n">
        <f aca="false">B104*D104</f>
        <v>954.256568308368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"/>
    </row>
    <row r="105" customFormat="false" ht="12.75" hidden="false" customHeight="false" outlineLevel="0" collapsed="false">
      <c r="A105" s="34" t="n">
        <v>3</v>
      </c>
      <c r="B105" s="35" t="n">
        <f aca="false">O$43</f>
        <v>0</v>
      </c>
      <c r="C105" s="36" t="n">
        <f aca="false">$E$90</f>
        <v>0</v>
      </c>
      <c r="D105" s="36" t="n">
        <f aca="false">$L$90</f>
        <v>0</v>
      </c>
      <c r="E105" s="35" t="n">
        <f aca="false">B105*D105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"/>
    </row>
    <row r="106" customFormat="false" ht="12.75" hidden="false" customHeight="false" outlineLevel="0" collapsed="false">
      <c r="A106" s="34" t="s">
        <v>7</v>
      </c>
      <c r="B106" s="35" t="n">
        <f aca="false">SUM(B102:B105)</f>
        <v>7152.144</v>
      </c>
      <c r="C106" s="36" t="n">
        <f aca="false">$F$90</f>
        <v>12.2626972415544</v>
      </c>
      <c r="D106" s="36" t="n">
        <f aca="false">$M$90</f>
        <v>11.2009851324761</v>
      </c>
      <c r="E106" s="35" t="n">
        <f aca="false">SUM(E102:E105)</f>
        <v>80111.0586093279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</row>
    <row r="107" customFormat="false" ht="12.75" hidden="false" customHeight="false" outlineLevel="0" collapsed="false">
      <c r="A107" s="34" t="s">
        <v>2</v>
      </c>
      <c r="B107" s="38" t="n">
        <f aca="false">$I$2</f>
        <v>80108</v>
      </c>
      <c r="C107" s="6"/>
      <c r="D107" s="6"/>
      <c r="E107" s="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</row>
    <row r="108" customFormat="false" ht="22.5" hidden="false" customHeight="false" outlineLevel="0" collapsed="false">
      <c r="A108" s="39" t="s">
        <v>19</v>
      </c>
      <c r="B108" s="35" t="n">
        <f aca="false">IF(E106&gt;0,$I$2/E106,"")</f>
        <v>0.999961820385587</v>
      </c>
      <c r="C108" s="6"/>
      <c r="D108" s="6"/>
      <c r="E108" s="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</row>
  </sheetData>
  <mergeCells count="12">
    <mergeCell ref="A1:F1"/>
    <mergeCell ref="H1:I1"/>
    <mergeCell ref="B4:F4"/>
    <mergeCell ref="L4:P4"/>
    <mergeCell ref="B47:D47"/>
    <mergeCell ref="I47:K47"/>
    <mergeCell ref="A95:E96"/>
    <mergeCell ref="A99:A100"/>
    <mergeCell ref="B99:B100"/>
    <mergeCell ref="C99:C100"/>
    <mergeCell ref="D99:D100"/>
    <mergeCell ref="E99:E10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2017-03-31T10:13:36Z</dcterms:created>
  <dc:creator>jorge</dc:creator>
  <dc:language>es-ES</dc:language>
  <cp:lastModifiedBy>Jorge Tornero</cp:lastModifiedBy>
  <dcterms:modified xsi:type="dcterms:W3CDTF">2018-05-04T14:39:19Z</dcterms:modified>
  <cp:revision>3</cp:revision>
</cp:coreProperties>
</file>