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440" windowHeight="10515" activeTab="3"/>
  </bookViews>
  <sheets>
    <sheet name="ALG" sheetId="1" r:id="rId1"/>
    <sheet name="CADIZ" sheetId="2" r:id="rId2"/>
    <sheet name="Folha3" sheetId="3" r:id="rId3"/>
    <sheet name="SUMMARY" sheetId="4" r:id="rId4"/>
  </sheets>
  <calcPr calcId="125725"/>
</workbook>
</file>

<file path=xl/calcChain.xml><?xml version="1.0" encoding="utf-8"?>
<calcChain xmlns="http://schemas.openxmlformats.org/spreadsheetml/2006/main">
  <c r="K46" i="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"/>
  <c r="J4"/>
  <c r="O46"/>
  <c r="P46"/>
  <c r="Q46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O23"/>
  <c r="P23"/>
  <c r="Q23"/>
  <c r="O24"/>
  <c r="P24"/>
  <c r="Q24"/>
  <c r="O25"/>
  <c r="P25"/>
  <c r="Q25"/>
  <c r="O26"/>
  <c r="P26"/>
  <c r="Q26"/>
  <c r="O27"/>
  <c r="P27"/>
  <c r="Q27"/>
  <c r="O28"/>
  <c r="P28"/>
  <c r="Q28"/>
  <c r="O29"/>
  <c r="P29"/>
  <c r="Q29"/>
  <c r="O30"/>
  <c r="P30"/>
  <c r="Q30"/>
  <c r="O31"/>
  <c r="P31"/>
  <c r="Q31"/>
  <c r="O32"/>
  <c r="P32"/>
  <c r="Q32"/>
  <c r="O33"/>
  <c r="P33"/>
  <c r="Q33"/>
  <c r="O34"/>
  <c r="P34"/>
  <c r="Q34"/>
  <c r="O35"/>
  <c r="P35"/>
  <c r="Q35"/>
  <c r="O36"/>
  <c r="P36"/>
  <c r="Q36"/>
  <c r="O37"/>
  <c r="P37"/>
  <c r="Q37"/>
  <c r="O38"/>
  <c r="P38"/>
  <c r="Q38"/>
  <c r="O39"/>
  <c r="P39"/>
  <c r="Q39"/>
  <c r="O40"/>
  <c r="P40"/>
  <c r="Q40"/>
  <c r="O41"/>
  <c r="P41"/>
  <c r="Q41"/>
  <c r="O42"/>
  <c r="P42"/>
  <c r="Q42"/>
  <c r="O43"/>
  <c r="P43"/>
  <c r="Q43"/>
  <c r="O44"/>
  <c r="P44"/>
  <c r="Q44"/>
  <c r="O45"/>
  <c r="P45"/>
  <c r="Q45"/>
  <c r="Q4"/>
  <c r="P4"/>
  <c r="O4"/>
  <c r="J4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G46"/>
  <c r="F46"/>
  <c r="C46"/>
  <c r="B46"/>
  <c r="E9" i="3"/>
  <c r="E8"/>
  <c r="D9"/>
  <c r="D8"/>
  <c r="D6"/>
  <c r="E6"/>
  <c r="C44" i="2" l="1"/>
  <c r="B44"/>
  <c r="C44" i="1"/>
  <c r="B44"/>
</calcChain>
</file>

<file path=xl/sharedStrings.xml><?xml version="1.0" encoding="utf-8"?>
<sst xmlns="http://schemas.openxmlformats.org/spreadsheetml/2006/main" count="35" uniqueCount="13">
  <si>
    <t>L</t>
  </si>
  <si>
    <t>MIL</t>
  </si>
  <si>
    <t>Ton</t>
  </si>
  <si>
    <t>mil</t>
  </si>
  <si>
    <t>ton</t>
  </si>
  <si>
    <t>ALG</t>
  </si>
  <si>
    <t>CAD</t>
  </si>
  <si>
    <t>Thousands</t>
  </si>
  <si>
    <t>t</t>
  </si>
  <si>
    <t>9.a S</t>
  </si>
  <si>
    <t>millones</t>
  </si>
  <si>
    <t>N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</si>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</sst>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9a S</a:t>
            </a:r>
            <a:r>
              <a:rPr lang="en-US" sz="1400" baseline="0"/>
              <a:t> (PT)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10"/>
          <c:order val="0"/>
          <c:tx>
            <c:strRef>
              <c:f>SUMMARY!$O$2</c:f>
              <c:strCache>
                <c:ptCount val="1"/>
                <c:pt idx="0">
                  <c:v>ALG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cat>
            <c:numRef>
              <c:f>SUMMARY!$N$6:$N$31</c:f>
              <c:numCache>
                <c:formatCode>General</c:formatCode>
                <c:ptCount val="26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</c:numCache>
            </c:numRef>
          </c:cat>
          <c:val>
            <c:numRef>
              <c:f>SUMMARY!$O$6:$O$31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9.1300000000000008</c:v>
                </c:pt>
                <c:pt idx="10">
                  <c:v>68.438999999999993</c:v>
                </c:pt>
                <c:pt idx="11">
                  <c:v>36.505000000000003</c:v>
                </c:pt>
                <c:pt idx="12">
                  <c:v>22.818000000000001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gapWidth val="0"/>
        <c:axId val="89102208"/>
        <c:axId val="89125248"/>
      </c:barChart>
      <c:catAx>
        <c:axId val="8910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class (cm)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9125248"/>
        <c:crosses val="autoZero"/>
        <c:auto val="1"/>
        <c:lblAlgn val="ctr"/>
        <c:lblOffset val="100"/>
      </c:catAx>
      <c:valAx>
        <c:axId val="89125248"/>
        <c:scaling>
          <c:orientation val="minMax"/>
          <c:max val="1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 (million)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89102208"/>
        <c:crosses val="autoZero"/>
        <c:crossBetween val="between"/>
        <c:majorUnit val="20"/>
        <c:minorUnit val="10"/>
      </c:valAx>
      <c:spPr>
        <a:noFill/>
        <a:ln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9a S</a:t>
            </a:r>
            <a:r>
              <a:rPr lang="en-US" sz="1400" baseline="0"/>
              <a:t> (ES)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10"/>
          <c:order val="0"/>
          <c:tx>
            <c:strRef>
              <c:f>SUMMARY!$P$2</c:f>
              <c:strCache>
                <c:ptCount val="1"/>
                <c:pt idx="0">
                  <c:v>CAD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cat>
            <c:numRef>
              <c:f>SUMMARY!$N$6:$N$31</c:f>
              <c:numCache>
                <c:formatCode>General</c:formatCode>
                <c:ptCount val="26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</c:numCache>
            </c:numRef>
          </c:cat>
          <c:val>
            <c:numRef>
              <c:f>SUMMARY!$P$6:$P$31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3.052</c:v>
                </c:pt>
                <c:pt idx="3">
                  <c:v>43.051000000000002</c:v>
                </c:pt>
                <c:pt idx="4">
                  <c:v>135.256</c:v>
                </c:pt>
                <c:pt idx="5">
                  <c:v>150.35599999999999</c:v>
                </c:pt>
                <c:pt idx="6">
                  <c:v>131.07900000000001</c:v>
                </c:pt>
                <c:pt idx="7">
                  <c:v>197.904</c:v>
                </c:pt>
                <c:pt idx="8">
                  <c:v>205.77500000000001</c:v>
                </c:pt>
                <c:pt idx="9">
                  <c:v>175.511</c:v>
                </c:pt>
                <c:pt idx="10">
                  <c:v>209.07</c:v>
                </c:pt>
                <c:pt idx="11">
                  <c:v>133.37700000000001</c:v>
                </c:pt>
                <c:pt idx="12">
                  <c:v>90.44</c:v>
                </c:pt>
                <c:pt idx="13">
                  <c:v>89.665999999999997</c:v>
                </c:pt>
                <c:pt idx="14">
                  <c:v>81.784999999999997</c:v>
                </c:pt>
                <c:pt idx="15">
                  <c:v>35.661000000000001</c:v>
                </c:pt>
                <c:pt idx="16">
                  <c:v>8.9960000000000004</c:v>
                </c:pt>
                <c:pt idx="17">
                  <c:v>8.9960000000000004</c:v>
                </c:pt>
                <c:pt idx="18">
                  <c:v>17.831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gapWidth val="0"/>
        <c:axId val="89391488"/>
        <c:axId val="89401216"/>
      </c:barChart>
      <c:catAx>
        <c:axId val="8939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class (cm)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9401216"/>
        <c:crosses val="autoZero"/>
        <c:auto val="1"/>
        <c:lblAlgn val="ctr"/>
        <c:lblOffset val="100"/>
      </c:catAx>
      <c:valAx>
        <c:axId val="89401216"/>
        <c:scaling>
          <c:orientation val="minMax"/>
          <c:max val="3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 (million)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89391488"/>
        <c:crosses val="autoZero"/>
        <c:crossBetween val="between"/>
        <c:majorUnit val="50"/>
        <c:minorUnit val="10"/>
      </c:valAx>
      <c:spPr>
        <a:noFill/>
        <a:ln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9a S</a:t>
            </a:r>
            <a:r>
              <a:rPr lang="en-US" sz="1400" baseline="0"/>
              <a:t> (TOTAL ABUNDANCE)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10"/>
          <c:order val="0"/>
          <c:tx>
            <c:strRef>
              <c:f>SUMMARY!$Q$2</c:f>
              <c:strCache>
                <c:ptCount val="1"/>
                <c:pt idx="0">
                  <c:v>9.a S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cat>
            <c:numRef>
              <c:f>SUMMARY!$N$6:$N$31</c:f>
              <c:numCache>
                <c:formatCode>General</c:formatCode>
                <c:ptCount val="26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</c:numCache>
            </c:numRef>
          </c:cat>
          <c:val>
            <c:numRef>
              <c:f>SUMMARY!$Q$6:$Q$31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3.052</c:v>
                </c:pt>
                <c:pt idx="3">
                  <c:v>43.051000000000002</c:v>
                </c:pt>
                <c:pt idx="4">
                  <c:v>135.256</c:v>
                </c:pt>
                <c:pt idx="5">
                  <c:v>150.35599999999999</c:v>
                </c:pt>
                <c:pt idx="6">
                  <c:v>131.07900000000001</c:v>
                </c:pt>
                <c:pt idx="7">
                  <c:v>197.904</c:v>
                </c:pt>
                <c:pt idx="8">
                  <c:v>205.77500000000001</c:v>
                </c:pt>
                <c:pt idx="9">
                  <c:v>184.64099999999999</c:v>
                </c:pt>
                <c:pt idx="10">
                  <c:v>277.50900000000001</c:v>
                </c:pt>
                <c:pt idx="11">
                  <c:v>169.88200000000001</c:v>
                </c:pt>
                <c:pt idx="12">
                  <c:v>113.258</c:v>
                </c:pt>
                <c:pt idx="13">
                  <c:v>89.665999999999997</c:v>
                </c:pt>
                <c:pt idx="14">
                  <c:v>81.784999999999997</c:v>
                </c:pt>
                <c:pt idx="15">
                  <c:v>35.661000000000001</c:v>
                </c:pt>
                <c:pt idx="16">
                  <c:v>8.9960000000000004</c:v>
                </c:pt>
                <c:pt idx="17">
                  <c:v>8.9960000000000004</c:v>
                </c:pt>
                <c:pt idx="18">
                  <c:v>17.831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gapWidth val="0"/>
        <c:axId val="89429504"/>
        <c:axId val="89099648"/>
      </c:barChart>
      <c:catAx>
        <c:axId val="8942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class (cm)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9099648"/>
        <c:crosses val="autoZero"/>
        <c:auto val="1"/>
        <c:lblAlgn val="ctr"/>
        <c:lblOffset val="100"/>
      </c:catAx>
      <c:valAx>
        <c:axId val="89099648"/>
        <c:scaling>
          <c:orientation val="minMax"/>
          <c:max val="3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 (million)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89429504"/>
        <c:crosses val="autoZero"/>
        <c:crossBetween val="between"/>
        <c:majorUnit val="50"/>
        <c:minorUnit val="10"/>
      </c:valAx>
      <c:spPr>
        <a:noFill/>
        <a:ln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9a S</a:t>
            </a:r>
            <a:r>
              <a:rPr lang="en-US" sz="1400" baseline="0"/>
              <a:t> (PT)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10"/>
          <c:order val="0"/>
          <c:tx>
            <c:strRef>
              <c:f>SUMMARY!$A$2</c:f>
              <c:strCache>
                <c:ptCount val="1"/>
                <c:pt idx="0">
                  <c:v>ALG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cat>
            <c:numRef>
              <c:f>SUMMARY!$A$6:$A$31</c:f>
              <c:numCache>
                <c:formatCode>General</c:formatCode>
                <c:ptCount val="26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</c:numCache>
            </c:numRef>
          </c:cat>
          <c:val>
            <c:numRef>
              <c:f>SUMMARY!$C$6:$C$31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</c:v>
                </c:pt>
                <c:pt idx="10">
                  <c:v>560</c:v>
                </c:pt>
                <c:pt idx="11">
                  <c:v>341</c:v>
                </c:pt>
                <c:pt idx="12">
                  <c:v>242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gapWidth val="0"/>
        <c:axId val="90774912"/>
        <c:axId val="90805376"/>
      </c:barChart>
      <c:catAx>
        <c:axId val="9077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class (cm)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90805376"/>
        <c:crosses val="autoZero"/>
        <c:auto val="1"/>
        <c:lblAlgn val="ctr"/>
        <c:lblOffset val="100"/>
      </c:catAx>
      <c:valAx>
        <c:axId val="90805376"/>
        <c:scaling>
          <c:orientation val="minMax"/>
          <c:max val="10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Fish biomass (t)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90774912"/>
        <c:crosses val="autoZero"/>
        <c:crossBetween val="between"/>
        <c:majorUnit val="200"/>
        <c:minorUnit val="100"/>
      </c:valAx>
      <c:spPr>
        <a:noFill/>
        <a:ln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9a S</a:t>
            </a:r>
            <a:r>
              <a:rPr lang="en-US" sz="1400" baseline="0"/>
              <a:t> (ES)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10"/>
          <c:order val="0"/>
          <c:tx>
            <c:strRef>
              <c:f>SUMMARY!$E$2</c:f>
              <c:strCache>
                <c:ptCount val="1"/>
                <c:pt idx="0">
                  <c:v>CAD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cat>
            <c:numRef>
              <c:f>SUMMARY!$E$6:$E$31</c:f>
              <c:numCache>
                <c:formatCode>General</c:formatCode>
                <c:ptCount val="26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</c:numCache>
            </c:numRef>
          </c:cat>
          <c:val>
            <c:numRef>
              <c:f>SUMMARY!$G$6:$G$31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113</c:v>
                </c:pt>
                <c:pt idx="4">
                  <c:v>429</c:v>
                </c:pt>
                <c:pt idx="5">
                  <c:v>571</c:v>
                </c:pt>
                <c:pt idx="6">
                  <c:v>590</c:v>
                </c:pt>
                <c:pt idx="7">
                  <c:v>1046</c:v>
                </c:pt>
                <c:pt idx="8">
                  <c:v>1267</c:v>
                </c:pt>
                <c:pt idx="9">
                  <c:v>1250</c:v>
                </c:pt>
                <c:pt idx="10">
                  <c:v>1710</c:v>
                </c:pt>
                <c:pt idx="11">
                  <c:v>1245</c:v>
                </c:pt>
                <c:pt idx="12">
                  <c:v>959</c:v>
                </c:pt>
                <c:pt idx="13">
                  <c:v>1074</c:v>
                </c:pt>
                <c:pt idx="14">
                  <c:v>1102</c:v>
                </c:pt>
                <c:pt idx="15">
                  <c:v>538</c:v>
                </c:pt>
                <c:pt idx="16">
                  <c:v>151</c:v>
                </c:pt>
                <c:pt idx="17">
                  <c:v>168</c:v>
                </c:pt>
                <c:pt idx="18">
                  <c:v>369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gapWidth val="0"/>
        <c:axId val="90809472"/>
        <c:axId val="90823296"/>
      </c:barChart>
      <c:catAx>
        <c:axId val="9080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class (cm)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90823296"/>
        <c:crosses val="autoZero"/>
        <c:auto val="1"/>
        <c:lblAlgn val="ctr"/>
        <c:lblOffset val="100"/>
      </c:catAx>
      <c:valAx>
        <c:axId val="90823296"/>
        <c:scaling>
          <c:orientation val="minMax"/>
          <c:max val="20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Fish biomass (t)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90809472"/>
        <c:crosses val="autoZero"/>
        <c:crossBetween val="between"/>
        <c:majorUnit val="500"/>
        <c:minorUnit val="100"/>
      </c:valAx>
      <c:spPr>
        <a:noFill/>
        <a:ln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9a S</a:t>
            </a:r>
            <a:r>
              <a:rPr lang="en-US" sz="1400" baseline="0"/>
              <a:t> (TOTAL BIOMASS)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10"/>
          <c:order val="0"/>
          <c:tx>
            <c:strRef>
              <c:f>SUMMARY!$I$2</c:f>
              <c:strCache>
                <c:ptCount val="1"/>
                <c:pt idx="0">
                  <c:v>9.a S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cat>
            <c:numRef>
              <c:f>SUMMARY!$I$6:$I$31</c:f>
              <c:numCache>
                <c:formatCode>General</c:formatCode>
                <c:ptCount val="26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</c:numCache>
            </c:numRef>
          </c:cat>
          <c:val>
            <c:numRef>
              <c:f>SUMMARY!$K$6:$K$31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113</c:v>
                </c:pt>
                <c:pt idx="4">
                  <c:v>429</c:v>
                </c:pt>
                <c:pt idx="5">
                  <c:v>571</c:v>
                </c:pt>
                <c:pt idx="6">
                  <c:v>590</c:v>
                </c:pt>
                <c:pt idx="7">
                  <c:v>1046</c:v>
                </c:pt>
                <c:pt idx="8">
                  <c:v>1267</c:v>
                </c:pt>
                <c:pt idx="9">
                  <c:v>1315</c:v>
                </c:pt>
                <c:pt idx="10">
                  <c:v>2270</c:v>
                </c:pt>
                <c:pt idx="11">
                  <c:v>1586</c:v>
                </c:pt>
                <c:pt idx="12">
                  <c:v>1201</c:v>
                </c:pt>
                <c:pt idx="13">
                  <c:v>1074</c:v>
                </c:pt>
                <c:pt idx="14">
                  <c:v>1102</c:v>
                </c:pt>
                <c:pt idx="15">
                  <c:v>538</c:v>
                </c:pt>
                <c:pt idx="16">
                  <c:v>151</c:v>
                </c:pt>
                <c:pt idx="17">
                  <c:v>168</c:v>
                </c:pt>
                <c:pt idx="18">
                  <c:v>369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gapWidth val="0"/>
        <c:axId val="91966080"/>
        <c:axId val="91996544"/>
      </c:barChart>
      <c:catAx>
        <c:axId val="9196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class (cm)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91996544"/>
        <c:crosses val="autoZero"/>
        <c:auto val="1"/>
        <c:lblAlgn val="ctr"/>
        <c:lblOffset val="100"/>
      </c:catAx>
      <c:valAx>
        <c:axId val="91996544"/>
        <c:scaling>
          <c:orientation val="minMax"/>
          <c:max val="30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Fish biomass (t)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91966080"/>
        <c:crosses val="autoZero"/>
        <c:crossBetween val="between"/>
        <c:majorUnit val="500"/>
        <c:minorUnit val="100"/>
      </c:valAx>
      <c:spPr>
        <a:noFill/>
        <a:ln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48</xdr:row>
      <xdr:rowOff>0</xdr:rowOff>
    </xdr:from>
    <xdr:to>
      <xdr:col>20</xdr:col>
      <xdr:colOff>590550</xdr:colOff>
      <xdr:row>61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20</xdr:col>
      <xdr:colOff>590550</xdr:colOff>
      <xdr:row>76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78</xdr:row>
      <xdr:rowOff>0</xdr:rowOff>
    </xdr:from>
    <xdr:to>
      <xdr:col>20</xdr:col>
      <xdr:colOff>590550</xdr:colOff>
      <xdr:row>91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48</xdr:row>
      <xdr:rowOff>0</xdr:rowOff>
    </xdr:from>
    <xdr:to>
      <xdr:col>28</xdr:col>
      <xdr:colOff>590550</xdr:colOff>
      <xdr:row>61</xdr:row>
      <xdr:rowOff>161925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590550</xdr:colOff>
      <xdr:row>76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78</xdr:row>
      <xdr:rowOff>0</xdr:rowOff>
    </xdr:from>
    <xdr:to>
      <xdr:col>28</xdr:col>
      <xdr:colOff>590550</xdr:colOff>
      <xdr:row>91</xdr:row>
      <xdr:rowOff>161925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4"/>
  <sheetViews>
    <sheetView topLeftCell="A16" workbookViewId="0">
      <selection activeCell="B1" sqref="B1:C1"/>
    </sheetView>
  </sheetViews>
  <sheetFormatPr baseColWidth="10" defaultColWidth="9.140625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0</v>
      </c>
      <c r="C2">
        <v>0</v>
      </c>
    </row>
    <row r="3" spans="1:3">
      <c r="A3">
        <v>5.5</v>
      </c>
      <c r="B3">
        <v>0</v>
      </c>
      <c r="C3">
        <v>0</v>
      </c>
    </row>
    <row r="4" spans="1:3">
      <c r="A4">
        <v>6</v>
      </c>
      <c r="B4">
        <v>0</v>
      </c>
      <c r="C4">
        <v>0</v>
      </c>
    </row>
    <row r="5" spans="1:3">
      <c r="A5">
        <v>6.5</v>
      </c>
      <c r="B5">
        <v>0</v>
      </c>
      <c r="C5">
        <v>0</v>
      </c>
    </row>
    <row r="6" spans="1:3">
      <c r="A6">
        <v>7</v>
      </c>
      <c r="B6">
        <v>0</v>
      </c>
      <c r="C6">
        <v>0</v>
      </c>
    </row>
    <row r="7" spans="1:3">
      <c r="A7">
        <v>7.5</v>
      </c>
      <c r="B7">
        <v>0</v>
      </c>
      <c r="C7">
        <v>0</v>
      </c>
    </row>
    <row r="8" spans="1:3">
      <c r="A8">
        <v>8</v>
      </c>
      <c r="B8">
        <v>0</v>
      </c>
      <c r="C8">
        <v>0</v>
      </c>
    </row>
    <row r="9" spans="1:3">
      <c r="A9">
        <v>8.5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9.5</v>
      </c>
      <c r="B11">
        <v>0</v>
      </c>
      <c r="C11">
        <v>0</v>
      </c>
    </row>
    <row r="12" spans="1:3">
      <c r="A12">
        <v>10</v>
      </c>
      <c r="B12">
        <v>0</v>
      </c>
      <c r="C12">
        <v>0</v>
      </c>
    </row>
    <row r="13" spans="1:3">
      <c r="A13">
        <v>10.5</v>
      </c>
      <c r="B13">
        <v>9130</v>
      </c>
      <c r="C13">
        <v>65</v>
      </c>
    </row>
    <row r="14" spans="1:3">
      <c r="A14">
        <v>11</v>
      </c>
      <c r="B14">
        <v>68439</v>
      </c>
      <c r="C14">
        <v>560</v>
      </c>
    </row>
    <row r="15" spans="1:3">
      <c r="A15">
        <v>11.5</v>
      </c>
      <c r="B15">
        <v>36505</v>
      </c>
      <c r="C15">
        <v>341</v>
      </c>
    </row>
    <row r="16" spans="1:3">
      <c r="A16">
        <v>12</v>
      </c>
      <c r="B16">
        <v>22818</v>
      </c>
      <c r="C16">
        <v>242</v>
      </c>
    </row>
    <row r="17" spans="1:3">
      <c r="A17">
        <v>12.5</v>
      </c>
      <c r="B17">
        <v>0</v>
      </c>
      <c r="C17">
        <v>0</v>
      </c>
    </row>
    <row r="18" spans="1:3">
      <c r="A18">
        <v>13</v>
      </c>
      <c r="B18">
        <v>0</v>
      </c>
      <c r="C18">
        <v>0</v>
      </c>
    </row>
    <row r="19" spans="1:3">
      <c r="A19">
        <v>13.5</v>
      </c>
      <c r="B19">
        <v>0</v>
      </c>
      <c r="C19">
        <v>0</v>
      </c>
    </row>
    <row r="20" spans="1:3">
      <c r="A20">
        <v>14</v>
      </c>
      <c r="B20">
        <v>0</v>
      </c>
      <c r="C20">
        <v>0</v>
      </c>
    </row>
    <row r="21" spans="1:3">
      <c r="A21">
        <v>14.5</v>
      </c>
      <c r="B21">
        <v>0</v>
      </c>
      <c r="C21">
        <v>0</v>
      </c>
    </row>
    <row r="22" spans="1:3">
      <c r="A22">
        <v>15</v>
      </c>
      <c r="B22">
        <v>0</v>
      </c>
      <c r="C22">
        <v>0</v>
      </c>
    </row>
    <row r="23" spans="1:3">
      <c r="A23">
        <v>15.5</v>
      </c>
      <c r="B23">
        <v>0</v>
      </c>
      <c r="C23">
        <v>0</v>
      </c>
    </row>
    <row r="24" spans="1:3">
      <c r="A24">
        <v>16</v>
      </c>
      <c r="B24">
        <v>0</v>
      </c>
      <c r="C24">
        <v>0</v>
      </c>
    </row>
    <row r="25" spans="1:3">
      <c r="A25">
        <v>16.5</v>
      </c>
      <c r="B25">
        <v>0</v>
      </c>
      <c r="C25">
        <v>0</v>
      </c>
    </row>
    <row r="26" spans="1:3">
      <c r="A26">
        <v>17</v>
      </c>
      <c r="B26">
        <v>0</v>
      </c>
      <c r="C26">
        <v>0</v>
      </c>
    </row>
    <row r="27" spans="1:3">
      <c r="A27">
        <v>17.5</v>
      </c>
      <c r="B27">
        <v>0</v>
      </c>
      <c r="C27">
        <v>0</v>
      </c>
    </row>
    <row r="28" spans="1:3">
      <c r="A28">
        <v>18</v>
      </c>
      <c r="B28">
        <v>0</v>
      </c>
      <c r="C28">
        <v>0</v>
      </c>
    </row>
    <row r="29" spans="1:3">
      <c r="A29">
        <v>18.5</v>
      </c>
      <c r="B29">
        <v>0</v>
      </c>
      <c r="C29">
        <v>0</v>
      </c>
    </row>
    <row r="30" spans="1:3">
      <c r="A30">
        <v>19</v>
      </c>
      <c r="B30">
        <v>0</v>
      </c>
      <c r="C30">
        <v>0</v>
      </c>
    </row>
    <row r="31" spans="1:3">
      <c r="A31">
        <v>19.5</v>
      </c>
      <c r="B31">
        <v>0</v>
      </c>
      <c r="C31">
        <v>0</v>
      </c>
    </row>
    <row r="32" spans="1:3">
      <c r="A32">
        <v>20</v>
      </c>
      <c r="B32">
        <v>0</v>
      </c>
      <c r="C32">
        <v>0</v>
      </c>
    </row>
    <row r="33" spans="1:3">
      <c r="A33">
        <v>20.5</v>
      </c>
      <c r="B33">
        <v>0</v>
      </c>
      <c r="C33">
        <v>0</v>
      </c>
    </row>
    <row r="34" spans="1:3">
      <c r="A34">
        <v>21</v>
      </c>
      <c r="B34">
        <v>0</v>
      </c>
      <c r="C34">
        <v>0</v>
      </c>
    </row>
    <row r="35" spans="1:3">
      <c r="A35">
        <v>21.5</v>
      </c>
      <c r="B35">
        <v>0</v>
      </c>
      <c r="C35">
        <v>0</v>
      </c>
    </row>
    <row r="36" spans="1:3">
      <c r="A36">
        <v>22</v>
      </c>
      <c r="B36">
        <v>0</v>
      </c>
      <c r="C36">
        <v>0</v>
      </c>
    </row>
    <row r="37" spans="1:3">
      <c r="A37">
        <v>22.5</v>
      </c>
      <c r="B37">
        <v>0</v>
      </c>
      <c r="C37">
        <v>0</v>
      </c>
    </row>
    <row r="38" spans="1:3">
      <c r="A38">
        <v>23</v>
      </c>
      <c r="B38">
        <v>0</v>
      </c>
      <c r="C38">
        <v>0</v>
      </c>
    </row>
    <row r="39" spans="1:3">
      <c r="A39">
        <v>23.5</v>
      </c>
      <c r="B39">
        <v>0</v>
      </c>
      <c r="C39">
        <v>0</v>
      </c>
    </row>
    <row r="40" spans="1:3">
      <c r="A40">
        <v>24</v>
      </c>
      <c r="B40">
        <v>0</v>
      </c>
      <c r="C40">
        <v>0</v>
      </c>
    </row>
    <row r="41" spans="1:3">
      <c r="A41">
        <v>24.5</v>
      </c>
      <c r="B41">
        <v>0</v>
      </c>
      <c r="C41">
        <v>0</v>
      </c>
    </row>
    <row r="42" spans="1:3">
      <c r="A42">
        <v>25</v>
      </c>
      <c r="B42">
        <v>0</v>
      </c>
      <c r="C42">
        <v>0</v>
      </c>
    </row>
    <row r="43" spans="1:3">
      <c r="A43">
        <v>25.5</v>
      </c>
      <c r="B43">
        <v>0</v>
      </c>
      <c r="C43">
        <v>0</v>
      </c>
    </row>
    <row r="44" spans="1:3">
      <c r="B44">
        <f>SUM(B2:B43)</f>
        <v>136892</v>
      </c>
      <c r="C44">
        <f>SUM(C2:C43)</f>
        <v>1208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"/>
  <sheetViews>
    <sheetView workbookViewId="0">
      <selection activeCell="H36" sqref="H36"/>
    </sheetView>
  </sheetViews>
  <sheetFormatPr baseColWidth="10" defaultColWidth="9.140625"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5</v>
      </c>
      <c r="B2">
        <v>0</v>
      </c>
      <c r="C2">
        <v>0</v>
      </c>
    </row>
    <row r="3" spans="1:3">
      <c r="A3">
        <v>5.5</v>
      </c>
      <c r="B3">
        <v>0</v>
      </c>
      <c r="C3">
        <v>0</v>
      </c>
    </row>
    <row r="4" spans="1:3">
      <c r="A4">
        <v>6</v>
      </c>
      <c r="B4">
        <v>0</v>
      </c>
      <c r="C4">
        <v>0</v>
      </c>
    </row>
    <row r="5" spans="1:3">
      <c r="A5">
        <v>6.5</v>
      </c>
      <c r="B5">
        <v>0</v>
      </c>
      <c r="C5">
        <v>0</v>
      </c>
    </row>
    <row r="6" spans="1:3">
      <c r="A6">
        <v>7</v>
      </c>
      <c r="B6">
        <v>3052</v>
      </c>
      <c r="C6">
        <v>7</v>
      </c>
    </row>
    <row r="7" spans="1:3">
      <c r="A7">
        <v>7.5</v>
      </c>
      <c r="B7">
        <v>43051</v>
      </c>
      <c r="C7">
        <v>113</v>
      </c>
    </row>
    <row r="8" spans="1:3">
      <c r="A8">
        <v>8</v>
      </c>
      <c r="B8">
        <v>135256</v>
      </c>
      <c r="C8">
        <v>429</v>
      </c>
    </row>
    <row r="9" spans="1:3">
      <c r="A9">
        <v>8.5</v>
      </c>
      <c r="B9">
        <v>150356</v>
      </c>
      <c r="C9">
        <v>571</v>
      </c>
    </row>
    <row r="10" spans="1:3">
      <c r="A10">
        <v>9</v>
      </c>
      <c r="B10">
        <v>131079</v>
      </c>
      <c r="C10">
        <v>590</v>
      </c>
    </row>
    <row r="11" spans="1:3">
      <c r="A11">
        <v>9.5</v>
      </c>
      <c r="B11">
        <v>197904</v>
      </c>
      <c r="C11">
        <v>1046</v>
      </c>
    </row>
    <row r="12" spans="1:3">
      <c r="A12">
        <v>10</v>
      </c>
      <c r="B12">
        <v>205775</v>
      </c>
      <c r="C12">
        <v>1267</v>
      </c>
    </row>
    <row r="13" spans="1:3">
      <c r="A13">
        <v>10.5</v>
      </c>
      <c r="B13">
        <v>175511</v>
      </c>
      <c r="C13">
        <v>1250</v>
      </c>
    </row>
    <row r="14" spans="1:3">
      <c r="A14">
        <v>11</v>
      </c>
      <c r="B14">
        <v>209070</v>
      </c>
      <c r="C14">
        <v>1710</v>
      </c>
    </row>
    <row r="15" spans="1:3">
      <c r="A15">
        <v>11.5</v>
      </c>
      <c r="B15">
        <v>133377</v>
      </c>
      <c r="C15">
        <v>1245</v>
      </c>
    </row>
    <row r="16" spans="1:3">
      <c r="A16">
        <v>12</v>
      </c>
      <c r="B16">
        <v>90440</v>
      </c>
      <c r="C16">
        <v>959</v>
      </c>
    </row>
    <row r="17" spans="1:3">
      <c r="A17">
        <v>12.5</v>
      </c>
      <c r="B17">
        <v>89666</v>
      </c>
      <c r="C17">
        <v>1074</v>
      </c>
    </row>
    <row r="18" spans="1:3">
      <c r="A18">
        <v>13</v>
      </c>
      <c r="B18">
        <v>81785</v>
      </c>
      <c r="C18">
        <v>1102</v>
      </c>
    </row>
    <row r="19" spans="1:3">
      <c r="A19">
        <v>13.5</v>
      </c>
      <c r="B19">
        <v>35661</v>
      </c>
      <c r="C19">
        <v>538</v>
      </c>
    </row>
    <row r="20" spans="1:3">
      <c r="A20">
        <v>14</v>
      </c>
      <c r="B20">
        <v>8996</v>
      </c>
      <c r="C20">
        <v>151</v>
      </c>
    </row>
    <row r="21" spans="1:3">
      <c r="A21">
        <v>14.5</v>
      </c>
      <c r="B21">
        <v>8996</v>
      </c>
      <c r="C21">
        <v>168</v>
      </c>
    </row>
    <row r="22" spans="1:3">
      <c r="A22">
        <v>15</v>
      </c>
      <c r="B22">
        <v>17831</v>
      </c>
      <c r="C22">
        <v>369</v>
      </c>
    </row>
    <row r="23" spans="1:3">
      <c r="A23">
        <v>15.5</v>
      </c>
      <c r="B23">
        <v>0</v>
      </c>
      <c r="C23">
        <v>0</v>
      </c>
    </row>
    <row r="24" spans="1:3">
      <c r="A24">
        <v>16</v>
      </c>
      <c r="B24">
        <v>0</v>
      </c>
      <c r="C24">
        <v>0</v>
      </c>
    </row>
    <row r="25" spans="1:3">
      <c r="A25">
        <v>16.5</v>
      </c>
      <c r="B25">
        <v>0</v>
      </c>
      <c r="C25">
        <v>0</v>
      </c>
    </row>
    <row r="26" spans="1:3">
      <c r="A26">
        <v>17</v>
      </c>
      <c r="B26">
        <v>0</v>
      </c>
      <c r="C26">
        <v>0</v>
      </c>
    </row>
    <row r="27" spans="1:3">
      <c r="A27">
        <v>17.5</v>
      </c>
      <c r="B27">
        <v>0</v>
      </c>
      <c r="C27">
        <v>0</v>
      </c>
    </row>
    <row r="28" spans="1:3">
      <c r="A28">
        <v>18</v>
      </c>
      <c r="B28">
        <v>0</v>
      </c>
      <c r="C28">
        <v>0</v>
      </c>
    </row>
    <row r="29" spans="1:3">
      <c r="A29">
        <v>18.5</v>
      </c>
      <c r="B29">
        <v>0</v>
      </c>
      <c r="C29">
        <v>0</v>
      </c>
    </row>
    <row r="30" spans="1:3">
      <c r="A30">
        <v>19</v>
      </c>
      <c r="B30">
        <v>0</v>
      </c>
      <c r="C30">
        <v>0</v>
      </c>
    </row>
    <row r="31" spans="1:3">
      <c r="A31">
        <v>19.5</v>
      </c>
      <c r="B31">
        <v>0</v>
      </c>
      <c r="C31">
        <v>0</v>
      </c>
    </row>
    <row r="32" spans="1:3">
      <c r="A32">
        <v>20</v>
      </c>
      <c r="B32">
        <v>0</v>
      </c>
      <c r="C32">
        <v>0</v>
      </c>
    </row>
    <row r="33" spans="1:3">
      <c r="A33">
        <v>20.5</v>
      </c>
      <c r="B33">
        <v>0</v>
      </c>
      <c r="C33">
        <v>0</v>
      </c>
    </row>
    <row r="34" spans="1:3">
      <c r="A34">
        <v>21</v>
      </c>
      <c r="B34">
        <v>0</v>
      </c>
      <c r="C34">
        <v>0</v>
      </c>
    </row>
    <row r="35" spans="1:3">
      <c r="A35">
        <v>21.5</v>
      </c>
      <c r="B35">
        <v>0</v>
      </c>
      <c r="C35">
        <v>0</v>
      </c>
    </row>
    <row r="36" spans="1:3">
      <c r="A36">
        <v>22</v>
      </c>
      <c r="B36">
        <v>0</v>
      </c>
      <c r="C36">
        <v>0</v>
      </c>
    </row>
    <row r="37" spans="1:3">
      <c r="A37">
        <v>22.5</v>
      </c>
      <c r="B37">
        <v>0</v>
      </c>
      <c r="C37">
        <v>0</v>
      </c>
    </row>
    <row r="38" spans="1:3">
      <c r="A38">
        <v>23</v>
      </c>
      <c r="B38">
        <v>0</v>
      </c>
      <c r="C38">
        <v>0</v>
      </c>
    </row>
    <row r="39" spans="1:3">
      <c r="A39">
        <v>23.5</v>
      </c>
      <c r="B39">
        <v>0</v>
      </c>
      <c r="C39">
        <v>0</v>
      </c>
    </row>
    <row r="40" spans="1:3">
      <c r="A40">
        <v>24</v>
      </c>
      <c r="B40">
        <v>0</v>
      </c>
      <c r="C40">
        <v>0</v>
      </c>
    </row>
    <row r="41" spans="1:3">
      <c r="A41">
        <v>24.5</v>
      </c>
      <c r="B41">
        <v>0</v>
      </c>
      <c r="C41">
        <v>0</v>
      </c>
    </row>
    <row r="42" spans="1:3">
      <c r="A42">
        <v>25</v>
      </c>
      <c r="B42">
        <v>0</v>
      </c>
      <c r="C42">
        <v>0</v>
      </c>
    </row>
    <row r="43" spans="1:3">
      <c r="A43">
        <v>25.5</v>
      </c>
      <c r="B43">
        <v>0</v>
      </c>
      <c r="C43">
        <v>0</v>
      </c>
    </row>
    <row r="44" spans="1:3">
      <c r="B44">
        <f>SUM(B2:B43)</f>
        <v>1717806</v>
      </c>
      <c r="C44">
        <f>SUM(C2:C43)</f>
        <v>12589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E9"/>
  <sheetViews>
    <sheetView workbookViewId="0">
      <selection activeCell="E4" sqref="E4:E6"/>
    </sheetView>
  </sheetViews>
  <sheetFormatPr baseColWidth="10" defaultColWidth="9.140625" defaultRowHeight="15"/>
  <cols>
    <col min="4" max="4" width="10.42578125" bestFit="1" customWidth="1"/>
  </cols>
  <sheetData>
    <row r="3" spans="3:5">
      <c r="D3" t="s">
        <v>7</v>
      </c>
      <c r="E3" t="s">
        <v>8</v>
      </c>
    </row>
    <row r="4" spans="3:5">
      <c r="C4" t="s">
        <v>5</v>
      </c>
      <c r="D4">
        <v>136892</v>
      </c>
      <c r="E4">
        <v>1208</v>
      </c>
    </row>
    <row r="5" spans="3:5">
      <c r="C5" t="s">
        <v>6</v>
      </c>
      <c r="D5">
        <v>1717806</v>
      </c>
      <c r="E5">
        <v>12589</v>
      </c>
    </row>
    <row r="6" spans="3:5">
      <c r="D6">
        <f>SUM(D4:D5)</f>
        <v>1854698</v>
      </c>
      <c r="E6">
        <f>SUM(E4:E5)</f>
        <v>13797</v>
      </c>
    </row>
    <row r="8" spans="3:5">
      <c r="D8">
        <f>(D4*100)/$D$6</f>
        <v>7.3808242635728298</v>
      </c>
      <c r="E8">
        <f>(E4*100)/$E$6</f>
        <v>8.7555265637457413</v>
      </c>
    </row>
    <row r="9" spans="3:5">
      <c r="D9">
        <f>(D5*100)/$D$6</f>
        <v>92.619175736427167</v>
      </c>
      <c r="E9">
        <f>(E5*100)/$E$6</f>
        <v>91.244473436254253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Q46"/>
  <sheetViews>
    <sheetView tabSelected="1" topLeftCell="A19" workbookViewId="0">
      <selection activeCell="J6" sqref="J6"/>
    </sheetView>
  </sheetViews>
  <sheetFormatPr baseColWidth="10" defaultColWidth="9.140625" defaultRowHeight="15"/>
  <sheetData>
    <row r="2" spans="1:17">
      <c r="A2" t="s">
        <v>5</v>
      </c>
      <c r="B2" s="2" t="s">
        <v>11</v>
      </c>
      <c r="C2" s="2" t="s">
        <v>12</v>
      </c>
      <c r="E2" t="s">
        <v>6</v>
      </c>
      <c r="F2" s="2" t="s">
        <v>11</v>
      </c>
      <c r="G2" s="2" t="s">
        <v>12</v>
      </c>
      <c r="I2" t="s">
        <v>9</v>
      </c>
      <c r="J2" s="2" t="s">
        <v>11</v>
      </c>
      <c r="K2" s="2" t="s">
        <v>12</v>
      </c>
      <c r="O2" t="s">
        <v>5</v>
      </c>
      <c r="P2" t="s">
        <v>6</v>
      </c>
      <c r="Q2" t="s">
        <v>9</v>
      </c>
    </row>
    <row r="3" spans="1:17">
      <c r="A3" t="s">
        <v>0</v>
      </c>
      <c r="B3" t="s">
        <v>1</v>
      </c>
      <c r="C3" t="s">
        <v>2</v>
      </c>
      <c r="E3" t="s">
        <v>0</v>
      </c>
      <c r="F3" t="s">
        <v>3</v>
      </c>
      <c r="G3" t="s">
        <v>4</v>
      </c>
      <c r="I3" t="s">
        <v>0</v>
      </c>
      <c r="J3" t="s">
        <v>3</v>
      </c>
      <c r="K3" t="s">
        <v>4</v>
      </c>
      <c r="N3" t="s">
        <v>0</v>
      </c>
      <c r="O3" t="s">
        <v>10</v>
      </c>
      <c r="P3" t="s">
        <v>10</v>
      </c>
      <c r="Q3" t="s">
        <v>10</v>
      </c>
    </row>
    <row r="4" spans="1:17">
      <c r="A4">
        <v>5</v>
      </c>
      <c r="B4">
        <v>0</v>
      </c>
      <c r="C4">
        <v>0</v>
      </c>
      <c r="E4">
        <v>5</v>
      </c>
      <c r="F4">
        <v>0</v>
      </c>
      <c r="G4">
        <v>0</v>
      </c>
      <c r="I4">
        <v>5</v>
      </c>
      <c r="J4">
        <f>SUM(B4,F4)</f>
        <v>0</v>
      </c>
      <c r="K4">
        <f>SUM(C4,G4)</f>
        <v>0</v>
      </c>
      <c r="N4">
        <v>5</v>
      </c>
      <c r="O4">
        <f>B4/1000</f>
        <v>0</v>
      </c>
      <c r="P4">
        <f>F4/1000</f>
        <v>0</v>
      </c>
      <c r="Q4">
        <f>J4/1000</f>
        <v>0</v>
      </c>
    </row>
    <row r="5" spans="1:17">
      <c r="A5">
        <v>5.5</v>
      </c>
      <c r="B5">
        <v>0</v>
      </c>
      <c r="C5">
        <v>0</v>
      </c>
      <c r="E5">
        <v>5.5</v>
      </c>
      <c r="F5">
        <v>0</v>
      </c>
      <c r="G5">
        <v>0</v>
      </c>
      <c r="I5">
        <v>5.5</v>
      </c>
      <c r="J5">
        <f t="shared" ref="J5:J45" si="0">SUM(B5,F5)</f>
        <v>0</v>
      </c>
      <c r="K5">
        <f t="shared" ref="K5:K45" si="1">SUM(C5,G5)</f>
        <v>0</v>
      </c>
      <c r="N5">
        <v>5.5</v>
      </c>
      <c r="O5">
        <f t="shared" ref="O5:O45" si="2">B5/1000</f>
        <v>0</v>
      </c>
      <c r="P5">
        <f t="shared" ref="P5:P45" si="3">F5/1000</f>
        <v>0</v>
      </c>
      <c r="Q5">
        <f t="shared" ref="Q5:Q45" si="4">J5/1000</f>
        <v>0</v>
      </c>
    </row>
    <row r="6" spans="1:17">
      <c r="A6">
        <v>6</v>
      </c>
      <c r="B6">
        <v>0</v>
      </c>
      <c r="C6">
        <v>0</v>
      </c>
      <c r="E6">
        <v>6</v>
      </c>
      <c r="F6">
        <v>0</v>
      </c>
      <c r="G6">
        <v>0</v>
      </c>
      <c r="I6">
        <v>6</v>
      </c>
      <c r="J6">
        <f t="shared" si="0"/>
        <v>0</v>
      </c>
      <c r="K6">
        <f t="shared" si="1"/>
        <v>0</v>
      </c>
      <c r="N6">
        <v>6</v>
      </c>
      <c r="O6">
        <f t="shared" si="2"/>
        <v>0</v>
      </c>
      <c r="P6">
        <f t="shared" si="3"/>
        <v>0</v>
      </c>
      <c r="Q6">
        <f t="shared" si="4"/>
        <v>0</v>
      </c>
    </row>
    <row r="7" spans="1:17">
      <c r="A7">
        <v>6.5</v>
      </c>
      <c r="B7">
        <v>0</v>
      </c>
      <c r="C7">
        <v>0</v>
      </c>
      <c r="E7">
        <v>6.5</v>
      </c>
      <c r="F7">
        <v>0</v>
      </c>
      <c r="G7">
        <v>0</v>
      </c>
      <c r="I7">
        <v>6.5</v>
      </c>
      <c r="J7">
        <f t="shared" si="0"/>
        <v>0</v>
      </c>
      <c r="K7">
        <f t="shared" si="1"/>
        <v>0</v>
      </c>
      <c r="N7">
        <v>6.5</v>
      </c>
      <c r="O7">
        <f t="shared" si="2"/>
        <v>0</v>
      </c>
      <c r="P7">
        <f t="shared" si="3"/>
        <v>0</v>
      </c>
      <c r="Q7">
        <f t="shared" si="4"/>
        <v>0</v>
      </c>
    </row>
    <row r="8" spans="1:17">
      <c r="A8">
        <v>7</v>
      </c>
      <c r="B8">
        <v>0</v>
      </c>
      <c r="C8">
        <v>0</v>
      </c>
      <c r="E8">
        <v>7</v>
      </c>
      <c r="F8">
        <v>3052</v>
      </c>
      <c r="G8">
        <v>7</v>
      </c>
      <c r="I8">
        <v>7</v>
      </c>
      <c r="J8">
        <f t="shared" si="0"/>
        <v>3052</v>
      </c>
      <c r="K8">
        <f t="shared" si="1"/>
        <v>7</v>
      </c>
      <c r="N8">
        <v>7</v>
      </c>
      <c r="O8">
        <f t="shared" si="2"/>
        <v>0</v>
      </c>
      <c r="P8">
        <f t="shared" si="3"/>
        <v>3.052</v>
      </c>
      <c r="Q8">
        <f t="shared" si="4"/>
        <v>3.052</v>
      </c>
    </row>
    <row r="9" spans="1:17">
      <c r="A9">
        <v>7.5</v>
      </c>
      <c r="B9">
        <v>0</v>
      </c>
      <c r="C9">
        <v>0</v>
      </c>
      <c r="E9">
        <v>7.5</v>
      </c>
      <c r="F9">
        <v>43051</v>
      </c>
      <c r="G9">
        <v>113</v>
      </c>
      <c r="I9">
        <v>7.5</v>
      </c>
      <c r="J9">
        <f t="shared" si="0"/>
        <v>43051</v>
      </c>
      <c r="K9">
        <f t="shared" si="1"/>
        <v>113</v>
      </c>
      <c r="N9">
        <v>7.5</v>
      </c>
      <c r="O9">
        <f t="shared" si="2"/>
        <v>0</v>
      </c>
      <c r="P9">
        <f t="shared" si="3"/>
        <v>43.051000000000002</v>
      </c>
      <c r="Q9">
        <f t="shared" si="4"/>
        <v>43.051000000000002</v>
      </c>
    </row>
    <row r="10" spans="1:17">
      <c r="A10">
        <v>8</v>
      </c>
      <c r="B10">
        <v>0</v>
      </c>
      <c r="C10">
        <v>0</v>
      </c>
      <c r="E10">
        <v>8</v>
      </c>
      <c r="F10">
        <v>135256</v>
      </c>
      <c r="G10">
        <v>429</v>
      </c>
      <c r="I10">
        <v>8</v>
      </c>
      <c r="J10">
        <f t="shared" si="0"/>
        <v>135256</v>
      </c>
      <c r="K10">
        <f t="shared" si="1"/>
        <v>429</v>
      </c>
      <c r="N10">
        <v>8</v>
      </c>
      <c r="O10">
        <f t="shared" si="2"/>
        <v>0</v>
      </c>
      <c r="P10">
        <f t="shared" si="3"/>
        <v>135.256</v>
      </c>
      <c r="Q10">
        <f t="shared" si="4"/>
        <v>135.256</v>
      </c>
    </row>
    <row r="11" spans="1:17">
      <c r="A11">
        <v>8.5</v>
      </c>
      <c r="B11">
        <v>0</v>
      </c>
      <c r="C11">
        <v>0</v>
      </c>
      <c r="E11">
        <v>8.5</v>
      </c>
      <c r="F11">
        <v>150356</v>
      </c>
      <c r="G11">
        <v>571</v>
      </c>
      <c r="I11">
        <v>8.5</v>
      </c>
      <c r="J11">
        <f t="shared" si="0"/>
        <v>150356</v>
      </c>
      <c r="K11">
        <f t="shared" si="1"/>
        <v>571</v>
      </c>
      <c r="N11">
        <v>8.5</v>
      </c>
      <c r="O11">
        <f t="shared" si="2"/>
        <v>0</v>
      </c>
      <c r="P11">
        <f t="shared" si="3"/>
        <v>150.35599999999999</v>
      </c>
      <c r="Q11">
        <f t="shared" si="4"/>
        <v>150.35599999999999</v>
      </c>
    </row>
    <row r="12" spans="1:17">
      <c r="A12">
        <v>9</v>
      </c>
      <c r="B12">
        <v>0</v>
      </c>
      <c r="C12">
        <v>0</v>
      </c>
      <c r="E12">
        <v>9</v>
      </c>
      <c r="F12">
        <v>131079</v>
      </c>
      <c r="G12">
        <v>590</v>
      </c>
      <c r="I12">
        <v>9</v>
      </c>
      <c r="J12">
        <f t="shared" si="0"/>
        <v>131079</v>
      </c>
      <c r="K12">
        <f t="shared" si="1"/>
        <v>590</v>
      </c>
      <c r="N12">
        <v>9</v>
      </c>
      <c r="O12">
        <f t="shared" si="2"/>
        <v>0</v>
      </c>
      <c r="P12">
        <f t="shared" si="3"/>
        <v>131.07900000000001</v>
      </c>
      <c r="Q12">
        <f t="shared" si="4"/>
        <v>131.07900000000001</v>
      </c>
    </row>
    <row r="13" spans="1:17">
      <c r="A13">
        <v>9.5</v>
      </c>
      <c r="B13">
        <v>0</v>
      </c>
      <c r="C13">
        <v>0</v>
      </c>
      <c r="E13">
        <v>9.5</v>
      </c>
      <c r="F13">
        <v>197904</v>
      </c>
      <c r="G13">
        <v>1046</v>
      </c>
      <c r="I13">
        <v>9.5</v>
      </c>
      <c r="J13">
        <f t="shared" si="0"/>
        <v>197904</v>
      </c>
      <c r="K13">
        <f t="shared" si="1"/>
        <v>1046</v>
      </c>
      <c r="N13">
        <v>9.5</v>
      </c>
      <c r="O13">
        <f t="shared" si="2"/>
        <v>0</v>
      </c>
      <c r="P13">
        <f t="shared" si="3"/>
        <v>197.904</v>
      </c>
      <c r="Q13">
        <f t="shared" si="4"/>
        <v>197.904</v>
      </c>
    </row>
    <row r="14" spans="1:17">
      <c r="A14">
        <v>10</v>
      </c>
      <c r="B14">
        <v>0</v>
      </c>
      <c r="C14">
        <v>0</v>
      </c>
      <c r="E14">
        <v>10</v>
      </c>
      <c r="F14">
        <v>205775</v>
      </c>
      <c r="G14">
        <v>1267</v>
      </c>
      <c r="I14">
        <v>10</v>
      </c>
      <c r="J14">
        <f t="shared" si="0"/>
        <v>205775</v>
      </c>
      <c r="K14">
        <f t="shared" si="1"/>
        <v>1267</v>
      </c>
      <c r="N14">
        <v>10</v>
      </c>
      <c r="O14">
        <f t="shared" si="2"/>
        <v>0</v>
      </c>
      <c r="P14">
        <f t="shared" si="3"/>
        <v>205.77500000000001</v>
      </c>
      <c r="Q14">
        <f t="shared" si="4"/>
        <v>205.77500000000001</v>
      </c>
    </row>
    <row r="15" spans="1:17">
      <c r="A15">
        <v>10.5</v>
      </c>
      <c r="B15">
        <v>9130</v>
      </c>
      <c r="C15">
        <v>65</v>
      </c>
      <c r="E15">
        <v>10.5</v>
      </c>
      <c r="F15">
        <v>175511</v>
      </c>
      <c r="G15">
        <v>1250</v>
      </c>
      <c r="I15">
        <v>10.5</v>
      </c>
      <c r="J15">
        <f t="shared" si="0"/>
        <v>184641</v>
      </c>
      <c r="K15">
        <f t="shared" si="1"/>
        <v>1315</v>
      </c>
      <c r="N15">
        <v>10.5</v>
      </c>
      <c r="O15">
        <f t="shared" si="2"/>
        <v>9.1300000000000008</v>
      </c>
      <c r="P15">
        <f t="shared" si="3"/>
        <v>175.511</v>
      </c>
      <c r="Q15">
        <f t="shared" si="4"/>
        <v>184.64099999999999</v>
      </c>
    </row>
    <row r="16" spans="1:17">
      <c r="A16">
        <v>11</v>
      </c>
      <c r="B16">
        <v>68439</v>
      </c>
      <c r="C16">
        <v>560</v>
      </c>
      <c r="E16">
        <v>11</v>
      </c>
      <c r="F16">
        <v>209070</v>
      </c>
      <c r="G16">
        <v>1710</v>
      </c>
      <c r="I16">
        <v>11</v>
      </c>
      <c r="J16">
        <f t="shared" si="0"/>
        <v>277509</v>
      </c>
      <c r="K16">
        <f t="shared" si="1"/>
        <v>2270</v>
      </c>
      <c r="N16">
        <v>11</v>
      </c>
      <c r="O16">
        <f t="shared" si="2"/>
        <v>68.438999999999993</v>
      </c>
      <c r="P16">
        <f t="shared" si="3"/>
        <v>209.07</v>
      </c>
      <c r="Q16">
        <f t="shared" si="4"/>
        <v>277.50900000000001</v>
      </c>
    </row>
    <row r="17" spans="1:17">
      <c r="A17">
        <v>11.5</v>
      </c>
      <c r="B17">
        <v>36505</v>
      </c>
      <c r="C17">
        <v>341</v>
      </c>
      <c r="E17">
        <v>11.5</v>
      </c>
      <c r="F17">
        <v>133377</v>
      </c>
      <c r="G17">
        <v>1245</v>
      </c>
      <c r="I17">
        <v>11.5</v>
      </c>
      <c r="J17">
        <f t="shared" si="0"/>
        <v>169882</v>
      </c>
      <c r="K17">
        <f t="shared" si="1"/>
        <v>1586</v>
      </c>
      <c r="N17">
        <v>11.5</v>
      </c>
      <c r="O17">
        <f t="shared" si="2"/>
        <v>36.505000000000003</v>
      </c>
      <c r="P17">
        <f t="shared" si="3"/>
        <v>133.37700000000001</v>
      </c>
      <c r="Q17">
        <f t="shared" si="4"/>
        <v>169.88200000000001</v>
      </c>
    </row>
    <row r="18" spans="1:17">
      <c r="A18">
        <v>12</v>
      </c>
      <c r="B18">
        <v>22818</v>
      </c>
      <c r="C18">
        <v>242</v>
      </c>
      <c r="E18">
        <v>12</v>
      </c>
      <c r="F18">
        <v>90440</v>
      </c>
      <c r="G18">
        <v>959</v>
      </c>
      <c r="I18">
        <v>12</v>
      </c>
      <c r="J18">
        <f t="shared" si="0"/>
        <v>113258</v>
      </c>
      <c r="K18">
        <f t="shared" si="1"/>
        <v>1201</v>
      </c>
      <c r="N18">
        <v>12</v>
      </c>
      <c r="O18">
        <f t="shared" si="2"/>
        <v>22.818000000000001</v>
      </c>
      <c r="P18">
        <f t="shared" si="3"/>
        <v>90.44</v>
      </c>
      <c r="Q18">
        <f t="shared" si="4"/>
        <v>113.258</v>
      </c>
    </row>
    <row r="19" spans="1:17">
      <c r="A19">
        <v>12.5</v>
      </c>
      <c r="B19">
        <v>0</v>
      </c>
      <c r="C19">
        <v>0</v>
      </c>
      <c r="E19">
        <v>12.5</v>
      </c>
      <c r="F19">
        <v>89666</v>
      </c>
      <c r="G19">
        <v>1074</v>
      </c>
      <c r="I19">
        <v>12.5</v>
      </c>
      <c r="J19">
        <f t="shared" si="0"/>
        <v>89666</v>
      </c>
      <c r="K19">
        <f t="shared" si="1"/>
        <v>1074</v>
      </c>
      <c r="N19">
        <v>12.5</v>
      </c>
      <c r="O19">
        <f t="shared" si="2"/>
        <v>0</v>
      </c>
      <c r="P19">
        <f t="shared" si="3"/>
        <v>89.665999999999997</v>
      </c>
      <c r="Q19">
        <f t="shared" si="4"/>
        <v>89.665999999999997</v>
      </c>
    </row>
    <row r="20" spans="1:17">
      <c r="A20">
        <v>13</v>
      </c>
      <c r="B20">
        <v>0</v>
      </c>
      <c r="C20">
        <v>0</v>
      </c>
      <c r="E20">
        <v>13</v>
      </c>
      <c r="F20">
        <v>81785</v>
      </c>
      <c r="G20">
        <v>1102</v>
      </c>
      <c r="I20">
        <v>13</v>
      </c>
      <c r="J20">
        <f t="shared" si="0"/>
        <v>81785</v>
      </c>
      <c r="K20">
        <f t="shared" si="1"/>
        <v>1102</v>
      </c>
      <c r="N20">
        <v>13</v>
      </c>
      <c r="O20">
        <f t="shared" si="2"/>
        <v>0</v>
      </c>
      <c r="P20">
        <f t="shared" si="3"/>
        <v>81.784999999999997</v>
      </c>
      <c r="Q20">
        <f t="shared" si="4"/>
        <v>81.784999999999997</v>
      </c>
    </row>
    <row r="21" spans="1:17">
      <c r="A21">
        <v>13.5</v>
      </c>
      <c r="B21">
        <v>0</v>
      </c>
      <c r="C21">
        <v>0</v>
      </c>
      <c r="E21">
        <v>13.5</v>
      </c>
      <c r="F21">
        <v>35661</v>
      </c>
      <c r="G21">
        <v>538</v>
      </c>
      <c r="I21">
        <v>13.5</v>
      </c>
      <c r="J21">
        <f t="shared" si="0"/>
        <v>35661</v>
      </c>
      <c r="K21">
        <f t="shared" si="1"/>
        <v>538</v>
      </c>
      <c r="N21">
        <v>13.5</v>
      </c>
      <c r="O21">
        <f t="shared" si="2"/>
        <v>0</v>
      </c>
      <c r="P21">
        <f t="shared" si="3"/>
        <v>35.661000000000001</v>
      </c>
      <c r="Q21">
        <f t="shared" si="4"/>
        <v>35.661000000000001</v>
      </c>
    </row>
    <row r="22" spans="1:17">
      <c r="A22">
        <v>14</v>
      </c>
      <c r="B22">
        <v>0</v>
      </c>
      <c r="C22">
        <v>0</v>
      </c>
      <c r="E22">
        <v>14</v>
      </c>
      <c r="F22">
        <v>8996</v>
      </c>
      <c r="G22">
        <v>151</v>
      </c>
      <c r="I22">
        <v>14</v>
      </c>
      <c r="J22">
        <f t="shared" si="0"/>
        <v>8996</v>
      </c>
      <c r="K22">
        <f t="shared" si="1"/>
        <v>151</v>
      </c>
      <c r="N22">
        <v>14</v>
      </c>
      <c r="O22">
        <f t="shared" si="2"/>
        <v>0</v>
      </c>
      <c r="P22">
        <f t="shared" si="3"/>
        <v>8.9960000000000004</v>
      </c>
      <c r="Q22">
        <f t="shared" si="4"/>
        <v>8.9960000000000004</v>
      </c>
    </row>
    <row r="23" spans="1:17">
      <c r="A23">
        <v>14.5</v>
      </c>
      <c r="B23">
        <v>0</v>
      </c>
      <c r="C23">
        <v>0</v>
      </c>
      <c r="E23">
        <v>14.5</v>
      </c>
      <c r="F23">
        <v>8996</v>
      </c>
      <c r="G23">
        <v>168</v>
      </c>
      <c r="I23">
        <v>14.5</v>
      </c>
      <c r="J23">
        <f t="shared" si="0"/>
        <v>8996</v>
      </c>
      <c r="K23">
        <f t="shared" si="1"/>
        <v>168</v>
      </c>
      <c r="N23">
        <v>14.5</v>
      </c>
      <c r="O23">
        <f t="shared" si="2"/>
        <v>0</v>
      </c>
      <c r="P23">
        <f t="shared" si="3"/>
        <v>8.9960000000000004</v>
      </c>
      <c r="Q23">
        <f t="shared" si="4"/>
        <v>8.9960000000000004</v>
      </c>
    </row>
    <row r="24" spans="1:17">
      <c r="A24">
        <v>15</v>
      </c>
      <c r="B24">
        <v>0</v>
      </c>
      <c r="C24">
        <v>0</v>
      </c>
      <c r="E24">
        <v>15</v>
      </c>
      <c r="F24">
        <v>17831</v>
      </c>
      <c r="G24">
        <v>369</v>
      </c>
      <c r="I24">
        <v>15</v>
      </c>
      <c r="J24">
        <f t="shared" si="0"/>
        <v>17831</v>
      </c>
      <c r="K24">
        <f t="shared" si="1"/>
        <v>369</v>
      </c>
      <c r="N24">
        <v>15</v>
      </c>
      <c r="O24">
        <f t="shared" si="2"/>
        <v>0</v>
      </c>
      <c r="P24">
        <f t="shared" si="3"/>
        <v>17.831</v>
      </c>
      <c r="Q24">
        <f t="shared" si="4"/>
        <v>17.831</v>
      </c>
    </row>
    <row r="25" spans="1:17">
      <c r="A25">
        <v>15.5</v>
      </c>
      <c r="B25">
        <v>0</v>
      </c>
      <c r="C25">
        <v>0</v>
      </c>
      <c r="E25">
        <v>15.5</v>
      </c>
      <c r="F25">
        <v>0</v>
      </c>
      <c r="G25">
        <v>0</v>
      </c>
      <c r="I25">
        <v>15.5</v>
      </c>
      <c r="J25">
        <f t="shared" si="0"/>
        <v>0</v>
      </c>
      <c r="K25">
        <f t="shared" si="1"/>
        <v>0</v>
      </c>
      <c r="N25">
        <v>15.5</v>
      </c>
      <c r="O25">
        <f t="shared" si="2"/>
        <v>0</v>
      </c>
      <c r="P25">
        <f t="shared" si="3"/>
        <v>0</v>
      </c>
      <c r="Q25">
        <f t="shared" si="4"/>
        <v>0</v>
      </c>
    </row>
    <row r="26" spans="1:17">
      <c r="A26">
        <v>16</v>
      </c>
      <c r="B26">
        <v>0</v>
      </c>
      <c r="C26">
        <v>0</v>
      </c>
      <c r="E26">
        <v>16</v>
      </c>
      <c r="F26">
        <v>0</v>
      </c>
      <c r="G26">
        <v>0</v>
      </c>
      <c r="I26">
        <v>16</v>
      </c>
      <c r="J26">
        <f t="shared" si="0"/>
        <v>0</v>
      </c>
      <c r="K26">
        <f t="shared" si="1"/>
        <v>0</v>
      </c>
      <c r="N26">
        <v>16</v>
      </c>
      <c r="O26">
        <f t="shared" si="2"/>
        <v>0</v>
      </c>
      <c r="P26">
        <f t="shared" si="3"/>
        <v>0</v>
      </c>
      <c r="Q26">
        <f t="shared" si="4"/>
        <v>0</v>
      </c>
    </row>
    <row r="27" spans="1:17">
      <c r="A27">
        <v>16.5</v>
      </c>
      <c r="B27">
        <v>0</v>
      </c>
      <c r="C27">
        <v>0</v>
      </c>
      <c r="E27">
        <v>16.5</v>
      </c>
      <c r="F27">
        <v>0</v>
      </c>
      <c r="G27">
        <v>0</v>
      </c>
      <c r="I27">
        <v>16.5</v>
      </c>
      <c r="J27">
        <f t="shared" si="0"/>
        <v>0</v>
      </c>
      <c r="K27">
        <f t="shared" si="1"/>
        <v>0</v>
      </c>
      <c r="N27">
        <v>16.5</v>
      </c>
      <c r="O27">
        <f t="shared" si="2"/>
        <v>0</v>
      </c>
      <c r="P27">
        <f t="shared" si="3"/>
        <v>0</v>
      </c>
      <c r="Q27">
        <f t="shared" si="4"/>
        <v>0</v>
      </c>
    </row>
    <row r="28" spans="1:17">
      <c r="A28">
        <v>17</v>
      </c>
      <c r="B28">
        <v>0</v>
      </c>
      <c r="C28">
        <v>0</v>
      </c>
      <c r="E28">
        <v>17</v>
      </c>
      <c r="F28">
        <v>0</v>
      </c>
      <c r="G28">
        <v>0</v>
      </c>
      <c r="I28">
        <v>17</v>
      </c>
      <c r="J28">
        <f t="shared" si="0"/>
        <v>0</v>
      </c>
      <c r="K28">
        <f t="shared" si="1"/>
        <v>0</v>
      </c>
      <c r="N28">
        <v>17</v>
      </c>
      <c r="O28">
        <f t="shared" si="2"/>
        <v>0</v>
      </c>
      <c r="P28">
        <f t="shared" si="3"/>
        <v>0</v>
      </c>
      <c r="Q28">
        <f t="shared" si="4"/>
        <v>0</v>
      </c>
    </row>
    <row r="29" spans="1:17">
      <c r="A29">
        <v>17.5</v>
      </c>
      <c r="B29">
        <v>0</v>
      </c>
      <c r="C29">
        <v>0</v>
      </c>
      <c r="E29">
        <v>17.5</v>
      </c>
      <c r="F29">
        <v>0</v>
      </c>
      <c r="G29">
        <v>0</v>
      </c>
      <c r="I29">
        <v>17.5</v>
      </c>
      <c r="J29">
        <f t="shared" si="0"/>
        <v>0</v>
      </c>
      <c r="K29">
        <f t="shared" si="1"/>
        <v>0</v>
      </c>
      <c r="N29">
        <v>17.5</v>
      </c>
      <c r="O29">
        <f t="shared" si="2"/>
        <v>0</v>
      </c>
      <c r="P29">
        <f t="shared" si="3"/>
        <v>0</v>
      </c>
      <c r="Q29">
        <f t="shared" si="4"/>
        <v>0</v>
      </c>
    </row>
    <row r="30" spans="1:17">
      <c r="A30">
        <v>18</v>
      </c>
      <c r="B30">
        <v>0</v>
      </c>
      <c r="C30">
        <v>0</v>
      </c>
      <c r="E30">
        <v>18</v>
      </c>
      <c r="F30">
        <v>0</v>
      </c>
      <c r="G30">
        <v>0</v>
      </c>
      <c r="I30">
        <v>18</v>
      </c>
      <c r="J30">
        <f t="shared" si="0"/>
        <v>0</v>
      </c>
      <c r="K30">
        <f t="shared" si="1"/>
        <v>0</v>
      </c>
      <c r="N30">
        <v>18</v>
      </c>
      <c r="O30">
        <f t="shared" si="2"/>
        <v>0</v>
      </c>
      <c r="P30">
        <f t="shared" si="3"/>
        <v>0</v>
      </c>
      <c r="Q30">
        <f t="shared" si="4"/>
        <v>0</v>
      </c>
    </row>
    <row r="31" spans="1:17">
      <c r="A31">
        <v>18.5</v>
      </c>
      <c r="B31">
        <v>0</v>
      </c>
      <c r="C31">
        <v>0</v>
      </c>
      <c r="E31">
        <v>18.5</v>
      </c>
      <c r="F31">
        <v>0</v>
      </c>
      <c r="G31">
        <v>0</v>
      </c>
      <c r="I31">
        <v>18.5</v>
      </c>
      <c r="J31">
        <f t="shared" si="0"/>
        <v>0</v>
      </c>
      <c r="K31">
        <f t="shared" si="1"/>
        <v>0</v>
      </c>
      <c r="N31">
        <v>18.5</v>
      </c>
      <c r="O31">
        <f t="shared" si="2"/>
        <v>0</v>
      </c>
      <c r="P31">
        <f t="shared" si="3"/>
        <v>0</v>
      </c>
      <c r="Q31">
        <f t="shared" si="4"/>
        <v>0</v>
      </c>
    </row>
    <row r="32" spans="1:17">
      <c r="A32">
        <v>19</v>
      </c>
      <c r="B32">
        <v>0</v>
      </c>
      <c r="C32">
        <v>0</v>
      </c>
      <c r="E32">
        <v>19</v>
      </c>
      <c r="F32">
        <v>0</v>
      </c>
      <c r="G32">
        <v>0</v>
      </c>
      <c r="I32">
        <v>19</v>
      </c>
      <c r="J32">
        <f t="shared" si="0"/>
        <v>0</v>
      </c>
      <c r="K32">
        <f t="shared" si="1"/>
        <v>0</v>
      </c>
      <c r="N32">
        <v>19</v>
      </c>
      <c r="O32">
        <f t="shared" si="2"/>
        <v>0</v>
      </c>
      <c r="P32">
        <f t="shared" si="3"/>
        <v>0</v>
      </c>
      <c r="Q32">
        <f t="shared" si="4"/>
        <v>0</v>
      </c>
    </row>
    <row r="33" spans="1:17">
      <c r="A33">
        <v>19.5</v>
      </c>
      <c r="B33">
        <v>0</v>
      </c>
      <c r="C33">
        <v>0</v>
      </c>
      <c r="E33">
        <v>19.5</v>
      </c>
      <c r="F33">
        <v>0</v>
      </c>
      <c r="G33">
        <v>0</v>
      </c>
      <c r="I33">
        <v>19.5</v>
      </c>
      <c r="J33">
        <f t="shared" si="0"/>
        <v>0</v>
      </c>
      <c r="K33">
        <f t="shared" si="1"/>
        <v>0</v>
      </c>
      <c r="N33">
        <v>19.5</v>
      </c>
      <c r="O33">
        <f t="shared" si="2"/>
        <v>0</v>
      </c>
      <c r="P33">
        <f t="shared" si="3"/>
        <v>0</v>
      </c>
      <c r="Q33">
        <f t="shared" si="4"/>
        <v>0</v>
      </c>
    </row>
    <row r="34" spans="1:17">
      <c r="A34">
        <v>20</v>
      </c>
      <c r="B34">
        <v>0</v>
      </c>
      <c r="C34">
        <v>0</v>
      </c>
      <c r="E34">
        <v>20</v>
      </c>
      <c r="F34">
        <v>0</v>
      </c>
      <c r="G34">
        <v>0</v>
      </c>
      <c r="I34">
        <v>20</v>
      </c>
      <c r="J34">
        <f t="shared" si="0"/>
        <v>0</v>
      </c>
      <c r="K34">
        <f t="shared" si="1"/>
        <v>0</v>
      </c>
      <c r="N34">
        <v>20</v>
      </c>
      <c r="O34">
        <f t="shared" si="2"/>
        <v>0</v>
      </c>
      <c r="P34">
        <f t="shared" si="3"/>
        <v>0</v>
      </c>
      <c r="Q34">
        <f t="shared" si="4"/>
        <v>0</v>
      </c>
    </row>
    <row r="35" spans="1:17">
      <c r="A35">
        <v>20.5</v>
      </c>
      <c r="B35">
        <v>0</v>
      </c>
      <c r="C35">
        <v>0</v>
      </c>
      <c r="E35">
        <v>20.5</v>
      </c>
      <c r="F35">
        <v>0</v>
      </c>
      <c r="G35">
        <v>0</v>
      </c>
      <c r="I35">
        <v>20.5</v>
      </c>
      <c r="J35">
        <f t="shared" si="0"/>
        <v>0</v>
      </c>
      <c r="K35">
        <f t="shared" si="1"/>
        <v>0</v>
      </c>
      <c r="N35">
        <v>20.5</v>
      </c>
      <c r="O35">
        <f t="shared" si="2"/>
        <v>0</v>
      </c>
      <c r="P35">
        <f t="shared" si="3"/>
        <v>0</v>
      </c>
      <c r="Q35">
        <f t="shared" si="4"/>
        <v>0</v>
      </c>
    </row>
    <row r="36" spans="1:17">
      <c r="A36">
        <v>21</v>
      </c>
      <c r="B36">
        <v>0</v>
      </c>
      <c r="C36">
        <v>0</v>
      </c>
      <c r="E36">
        <v>21</v>
      </c>
      <c r="F36">
        <v>0</v>
      </c>
      <c r="G36">
        <v>0</v>
      </c>
      <c r="I36">
        <v>21</v>
      </c>
      <c r="J36">
        <f t="shared" si="0"/>
        <v>0</v>
      </c>
      <c r="K36">
        <f t="shared" si="1"/>
        <v>0</v>
      </c>
      <c r="N36">
        <v>21</v>
      </c>
      <c r="O36">
        <f t="shared" si="2"/>
        <v>0</v>
      </c>
      <c r="P36">
        <f t="shared" si="3"/>
        <v>0</v>
      </c>
      <c r="Q36">
        <f t="shared" si="4"/>
        <v>0</v>
      </c>
    </row>
    <row r="37" spans="1:17">
      <c r="A37">
        <v>21.5</v>
      </c>
      <c r="B37">
        <v>0</v>
      </c>
      <c r="C37">
        <v>0</v>
      </c>
      <c r="E37">
        <v>21.5</v>
      </c>
      <c r="F37">
        <v>0</v>
      </c>
      <c r="G37">
        <v>0</v>
      </c>
      <c r="I37">
        <v>21.5</v>
      </c>
      <c r="J37">
        <f t="shared" si="0"/>
        <v>0</v>
      </c>
      <c r="K37">
        <f t="shared" si="1"/>
        <v>0</v>
      </c>
      <c r="N37">
        <v>21.5</v>
      </c>
      <c r="O37">
        <f t="shared" si="2"/>
        <v>0</v>
      </c>
      <c r="P37">
        <f t="shared" si="3"/>
        <v>0</v>
      </c>
      <c r="Q37">
        <f t="shared" si="4"/>
        <v>0</v>
      </c>
    </row>
    <row r="38" spans="1:17">
      <c r="A38">
        <v>22</v>
      </c>
      <c r="B38">
        <v>0</v>
      </c>
      <c r="C38">
        <v>0</v>
      </c>
      <c r="E38">
        <v>22</v>
      </c>
      <c r="F38">
        <v>0</v>
      </c>
      <c r="G38">
        <v>0</v>
      </c>
      <c r="I38">
        <v>22</v>
      </c>
      <c r="J38">
        <f t="shared" si="0"/>
        <v>0</v>
      </c>
      <c r="K38">
        <f t="shared" si="1"/>
        <v>0</v>
      </c>
      <c r="N38">
        <v>22</v>
      </c>
      <c r="O38">
        <f t="shared" si="2"/>
        <v>0</v>
      </c>
      <c r="P38">
        <f t="shared" si="3"/>
        <v>0</v>
      </c>
      <c r="Q38">
        <f t="shared" si="4"/>
        <v>0</v>
      </c>
    </row>
    <row r="39" spans="1:17">
      <c r="A39">
        <v>22.5</v>
      </c>
      <c r="B39">
        <v>0</v>
      </c>
      <c r="C39">
        <v>0</v>
      </c>
      <c r="E39">
        <v>22.5</v>
      </c>
      <c r="F39">
        <v>0</v>
      </c>
      <c r="G39">
        <v>0</v>
      </c>
      <c r="I39">
        <v>22.5</v>
      </c>
      <c r="J39">
        <f t="shared" si="0"/>
        <v>0</v>
      </c>
      <c r="K39">
        <f t="shared" si="1"/>
        <v>0</v>
      </c>
      <c r="N39">
        <v>22.5</v>
      </c>
      <c r="O39">
        <f t="shared" si="2"/>
        <v>0</v>
      </c>
      <c r="P39">
        <f t="shared" si="3"/>
        <v>0</v>
      </c>
      <c r="Q39">
        <f t="shared" si="4"/>
        <v>0</v>
      </c>
    </row>
    <row r="40" spans="1:17">
      <c r="A40">
        <v>23</v>
      </c>
      <c r="B40">
        <v>0</v>
      </c>
      <c r="C40">
        <v>0</v>
      </c>
      <c r="E40">
        <v>23</v>
      </c>
      <c r="F40">
        <v>0</v>
      </c>
      <c r="G40">
        <v>0</v>
      </c>
      <c r="I40">
        <v>23</v>
      </c>
      <c r="J40">
        <f t="shared" si="0"/>
        <v>0</v>
      </c>
      <c r="K40">
        <f t="shared" si="1"/>
        <v>0</v>
      </c>
      <c r="N40">
        <v>23</v>
      </c>
      <c r="O40">
        <f t="shared" si="2"/>
        <v>0</v>
      </c>
      <c r="P40">
        <f t="shared" si="3"/>
        <v>0</v>
      </c>
      <c r="Q40">
        <f t="shared" si="4"/>
        <v>0</v>
      </c>
    </row>
    <row r="41" spans="1:17">
      <c r="A41">
        <v>23.5</v>
      </c>
      <c r="B41">
        <v>0</v>
      </c>
      <c r="C41">
        <v>0</v>
      </c>
      <c r="E41">
        <v>23.5</v>
      </c>
      <c r="F41">
        <v>0</v>
      </c>
      <c r="G41">
        <v>0</v>
      </c>
      <c r="I41">
        <v>23.5</v>
      </c>
      <c r="J41">
        <f t="shared" si="0"/>
        <v>0</v>
      </c>
      <c r="K41">
        <f t="shared" si="1"/>
        <v>0</v>
      </c>
      <c r="N41">
        <v>23.5</v>
      </c>
      <c r="O41">
        <f t="shared" si="2"/>
        <v>0</v>
      </c>
      <c r="P41">
        <f t="shared" si="3"/>
        <v>0</v>
      </c>
      <c r="Q41">
        <f t="shared" si="4"/>
        <v>0</v>
      </c>
    </row>
    <row r="42" spans="1:17">
      <c r="A42">
        <v>24</v>
      </c>
      <c r="B42">
        <v>0</v>
      </c>
      <c r="C42">
        <v>0</v>
      </c>
      <c r="E42">
        <v>24</v>
      </c>
      <c r="F42">
        <v>0</v>
      </c>
      <c r="G42">
        <v>0</v>
      </c>
      <c r="I42">
        <v>24</v>
      </c>
      <c r="J42">
        <f t="shared" si="0"/>
        <v>0</v>
      </c>
      <c r="K42">
        <f t="shared" si="1"/>
        <v>0</v>
      </c>
      <c r="N42">
        <v>24</v>
      </c>
      <c r="O42">
        <f t="shared" si="2"/>
        <v>0</v>
      </c>
      <c r="P42">
        <f t="shared" si="3"/>
        <v>0</v>
      </c>
      <c r="Q42">
        <f t="shared" si="4"/>
        <v>0</v>
      </c>
    </row>
    <row r="43" spans="1:17">
      <c r="A43">
        <v>24.5</v>
      </c>
      <c r="B43">
        <v>0</v>
      </c>
      <c r="C43">
        <v>0</v>
      </c>
      <c r="E43">
        <v>24.5</v>
      </c>
      <c r="F43">
        <v>0</v>
      </c>
      <c r="G43">
        <v>0</v>
      </c>
      <c r="I43">
        <v>24.5</v>
      </c>
      <c r="J43">
        <f t="shared" si="0"/>
        <v>0</v>
      </c>
      <c r="K43">
        <f t="shared" si="1"/>
        <v>0</v>
      </c>
      <c r="N43">
        <v>24.5</v>
      </c>
      <c r="O43">
        <f t="shared" si="2"/>
        <v>0</v>
      </c>
      <c r="P43">
        <f t="shared" si="3"/>
        <v>0</v>
      </c>
      <c r="Q43">
        <f t="shared" si="4"/>
        <v>0</v>
      </c>
    </row>
    <row r="44" spans="1:17">
      <c r="A44">
        <v>25</v>
      </c>
      <c r="B44">
        <v>0</v>
      </c>
      <c r="C44">
        <v>0</v>
      </c>
      <c r="E44">
        <v>25</v>
      </c>
      <c r="F44">
        <v>0</v>
      </c>
      <c r="G44">
        <v>0</v>
      </c>
      <c r="I44">
        <v>25</v>
      </c>
      <c r="J44">
        <f t="shared" si="0"/>
        <v>0</v>
      </c>
      <c r="K44">
        <f t="shared" si="1"/>
        <v>0</v>
      </c>
      <c r="N44">
        <v>25</v>
      </c>
      <c r="O44">
        <f t="shared" si="2"/>
        <v>0</v>
      </c>
      <c r="P44">
        <f t="shared" si="3"/>
        <v>0</v>
      </c>
      <c r="Q44">
        <f t="shared" si="4"/>
        <v>0</v>
      </c>
    </row>
    <row r="45" spans="1:17">
      <c r="A45">
        <v>25.5</v>
      </c>
      <c r="B45">
        <v>0</v>
      </c>
      <c r="C45">
        <v>0</v>
      </c>
      <c r="E45">
        <v>25.5</v>
      </c>
      <c r="F45">
        <v>0</v>
      </c>
      <c r="G45">
        <v>0</v>
      </c>
      <c r="I45">
        <v>25.5</v>
      </c>
      <c r="J45">
        <f t="shared" si="0"/>
        <v>0</v>
      </c>
      <c r="K45">
        <f t="shared" si="1"/>
        <v>0</v>
      </c>
      <c r="N45">
        <v>25.5</v>
      </c>
      <c r="O45">
        <f t="shared" si="2"/>
        <v>0</v>
      </c>
      <c r="P45">
        <f t="shared" si="3"/>
        <v>0</v>
      </c>
      <c r="Q45">
        <f t="shared" si="4"/>
        <v>0</v>
      </c>
    </row>
    <row r="46" spans="1:17">
      <c r="B46">
        <f>SUM(B4:B45)</f>
        <v>136892</v>
      </c>
      <c r="C46">
        <f>SUM(C4:C45)</f>
        <v>1208</v>
      </c>
      <c r="F46">
        <f>SUM(F4:F45)</f>
        <v>1717806</v>
      </c>
      <c r="G46">
        <f>SUM(G4:G45)</f>
        <v>12589</v>
      </c>
      <c r="J46">
        <f>SUM(J4:J45)</f>
        <v>1854698</v>
      </c>
      <c r="K46">
        <f>SUM(K4:K45)</f>
        <v>13797</v>
      </c>
      <c r="O46" s="1">
        <f>SUM(O4:O45)</f>
        <v>136.892</v>
      </c>
      <c r="P46" s="1">
        <f>SUM(P4:P45)</f>
        <v>1717.8060000000003</v>
      </c>
      <c r="Q46" s="1">
        <f>SUM(Q4:Q45)</f>
        <v>1854.6980000000003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ALG</vt:lpstr>
      <vt:lpstr>CADIZ</vt:lpstr>
      <vt:lpstr>Folha3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MARQUES</dc:creator>
  <cp:lastModifiedBy>Fernando Ramos</cp:lastModifiedBy>
  <dcterms:created xsi:type="dcterms:W3CDTF">2017-06-27T14:00:47Z</dcterms:created>
  <dcterms:modified xsi:type="dcterms:W3CDTF">2017-07-27T15:11:07Z</dcterms:modified>
</cp:coreProperties>
</file>