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 activeTab="4"/>
  </bookViews>
  <sheets>
    <sheet name="9aCN" sheetId="11" r:id="rId1"/>
    <sheet name="9aCS" sheetId="12" r:id="rId2"/>
    <sheet name="9aS_alg" sheetId="13" r:id="rId3"/>
    <sheet name="9aS_cad" sheetId="14" r:id="rId4"/>
    <sheet name="extra_ALK_ANE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14" l="1"/>
  <c r="U66" i="14"/>
  <c r="V66" i="14"/>
  <c r="S66" i="14"/>
  <c r="T65" i="14"/>
  <c r="U65" i="14"/>
  <c r="V65" i="14"/>
  <c r="S65" i="14"/>
  <c r="V64" i="14"/>
  <c r="V40" i="14"/>
  <c r="V56" i="14"/>
  <c r="V57" i="14"/>
  <c r="V58" i="14"/>
  <c r="V59" i="14"/>
  <c r="V60" i="14"/>
  <c r="V61" i="14"/>
  <c r="V62" i="14"/>
  <c r="V63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S45" i="14"/>
  <c r="T45" i="14"/>
  <c r="U45" i="14"/>
  <c r="S46" i="14"/>
  <c r="T46" i="14"/>
  <c r="U46" i="14"/>
  <c r="S47" i="14"/>
  <c r="T47" i="14"/>
  <c r="U47" i="14"/>
  <c r="S48" i="14"/>
  <c r="T48" i="14"/>
  <c r="U48" i="14"/>
  <c r="S49" i="14"/>
  <c r="T49" i="14"/>
  <c r="U49" i="14"/>
  <c r="S50" i="14"/>
  <c r="T50" i="14"/>
  <c r="U50" i="14"/>
  <c r="S51" i="14"/>
  <c r="T51" i="14"/>
  <c r="U51" i="14"/>
  <c r="S52" i="14"/>
  <c r="T52" i="14"/>
  <c r="U52" i="14"/>
  <c r="S53" i="14"/>
  <c r="T53" i="14"/>
  <c r="U53" i="14"/>
  <c r="S54" i="14"/>
  <c r="T54" i="14"/>
  <c r="U54" i="14"/>
  <c r="S55" i="14"/>
  <c r="T55" i="14"/>
  <c r="U55" i="14"/>
  <c r="S56" i="14"/>
  <c r="T56" i="14"/>
  <c r="U56" i="14"/>
  <c r="S57" i="14"/>
  <c r="T57" i="14"/>
  <c r="U57" i="14"/>
  <c r="S58" i="14"/>
  <c r="T58" i="14"/>
  <c r="U58" i="14"/>
  <c r="S59" i="14"/>
  <c r="T59" i="14"/>
  <c r="U59" i="14"/>
  <c r="S60" i="14"/>
  <c r="T60" i="14"/>
  <c r="U60" i="14"/>
  <c r="S61" i="14"/>
  <c r="T61" i="14"/>
  <c r="U61" i="14"/>
  <c r="S62" i="14"/>
  <c r="T62" i="14"/>
  <c r="U62" i="14"/>
  <c r="S63" i="14"/>
  <c r="T63" i="14"/>
  <c r="U63" i="14"/>
  <c r="T40" i="14"/>
  <c r="U40" i="14"/>
  <c r="T41" i="14"/>
  <c r="U41" i="14"/>
  <c r="T42" i="14"/>
  <c r="U42" i="14"/>
  <c r="T43" i="14"/>
  <c r="U43" i="14"/>
  <c r="T44" i="14"/>
  <c r="U44" i="14"/>
  <c r="S40" i="14"/>
  <c r="S41" i="14"/>
  <c r="S42" i="14"/>
  <c r="S43" i="14"/>
  <c r="S4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J63" i="14"/>
  <c r="J62" i="14"/>
  <c r="J61" i="14"/>
  <c r="J60" i="14"/>
  <c r="J59" i="14"/>
  <c r="J58" i="14"/>
  <c r="J57" i="14"/>
  <c r="J56" i="14"/>
  <c r="J55" i="14"/>
  <c r="N55" i="14" s="1"/>
  <c r="J54" i="14"/>
  <c r="M54" i="14" s="1"/>
  <c r="J53" i="14"/>
  <c r="J52" i="14"/>
  <c r="O52" i="14" s="1"/>
  <c r="J51" i="14"/>
  <c r="J50" i="14"/>
  <c r="J49" i="14"/>
  <c r="J48" i="14"/>
  <c r="J47" i="14"/>
  <c r="N47" i="14" s="1"/>
  <c r="J46" i="14"/>
  <c r="M46" i="14" s="1"/>
  <c r="J45" i="14"/>
  <c r="J44" i="14"/>
  <c r="O44" i="14" s="1"/>
  <c r="J43" i="14"/>
  <c r="J42" i="14"/>
  <c r="J41" i="14"/>
  <c r="J40" i="14"/>
  <c r="O56" i="14"/>
  <c r="N56" i="14"/>
  <c r="M56" i="14"/>
  <c r="O55" i="14"/>
  <c r="O53" i="14"/>
  <c r="N53" i="14"/>
  <c r="M53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O45" i="14"/>
  <c r="N45" i="14"/>
  <c r="M45" i="14"/>
  <c r="O43" i="14"/>
  <c r="N43" i="14"/>
  <c r="M43" i="14"/>
  <c r="O42" i="14"/>
  <c r="N42" i="14"/>
  <c r="M42" i="14"/>
  <c r="O41" i="14"/>
  <c r="N41" i="14"/>
  <c r="M41" i="14"/>
  <c r="T32" i="14"/>
  <c r="U32" i="14"/>
  <c r="V32" i="14"/>
  <c r="S32" i="14"/>
  <c r="T31" i="14"/>
  <c r="U31" i="14"/>
  <c r="V31" i="14"/>
  <c r="S31" i="14"/>
  <c r="V30" i="14"/>
  <c r="S22" i="14"/>
  <c r="M22" i="14"/>
  <c r="V7" i="14"/>
  <c r="U7" i="14"/>
  <c r="S7" i="14"/>
  <c r="V6" i="14"/>
  <c r="V8" i="14"/>
  <c r="V9" i="14"/>
  <c r="S6" i="14"/>
  <c r="T6" i="14"/>
  <c r="U6" i="14"/>
  <c r="T7" i="14"/>
  <c r="S8" i="14"/>
  <c r="T8" i="14"/>
  <c r="U8" i="14"/>
  <c r="S9" i="14"/>
  <c r="T9" i="14"/>
  <c r="U9" i="14"/>
  <c r="P6" i="14"/>
  <c r="P7" i="14"/>
  <c r="P8" i="14"/>
  <c r="P9" i="14"/>
  <c r="P24" i="14"/>
  <c r="P25" i="14"/>
  <c r="P26" i="14"/>
  <c r="P27" i="14"/>
  <c r="P28" i="14"/>
  <c r="P29" i="14"/>
  <c r="J10" i="14"/>
  <c r="N10" i="14" s="1"/>
  <c r="T10" i="14" s="1"/>
  <c r="J11" i="14"/>
  <c r="M11" i="14" s="1"/>
  <c r="P11" i="14" s="1"/>
  <c r="J12" i="14"/>
  <c r="M12" i="14" s="1"/>
  <c r="S12" i="14" s="1"/>
  <c r="J13" i="14"/>
  <c r="J14" i="14"/>
  <c r="J15" i="14"/>
  <c r="N15" i="14" s="1"/>
  <c r="T15" i="14" s="1"/>
  <c r="J16" i="14"/>
  <c r="J17" i="14"/>
  <c r="N17" i="14" s="1"/>
  <c r="T17" i="14" s="1"/>
  <c r="J18" i="14"/>
  <c r="M18" i="14" s="1"/>
  <c r="J19" i="14"/>
  <c r="M19" i="14" s="1"/>
  <c r="P19" i="14" s="1"/>
  <c r="J20" i="14"/>
  <c r="M20" i="14" s="1"/>
  <c r="J21" i="14"/>
  <c r="J22" i="14"/>
  <c r="J23" i="14"/>
  <c r="S23" i="14" s="1"/>
  <c r="J24" i="14"/>
  <c r="J25" i="14"/>
  <c r="T25" i="14" s="1"/>
  <c r="J26" i="14"/>
  <c r="U26" i="14" s="1"/>
  <c r="J27" i="14"/>
  <c r="S27" i="14" s="1"/>
  <c r="J28" i="14"/>
  <c r="S28" i="14" s="1"/>
  <c r="J29" i="14"/>
  <c r="J7" i="14"/>
  <c r="M7" i="14" s="1"/>
  <c r="J8" i="14"/>
  <c r="J9" i="14"/>
  <c r="J6" i="14"/>
  <c r="N11" i="14"/>
  <c r="T11" i="14" s="1"/>
  <c r="O11" i="14"/>
  <c r="U11" i="14" s="1"/>
  <c r="M13" i="14"/>
  <c r="N13" i="14"/>
  <c r="O13" i="14"/>
  <c r="U13" i="14" s="1"/>
  <c r="M14" i="14"/>
  <c r="N14" i="14"/>
  <c r="T14" i="14" s="1"/>
  <c r="O14" i="14"/>
  <c r="M16" i="14"/>
  <c r="N16" i="14"/>
  <c r="T16" i="14" s="1"/>
  <c r="O16" i="14"/>
  <c r="U16" i="14" s="1"/>
  <c r="M17" i="14"/>
  <c r="S17" i="14" s="1"/>
  <c r="N19" i="14"/>
  <c r="T19" i="14" s="1"/>
  <c r="O19" i="14"/>
  <c r="U19" i="14" s="1"/>
  <c r="M21" i="14"/>
  <c r="N21" i="14"/>
  <c r="T21" i="14" s="1"/>
  <c r="O21" i="14"/>
  <c r="U21" i="14" s="1"/>
  <c r="N22" i="14"/>
  <c r="T22" i="14" s="1"/>
  <c r="O22" i="14"/>
  <c r="T24" i="14"/>
  <c r="U24" i="14"/>
  <c r="S25" i="14"/>
  <c r="T27" i="14"/>
  <c r="U27" i="14"/>
  <c r="T29" i="14"/>
  <c r="U29" i="14"/>
  <c r="N8" i="14"/>
  <c r="O8" i="14"/>
  <c r="N9" i="14"/>
  <c r="O9" i="14"/>
  <c r="M8" i="14"/>
  <c r="M9" i="14"/>
  <c r="M10" i="14"/>
  <c r="P64" i="14"/>
  <c r="O64" i="14"/>
  <c r="N64" i="14"/>
  <c r="M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S29" i="14"/>
  <c r="Q29" i="14"/>
  <c r="Q28" i="14"/>
  <c r="Q27" i="14"/>
  <c r="Q26" i="14"/>
  <c r="Q25" i="14"/>
  <c r="Q24" i="14"/>
  <c r="T23" i="14"/>
  <c r="Q23" i="14"/>
  <c r="U22" i="14"/>
  <c r="Q22" i="14"/>
  <c r="Q21" i="14"/>
  <c r="S21" i="14"/>
  <c r="Q20" i="14"/>
  <c r="Q19" i="14"/>
  <c r="Q18" i="14"/>
  <c r="Q17" i="14"/>
  <c r="Q16" i="14"/>
  <c r="S16" i="14"/>
  <c r="Q15" i="14"/>
  <c r="U14" i="14"/>
  <c r="Q14" i="14"/>
  <c r="T13" i="14"/>
  <c r="Q13" i="14"/>
  <c r="S13" i="14"/>
  <c r="Q12" i="14"/>
  <c r="Q11" i="14"/>
  <c r="Q10" i="14"/>
  <c r="U64" i="14" l="1"/>
  <c r="N46" i="14"/>
  <c r="M44" i="14"/>
  <c r="O46" i="14"/>
  <c r="M52" i="14"/>
  <c r="O54" i="14"/>
  <c r="N54" i="14"/>
  <c r="N44" i="14"/>
  <c r="M47" i="14"/>
  <c r="N52" i="14"/>
  <c r="M55" i="14"/>
  <c r="V55" i="14" s="1"/>
  <c r="T64" i="14"/>
  <c r="V28" i="14"/>
  <c r="V25" i="14"/>
  <c r="V27" i="14"/>
  <c r="P14" i="14"/>
  <c r="V29" i="14"/>
  <c r="O18" i="14"/>
  <c r="U18" i="14" s="1"/>
  <c r="O10" i="14"/>
  <c r="U10" i="14" s="1"/>
  <c r="T26" i="14"/>
  <c r="T30" i="14" s="1"/>
  <c r="P23" i="14"/>
  <c r="N18" i="14"/>
  <c r="T18" i="14" s="1"/>
  <c r="O15" i="14"/>
  <c r="U15" i="14" s="1"/>
  <c r="V15" i="14" s="1"/>
  <c r="S26" i="14"/>
  <c r="T28" i="14"/>
  <c r="U25" i="14"/>
  <c r="N20" i="14"/>
  <c r="T20" i="14" s="1"/>
  <c r="O17" i="14"/>
  <c r="U17" i="14" s="1"/>
  <c r="M15" i="14"/>
  <c r="S15" i="14" s="1"/>
  <c r="N12" i="14"/>
  <c r="T12" i="14" s="1"/>
  <c r="V22" i="14"/>
  <c r="U28" i="14"/>
  <c r="O20" i="14"/>
  <c r="O12" i="14"/>
  <c r="U12" i="14" s="1"/>
  <c r="N7" i="14"/>
  <c r="O7" i="14"/>
  <c r="V13" i="14"/>
  <c r="V17" i="14"/>
  <c r="V21" i="14"/>
  <c r="V12" i="14"/>
  <c r="V16" i="14"/>
  <c r="P10" i="14"/>
  <c r="P22" i="14"/>
  <c r="P13" i="14"/>
  <c r="P21" i="14"/>
  <c r="P17" i="14"/>
  <c r="S24" i="14"/>
  <c r="V24" i="14" s="1"/>
  <c r="S14" i="14"/>
  <c r="V14" i="14" s="1"/>
  <c r="S20" i="14"/>
  <c r="S19" i="14"/>
  <c r="V19" i="14" s="1"/>
  <c r="S10" i="14"/>
  <c r="P16" i="14"/>
  <c r="S18" i="14"/>
  <c r="V18" i="14" s="1"/>
  <c r="S11" i="14"/>
  <c r="V11" i="14" s="1"/>
  <c r="C45" i="13"/>
  <c r="B45" i="13"/>
  <c r="U59" i="12"/>
  <c r="T59" i="12"/>
  <c r="U58" i="12"/>
  <c r="V58" i="12"/>
  <c r="W58" i="12"/>
  <c r="T58" i="12"/>
  <c r="N54" i="12"/>
  <c r="N44" i="12"/>
  <c r="T44" i="12" s="1"/>
  <c r="W44" i="12" s="1"/>
  <c r="O44" i="12"/>
  <c r="P44" i="12"/>
  <c r="N45" i="12"/>
  <c r="Q45" i="12" s="1"/>
  <c r="O45" i="12"/>
  <c r="P45" i="12"/>
  <c r="N46" i="12"/>
  <c r="O46" i="12"/>
  <c r="Q46" i="12" s="1"/>
  <c r="P46" i="12"/>
  <c r="N47" i="12"/>
  <c r="O47" i="12"/>
  <c r="P47" i="12"/>
  <c r="N48" i="12"/>
  <c r="O48" i="12"/>
  <c r="P48" i="12"/>
  <c r="N49" i="12"/>
  <c r="T49" i="12" s="1"/>
  <c r="W49" i="12" s="1"/>
  <c r="O49" i="12"/>
  <c r="P49" i="12"/>
  <c r="N50" i="12"/>
  <c r="O50" i="12"/>
  <c r="P50" i="12"/>
  <c r="N51" i="12"/>
  <c r="O51" i="12"/>
  <c r="P51" i="12"/>
  <c r="N52" i="12"/>
  <c r="T52" i="12" s="1"/>
  <c r="W52" i="12" s="1"/>
  <c r="O52" i="12"/>
  <c r="P52" i="12"/>
  <c r="N53" i="12"/>
  <c r="O53" i="12"/>
  <c r="U53" i="12" s="1"/>
  <c r="P53" i="12"/>
  <c r="O54" i="12"/>
  <c r="P54" i="12"/>
  <c r="N55" i="12"/>
  <c r="O55" i="12"/>
  <c r="P55" i="12"/>
  <c r="Q55" i="12" s="1"/>
  <c r="N43" i="12"/>
  <c r="U52" i="12"/>
  <c r="U51" i="12"/>
  <c r="V50" i="12"/>
  <c r="V57" i="12" s="1"/>
  <c r="Q50" i="12"/>
  <c r="U49" i="12"/>
  <c r="U47" i="12"/>
  <c r="T47" i="12"/>
  <c r="P43" i="12"/>
  <c r="O43" i="12"/>
  <c r="T37" i="12"/>
  <c r="U29" i="12"/>
  <c r="V29" i="12"/>
  <c r="W29" i="12"/>
  <c r="T29" i="12"/>
  <c r="U28" i="12"/>
  <c r="V28" i="12"/>
  <c r="W28" i="12"/>
  <c r="T28" i="12"/>
  <c r="T13" i="12"/>
  <c r="Q24" i="12"/>
  <c r="O13" i="12"/>
  <c r="U13" i="12" s="1"/>
  <c r="P13" i="12"/>
  <c r="V13" i="12" s="1"/>
  <c r="O14" i="12"/>
  <c r="P14" i="12"/>
  <c r="O15" i="12"/>
  <c r="U15" i="12" s="1"/>
  <c r="P15" i="12"/>
  <c r="O16" i="12"/>
  <c r="P16" i="12"/>
  <c r="V16" i="12" s="1"/>
  <c r="O17" i="12"/>
  <c r="P17" i="12"/>
  <c r="V17" i="12" s="1"/>
  <c r="O18" i="12"/>
  <c r="P18" i="12"/>
  <c r="O19" i="12"/>
  <c r="P19" i="12"/>
  <c r="O20" i="12"/>
  <c r="P20" i="12"/>
  <c r="V20" i="12" s="1"/>
  <c r="O21" i="12"/>
  <c r="U21" i="12" s="1"/>
  <c r="P21" i="12"/>
  <c r="V21" i="12" s="1"/>
  <c r="O22" i="12"/>
  <c r="P22" i="12"/>
  <c r="O23" i="12"/>
  <c r="P23" i="12"/>
  <c r="O24" i="12"/>
  <c r="P24" i="12"/>
  <c r="V24" i="12" s="1"/>
  <c r="O25" i="12"/>
  <c r="P25" i="12"/>
  <c r="V25" i="12" s="1"/>
  <c r="N14" i="12"/>
  <c r="N15" i="12"/>
  <c r="T15" i="12" s="1"/>
  <c r="N16" i="12"/>
  <c r="Q16" i="12" s="1"/>
  <c r="N17" i="12"/>
  <c r="N18" i="12"/>
  <c r="N19" i="12"/>
  <c r="N20" i="12"/>
  <c r="N21" i="12"/>
  <c r="N22" i="12"/>
  <c r="T22" i="12" s="1"/>
  <c r="N23" i="12"/>
  <c r="T23" i="12" s="1"/>
  <c r="N24" i="12"/>
  <c r="T24" i="12" s="1"/>
  <c r="N25" i="12"/>
  <c r="N13" i="12"/>
  <c r="T21" i="12"/>
  <c r="T25" i="12"/>
  <c r="T12" i="12"/>
  <c r="W12" i="12" s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7" i="12"/>
  <c r="Q14" i="12"/>
  <c r="U20" i="12"/>
  <c r="R56" i="12"/>
  <c r="R55" i="12"/>
  <c r="U55" i="12"/>
  <c r="W55" i="12" s="1"/>
  <c r="R54" i="12"/>
  <c r="R53" i="12"/>
  <c r="R52" i="12"/>
  <c r="R51" i="12"/>
  <c r="R50" i="12"/>
  <c r="R49" i="12"/>
  <c r="R48" i="12"/>
  <c r="U48" i="12"/>
  <c r="T48" i="12"/>
  <c r="W48" i="12" s="1"/>
  <c r="R47" i="12"/>
  <c r="R46" i="12"/>
  <c r="R45" i="12"/>
  <c r="R44" i="12"/>
  <c r="R43" i="12"/>
  <c r="T43" i="12"/>
  <c r="W43" i="12" s="1"/>
  <c r="R42" i="12"/>
  <c r="T42" i="12"/>
  <c r="W42" i="12" s="1"/>
  <c r="R41" i="12"/>
  <c r="T41" i="12"/>
  <c r="W41" i="12" s="1"/>
  <c r="R40" i="12"/>
  <c r="Q40" i="12"/>
  <c r="R39" i="12"/>
  <c r="T39" i="12"/>
  <c r="W39" i="12" s="1"/>
  <c r="R38" i="12"/>
  <c r="T38" i="12"/>
  <c r="W38" i="12" s="1"/>
  <c r="R37" i="12"/>
  <c r="Q27" i="12"/>
  <c r="P27" i="12"/>
  <c r="O27" i="12"/>
  <c r="N27" i="12"/>
  <c r="V26" i="12"/>
  <c r="U26" i="12"/>
  <c r="T26" i="12"/>
  <c r="W26" i="12" s="1"/>
  <c r="R26" i="12"/>
  <c r="R25" i="12"/>
  <c r="U24" i="12"/>
  <c r="R24" i="12"/>
  <c r="V23" i="12"/>
  <c r="R23" i="12"/>
  <c r="V22" i="12"/>
  <c r="R22" i="12"/>
  <c r="U22" i="12"/>
  <c r="R21" i="12"/>
  <c r="R20" i="12"/>
  <c r="T20" i="12"/>
  <c r="V19" i="12"/>
  <c r="R19" i="12"/>
  <c r="T19" i="12"/>
  <c r="V18" i="12"/>
  <c r="R18" i="12"/>
  <c r="T18" i="12"/>
  <c r="R17" i="12"/>
  <c r="U17" i="12"/>
  <c r="T17" i="12"/>
  <c r="U16" i="12"/>
  <c r="R16" i="12"/>
  <c r="V15" i="12"/>
  <c r="R15" i="12"/>
  <c r="V14" i="12"/>
  <c r="U14" i="12"/>
  <c r="R14" i="12"/>
  <c r="R13" i="12"/>
  <c r="V12" i="12"/>
  <c r="U12" i="12"/>
  <c r="R12" i="12"/>
  <c r="V11" i="12"/>
  <c r="U11" i="12"/>
  <c r="R11" i="12"/>
  <c r="Q11" i="12"/>
  <c r="V10" i="12"/>
  <c r="U10" i="12"/>
  <c r="R10" i="12"/>
  <c r="Q10" i="12"/>
  <c r="V9" i="12"/>
  <c r="U9" i="12"/>
  <c r="R9" i="12"/>
  <c r="Q9" i="12"/>
  <c r="T9" i="12"/>
  <c r="V8" i="12"/>
  <c r="U8" i="12"/>
  <c r="R8" i="12"/>
  <c r="T8" i="12"/>
  <c r="W8" i="12" s="1"/>
  <c r="V7" i="12"/>
  <c r="U7" i="12"/>
  <c r="R7" i="12"/>
  <c r="T7" i="12"/>
  <c r="V26" i="14" l="1"/>
  <c r="P20" i="14"/>
  <c r="U20" i="14"/>
  <c r="P18" i="14"/>
  <c r="U23" i="14"/>
  <c r="V23" i="14" s="1"/>
  <c r="P15" i="14"/>
  <c r="P12" i="14"/>
  <c r="S64" i="14"/>
  <c r="V10" i="14"/>
  <c r="S30" i="14"/>
  <c r="Q53" i="12"/>
  <c r="U57" i="12"/>
  <c r="W47" i="12"/>
  <c r="Q51" i="12"/>
  <c r="Q48" i="12"/>
  <c r="T53" i="12"/>
  <c r="W53" i="12" s="1"/>
  <c r="T51" i="12"/>
  <c r="W51" i="12" s="1"/>
  <c r="W13" i="12"/>
  <c r="W15" i="12"/>
  <c r="Q43" i="12"/>
  <c r="T46" i="12"/>
  <c r="W46" i="12" s="1"/>
  <c r="Q52" i="12"/>
  <c r="W9" i="12"/>
  <c r="Q18" i="12"/>
  <c r="W24" i="12"/>
  <c r="T11" i="12"/>
  <c r="W11" i="12" s="1"/>
  <c r="Q23" i="12"/>
  <c r="W20" i="12"/>
  <c r="Q25" i="12"/>
  <c r="W17" i="12"/>
  <c r="W22" i="12"/>
  <c r="Q19" i="12"/>
  <c r="U25" i="12"/>
  <c r="W25" i="12" s="1"/>
  <c r="T10" i="12"/>
  <c r="W10" i="12" s="1"/>
  <c r="T14" i="12"/>
  <c r="W14" i="12" s="1"/>
  <c r="W21" i="12"/>
  <c r="T57" i="12"/>
  <c r="W37" i="12"/>
  <c r="W57" i="12" s="1"/>
  <c r="W7" i="12"/>
  <c r="Q8" i="12"/>
  <c r="Q17" i="12"/>
  <c r="Q20" i="12"/>
  <c r="Q21" i="12"/>
  <c r="Q22" i="12"/>
  <c r="Q7" i="12"/>
  <c r="Q15" i="12"/>
  <c r="Q37" i="12"/>
  <c r="T16" i="12"/>
  <c r="W16" i="12" s="1"/>
  <c r="T40" i="12"/>
  <c r="W40" i="12" s="1"/>
  <c r="Q42" i="12"/>
  <c r="Q49" i="12"/>
  <c r="Q13" i="12"/>
  <c r="U18" i="12"/>
  <c r="W18" i="12" s="1"/>
  <c r="U19" i="12"/>
  <c r="W19" i="12" s="1"/>
  <c r="U23" i="12"/>
  <c r="W23" i="12" s="1"/>
  <c r="Q39" i="12"/>
  <c r="T45" i="12"/>
  <c r="W45" i="12" s="1"/>
  <c r="T50" i="12"/>
  <c r="W50" i="12" s="1"/>
  <c r="Q44" i="12"/>
  <c r="Q47" i="12"/>
  <c r="Q12" i="12"/>
  <c r="Q41" i="12"/>
  <c r="V27" i="12"/>
  <c r="Q38" i="12"/>
  <c r="U30" i="14" l="1"/>
  <c r="V20" i="14"/>
  <c r="T27" i="12"/>
  <c r="V59" i="12"/>
  <c r="W27" i="12"/>
  <c r="U27" i="12"/>
  <c r="W59" i="12" l="1"/>
  <c r="C45" i="12" l="1"/>
  <c r="B45" i="12"/>
  <c r="C45" i="11"/>
  <c r="B45" i="11"/>
  <c r="AA1" i="8" l="1"/>
  <c r="S1" i="8"/>
  <c r="K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H173" i="8" l="1"/>
  <c r="H130" i="8"/>
  <c r="Z169" i="8" l="1"/>
  <c r="Z170" i="8"/>
  <c r="Z171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34" i="8"/>
  <c r="S64" i="8"/>
  <c r="S150" i="8" s="1"/>
  <c r="S65" i="8"/>
  <c r="S151" i="8" s="1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91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34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91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34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91" i="8"/>
  <c r="AD85" i="8"/>
  <c r="AC85" i="8"/>
  <c r="AB85" i="8"/>
  <c r="AA85" i="8"/>
  <c r="V85" i="8"/>
  <c r="V128" i="8" s="1"/>
  <c r="U85" i="8"/>
  <c r="U171" i="8" s="1"/>
  <c r="T85" i="8"/>
  <c r="T128" i="8" s="1"/>
  <c r="S85" i="8"/>
  <c r="S171" i="8" s="1"/>
  <c r="N85" i="8"/>
  <c r="N171" i="8" s="1"/>
  <c r="M85" i="8"/>
  <c r="M171" i="8" s="1"/>
  <c r="L85" i="8"/>
  <c r="L128" i="8" s="1"/>
  <c r="K85" i="8"/>
  <c r="K171" i="8" s="1"/>
  <c r="F85" i="8"/>
  <c r="E85" i="8"/>
  <c r="E171" i="8" s="1"/>
  <c r="D85" i="8"/>
  <c r="D128" i="8" s="1"/>
  <c r="C85" i="8"/>
  <c r="AD84" i="8"/>
  <c r="AC84" i="8"/>
  <c r="AB84" i="8"/>
  <c r="AA84" i="8"/>
  <c r="V84" i="8"/>
  <c r="V170" i="8" s="1"/>
  <c r="U84" i="8"/>
  <c r="U127" i="8" s="1"/>
  <c r="T84" i="8"/>
  <c r="T170" i="8" s="1"/>
  <c r="S84" i="8"/>
  <c r="S170" i="8" s="1"/>
  <c r="N84" i="8"/>
  <c r="N170" i="8" s="1"/>
  <c r="M84" i="8"/>
  <c r="M170" i="8" s="1"/>
  <c r="L84" i="8"/>
  <c r="K84" i="8"/>
  <c r="F84" i="8"/>
  <c r="F127" i="8" s="1"/>
  <c r="E84" i="8"/>
  <c r="E127" i="8" s="1"/>
  <c r="D84" i="8"/>
  <c r="D127" i="8" s="1"/>
  <c r="C84" i="8"/>
  <c r="AD83" i="8"/>
  <c r="AC83" i="8"/>
  <c r="AB83" i="8"/>
  <c r="AA83" i="8"/>
  <c r="V83" i="8"/>
  <c r="V169" i="8" s="1"/>
  <c r="T83" i="8"/>
  <c r="T126" i="8" s="1"/>
  <c r="S83" i="8"/>
  <c r="N83" i="8"/>
  <c r="N169" i="8" s="1"/>
  <c r="M83" i="8"/>
  <c r="M126" i="8" s="1"/>
  <c r="L83" i="8"/>
  <c r="K83" i="8"/>
  <c r="K169" i="8" s="1"/>
  <c r="F83" i="8"/>
  <c r="F126" i="8" s="1"/>
  <c r="E83" i="8"/>
  <c r="E126" i="8" s="1"/>
  <c r="D83" i="8"/>
  <c r="D126" i="8" s="1"/>
  <c r="C83" i="8"/>
  <c r="C126" i="8" s="1"/>
  <c r="AD82" i="8"/>
  <c r="AD125" i="8" s="1"/>
  <c r="AC82" i="8"/>
  <c r="AB82" i="8"/>
  <c r="AB168" i="8" s="1"/>
  <c r="AA82" i="8"/>
  <c r="V82" i="8"/>
  <c r="U82" i="8"/>
  <c r="U168" i="8" s="1"/>
  <c r="T82" i="8"/>
  <c r="S82" i="8"/>
  <c r="S168" i="8" s="1"/>
  <c r="N82" i="8"/>
  <c r="M82" i="8"/>
  <c r="M125" i="8" s="1"/>
  <c r="L82" i="8"/>
  <c r="L168" i="8" s="1"/>
  <c r="K82" i="8"/>
  <c r="K168" i="8" s="1"/>
  <c r="F82" i="8"/>
  <c r="F125" i="8" s="1"/>
  <c r="E82" i="8"/>
  <c r="D82" i="8"/>
  <c r="C82" i="8"/>
  <c r="AD81" i="8"/>
  <c r="AC81" i="8"/>
  <c r="AC124" i="8" s="1"/>
  <c r="AB81" i="8"/>
  <c r="AA81" i="8"/>
  <c r="V81" i="8"/>
  <c r="V167" i="8" s="1"/>
  <c r="U81" i="8"/>
  <c r="U167" i="8" s="1"/>
  <c r="T81" i="8"/>
  <c r="T167" i="8" s="1"/>
  <c r="S81" i="8"/>
  <c r="S167" i="8" s="1"/>
  <c r="N81" i="8"/>
  <c r="N167" i="8" s="1"/>
  <c r="M81" i="8"/>
  <c r="M167" i="8" s="1"/>
  <c r="L81" i="8"/>
  <c r="L167" i="8" s="1"/>
  <c r="K81" i="8"/>
  <c r="K124" i="8" s="1"/>
  <c r="F81" i="8"/>
  <c r="F124" i="8" s="1"/>
  <c r="E81" i="8"/>
  <c r="E124" i="8" s="1"/>
  <c r="D81" i="8"/>
  <c r="C81" i="8"/>
  <c r="AD80" i="8"/>
  <c r="AC80" i="8"/>
  <c r="AB80" i="8"/>
  <c r="AA80" i="8"/>
  <c r="AA166" i="8" s="1"/>
  <c r="T80" i="8"/>
  <c r="T166" i="8" s="1"/>
  <c r="S80" i="8"/>
  <c r="N80" i="8"/>
  <c r="N166" i="8" s="1"/>
  <c r="M80" i="8"/>
  <c r="M166" i="8" s="1"/>
  <c r="L80" i="8"/>
  <c r="L166" i="8" s="1"/>
  <c r="K80" i="8"/>
  <c r="K166" i="8" s="1"/>
  <c r="F80" i="8"/>
  <c r="F123" i="8" s="1"/>
  <c r="E80" i="8"/>
  <c r="D80" i="8"/>
  <c r="C80" i="8"/>
  <c r="AD79" i="8"/>
  <c r="AD165" i="8" s="1"/>
  <c r="AC79" i="8"/>
  <c r="AB79" i="8"/>
  <c r="AA79" i="8"/>
  <c r="U79" i="8"/>
  <c r="T79" i="8"/>
  <c r="T122" i="8" s="1"/>
  <c r="S79" i="8"/>
  <c r="N79" i="8"/>
  <c r="N165" i="8" s="1"/>
  <c r="M79" i="8"/>
  <c r="L79" i="8"/>
  <c r="K79" i="8"/>
  <c r="K165" i="8" s="1"/>
  <c r="F79" i="8"/>
  <c r="F122" i="8" s="1"/>
  <c r="E79" i="8"/>
  <c r="D79" i="8"/>
  <c r="C79" i="8"/>
  <c r="C122" i="8" s="1"/>
  <c r="AD78" i="8"/>
  <c r="AC78" i="8"/>
  <c r="AC164" i="8" s="1"/>
  <c r="AB78" i="8"/>
  <c r="AA78" i="8"/>
  <c r="T78" i="8"/>
  <c r="T164" i="8" s="1"/>
  <c r="S78" i="8"/>
  <c r="S164" i="8" s="1"/>
  <c r="N78" i="8"/>
  <c r="N164" i="8" s="1"/>
  <c r="M78" i="8"/>
  <c r="M121" i="8" s="1"/>
  <c r="L78" i="8"/>
  <c r="L164" i="8" s="1"/>
  <c r="K78" i="8"/>
  <c r="F78" i="8"/>
  <c r="E78" i="8"/>
  <c r="D78" i="8"/>
  <c r="C78" i="8"/>
  <c r="C121" i="8" s="1"/>
  <c r="AC77" i="8"/>
  <c r="AB77" i="8"/>
  <c r="AB163" i="8" s="1"/>
  <c r="AA77" i="8"/>
  <c r="T77" i="8"/>
  <c r="S77" i="8"/>
  <c r="S163" i="8" s="1"/>
  <c r="L77" i="8"/>
  <c r="L163" i="8" s="1"/>
  <c r="K77" i="8"/>
  <c r="K163" i="8" s="1"/>
  <c r="D77" i="8"/>
  <c r="C77" i="8"/>
  <c r="C120" i="8" s="1"/>
  <c r="AB76" i="8"/>
  <c r="AA76" i="8"/>
  <c r="AA162" i="8" s="1"/>
  <c r="T76" i="8"/>
  <c r="S76" i="8"/>
  <c r="S162" i="8" s="1"/>
  <c r="L76" i="8"/>
  <c r="L162" i="8" s="1"/>
  <c r="K76" i="8"/>
  <c r="K162" i="8" s="1"/>
  <c r="F76" i="8"/>
  <c r="E76" i="8"/>
  <c r="D76" i="8"/>
  <c r="D119" i="8" s="1"/>
  <c r="C76" i="8"/>
  <c r="C119" i="8" s="1"/>
  <c r="AB75" i="8"/>
  <c r="AA75" i="8"/>
  <c r="T75" i="8"/>
  <c r="T161" i="8" s="1"/>
  <c r="S75" i="8"/>
  <c r="L75" i="8"/>
  <c r="L161" i="8" s="1"/>
  <c r="K75" i="8"/>
  <c r="K161" i="8" s="1"/>
  <c r="D75" i="8"/>
  <c r="D118" i="8" s="1"/>
  <c r="C75" i="8"/>
  <c r="AB74" i="8"/>
  <c r="AA74" i="8"/>
  <c r="S74" i="8"/>
  <c r="S160" i="8" s="1"/>
  <c r="K74" i="8"/>
  <c r="C74" i="8"/>
  <c r="C117" i="8" s="1"/>
  <c r="AD73" i="8"/>
  <c r="AB73" i="8"/>
  <c r="AB159" i="8" s="1"/>
  <c r="AA73" i="8"/>
  <c r="T73" i="8"/>
  <c r="T159" i="8" s="1"/>
  <c r="S73" i="8"/>
  <c r="K73" i="8"/>
  <c r="K159" i="8" s="1"/>
  <c r="C73" i="8"/>
  <c r="C116" i="8" s="1"/>
  <c r="AD72" i="8"/>
  <c r="AB72" i="8"/>
  <c r="AA72" i="8"/>
  <c r="S72" i="8"/>
  <c r="K72" i="8"/>
  <c r="K158" i="8" s="1"/>
  <c r="C72" i="8"/>
  <c r="AD71" i="8"/>
  <c r="AA71" i="8"/>
  <c r="V71" i="8"/>
  <c r="V157" i="8" s="1"/>
  <c r="S71" i="8"/>
  <c r="K71" i="8"/>
  <c r="K157" i="8" s="1"/>
  <c r="C71" i="8"/>
  <c r="AA70" i="8"/>
  <c r="S70" i="8"/>
  <c r="S113" i="8" s="1"/>
  <c r="K70" i="8"/>
  <c r="K156" i="8" s="1"/>
  <c r="C70" i="8"/>
  <c r="AA69" i="8"/>
  <c r="S69" i="8"/>
  <c r="K69" i="8"/>
  <c r="C69" i="8"/>
  <c r="AA68" i="8"/>
  <c r="S68" i="8"/>
  <c r="S154" i="8" s="1"/>
  <c r="K68" i="8"/>
  <c r="C68" i="8"/>
  <c r="AA67" i="8"/>
  <c r="V67" i="8"/>
  <c r="V153" i="8" s="1"/>
  <c r="S67" i="8"/>
  <c r="S153" i="8" s="1"/>
  <c r="K67" i="8"/>
  <c r="K153" i="8" s="1"/>
  <c r="C67" i="8"/>
  <c r="C110" i="8" s="1"/>
  <c r="AA66" i="8"/>
  <c r="V66" i="8"/>
  <c r="V152" i="8" s="1"/>
  <c r="S66" i="8"/>
  <c r="S152" i="8" s="1"/>
  <c r="K66" i="8"/>
  <c r="K152" i="8" s="1"/>
  <c r="C66" i="8"/>
  <c r="AD65" i="8"/>
  <c r="N65" i="8"/>
  <c r="N151" i="8" s="1"/>
  <c r="K65" i="8"/>
  <c r="K151" i="8" s="1"/>
  <c r="F65" i="8"/>
  <c r="C65" i="8"/>
  <c r="AD64" i="8"/>
  <c r="V64" i="8"/>
  <c r="V150" i="8" s="1"/>
  <c r="N64" i="8"/>
  <c r="N150" i="8" s="1"/>
  <c r="K64" i="8"/>
  <c r="K150" i="8" s="1"/>
  <c r="F64" i="8"/>
  <c r="C64" i="8"/>
  <c r="C107" i="8" s="1"/>
  <c r="AA63" i="8"/>
  <c r="V63" i="8"/>
  <c r="V106" i="8" s="1"/>
  <c r="S63" i="8"/>
  <c r="K63" i="8"/>
  <c r="F63" i="8"/>
  <c r="E63" i="8"/>
  <c r="C63" i="8"/>
  <c r="AD62" i="8"/>
  <c r="AA62" i="8"/>
  <c r="V62" i="8"/>
  <c r="V148" i="8" s="1"/>
  <c r="S62" i="8"/>
  <c r="N62" i="8"/>
  <c r="N148" i="8" s="1"/>
  <c r="K62" i="8"/>
  <c r="K148" i="8" s="1"/>
  <c r="F62" i="8"/>
  <c r="E62" i="8"/>
  <c r="E105" i="8" s="1"/>
  <c r="C62" i="8"/>
  <c r="AD61" i="8"/>
  <c r="V61" i="8"/>
  <c r="S61" i="8"/>
  <c r="S147" i="8" s="1"/>
  <c r="N61" i="8"/>
  <c r="N147" i="8" s="1"/>
  <c r="K61" i="8"/>
  <c r="F61" i="8"/>
  <c r="E61" i="8"/>
  <c r="E104" i="8" s="1"/>
  <c r="AD60" i="8"/>
  <c r="V60" i="8"/>
  <c r="V146" i="8" s="1"/>
  <c r="U60" i="8"/>
  <c r="S60" i="8"/>
  <c r="N60" i="8"/>
  <c r="N146" i="8" s="1"/>
  <c r="K60" i="8"/>
  <c r="F60" i="8"/>
  <c r="E60" i="8"/>
  <c r="AD59" i="8"/>
  <c r="V59" i="8"/>
  <c r="V102" i="8" s="1"/>
  <c r="U59" i="8"/>
  <c r="S59" i="8"/>
  <c r="S145" i="8" s="1"/>
  <c r="N59" i="8"/>
  <c r="K59" i="8"/>
  <c r="F59" i="8"/>
  <c r="E59" i="8"/>
  <c r="C59" i="8"/>
  <c r="AD58" i="8"/>
  <c r="AC58" i="8"/>
  <c r="AC144" i="8" s="1"/>
  <c r="AA58" i="8"/>
  <c r="V58" i="8"/>
  <c r="V144" i="8" s="1"/>
  <c r="U58" i="8"/>
  <c r="S58" i="8"/>
  <c r="N58" i="8"/>
  <c r="M58" i="8"/>
  <c r="M144" i="8" s="1"/>
  <c r="K58" i="8"/>
  <c r="K144" i="8" s="1"/>
  <c r="F58" i="8"/>
  <c r="E58" i="8"/>
  <c r="E101" i="8" s="1"/>
  <c r="C58" i="8"/>
  <c r="AD57" i="8"/>
  <c r="AC57" i="8"/>
  <c r="V57" i="8"/>
  <c r="U57" i="8"/>
  <c r="U143" i="8" s="1"/>
  <c r="T57" i="8"/>
  <c r="S57" i="8"/>
  <c r="S143" i="8" s="1"/>
  <c r="N57" i="8"/>
  <c r="N143" i="8" s="1"/>
  <c r="M57" i="8"/>
  <c r="K57" i="8"/>
  <c r="K143" i="8" s="1"/>
  <c r="F57" i="8"/>
  <c r="E57" i="8"/>
  <c r="C57" i="8"/>
  <c r="AD56" i="8"/>
  <c r="AC56" i="8"/>
  <c r="AA56" i="8"/>
  <c r="AA142" i="8" s="1"/>
  <c r="V56" i="8"/>
  <c r="V142" i="8" s="1"/>
  <c r="U56" i="8"/>
  <c r="T56" i="8"/>
  <c r="T142" i="8" s="1"/>
  <c r="S56" i="8"/>
  <c r="N56" i="8"/>
  <c r="N142" i="8" s="1"/>
  <c r="M56" i="8"/>
  <c r="M142" i="8" s="1"/>
  <c r="K56" i="8"/>
  <c r="F56" i="8"/>
  <c r="E56" i="8"/>
  <c r="C56" i="8"/>
  <c r="AD55" i="8"/>
  <c r="AC55" i="8"/>
  <c r="V55" i="8"/>
  <c r="V141" i="8" s="1"/>
  <c r="U55" i="8"/>
  <c r="T55" i="8"/>
  <c r="T98" i="8" s="1"/>
  <c r="S55" i="8"/>
  <c r="N55" i="8"/>
  <c r="M55" i="8"/>
  <c r="K55" i="8"/>
  <c r="K98" i="8" s="1"/>
  <c r="F55" i="8"/>
  <c r="E55" i="8"/>
  <c r="C55" i="8"/>
  <c r="AD54" i="8"/>
  <c r="AC54" i="8"/>
  <c r="V54" i="8"/>
  <c r="V140" i="8" s="1"/>
  <c r="U54" i="8"/>
  <c r="T54" i="8"/>
  <c r="T140" i="8" s="1"/>
  <c r="S54" i="8"/>
  <c r="N54" i="8"/>
  <c r="M54" i="8"/>
  <c r="K54" i="8"/>
  <c r="F54" i="8"/>
  <c r="E54" i="8"/>
  <c r="C54" i="8"/>
  <c r="AD53" i="8"/>
  <c r="AC53" i="8"/>
  <c r="V53" i="8"/>
  <c r="V96" i="8" s="1"/>
  <c r="U53" i="8"/>
  <c r="U139" i="8" s="1"/>
  <c r="T53" i="8"/>
  <c r="T139" i="8" s="1"/>
  <c r="S53" i="8"/>
  <c r="N53" i="8"/>
  <c r="N139" i="8" s="1"/>
  <c r="M53" i="8"/>
  <c r="K53" i="8"/>
  <c r="F53" i="8"/>
  <c r="E53" i="8"/>
  <c r="D53" i="8"/>
  <c r="C53" i="8"/>
  <c r="AD52" i="8"/>
  <c r="AD138" i="8" s="1"/>
  <c r="AC52" i="8"/>
  <c r="V52" i="8"/>
  <c r="V138" i="8" s="1"/>
  <c r="U52" i="8"/>
  <c r="T52" i="8"/>
  <c r="T138" i="8" s="1"/>
  <c r="S52" i="8"/>
  <c r="N52" i="8"/>
  <c r="N138" i="8" s="1"/>
  <c r="M52" i="8"/>
  <c r="M138" i="8" s="1"/>
  <c r="K52" i="8"/>
  <c r="F52" i="8"/>
  <c r="E52" i="8"/>
  <c r="D52" i="8"/>
  <c r="C52" i="8"/>
  <c r="AD51" i="8"/>
  <c r="AC51" i="8"/>
  <c r="V51" i="8"/>
  <c r="V94" i="8" s="1"/>
  <c r="U51" i="8"/>
  <c r="T51" i="8"/>
  <c r="T94" i="8" s="1"/>
  <c r="S51" i="8"/>
  <c r="S137" i="8" s="1"/>
  <c r="N51" i="8"/>
  <c r="N137" i="8" s="1"/>
  <c r="M51" i="8"/>
  <c r="L51" i="8"/>
  <c r="L137" i="8" s="1"/>
  <c r="K51" i="8"/>
  <c r="F51" i="8"/>
  <c r="F94" i="8" s="1"/>
  <c r="E51" i="8"/>
  <c r="D51" i="8"/>
  <c r="C51" i="8"/>
  <c r="AD50" i="8"/>
  <c r="AC50" i="8"/>
  <c r="V50" i="8"/>
  <c r="V136" i="8" s="1"/>
  <c r="U50" i="8"/>
  <c r="T50" i="8"/>
  <c r="T136" i="8" s="1"/>
  <c r="S50" i="8"/>
  <c r="N50" i="8"/>
  <c r="N136" i="8" s="1"/>
  <c r="M50" i="8"/>
  <c r="M93" i="8" s="1"/>
  <c r="L50" i="8"/>
  <c r="K50" i="8"/>
  <c r="K136" i="8" s="1"/>
  <c r="F50" i="8"/>
  <c r="E50" i="8"/>
  <c r="D50" i="8"/>
  <c r="C50" i="8"/>
  <c r="AD49" i="8"/>
  <c r="AC49" i="8"/>
  <c r="AB49" i="8"/>
  <c r="V49" i="8"/>
  <c r="V92" i="8" s="1"/>
  <c r="U49" i="8"/>
  <c r="T49" i="8"/>
  <c r="T92" i="8" s="1"/>
  <c r="S49" i="8"/>
  <c r="N49" i="8"/>
  <c r="N135" i="8" s="1"/>
  <c r="M49" i="8"/>
  <c r="L49" i="8"/>
  <c r="K49" i="8"/>
  <c r="F49" i="8"/>
  <c r="E49" i="8"/>
  <c r="D49" i="8"/>
  <c r="C49" i="8"/>
  <c r="AD48" i="8"/>
  <c r="AC48" i="8"/>
  <c r="AB48" i="8"/>
  <c r="AA48" i="8"/>
  <c r="V48" i="8"/>
  <c r="V134" i="8" s="1"/>
  <c r="U48" i="8"/>
  <c r="U134" i="8" s="1"/>
  <c r="T48" i="8"/>
  <c r="T91" i="8" s="1"/>
  <c r="S48" i="8"/>
  <c r="S91" i="8" s="1"/>
  <c r="N48" i="8"/>
  <c r="N91" i="8" s="1"/>
  <c r="M48" i="8"/>
  <c r="M91" i="8" s="1"/>
  <c r="L48" i="8"/>
  <c r="L134" i="8" s="1"/>
  <c r="K48" i="8"/>
  <c r="K91" i="8" s="1"/>
  <c r="F48" i="8"/>
  <c r="E48" i="8"/>
  <c r="E91" i="8" s="1"/>
  <c r="D48" i="8"/>
  <c r="C48" i="8"/>
  <c r="AD44" i="8"/>
  <c r="AC44" i="8"/>
  <c r="AB44" i="8"/>
  <c r="AA44" i="8"/>
  <c r="V44" i="8"/>
  <c r="U44" i="8"/>
  <c r="T44" i="8"/>
  <c r="S44" i="8"/>
  <c r="N44" i="8"/>
  <c r="M44" i="8"/>
  <c r="L44" i="8"/>
  <c r="K44" i="8"/>
  <c r="F44" i="8"/>
  <c r="E44" i="8"/>
  <c r="D44" i="8"/>
  <c r="C44" i="8"/>
  <c r="AE43" i="8"/>
  <c r="W43" i="8"/>
  <c r="O43" i="8"/>
  <c r="G43" i="8"/>
  <c r="AE42" i="8"/>
  <c r="W42" i="8"/>
  <c r="O42" i="8"/>
  <c r="G42" i="8"/>
  <c r="AE41" i="8"/>
  <c r="W41" i="8"/>
  <c r="O41" i="8"/>
  <c r="G41" i="8"/>
  <c r="AE40" i="8"/>
  <c r="W40" i="8"/>
  <c r="O40" i="8"/>
  <c r="G40" i="8"/>
  <c r="AE39" i="8"/>
  <c r="W39" i="8"/>
  <c r="O39" i="8"/>
  <c r="G39" i="8"/>
  <c r="AE38" i="8"/>
  <c r="W38" i="8"/>
  <c r="O38" i="8"/>
  <c r="G38" i="8"/>
  <c r="AE37" i="8"/>
  <c r="W37" i="8"/>
  <c r="O37" i="8"/>
  <c r="G37" i="8"/>
  <c r="AE36" i="8"/>
  <c r="W36" i="8"/>
  <c r="O36" i="8"/>
  <c r="G36" i="8"/>
  <c r="AE35" i="8"/>
  <c r="AD77" i="8" s="1"/>
  <c r="W35" i="8"/>
  <c r="O35" i="8"/>
  <c r="G35" i="8"/>
  <c r="AE34" i="8"/>
  <c r="W34" i="8"/>
  <c r="O34" i="8"/>
  <c r="G34" i="8"/>
  <c r="AE33" i="8"/>
  <c r="W33" i="8"/>
  <c r="O33" i="8"/>
  <c r="E75" i="8"/>
  <c r="AE32" i="8"/>
  <c r="W32" i="8"/>
  <c r="O32" i="8"/>
  <c r="F74" i="8"/>
  <c r="AE31" i="8"/>
  <c r="AC73" i="8" s="1"/>
  <c r="W31" i="8"/>
  <c r="O31" i="8"/>
  <c r="M73" i="8" s="1"/>
  <c r="F73" i="8"/>
  <c r="AE30" i="8"/>
  <c r="AC72" i="8" s="1"/>
  <c r="W30" i="8"/>
  <c r="O30" i="8"/>
  <c r="F72" i="8"/>
  <c r="AE29" i="8"/>
  <c r="W29" i="8"/>
  <c r="O29" i="8"/>
  <c r="N71" i="8" s="1"/>
  <c r="E71" i="8"/>
  <c r="AE28" i="8"/>
  <c r="AD70" i="8" s="1"/>
  <c r="W28" i="8"/>
  <c r="V70" i="8" s="1"/>
  <c r="O28" i="8"/>
  <c r="N70" i="8" s="1"/>
  <c r="D70" i="8"/>
  <c r="AE27" i="8"/>
  <c r="AD69" i="8" s="1"/>
  <c r="W27" i="8"/>
  <c r="V69" i="8" s="1"/>
  <c r="O27" i="8"/>
  <c r="N69" i="8" s="1"/>
  <c r="D69" i="8"/>
  <c r="AE26" i="8"/>
  <c r="AD68" i="8" s="1"/>
  <c r="W26" i="8"/>
  <c r="V68" i="8" s="1"/>
  <c r="O26" i="8"/>
  <c r="N68" i="8" s="1"/>
  <c r="D68" i="8"/>
  <c r="AE25" i="8"/>
  <c r="AD67" i="8" s="1"/>
  <c r="W25" i="8"/>
  <c r="T67" i="8" s="1"/>
  <c r="O25" i="8"/>
  <c r="N67" i="8" s="1"/>
  <c r="D67" i="8"/>
  <c r="AE24" i="8"/>
  <c r="AD66" i="8" s="1"/>
  <c r="W24" i="8"/>
  <c r="T66" i="8" s="1"/>
  <c r="O24" i="8"/>
  <c r="L66" i="8" s="1"/>
  <c r="L152" i="8" s="1"/>
  <c r="D66" i="8"/>
  <c r="AE23" i="8"/>
  <c r="W23" i="8"/>
  <c r="T65" i="8" s="1"/>
  <c r="O23" i="8"/>
  <c r="L65" i="8" s="1"/>
  <c r="D65" i="8"/>
  <c r="AE22" i="8"/>
  <c r="AB64" i="8" s="1"/>
  <c r="W22" i="8"/>
  <c r="T64" i="8" s="1"/>
  <c r="O22" i="8"/>
  <c r="L64" i="8" s="1"/>
  <c r="D64" i="8"/>
  <c r="AE21" i="8"/>
  <c r="AB63" i="8" s="1"/>
  <c r="W21" i="8"/>
  <c r="U63" i="8" s="1"/>
  <c r="O21" i="8"/>
  <c r="L63" i="8" s="1"/>
  <c r="D63" i="8"/>
  <c r="AE20" i="8"/>
  <c r="AB62" i="8" s="1"/>
  <c r="AB148" i="8" s="1"/>
  <c r="W20" i="8"/>
  <c r="T62" i="8" s="1"/>
  <c r="O20" i="8"/>
  <c r="L62" i="8" s="1"/>
  <c r="D62" i="8"/>
  <c r="AE19" i="8"/>
  <c r="AB61" i="8" s="1"/>
  <c r="W19" i="8"/>
  <c r="U61" i="8" s="1"/>
  <c r="O19" i="8"/>
  <c r="L61" i="8" s="1"/>
  <c r="D61" i="8"/>
  <c r="AE18" i="8"/>
  <c r="AA60" i="8" s="1"/>
  <c r="AA103" i="8" s="1"/>
  <c r="W18" i="8"/>
  <c r="T60" i="8" s="1"/>
  <c r="O18" i="8"/>
  <c r="L60" i="8" s="1"/>
  <c r="D60" i="8"/>
  <c r="AE17" i="8"/>
  <c r="AB59" i="8" s="1"/>
  <c r="W17" i="8"/>
  <c r="T59" i="8" s="1"/>
  <c r="O17" i="8"/>
  <c r="L59" i="8" s="1"/>
  <c r="D59" i="8"/>
  <c r="AE16" i="8"/>
  <c r="AB58" i="8" s="1"/>
  <c r="W16" i="8"/>
  <c r="T58" i="8" s="1"/>
  <c r="T144" i="8" s="1"/>
  <c r="O16" i="8"/>
  <c r="L58" i="8" s="1"/>
  <c r="D58" i="8"/>
  <c r="AE15" i="8"/>
  <c r="AA57" i="8" s="1"/>
  <c r="AA143" i="8" s="1"/>
  <c r="W15" i="8"/>
  <c r="O15" i="8"/>
  <c r="L57" i="8" s="1"/>
  <c r="L143" i="8" s="1"/>
  <c r="D57" i="8"/>
  <c r="AE14" i="8"/>
  <c r="AB56" i="8" s="1"/>
  <c r="W14" i="8"/>
  <c r="O14" i="8"/>
  <c r="L56" i="8" s="1"/>
  <c r="L99" i="8" s="1"/>
  <c r="D56" i="8"/>
  <c r="AE13" i="8"/>
  <c r="AA55" i="8" s="1"/>
  <c r="W13" i="8"/>
  <c r="O13" i="8"/>
  <c r="L55" i="8" s="1"/>
  <c r="L141" i="8" s="1"/>
  <c r="G13" i="8"/>
  <c r="D55" i="8" s="1"/>
  <c r="AE12" i="8"/>
  <c r="AA54" i="8" s="1"/>
  <c r="W12" i="8"/>
  <c r="O12" i="8"/>
  <c r="L54" i="8" s="1"/>
  <c r="L140" i="8" s="1"/>
  <c r="G12" i="8"/>
  <c r="D54" i="8" s="1"/>
  <c r="AE11" i="8"/>
  <c r="AA53" i="8" s="1"/>
  <c r="W11" i="8"/>
  <c r="O11" i="8"/>
  <c r="L53" i="8" s="1"/>
  <c r="L96" i="8" s="1"/>
  <c r="G11" i="8"/>
  <c r="AE10" i="8"/>
  <c r="AA52" i="8" s="1"/>
  <c r="W10" i="8"/>
  <c r="O10" i="8"/>
  <c r="L52" i="8" s="1"/>
  <c r="L95" i="8" s="1"/>
  <c r="G10" i="8"/>
  <c r="AE9" i="8"/>
  <c r="AA51" i="8" s="1"/>
  <c r="W9" i="8"/>
  <c r="O9" i="8"/>
  <c r="G9" i="8"/>
  <c r="AE8" i="8"/>
  <c r="AA50" i="8" s="1"/>
  <c r="W8" i="8"/>
  <c r="O8" i="8"/>
  <c r="G8" i="8"/>
  <c r="AE7" i="8"/>
  <c r="AA49" i="8" s="1"/>
  <c r="AA135" i="8" s="1"/>
  <c r="W7" i="8"/>
  <c r="O7" i="8"/>
  <c r="G7" i="8"/>
  <c r="AE6" i="8"/>
  <c r="W6" i="8"/>
  <c r="O6" i="8"/>
  <c r="O44" i="8" s="1"/>
  <c r="G6" i="8"/>
  <c r="L146" i="8" l="1"/>
  <c r="T102" i="8"/>
  <c r="L148" i="8"/>
  <c r="AB50" i="8"/>
  <c r="AB136" i="8" s="1"/>
  <c r="AC61" i="8"/>
  <c r="AD63" i="8"/>
  <c r="AD149" i="8" s="1"/>
  <c r="AB51" i="8"/>
  <c r="AE51" i="8" s="1"/>
  <c r="AC59" i="8"/>
  <c r="AC102" i="8" s="1"/>
  <c r="G44" i="8"/>
  <c r="V65" i="8"/>
  <c r="V151" i="8" s="1"/>
  <c r="M62" i="8"/>
  <c r="M105" i="8" s="1"/>
  <c r="N63" i="8"/>
  <c r="N149" i="8" s="1"/>
  <c r="M60" i="8"/>
  <c r="M146" i="8" s="1"/>
  <c r="M59" i="8"/>
  <c r="M145" i="8" s="1"/>
  <c r="M61" i="8"/>
  <c r="M147" i="8" s="1"/>
  <c r="M63" i="8"/>
  <c r="M149" i="8" s="1"/>
  <c r="F75" i="8"/>
  <c r="F161" i="8" s="1"/>
  <c r="D72" i="8"/>
  <c r="D158" i="8" s="1"/>
  <c r="D71" i="8"/>
  <c r="D157" i="8" s="1"/>
  <c r="D73" i="8"/>
  <c r="D116" i="8" s="1"/>
  <c r="AC64" i="8"/>
  <c r="AC107" i="8" s="1"/>
  <c r="V114" i="8"/>
  <c r="AB147" i="8"/>
  <c r="AE44" i="8"/>
  <c r="AC63" i="8"/>
  <c r="AC149" i="8" s="1"/>
  <c r="AC62" i="8"/>
  <c r="AC148" i="8" s="1"/>
  <c r="U147" i="8"/>
  <c r="N156" i="8"/>
  <c r="AA99" i="8"/>
  <c r="AB57" i="8"/>
  <c r="AE57" i="8" s="1"/>
  <c r="V149" i="8"/>
  <c r="AC167" i="8"/>
  <c r="AB52" i="8"/>
  <c r="AB54" i="8"/>
  <c r="AB97" i="8" s="1"/>
  <c r="AB53" i="8"/>
  <c r="AB139" i="8" s="1"/>
  <c r="AB55" i="8"/>
  <c r="AB141" i="8" s="1"/>
  <c r="AC60" i="8"/>
  <c r="AC146" i="8" s="1"/>
  <c r="AB60" i="8"/>
  <c r="AB146" i="8" s="1"/>
  <c r="T108" i="8"/>
  <c r="AB104" i="8"/>
  <c r="AD95" i="8"/>
  <c r="V112" i="8"/>
  <c r="Z129" i="8"/>
  <c r="D104" i="8"/>
  <c r="AB125" i="8"/>
  <c r="T148" i="8"/>
  <c r="T105" i="8"/>
  <c r="U106" i="8"/>
  <c r="U149" i="8"/>
  <c r="T146" i="8"/>
  <c r="T103" i="8"/>
  <c r="U62" i="8"/>
  <c r="U148" i="8" s="1"/>
  <c r="U66" i="8"/>
  <c r="U152" i="8" s="1"/>
  <c r="T118" i="8"/>
  <c r="V171" i="8"/>
  <c r="T145" i="8"/>
  <c r="T63" i="8"/>
  <c r="W63" i="8" s="1"/>
  <c r="T61" i="8"/>
  <c r="W61" i="8" s="1"/>
  <c r="U67" i="8"/>
  <c r="W67" i="8" s="1"/>
  <c r="T169" i="8"/>
  <c r="U65" i="8"/>
  <c r="S100" i="8"/>
  <c r="S109" i="8"/>
  <c r="V105" i="8"/>
  <c r="V99" i="8"/>
  <c r="S94" i="8"/>
  <c r="S134" i="8"/>
  <c r="U64" i="8"/>
  <c r="U150" i="8" s="1"/>
  <c r="K101" i="8"/>
  <c r="M164" i="8"/>
  <c r="N96" i="8"/>
  <c r="T124" i="8"/>
  <c r="T99" i="8"/>
  <c r="S156" i="8"/>
  <c r="F117" i="8"/>
  <c r="F167" i="8"/>
  <c r="K134" i="8"/>
  <c r="V126" i="8"/>
  <c r="S125" i="8"/>
  <c r="S119" i="8"/>
  <c r="S111" i="8"/>
  <c r="V110" i="8"/>
  <c r="S107" i="8"/>
  <c r="S104" i="8"/>
  <c r="V103" i="8"/>
  <c r="U100" i="8"/>
  <c r="T95" i="8"/>
  <c r="R172" i="8"/>
  <c r="V155" i="8"/>
  <c r="V135" i="8"/>
  <c r="AD122" i="8"/>
  <c r="AC101" i="8"/>
  <c r="T141" i="8"/>
  <c r="S121" i="8"/>
  <c r="T116" i="8"/>
  <c r="V101" i="8"/>
  <c r="V97" i="8"/>
  <c r="V93" i="8"/>
  <c r="T171" i="8"/>
  <c r="T165" i="8"/>
  <c r="T137" i="8"/>
  <c r="AA141" i="8"/>
  <c r="AA100" i="8"/>
  <c r="N95" i="8"/>
  <c r="S127" i="8"/>
  <c r="U125" i="8"/>
  <c r="U104" i="8"/>
  <c r="T101" i="8"/>
  <c r="T97" i="8"/>
  <c r="V95" i="8"/>
  <c r="T93" i="8"/>
  <c r="V139" i="8"/>
  <c r="AA123" i="8"/>
  <c r="AB120" i="8"/>
  <c r="AB93" i="8"/>
  <c r="G58" i="8"/>
  <c r="E64" i="8"/>
  <c r="E107" i="8" s="1"/>
  <c r="E73" i="8"/>
  <c r="E116" i="8" s="1"/>
  <c r="E65" i="8"/>
  <c r="E108" i="8" s="1"/>
  <c r="E66" i="8"/>
  <c r="E109" i="8" s="1"/>
  <c r="F67" i="8"/>
  <c r="F110" i="8" s="1"/>
  <c r="F70" i="8"/>
  <c r="F113" i="8" s="1"/>
  <c r="E68" i="8"/>
  <c r="E154" i="8" s="1"/>
  <c r="F71" i="8"/>
  <c r="F114" i="8" s="1"/>
  <c r="F66" i="8"/>
  <c r="F109" i="8" s="1"/>
  <c r="F68" i="8"/>
  <c r="F154" i="8" s="1"/>
  <c r="E69" i="8"/>
  <c r="E155" i="8" s="1"/>
  <c r="E72" i="8"/>
  <c r="E158" i="8" s="1"/>
  <c r="E170" i="8"/>
  <c r="C159" i="8"/>
  <c r="E67" i="8"/>
  <c r="E110" i="8" s="1"/>
  <c r="F69" i="8"/>
  <c r="F112" i="8" s="1"/>
  <c r="E70" i="8"/>
  <c r="E113" i="8" s="1"/>
  <c r="C169" i="8"/>
  <c r="E147" i="8"/>
  <c r="AA134" i="8"/>
  <c r="AA91" i="8"/>
  <c r="D92" i="8"/>
  <c r="D135" i="8"/>
  <c r="U135" i="8"/>
  <c r="U92" i="8"/>
  <c r="U137" i="8"/>
  <c r="U94" i="8"/>
  <c r="D96" i="8"/>
  <c r="D139" i="8"/>
  <c r="U141" i="8"/>
  <c r="U98" i="8"/>
  <c r="AD99" i="8"/>
  <c r="AD142" i="8"/>
  <c r="AD143" i="8"/>
  <c r="AD100" i="8"/>
  <c r="AD144" i="8"/>
  <c r="AD101" i="8"/>
  <c r="K147" i="8"/>
  <c r="K104" i="8"/>
  <c r="T153" i="8"/>
  <c r="T110" i="8"/>
  <c r="AC134" i="8"/>
  <c r="AC91" i="8"/>
  <c r="S135" i="8"/>
  <c r="S92" i="8"/>
  <c r="S93" i="8"/>
  <c r="S136" i="8"/>
  <c r="AC138" i="8"/>
  <c r="AC95" i="8"/>
  <c r="S139" i="8"/>
  <c r="S96" i="8"/>
  <c r="K140" i="8"/>
  <c r="K97" i="8"/>
  <c r="AC97" i="8"/>
  <c r="AC140" i="8"/>
  <c r="AC98" i="8"/>
  <c r="AC141" i="8"/>
  <c r="S142" i="8"/>
  <c r="S99" i="8"/>
  <c r="V100" i="8"/>
  <c r="V143" i="8"/>
  <c r="S101" i="8"/>
  <c r="S144" i="8"/>
  <c r="AD145" i="8"/>
  <c r="AD102" i="8"/>
  <c r="V108" i="8"/>
  <c r="AD151" i="8"/>
  <c r="AD108" i="8"/>
  <c r="AD153" i="8"/>
  <c r="AD110" i="8"/>
  <c r="C111" i="8"/>
  <c r="C154" i="8"/>
  <c r="V154" i="8"/>
  <c r="V111" i="8"/>
  <c r="S155" i="8"/>
  <c r="S112" i="8"/>
  <c r="AD157" i="8"/>
  <c r="AD114" i="8"/>
  <c r="C115" i="8"/>
  <c r="C158" i="8"/>
  <c r="AD159" i="8"/>
  <c r="AD116" i="8"/>
  <c r="T163" i="8"/>
  <c r="T120" i="8"/>
  <c r="AC120" i="8"/>
  <c r="AC163" i="8"/>
  <c r="AD121" i="8"/>
  <c r="AD164" i="8"/>
  <c r="S165" i="8"/>
  <c r="S122" i="8"/>
  <c r="AC122" i="8"/>
  <c r="AC165" i="8"/>
  <c r="S166" i="8"/>
  <c r="S123" i="8"/>
  <c r="AB123" i="8"/>
  <c r="AB166" i="8"/>
  <c r="S102" i="8"/>
  <c r="U96" i="8"/>
  <c r="T134" i="8"/>
  <c r="U136" i="8"/>
  <c r="U93" i="8"/>
  <c r="M94" i="8"/>
  <c r="M137" i="8"/>
  <c r="U95" i="8"/>
  <c r="U138" i="8"/>
  <c r="U97" i="8"/>
  <c r="U140" i="8"/>
  <c r="M141" i="8"/>
  <c r="M98" i="8"/>
  <c r="U142" i="8"/>
  <c r="U99" i="8"/>
  <c r="T100" i="8"/>
  <c r="T143" i="8"/>
  <c r="U144" i="8"/>
  <c r="U101" i="8"/>
  <c r="U145" i="8"/>
  <c r="U102" i="8"/>
  <c r="U103" i="8"/>
  <c r="U146" i="8"/>
  <c r="S148" i="8"/>
  <c r="S105" i="8"/>
  <c r="AC106" i="8"/>
  <c r="V91" i="8"/>
  <c r="T152" i="8"/>
  <c r="T109" i="8"/>
  <c r="C91" i="8"/>
  <c r="C134" i="8"/>
  <c r="AC135" i="8"/>
  <c r="AC92" i="8"/>
  <c r="AC136" i="8"/>
  <c r="AC93" i="8"/>
  <c r="AC94" i="8"/>
  <c r="AC137" i="8"/>
  <c r="S95" i="8"/>
  <c r="S138" i="8"/>
  <c r="K139" i="8"/>
  <c r="K96" i="8"/>
  <c r="AC139" i="8"/>
  <c r="AC96" i="8"/>
  <c r="S140" i="8"/>
  <c r="S97" i="8"/>
  <c r="S141" i="8"/>
  <c r="S98" i="8"/>
  <c r="K99" i="8"/>
  <c r="K142" i="8"/>
  <c r="AB142" i="8"/>
  <c r="AB99" i="8"/>
  <c r="AB101" i="8"/>
  <c r="AB144" i="8"/>
  <c r="S103" i="8"/>
  <c r="S146" i="8"/>
  <c r="V147" i="8"/>
  <c r="V104" i="8"/>
  <c r="AC147" i="8"/>
  <c r="AC104" i="8"/>
  <c r="S149" i="8"/>
  <c r="S106" i="8"/>
  <c r="AD107" i="8"/>
  <c r="AD150" i="8"/>
  <c r="AA154" i="8"/>
  <c r="AA111" i="8"/>
  <c r="S158" i="8"/>
  <c r="S115" i="8"/>
  <c r="AA158" i="8"/>
  <c r="AA115" i="8"/>
  <c r="K118" i="8"/>
  <c r="AB167" i="8"/>
  <c r="AB124" i="8"/>
  <c r="V168" i="8"/>
  <c r="V125" i="8"/>
  <c r="AC168" i="8"/>
  <c r="AC125" i="8"/>
  <c r="S169" i="8"/>
  <c r="S126" i="8"/>
  <c r="AA169" i="8"/>
  <c r="AA126" i="8"/>
  <c r="AB127" i="8"/>
  <c r="AB170" i="8"/>
  <c r="AC128" i="8"/>
  <c r="AC171" i="8"/>
  <c r="R129" i="8"/>
  <c r="U170" i="8"/>
  <c r="AD152" i="8"/>
  <c r="AD109" i="8"/>
  <c r="AD155" i="8"/>
  <c r="AD112" i="8"/>
  <c r="V156" i="8"/>
  <c r="V113" i="8"/>
  <c r="AA156" i="8"/>
  <c r="AA113" i="8"/>
  <c r="S157" i="8"/>
  <c r="S114" i="8"/>
  <c r="AD115" i="8"/>
  <c r="AD158" i="8"/>
  <c r="S159" i="8"/>
  <c r="S116" i="8"/>
  <c r="AA116" i="8"/>
  <c r="AA159" i="8"/>
  <c r="AA160" i="8"/>
  <c r="AA117" i="8"/>
  <c r="S161" i="8"/>
  <c r="S118" i="8"/>
  <c r="AA118" i="8"/>
  <c r="AA161" i="8"/>
  <c r="T162" i="8"/>
  <c r="T119" i="8"/>
  <c r="AB119" i="8"/>
  <c r="AB162" i="8"/>
  <c r="AA120" i="8"/>
  <c r="AA163" i="8"/>
  <c r="AB121" i="8"/>
  <c r="AB164" i="8"/>
  <c r="M122" i="8"/>
  <c r="M165" i="8"/>
  <c r="U165" i="8"/>
  <c r="U122" i="8"/>
  <c r="AA122" i="8"/>
  <c r="AA165" i="8"/>
  <c r="AD123" i="8"/>
  <c r="AD166" i="8"/>
  <c r="AD167" i="8"/>
  <c r="AD124" i="8"/>
  <c r="T168" i="8"/>
  <c r="T125" i="8"/>
  <c r="AA168" i="8"/>
  <c r="AA125" i="8"/>
  <c r="AC169" i="8"/>
  <c r="AC126" i="8"/>
  <c r="K127" i="8"/>
  <c r="K170" i="8"/>
  <c r="AD170" i="8"/>
  <c r="AD127" i="8"/>
  <c r="C128" i="8"/>
  <c r="C171" i="8"/>
  <c r="AA171" i="8"/>
  <c r="AA128" i="8"/>
  <c r="M169" i="8"/>
  <c r="V124" i="8"/>
  <c r="S117" i="8"/>
  <c r="L147" i="8"/>
  <c r="N153" i="8"/>
  <c r="N157" i="8"/>
  <c r="AB134" i="8"/>
  <c r="AB91" i="8"/>
  <c r="AB135" i="8"/>
  <c r="AB92" i="8"/>
  <c r="AB94" i="8"/>
  <c r="AB138" i="8"/>
  <c r="AB95" i="8"/>
  <c r="AA144" i="8"/>
  <c r="AA101" i="8"/>
  <c r="AD148" i="8"/>
  <c r="AD105" i="8"/>
  <c r="AA153" i="8"/>
  <c r="AA110" i="8"/>
  <c r="AD156" i="8"/>
  <c r="AD113" i="8"/>
  <c r="AA157" i="8"/>
  <c r="AA114" i="8"/>
  <c r="AB117" i="8"/>
  <c r="AB160" i="8"/>
  <c r="AB161" i="8"/>
  <c r="AB118" i="8"/>
  <c r="AB165" i="8"/>
  <c r="AB122" i="8"/>
  <c r="AA124" i="8"/>
  <c r="AA167" i="8"/>
  <c r="AD169" i="8"/>
  <c r="AD126" i="8"/>
  <c r="AA170" i="8"/>
  <c r="AA127" i="8"/>
  <c r="AB171" i="8"/>
  <c r="AB128" i="8"/>
  <c r="E169" i="8"/>
  <c r="F160" i="8"/>
  <c r="N108" i="8"/>
  <c r="K100" i="8"/>
  <c r="U128" i="8"/>
  <c r="T127" i="8"/>
  <c r="U124" i="8"/>
  <c r="T123" i="8"/>
  <c r="S110" i="8"/>
  <c r="V109" i="8"/>
  <c r="V145" i="8"/>
  <c r="V137" i="8"/>
  <c r="T135" i="8"/>
  <c r="AA119" i="8"/>
  <c r="AB116" i="8"/>
  <c r="AD168" i="8"/>
  <c r="AC145" i="8"/>
  <c r="AA136" i="8"/>
  <c r="AA93" i="8"/>
  <c r="AA137" i="8"/>
  <c r="AA94" i="8"/>
  <c r="AA138" i="8"/>
  <c r="AA95" i="8"/>
  <c r="AA96" i="8"/>
  <c r="AA139" i="8"/>
  <c r="AA140" i="8"/>
  <c r="AA97" i="8"/>
  <c r="AB145" i="8"/>
  <c r="AB102" i="8"/>
  <c r="AA146" i="8"/>
  <c r="AB105" i="8"/>
  <c r="AB149" i="8"/>
  <c r="AB106" i="8"/>
  <c r="AB150" i="8"/>
  <c r="AB107" i="8"/>
  <c r="AC158" i="8"/>
  <c r="AC115" i="8"/>
  <c r="AC159" i="8"/>
  <c r="AC116" i="8"/>
  <c r="AD163" i="8"/>
  <c r="AD120" i="8"/>
  <c r="AD134" i="8"/>
  <c r="AD91" i="8"/>
  <c r="AD135" i="8"/>
  <c r="AD92" i="8"/>
  <c r="AD136" i="8"/>
  <c r="AD93" i="8"/>
  <c r="AD137" i="8"/>
  <c r="AD94" i="8"/>
  <c r="AD139" i="8"/>
  <c r="AD96" i="8"/>
  <c r="AD97" i="8"/>
  <c r="AD140" i="8"/>
  <c r="AD98" i="8"/>
  <c r="AD141" i="8"/>
  <c r="AC142" i="8"/>
  <c r="AC99" i="8"/>
  <c r="AC143" i="8"/>
  <c r="AC100" i="8"/>
  <c r="AD103" i="8"/>
  <c r="AD146" i="8"/>
  <c r="AD147" i="8"/>
  <c r="AD104" i="8"/>
  <c r="AA148" i="8"/>
  <c r="AA105" i="8"/>
  <c r="AA149" i="8"/>
  <c r="AA106" i="8"/>
  <c r="AA152" i="8"/>
  <c r="AA109" i="8"/>
  <c r="AD111" i="8"/>
  <c r="AD154" i="8"/>
  <c r="AA112" i="8"/>
  <c r="AA155" i="8"/>
  <c r="AB158" i="8"/>
  <c r="AB115" i="8"/>
  <c r="AA164" i="8"/>
  <c r="AA121" i="8"/>
  <c r="AC166" i="8"/>
  <c r="AC123" i="8"/>
  <c r="AB169" i="8"/>
  <c r="AB126" i="8"/>
  <c r="AC170" i="8"/>
  <c r="AC127" i="8"/>
  <c r="AD171" i="8"/>
  <c r="AD128" i="8"/>
  <c r="F168" i="8"/>
  <c r="N103" i="8"/>
  <c r="N92" i="8"/>
  <c r="U91" i="8"/>
  <c r="S128" i="8"/>
  <c r="V127" i="8"/>
  <c r="S124" i="8"/>
  <c r="T121" i="8"/>
  <c r="S120" i="8"/>
  <c r="V98" i="8"/>
  <c r="T96" i="8"/>
  <c r="AC121" i="8"/>
  <c r="AA92" i="8"/>
  <c r="Z172" i="8"/>
  <c r="L144" i="8"/>
  <c r="L101" i="8"/>
  <c r="L149" i="8"/>
  <c r="L106" i="8"/>
  <c r="N155" i="8"/>
  <c r="N112" i="8"/>
  <c r="L145" i="8"/>
  <c r="L102" i="8"/>
  <c r="M64" i="8"/>
  <c r="M150" i="8" s="1"/>
  <c r="K109" i="8"/>
  <c r="M65" i="8"/>
  <c r="M151" i="8" s="1"/>
  <c r="M66" i="8"/>
  <c r="M152" i="8" s="1"/>
  <c r="N127" i="8"/>
  <c r="L125" i="8"/>
  <c r="L120" i="8"/>
  <c r="N128" i="8"/>
  <c r="M124" i="8"/>
  <c r="L119" i="8"/>
  <c r="L118" i="8"/>
  <c r="K116" i="8"/>
  <c r="K113" i="8"/>
  <c r="L109" i="8"/>
  <c r="N107" i="8"/>
  <c r="N100" i="8"/>
  <c r="L97" i="8"/>
  <c r="K93" i="8"/>
  <c r="N126" i="8"/>
  <c r="K119" i="8"/>
  <c r="K105" i="8"/>
  <c r="K141" i="8"/>
  <c r="N66" i="8"/>
  <c r="N152" i="8" s="1"/>
  <c r="L91" i="8"/>
  <c r="M127" i="8"/>
  <c r="N122" i="8"/>
  <c r="L121" i="8"/>
  <c r="L98" i="8"/>
  <c r="M95" i="8"/>
  <c r="N93" i="8"/>
  <c r="L171" i="8"/>
  <c r="O171" i="8" s="1"/>
  <c r="M168" i="8"/>
  <c r="AA98" i="8"/>
  <c r="T150" i="8"/>
  <c r="T107" i="8"/>
  <c r="V107" i="8"/>
  <c r="T151" i="8"/>
  <c r="S108" i="8"/>
  <c r="L92" i="8"/>
  <c r="L135" i="8"/>
  <c r="K138" i="8"/>
  <c r="K95" i="8"/>
  <c r="L150" i="8"/>
  <c r="L107" i="8"/>
  <c r="F121" i="8"/>
  <c r="F164" i="8"/>
  <c r="L165" i="8"/>
  <c r="L122" i="8"/>
  <c r="F170" i="8"/>
  <c r="L139" i="8"/>
  <c r="L151" i="8"/>
  <c r="L108" i="8"/>
  <c r="M159" i="8"/>
  <c r="M116" i="8"/>
  <c r="K137" i="8"/>
  <c r="K94" i="8"/>
  <c r="C95" i="8"/>
  <c r="C138" i="8"/>
  <c r="N140" i="8"/>
  <c r="N97" i="8"/>
  <c r="F102" i="8"/>
  <c r="F145" i="8"/>
  <c r="K102" i="8"/>
  <c r="K145" i="8"/>
  <c r="F106" i="8"/>
  <c r="F149" i="8"/>
  <c r="K112" i="8"/>
  <c r="K155" i="8"/>
  <c r="F115" i="8"/>
  <c r="F158" i="8"/>
  <c r="C124" i="8"/>
  <c r="C167" i="8"/>
  <c r="N168" i="8"/>
  <c r="N125" i="8"/>
  <c r="F166" i="8"/>
  <c r="C160" i="8"/>
  <c r="C153" i="8"/>
  <c r="D147" i="8"/>
  <c r="F137" i="8"/>
  <c r="E128" i="8"/>
  <c r="K126" i="8"/>
  <c r="L123" i="8"/>
  <c r="K115" i="8"/>
  <c r="N114" i="8"/>
  <c r="K108" i="8"/>
  <c r="L105" i="8"/>
  <c r="N99" i="8"/>
  <c r="K167" i="8"/>
  <c r="L138" i="8"/>
  <c r="D108" i="8"/>
  <c r="D151" i="8"/>
  <c r="D112" i="8"/>
  <c r="D155" i="8"/>
  <c r="M140" i="8"/>
  <c r="M97" i="8"/>
  <c r="D99" i="8"/>
  <c r="D142" i="8"/>
  <c r="D100" i="8"/>
  <c r="D143" i="8"/>
  <c r="M143" i="8"/>
  <c r="M100" i="8"/>
  <c r="N144" i="8"/>
  <c r="N101" i="8"/>
  <c r="N145" i="8"/>
  <c r="N102" i="8"/>
  <c r="K154" i="8"/>
  <c r="K111" i="8"/>
  <c r="C118" i="8"/>
  <c r="C161" i="8"/>
  <c r="K164" i="8"/>
  <c r="K121" i="8"/>
  <c r="D125" i="8"/>
  <c r="D168" i="8"/>
  <c r="M128" i="8"/>
  <c r="N94" i="8"/>
  <c r="M136" i="8"/>
  <c r="J172" i="8"/>
  <c r="D91" i="8"/>
  <c r="D134" i="8"/>
  <c r="M135" i="8"/>
  <c r="M92" i="8"/>
  <c r="E93" i="8"/>
  <c r="E136" i="8"/>
  <c r="M96" i="8"/>
  <c r="M139" i="8"/>
  <c r="E97" i="8"/>
  <c r="E140" i="8"/>
  <c r="N141" i="8"/>
  <c r="N98" i="8"/>
  <c r="F101" i="8"/>
  <c r="F144" i="8"/>
  <c r="K146" i="8"/>
  <c r="K103" i="8"/>
  <c r="K149" i="8"/>
  <c r="K106" i="8"/>
  <c r="N154" i="8"/>
  <c r="N111" i="8"/>
  <c r="K160" i="8"/>
  <c r="K117" i="8"/>
  <c r="L169" i="8"/>
  <c r="L126" i="8"/>
  <c r="L170" i="8"/>
  <c r="L127" i="8"/>
  <c r="C150" i="8"/>
  <c r="E144" i="8"/>
  <c r="L124" i="8"/>
  <c r="K123" i="8"/>
  <c r="N104" i="8"/>
  <c r="M99" i="8"/>
  <c r="M134" i="8"/>
  <c r="K135" i="8"/>
  <c r="K92" i="8"/>
  <c r="L136" i="8"/>
  <c r="L93" i="8"/>
  <c r="K128" i="8"/>
  <c r="N124" i="8"/>
  <c r="M123" i="8"/>
  <c r="K122" i="8"/>
  <c r="N121" i="8"/>
  <c r="K114" i="8"/>
  <c r="N113" i="8"/>
  <c r="N110" i="8"/>
  <c r="K107" i="8"/>
  <c r="L104" i="8"/>
  <c r="M101" i="8"/>
  <c r="L100" i="8"/>
  <c r="N134" i="8"/>
  <c r="L142" i="8"/>
  <c r="E167" i="8"/>
  <c r="K125" i="8"/>
  <c r="N123" i="8"/>
  <c r="K120" i="8"/>
  <c r="K110" i="8"/>
  <c r="N105" i="8"/>
  <c r="L103" i="8"/>
  <c r="L94" i="8"/>
  <c r="B129" i="8"/>
  <c r="D150" i="8"/>
  <c r="B172" i="8"/>
  <c r="J129" i="8"/>
  <c r="D107" i="8"/>
  <c r="E118" i="8"/>
  <c r="C94" i="8"/>
  <c r="C137" i="8"/>
  <c r="D95" i="8"/>
  <c r="D138" i="8"/>
  <c r="E96" i="8"/>
  <c r="E139" i="8"/>
  <c r="F99" i="8"/>
  <c r="F142" i="8"/>
  <c r="C101" i="8"/>
  <c r="C144" i="8"/>
  <c r="C102" i="8"/>
  <c r="C145" i="8"/>
  <c r="F104" i="8"/>
  <c r="F147" i="8"/>
  <c r="F153" i="8"/>
  <c r="F116" i="8"/>
  <c r="F159" i="8"/>
  <c r="D124" i="8"/>
  <c r="D167" i="8"/>
  <c r="E148" i="8"/>
  <c r="F91" i="8"/>
  <c r="F134" i="8"/>
  <c r="F92" i="8"/>
  <c r="F135" i="8"/>
  <c r="C93" i="8"/>
  <c r="C136" i="8"/>
  <c r="D94" i="8"/>
  <c r="D137" i="8"/>
  <c r="E95" i="8"/>
  <c r="E138" i="8"/>
  <c r="F96" i="8"/>
  <c r="F139" i="8"/>
  <c r="C97" i="8"/>
  <c r="C140" i="8"/>
  <c r="C98" i="8"/>
  <c r="C141" i="8"/>
  <c r="C100" i="8"/>
  <c r="C143" i="8"/>
  <c r="D102" i="8"/>
  <c r="D145" i="8"/>
  <c r="E121" i="8"/>
  <c r="E164" i="8"/>
  <c r="E122" i="8"/>
  <c r="E165" i="8"/>
  <c r="E123" i="8"/>
  <c r="E166" i="8"/>
  <c r="C125" i="8"/>
  <c r="C168" i="8"/>
  <c r="D170" i="8"/>
  <c r="D169" i="8"/>
  <c r="E92" i="8"/>
  <c r="E135" i="8"/>
  <c r="F93" i="8"/>
  <c r="F136" i="8"/>
  <c r="F97" i="8"/>
  <c r="F140" i="8"/>
  <c r="F98" i="8"/>
  <c r="F141" i="8"/>
  <c r="F100" i="8"/>
  <c r="F143" i="8"/>
  <c r="C108" i="8"/>
  <c r="C151" i="8"/>
  <c r="E119" i="8"/>
  <c r="E162" i="8"/>
  <c r="D120" i="8"/>
  <c r="D163" i="8"/>
  <c r="D121" i="8"/>
  <c r="D164" i="8"/>
  <c r="D122" i="8"/>
  <c r="D165" i="8"/>
  <c r="D123" i="8"/>
  <c r="D166" i="8"/>
  <c r="F171" i="8"/>
  <c r="F128" i="8"/>
  <c r="C99" i="8"/>
  <c r="C142" i="8"/>
  <c r="D101" i="8"/>
  <c r="D144" i="8"/>
  <c r="F105" i="8"/>
  <c r="F148" i="8"/>
  <c r="C106" i="8"/>
  <c r="C149" i="8"/>
  <c r="F107" i="8"/>
  <c r="F150" i="8"/>
  <c r="C112" i="8"/>
  <c r="C155" i="8"/>
  <c r="D115" i="8"/>
  <c r="F119" i="8"/>
  <c r="F162" i="8"/>
  <c r="E134" i="8"/>
  <c r="D103" i="8"/>
  <c r="D146" i="8"/>
  <c r="D105" i="8"/>
  <c r="D148" i="8"/>
  <c r="D106" i="8"/>
  <c r="D149" i="8"/>
  <c r="D109" i="8"/>
  <c r="D152" i="8"/>
  <c r="D110" i="8"/>
  <c r="D153" i="8"/>
  <c r="D111" i="8"/>
  <c r="D154" i="8"/>
  <c r="D113" i="8"/>
  <c r="D156" i="8"/>
  <c r="E114" i="8"/>
  <c r="E157" i="8"/>
  <c r="C92" i="8"/>
  <c r="C135" i="8"/>
  <c r="D93" i="8"/>
  <c r="D136" i="8"/>
  <c r="E94" i="8"/>
  <c r="E137" i="8"/>
  <c r="F95" i="8"/>
  <c r="F138" i="8"/>
  <c r="C96" i="8"/>
  <c r="C139" i="8"/>
  <c r="D97" i="8"/>
  <c r="D140" i="8"/>
  <c r="D98" i="8"/>
  <c r="D141" i="8"/>
  <c r="E102" i="8"/>
  <c r="E145" i="8"/>
  <c r="E103" i="8"/>
  <c r="E146" i="8"/>
  <c r="E106" i="8"/>
  <c r="E149" i="8"/>
  <c r="F108" i="8"/>
  <c r="F151" i="8"/>
  <c r="E161" i="8"/>
  <c r="E98" i="8"/>
  <c r="E141" i="8"/>
  <c r="E99" i="8"/>
  <c r="E142" i="8"/>
  <c r="E100" i="8"/>
  <c r="E143" i="8"/>
  <c r="F103" i="8"/>
  <c r="F146" i="8"/>
  <c r="C105" i="8"/>
  <c r="C148" i="8"/>
  <c r="C109" i="8"/>
  <c r="C152" i="8"/>
  <c r="C114" i="8"/>
  <c r="C157" i="8"/>
  <c r="C123" i="8"/>
  <c r="C166" i="8"/>
  <c r="E125" i="8"/>
  <c r="E168" i="8"/>
  <c r="C127" i="8"/>
  <c r="C170" i="8"/>
  <c r="C165" i="8"/>
  <c r="C164" i="8"/>
  <c r="C163" i="8"/>
  <c r="D162" i="8"/>
  <c r="D161" i="8"/>
  <c r="C113" i="8"/>
  <c r="C156" i="8"/>
  <c r="D171" i="8"/>
  <c r="F169" i="8"/>
  <c r="F165" i="8"/>
  <c r="C162" i="8"/>
  <c r="AE83" i="8"/>
  <c r="O85" i="8"/>
  <c r="W50" i="8"/>
  <c r="O51" i="8"/>
  <c r="W54" i="8"/>
  <c r="W55" i="8"/>
  <c r="W56" i="8"/>
  <c r="W57" i="8"/>
  <c r="W58" i="8"/>
  <c r="W59" i="8"/>
  <c r="W60" i="8"/>
  <c r="AE48" i="8"/>
  <c r="W44" i="8"/>
  <c r="W48" i="8"/>
  <c r="W49" i="8"/>
  <c r="O50" i="8"/>
  <c r="O54" i="8"/>
  <c r="O55" i="8"/>
  <c r="O57" i="8"/>
  <c r="O58" i="8"/>
  <c r="O63" i="8"/>
  <c r="G78" i="8"/>
  <c r="G80" i="8"/>
  <c r="W53" i="8"/>
  <c r="O56" i="8"/>
  <c r="AE81" i="8"/>
  <c r="O48" i="8"/>
  <c r="AE49" i="8"/>
  <c r="AE50" i="8"/>
  <c r="AE52" i="8"/>
  <c r="G48" i="8"/>
  <c r="G49" i="8"/>
  <c r="W51" i="8"/>
  <c r="O52" i="8"/>
  <c r="G53" i="8"/>
  <c r="AE56" i="8"/>
  <c r="AE58" i="8"/>
  <c r="G85" i="8"/>
  <c r="O49" i="8"/>
  <c r="W52" i="8"/>
  <c r="O53" i="8"/>
  <c r="AE80" i="8"/>
  <c r="G84" i="8"/>
  <c r="AE79" i="8"/>
  <c r="G52" i="8"/>
  <c r="G51" i="8"/>
  <c r="G50" i="8"/>
  <c r="G54" i="8"/>
  <c r="G55" i="8"/>
  <c r="G56" i="8"/>
  <c r="G57" i="8"/>
  <c r="AC66" i="8"/>
  <c r="AB66" i="8"/>
  <c r="AC67" i="8"/>
  <c r="AB67" i="8"/>
  <c r="AC68" i="8"/>
  <c r="AB68" i="8"/>
  <c r="AC70" i="8"/>
  <c r="AB70" i="8"/>
  <c r="AC71" i="8"/>
  <c r="AB71" i="8"/>
  <c r="AD74" i="8"/>
  <c r="AC74" i="8"/>
  <c r="AD75" i="8"/>
  <c r="AC75" i="8"/>
  <c r="AA64" i="8"/>
  <c r="AE85" i="8"/>
  <c r="D74" i="8"/>
  <c r="E74" i="8"/>
  <c r="F77" i="8"/>
  <c r="E77" i="8"/>
  <c r="U68" i="8"/>
  <c r="T68" i="8"/>
  <c r="U69" i="8"/>
  <c r="T69" i="8"/>
  <c r="U70" i="8"/>
  <c r="T70" i="8"/>
  <c r="U71" i="8"/>
  <c r="T71" i="8"/>
  <c r="V72" i="8"/>
  <c r="U72" i="8"/>
  <c r="V73" i="8"/>
  <c r="U73" i="8"/>
  <c r="V74" i="8"/>
  <c r="T74" i="8"/>
  <c r="V75" i="8"/>
  <c r="U75" i="8"/>
  <c r="V76" i="8"/>
  <c r="V77" i="8"/>
  <c r="U77" i="8"/>
  <c r="V78" i="8"/>
  <c r="U78" i="8"/>
  <c r="V79" i="8"/>
  <c r="V80" i="8"/>
  <c r="U80" i="8"/>
  <c r="U83" i="8"/>
  <c r="C60" i="8"/>
  <c r="T72" i="8"/>
  <c r="AC65" i="8"/>
  <c r="AB65" i="8"/>
  <c r="AC69" i="8"/>
  <c r="AB69" i="8"/>
  <c r="AD76" i="8"/>
  <c r="AC76" i="8"/>
  <c r="AA59" i="8"/>
  <c r="AA65" i="8"/>
  <c r="U74" i="8"/>
  <c r="U76" i="8"/>
  <c r="M67" i="8"/>
  <c r="L67" i="8"/>
  <c r="L110" i="8" s="1"/>
  <c r="M68" i="8"/>
  <c r="M154" i="8" s="1"/>
  <c r="L68" i="8"/>
  <c r="M69" i="8"/>
  <c r="M155" i="8" s="1"/>
  <c r="L69" i="8"/>
  <c r="L155" i="8" s="1"/>
  <c r="M70" i="8"/>
  <c r="L70" i="8"/>
  <c r="M71" i="8"/>
  <c r="M114" i="8" s="1"/>
  <c r="L71" i="8"/>
  <c r="M72" i="8"/>
  <c r="M158" i="8" s="1"/>
  <c r="L72" i="8"/>
  <c r="L115" i="8" s="1"/>
  <c r="N72" i="8"/>
  <c r="N158" i="8" s="1"/>
  <c r="N73" i="8"/>
  <c r="N159" i="8" s="1"/>
  <c r="L73" i="8"/>
  <c r="L159" i="8" s="1"/>
  <c r="N74" i="8"/>
  <c r="L74" i="8"/>
  <c r="M74" i="8"/>
  <c r="N75" i="8"/>
  <c r="N118" i="8" s="1"/>
  <c r="M75" i="8"/>
  <c r="M161" i="8" s="1"/>
  <c r="N76" i="8"/>
  <c r="N162" i="8" s="1"/>
  <c r="M76" i="8"/>
  <c r="M119" i="8" s="1"/>
  <c r="N77" i="8"/>
  <c r="N163" i="8" s="1"/>
  <c r="M77" i="8"/>
  <c r="M163" i="8" s="1"/>
  <c r="C61" i="8"/>
  <c r="AA61" i="8"/>
  <c r="G79" i="8"/>
  <c r="AE72" i="8"/>
  <c r="AE73" i="8"/>
  <c r="G83" i="8"/>
  <c r="AE84" i="8"/>
  <c r="G76" i="8"/>
  <c r="G81" i="8"/>
  <c r="G82" i="8"/>
  <c r="AE82" i="8"/>
  <c r="AC105" i="8" l="1"/>
  <c r="AB137" i="8"/>
  <c r="AE62" i="8"/>
  <c r="AB100" i="8"/>
  <c r="AD106" i="8"/>
  <c r="M148" i="8"/>
  <c r="O148" i="8" s="1"/>
  <c r="O61" i="8"/>
  <c r="W65" i="8"/>
  <c r="T147" i="8"/>
  <c r="O62" i="8"/>
  <c r="M104" i="8"/>
  <c r="O104" i="8" s="1"/>
  <c r="O137" i="8"/>
  <c r="AB143" i="8"/>
  <c r="AB103" i="8"/>
  <c r="D114" i="8"/>
  <c r="G114" i="8" s="1"/>
  <c r="N106" i="8"/>
  <c r="O146" i="8"/>
  <c r="G75" i="8"/>
  <c r="F118" i="8"/>
  <c r="G118" i="8" s="1"/>
  <c r="AC150" i="8"/>
  <c r="AE55" i="8"/>
  <c r="AB98" i="8"/>
  <c r="AE98" i="8" s="1"/>
  <c r="AE63" i="8"/>
  <c r="U107" i="8"/>
  <c r="W107" i="8" s="1"/>
  <c r="T104" i="8"/>
  <c r="W104" i="8" s="1"/>
  <c r="O60" i="8"/>
  <c r="M103" i="8"/>
  <c r="O103" i="8" s="1"/>
  <c r="O59" i="8"/>
  <c r="M102" i="8"/>
  <c r="O102" i="8" s="1"/>
  <c r="M106" i="8"/>
  <c r="U110" i="8"/>
  <c r="W110" i="8" s="1"/>
  <c r="O65" i="8"/>
  <c r="M108" i="8"/>
  <c r="O108" i="8" s="1"/>
  <c r="D159" i="8"/>
  <c r="G73" i="8"/>
  <c r="W66" i="8"/>
  <c r="AC103" i="8"/>
  <c r="F155" i="8"/>
  <c r="G155" i="8" s="1"/>
  <c r="U109" i="8"/>
  <c r="W109" i="8" s="1"/>
  <c r="O142" i="8"/>
  <c r="O136" i="8"/>
  <c r="U153" i="8"/>
  <c r="W153" i="8" s="1"/>
  <c r="AB96" i="8"/>
  <c r="AE96" i="8" s="1"/>
  <c r="E150" i="8"/>
  <c r="M109" i="8"/>
  <c r="E156" i="8"/>
  <c r="AE60" i="8"/>
  <c r="AE54" i="8"/>
  <c r="AE53" i="8"/>
  <c r="AE169" i="8"/>
  <c r="AE97" i="8"/>
  <c r="AB140" i="8"/>
  <c r="AE140" i="8" s="1"/>
  <c r="W152" i="8"/>
  <c r="W64" i="8"/>
  <c r="F156" i="8"/>
  <c r="O134" i="8"/>
  <c r="AE134" i="8"/>
  <c r="AE168" i="8"/>
  <c r="E111" i="8"/>
  <c r="E159" i="8"/>
  <c r="F111" i="8"/>
  <c r="W102" i="8"/>
  <c r="U105" i="8"/>
  <c r="W105" i="8" s="1"/>
  <c r="U108" i="8"/>
  <c r="W108" i="8" s="1"/>
  <c r="U151" i="8"/>
  <c r="W151" i="8" s="1"/>
  <c r="T149" i="8"/>
  <c r="W149" i="8" s="1"/>
  <c r="T106" i="8"/>
  <c r="W106" i="8" s="1"/>
  <c r="W103" i="8"/>
  <c r="W62" i="8"/>
  <c r="W98" i="8"/>
  <c r="W143" i="8"/>
  <c r="W92" i="8"/>
  <c r="O64" i="8"/>
  <c r="O144" i="8"/>
  <c r="N109" i="8"/>
  <c r="O147" i="8"/>
  <c r="M107" i="8"/>
  <c r="O107" i="8" s="1"/>
  <c r="O149" i="8"/>
  <c r="AE143" i="8"/>
  <c r="AE136" i="8"/>
  <c r="W91" i="8"/>
  <c r="AE99" i="8"/>
  <c r="W139" i="8"/>
  <c r="W97" i="8"/>
  <c r="W138" i="8"/>
  <c r="W146" i="8"/>
  <c r="W140" i="8"/>
  <c r="W134" i="8"/>
  <c r="W148" i="8"/>
  <c r="G72" i="8"/>
  <c r="E115" i="8"/>
  <c r="G115" i="8" s="1"/>
  <c r="O98" i="8"/>
  <c r="O152" i="8"/>
  <c r="AE166" i="8"/>
  <c r="AE127" i="8"/>
  <c r="AE135" i="8"/>
  <c r="F157" i="8"/>
  <c r="G157" i="8" s="1"/>
  <c r="O105" i="8"/>
  <c r="AE149" i="8"/>
  <c r="W136" i="8"/>
  <c r="W147" i="8"/>
  <c r="O159" i="8"/>
  <c r="AE105" i="8"/>
  <c r="W145" i="8"/>
  <c r="AE146" i="8"/>
  <c r="AE141" i="8"/>
  <c r="W144" i="8"/>
  <c r="W99" i="8"/>
  <c r="O97" i="8"/>
  <c r="W95" i="8"/>
  <c r="G63" i="8"/>
  <c r="E152" i="8"/>
  <c r="G66" i="8"/>
  <c r="G71" i="8"/>
  <c r="F152" i="8"/>
  <c r="G64" i="8"/>
  <c r="G65" i="8"/>
  <c r="G59" i="8"/>
  <c r="G62" i="8"/>
  <c r="G148" i="8"/>
  <c r="E151" i="8"/>
  <c r="G151" i="8" s="1"/>
  <c r="G149" i="8"/>
  <c r="G145" i="8"/>
  <c r="G70" i="8"/>
  <c r="G69" i="8"/>
  <c r="E153" i="8"/>
  <c r="G153" i="8" s="1"/>
  <c r="E112" i="8"/>
  <c r="G112" i="8" s="1"/>
  <c r="G67" i="8"/>
  <c r="G68" i="8"/>
  <c r="V163" i="8"/>
  <c r="V120" i="8"/>
  <c r="V158" i="8"/>
  <c r="V115" i="8"/>
  <c r="AC118" i="8"/>
  <c r="AC161" i="8"/>
  <c r="AC152" i="8"/>
  <c r="AC109" i="8"/>
  <c r="AE139" i="8"/>
  <c r="AE124" i="8"/>
  <c r="AE77" i="8"/>
  <c r="AE120" i="8"/>
  <c r="AD119" i="8"/>
  <c r="AD162" i="8"/>
  <c r="V161" i="8"/>
  <c r="V118" i="8"/>
  <c r="T155" i="8"/>
  <c r="T112" i="8"/>
  <c r="AC160" i="8"/>
  <c r="AC117" i="8"/>
  <c r="O96" i="8"/>
  <c r="K129" i="8"/>
  <c r="O66" i="8"/>
  <c r="AE92" i="8"/>
  <c r="W96" i="8"/>
  <c r="AE148" i="8"/>
  <c r="AE142" i="8"/>
  <c r="AE158" i="8"/>
  <c r="AE137" i="8"/>
  <c r="AE116" i="8"/>
  <c r="AE170" i="8"/>
  <c r="AE128" i="8"/>
  <c r="AE115" i="8"/>
  <c r="W101" i="8"/>
  <c r="W93" i="8"/>
  <c r="AB151" i="8"/>
  <c r="AB108" i="8"/>
  <c r="U159" i="8"/>
  <c r="U116" i="8"/>
  <c r="AC114" i="8"/>
  <c r="AC157" i="8"/>
  <c r="AE106" i="8"/>
  <c r="AE100" i="8"/>
  <c r="AE121" i="8"/>
  <c r="T158" i="8"/>
  <c r="T115" i="8"/>
  <c r="T157" i="8"/>
  <c r="T114" i="8"/>
  <c r="AB153" i="8"/>
  <c r="AB110" i="8"/>
  <c r="AE61" i="8"/>
  <c r="AA104" i="8"/>
  <c r="AE104" i="8" s="1"/>
  <c r="AA147" i="8"/>
  <c r="AE147" i="8" s="1"/>
  <c r="T160" i="8"/>
  <c r="T117" i="8"/>
  <c r="AC156" i="8"/>
  <c r="AC113" i="8"/>
  <c r="O135" i="8"/>
  <c r="S129" i="8"/>
  <c r="O141" i="8"/>
  <c r="W142" i="8"/>
  <c r="AE95" i="8"/>
  <c r="AE93" i="8"/>
  <c r="AE91" i="8"/>
  <c r="AE125" i="8"/>
  <c r="AE163" i="8"/>
  <c r="AE159" i="8"/>
  <c r="W94" i="8"/>
  <c r="AE126" i="8"/>
  <c r="W137" i="8"/>
  <c r="AE165" i="8"/>
  <c r="V164" i="8"/>
  <c r="V121" i="8"/>
  <c r="U156" i="8"/>
  <c r="U113" i="8"/>
  <c r="U154" i="8"/>
  <c r="U111" i="8"/>
  <c r="AC154" i="8"/>
  <c r="AC111" i="8"/>
  <c r="L158" i="8"/>
  <c r="O158" i="8" s="1"/>
  <c r="AE94" i="8"/>
  <c r="AE144" i="8"/>
  <c r="AC151" i="8"/>
  <c r="AC108" i="8"/>
  <c r="AB113" i="8"/>
  <c r="AB156" i="8"/>
  <c r="U162" i="8"/>
  <c r="U119" i="8"/>
  <c r="AA108" i="8"/>
  <c r="AA151" i="8"/>
  <c r="AB155" i="8"/>
  <c r="AB112" i="8"/>
  <c r="U166" i="8"/>
  <c r="U123" i="8"/>
  <c r="V166" i="8"/>
  <c r="V123" i="8"/>
  <c r="U164" i="8"/>
  <c r="U121" i="8"/>
  <c r="U163" i="8"/>
  <c r="U120" i="8"/>
  <c r="V162" i="8"/>
  <c r="V119" i="8"/>
  <c r="V159" i="8"/>
  <c r="V116" i="8"/>
  <c r="U157" i="8"/>
  <c r="U114" i="8"/>
  <c r="U155" i="8"/>
  <c r="U112" i="8"/>
  <c r="AE64" i="8"/>
  <c r="AA150" i="8"/>
  <c r="AA107" i="8"/>
  <c r="AE107" i="8" s="1"/>
  <c r="AD117" i="8"/>
  <c r="AD160" i="8"/>
  <c r="AC110" i="8"/>
  <c r="AC153" i="8"/>
  <c r="U160" i="8"/>
  <c r="U117" i="8"/>
  <c r="AE59" i="8"/>
  <c r="AA145" i="8"/>
  <c r="AA102" i="8"/>
  <c r="AE102" i="8" s="1"/>
  <c r="AC162" i="8"/>
  <c r="AC119" i="8"/>
  <c r="AC155" i="8"/>
  <c r="AC112" i="8"/>
  <c r="U169" i="8"/>
  <c r="U126" i="8"/>
  <c r="V165" i="8"/>
  <c r="V122" i="8"/>
  <c r="U161" i="8"/>
  <c r="U118" i="8"/>
  <c r="V160" i="8"/>
  <c r="V117" i="8"/>
  <c r="U158" i="8"/>
  <c r="U115" i="8"/>
  <c r="T156" i="8"/>
  <c r="T113" i="8"/>
  <c r="T154" i="8"/>
  <c r="T111" i="8"/>
  <c r="AD161" i="8"/>
  <c r="AD118" i="8"/>
  <c r="AB157" i="8"/>
  <c r="AB114" i="8"/>
  <c r="AB154" i="8"/>
  <c r="AB111" i="8"/>
  <c r="AB109" i="8"/>
  <c r="AB152" i="8"/>
  <c r="W85" i="8"/>
  <c r="W171" i="8"/>
  <c r="W128" i="8"/>
  <c r="M112" i="8"/>
  <c r="O94" i="8"/>
  <c r="O99" i="8"/>
  <c r="S172" i="8"/>
  <c r="S173" i="8" s="1"/>
  <c r="W150" i="8"/>
  <c r="AE167" i="8"/>
  <c r="AE101" i="8"/>
  <c r="AE171" i="8"/>
  <c r="AE122" i="8"/>
  <c r="W141" i="8"/>
  <c r="W100" i="8"/>
  <c r="AE123" i="8"/>
  <c r="AE138" i="8"/>
  <c r="W135" i="8"/>
  <c r="M111" i="8"/>
  <c r="O101" i="8"/>
  <c r="O151" i="8"/>
  <c r="M115" i="8"/>
  <c r="O95" i="8"/>
  <c r="O139" i="8"/>
  <c r="N115" i="8"/>
  <c r="K172" i="8"/>
  <c r="K173" i="8" s="1"/>
  <c r="O150" i="8"/>
  <c r="O145" i="8"/>
  <c r="O143" i="8"/>
  <c r="O140" i="8"/>
  <c r="O91" i="8"/>
  <c r="O155" i="8"/>
  <c r="L116" i="8"/>
  <c r="O138" i="8"/>
  <c r="M162" i="8"/>
  <c r="O162" i="8" s="1"/>
  <c r="O100" i="8"/>
  <c r="O128" i="8"/>
  <c r="O93" i="8"/>
  <c r="O92" i="8"/>
  <c r="O169" i="8"/>
  <c r="O126" i="8"/>
  <c r="O163" i="8"/>
  <c r="L157" i="8"/>
  <c r="L114" i="8"/>
  <c r="O114" i="8" s="1"/>
  <c r="L153" i="8"/>
  <c r="L117" i="8"/>
  <c r="L160" i="8"/>
  <c r="M153" i="8"/>
  <c r="M110" i="8"/>
  <c r="O110" i="8" s="1"/>
  <c r="G128" i="8"/>
  <c r="O123" i="8"/>
  <c r="N119" i="8"/>
  <c r="O119" i="8" s="1"/>
  <c r="L112" i="8"/>
  <c r="O121" i="8"/>
  <c r="N160" i="8"/>
  <c r="N117" i="8"/>
  <c r="L156" i="8"/>
  <c r="L113" i="8"/>
  <c r="L154" i="8"/>
  <c r="O154" i="8" s="1"/>
  <c r="L111" i="8"/>
  <c r="O122" i="8"/>
  <c r="M156" i="8"/>
  <c r="M113" i="8"/>
  <c r="W71" i="8"/>
  <c r="W69" i="8"/>
  <c r="M118" i="8"/>
  <c r="O118" i="8" s="1"/>
  <c r="M117" i="8"/>
  <c r="M160" i="8"/>
  <c r="O166" i="8"/>
  <c r="M120" i="8"/>
  <c r="N120" i="8"/>
  <c r="N161" i="8"/>
  <c r="N116" i="8"/>
  <c r="M157" i="8"/>
  <c r="O170" i="8"/>
  <c r="G171" i="8"/>
  <c r="G169" i="8"/>
  <c r="G154" i="8"/>
  <c r="G161" i="8"/>
  <c r="G167" i="8"/>
  <c r="G158" i="8"/>
  <c r="G138" i="8"/>
  <c r="G92" i="8"/>
  <c r="G124" i="8"/>
  <c r="F120" i="8"/>
  <c r="F163" i="8"/>
  <c r="G135" i="8"/>
  <c r="G142" i="8"/>
  <c r="G144" i="8"/>
  <c r="G137" i="8"/>
  <c r="C103" i="8"/>
  <c r="C146" i="8"/>
  <c r="G146" i="8" s="1"/>
  <c r="E117" i="8"/>
  <c r="E160" i="8"/>
  <c r="G170" i="8"/>
  <c r="G166" i="8"/>
  <c r="G168" i="8"/>
  <c r="G140" i="8"/>
  <c r="G136" i="8"/>
  <c r="C104" i="8"/>
  <c r="G104" i="8" s="1"/>
  <c r="C147" i="8"/>
  <c r="G147" i="8" s="1"/>
  <c r="D117" i="8"/>
  <c r="D160" i="8"/>
  <c r="G95" i="8"/>
  <c r="G122" i="8"/>
  <c r="G162" i="8"/>
  <c r="G164" i="8"/>
  <c r="G139" i="8"/>
  <c r="G109" i="8"/>
  <c r="E120" i="8"/>
  <c r="E163" i="8"/>
  <c r="G126" i="8"/>
  <c r="G165" i="8"/>
  <c r="G143" i="8"/>
  <c r="G141" i="8"/>
  <c r="G134" i="8"/>
  <c r="W76" i="8"/>
  <c r="AE71" i="8"/>
  <c r="AE68" i="8"/>
  <c r="AE66" i="8"/>
  <c r="O72" i="8"/>
  <c r="AE78" i="8"/>
  <c r="O75" i="8"/>
  <c r="O70" i="8"/>
  <c r="O68" i="8"/>
  <c r="W84" i="8"/>
  <c r="W78" i="8"/>
  <c r="W75" i="8"/>
  <c r="W73" i="8"/>
  <c r="AE76" i="8"/>
  <c r="O78" i="8"/>
  <c r="AE75" i="8"/>
  <c r="G113" i="8"/>
  <c r="G93" i="8"/>
  <c r="G100" i="8"/>
  <c r="W70" i="8"/>
  <c r="W68" i="8"/>
  <c r="G125" i="8"/>
  <c r="G107" i="8"/>
  <c r="G121" i="8"/>
  <c r="G123" i="8"/>
  <c r="O84" i="8"/>
  <c r="AE65" i="8"/>
  <c r="W83" i="8"/>
  <c r="W81" i="8"/>
  <c r="W79" i="8"/>
  <c r="W77" i="8"/>
  <c r="W74" i="8"/>
  <c r="AE74" i="8"/>
  <c r="AE67" i="8"/>
  <c r="O83" i="8"/>
  <c r="O82" i="8"/>
  <c r="O81" i="8"/>
  <c r="O80" i="8"/>
  <c r="O79" i="8"/>
  <c r="O77" i="8"/>
  <c r="O76" i="8"/>
  <c r="O74" i="8"/>
  <c r="O73" i="8"/>
  <c r="O71" i="8"/>
  <c r="O69" i="8"/>
  <c r="O67" i="8"/>
  <c r="AE69" i="8"/>
  <c r="W82" i="8"/>
  <c r="G110" i="8"/>
  <c r="G127" i="8"/>
  <c r="G105" i="8"/>
  <c r="G99" i="8"/>
  <c r="G94" i="8"/>
  <c r="G91" i="8"/>
  <c r="G61" i="8"/>
  <c r="G77" i="8"/>
  <c r="G60" i="8"/>
  <c r="W80" i="8"/>
  <c r="W72" i="8"/>
  <c r="G74" i="8"/>
  <c r="AE70" i="8"/>
  <c r="G101" i="8"/>
  <c r="G98" i="8"/>
  <c r="G97" i="8"/>
  <c r="G96" i="8"/>
  <c r="G106" i="8"/>
  <c r="AE150" i="8" l="1"/>
  <c r="O106" i="8"/>
  <c r="D129" i="8"/>
  <c r="D130" i="8" s="1"/>
  <c r="AE103" i="8"/>
  <c r="G159" i="8"/>
  <c r="G156" i="8"/>
  <c r="K130" i="8"/>
  <c r="S130" i="8"/>
  <c r="G111" i="8"/>
  <c r="G152" i="8"/>
  <c r="W111" i="8"/>
  <c r="AD172" i="8"/>
  <c r="AD173" i="8" s="1"/>
  <c r="AE162" i="8"/>
  <c r="W117" i="8"/>
  <c r="W118" i="8"/>
  <c r="AE155" i="8"/>
  <c r="AE109" i="8"/>
  <c r="AE156" i="8"/>
  <c r="O109" i="8"/>
  <c r="AE110" i="8"/>
  <c r="AE154" i="8"/>
  <c r="F129" i="8"/>
  <c r="O116" i="8"/>
  <c r="AE152" i="8"/>
  <c r="AE114" i="8"/>
  <c r="AE108" i="8"/>
  <c r="AE113" i="8"/>
  <c r="AE164" i="8"/>
  <c r="W154" i="8"/>
  <c r="AE119" i="8"/>
  <c r="W156" i="8"/>
  <c r="W161" i="8"/>
  <c r="W162" i="8"/>
  <c r="U172" i="8"/>
  <c r="U173" i="8" s="1"/>
  <c r="V129" i="8"/>
  <c r="W120" i="8"/>
  <c r="W119" i="8"/>
  <c r="W157" i="8"/>
  <c r="N172" i="8"/>
  <c r="N173" i="8" s="1"/>
  <c r="W123" i="8"/>
  <c r="O161" i="8"/>
  <c r="AE160" i="8"/>
  <c r="W163" i="8"/>
  <c r="U129" i="8"/>
  <c r="F172" i="8"/>
  <c r="F173" i="8" s="1"/>
  <c r="O111" i="8"/>
  <c r="AE111" i="8"/>
  <c r="AE118" i="8"/>
  <c r="W122" i="8"/>
  <c r="W126" i="8"/>
  <c r="AD129" i="8"/>
  <c r="W121" i="8"/>
  <c r="AE151" i="8"/>
  <c r="W125" i="8"/>
  <c r="AC129" i="8"/>
  <c r="AC172" i="8"/>
  <c r="AC173" i="8" s="1"/>
  <c r="V172" i="8"/>
  <c r="V173" i="8" s="1"/>
  <c r="W124" i="8"/>
  <c r="W170" i="8"/>
  <c r="AE161" i="8"/>
  <c r="W169" i="8"/>
  <c r="W168" i="8"/>
  <c r="W127" i="8"/>
  <c r="W114" i="8"/>
  <c r="AE157" i="8"/>
  <c r="G108" i="8"/>
  <c r="G150" i="8"/>
  <c r="W116" i="8"/>
  <c r="O160" i="8"/>
  <c r="O115" i="8"/>
  <c r="M129" i="8"/>
  <c r="W165" i="8"/>
  <c r="W160" i="8"/>
  <c r="AE145" i="8"/>
  <c r="AA172" i="8"/>
  <c r="AA173" i="8" s="1"/>
  <c r="W166" i="8"/>
  <c r="AE117" i="8"/>
  <c r="AE153" i="8"/>
  <c r="W158" i="8"/>
  <c r="W159" i="8"/>
  <c r="W112" i="8"/>
  <c r="AB129" i="8"/>
  <c r="C129" i="8"/>
  <c r="O112" i="8"/>
  <c r="T129" i="8"/>
  <c r="W155" i="8"/>
  <c r="W167" i="8"/>
  <c r="W164" i="8"/>
  <c r="AA129" i="8"/>
  <c r="W113" i="8"/>
  <c r="AE112" i="8"/>
  <c r="AB172" i="8"/>
  <c r="AB173" i="8" s="1"/>
  <c r="W115" i="8"/>
  <c r="T172" i="8"/>
  <c r="T173" i="8" s="1"/>
  <c r="M172" i="8"/>
  <c r="M173" i="8" s="1"/>
  <c r="O157" i="8"/>
  <c r="O153" i="8"/>
  <c r="O125" i="8"/>
  <c r="O124" i="8"/>
  <c r="O113" i="8"/>
  <c r="O120" i="8"/>
  <c r="O117" i="8"/>
  <c r="G163" i="8"/>
  <c r="O165" i="8"/>
  <c r="O127" i="8"/>
  <c r="L172" i="8"/>
  <c r="L173" i="8" s="1"/>
  <c r="L129" i="8"/>
  <c r="O164" i="8"/>
  <c r="N129" i="8"/>
  <c r="O168" i="8"/>
  <c r="O167" i="8"/>
  <c r="O156" i="8"/>
  <c r="E172" i="8"/>
  <c r="E173" i="8" s="1"/>
  <c r="G117" i="8"/>
  <c r="E129" i="8"/>
  <c r="G160" i="8"/>
  <c r="C172" i="8"/>
  <c r="C173" i="8" s="1"/>
  <c r="G120" i="8"/>
  <c r="D172" i="8"/>
  <c r="D173" i="8" s="1"/>
  <c r="G119" i="8"/>
  <c r="G116" i="8"/>
  <c r="U130" i="8" l="1"/>
  <c r="L130" i="8"/>
  <c r="C130" i="8"/>
  <c r="M130" i="8"/>
  <c r="AC130" i="8"/>
  <c r="AD130" i="8"/>
  <c r="V130" i="8"/>
  <c r="E130" i="8"/>
  <c r="AB130" i="8"/>
  <c r="F130" i="8"/>
  <c r="N130" i="8"/>
  <c r="AA130" i="8"/>
  <c r="T130" i="8"/>
  <c r="AE129" i="8"/>
  <c r="AE130" i="8" s="1"/>
  <c r="W172" i="8"/>
  <c r="W173" i="8" s="1"/>
  <c r="G172" i="8"/>
  <c r="G173" i="8" s="1"/>
  <c r="AE172" i="8"/>
  <c r="AE173" i="8" s="1"/>
  <c r="W129" i="8"/>
  <c r="W130" i="8" s="1"/>
  <c r="O172" i="8"/>
  <c r="O173" i="8" s="1"/>
  <c r="O129" i="8"/>
  <c r="O130" i="8" s="1"/>
  <c r="G102" i="8"/>
  <c r="G103" i="8"/>
  <c r="G129" i="8" l="1"/>
  <c r="G130" i="8" s="1"/>
</calcChain>
</file>

<file path=xl/sharedStrings.xml><?xml version="1.0" encoding="utf-8"?>
<sst xmlns="http://schemas.openxmlformats.org/spreadsheetml/2006/main" count="221" uniqueCount="39">
  <si>
    <t>L</t>
  </si>
  <si>
    <t>mil</t>
  </si>
  <si>
    <t>ton</t>
  </si>
  <si>
    <t>OCN</t>
  </si>
  <si>
    <t>OCS</t>
  </si>
  <si>
    <t>ALG</t>
  </si>
  <si>
    <t>CAD</t>
  </si>
  <si>
    <t>cruzcod</t>
  </si>
  <si>
    <t>zona</t>
  </si>
  <si>
    <t>especie</t>
  </si>
  <si>
    <t>CL_COMP</t>
  </si>
  <si>
    <t>TOTAL</t>
  </si>
  <si>
    <t>ABUNDÂNCIA - OCN</t>
  </si>
  <si>
    <t>BIOMASSA - OCN</t>
  </si>
  <si>
    <t>ANE</t>
  </si>
  <si>
    <t>ANE - OCN</t>
  </si>
  <si>
    <t>ANCHOVY - OCS</t>
  </si>
  <si>
    <t>ANCHOVY - ALG</t>
  </si>
  <si>
    <t>ANCHOVY - CAD</t>
  </si>
  <si>
    <t>ABUNDANCE</t>
  </si>
  <si>
    <t>BIOMASS</t>
  </si>
  <si>
    <t>Lmedio</t>
  </si>
  <si>
    <t>Wmedio</t>
  </si>
  <si>
    <t>PELAGO10</t>
  </si>
  <si>
    <t>Wmedio(g)</t>
  </si>
  <si>
    <t>ANE - 9aCS</t>
  </si>
  <si>
    <t>thousands</t>
  </si>
  <si>
    <t>tons</t>
  </si>
  <si>
    <t>Area</t>
  </si>
  <si>
    <t>Species</t>
  </si>
  <si>
    <t>%</t>
  </si>
  <si>
    <t xml:space="preserve">Abundance </t>
  </si>
  <si>
    <t>Thousands</t>
  </si>
  <si>
    <t>Age</t>
  </si>
  <si>
    <t>Lmed</t>
  </si>
  <si>
    <t>ALK</t>
  </si>
  <si>
    <t>Biomass</t>
  </si>
  <si>
    <t>Tons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</si>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</sst>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&quot; 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Calibri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18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4" fontId="15" fillId="0" borderId="13" xfId="0" applyNumberFormat="1" applyFont="1" applyBorder="1"/>
    <xf numFmtId="0" fontId="15" fillId="0" borderId="13" xfId="0" applyFont="1" applyBorder="1"/>
    <xf numFmtId="0" fontId="0" fillId="0" borderId="0" xfId="0" applyNumberFormat="1"/>
    <xf numFmtId="0" fontId="19" fillId="0" borderId="0" xfId="0" applyFont="1"/>
    <xf numFmtId="0" fontId="0" fillId="0" borderId="0" xfId="0" applyAlignment="1">
      <alignment horizontal="left" indent="1"/>
    </xf>
    <xf numFmtId="0" fontId="15" fillId="0" borderId="12" xfId="0" applyFont="1" applyBorder="1"/>
    <xf numFmtId="0" fontId="15" fillId="0" borderId="1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15" fillId="0" borderId="18" xfId="0" applyFont="1" applyBorder="1"/>
    <xf numFmtId="0" fontId="0" fillId="0" borderId="19" xfId="0" applyBorder="1"/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 vertical="center"/>
    </xf>
    <xf numFmtId="0" fontId="0" fillId="33" borderId="23" xfId="0" applyFill="1" applyBorder="1"/>
    <xf numFmtId="0" fontId="0" fillId="33" borderId="14" xfId="0" applyFill="1" applyBorder="1"/>
    <xf numFmtId="0" fontId="0" fillId="34" borderId="0" xfId="0" applyFill="1"/>
    <xf numFmtId="0" fontId="0" fillId="35" borderId="0" xfId="0" applyFill="1"/>
    <xf numFmtId="0" fontId="19" fillId="0" borderId="0" xfId="0" applyFont="1" applyFill="1"/>
    <xf numFmtId="0" fontId="0" fillId="0" borderId="0" xfId="0" applyNumberFormat="1" applyFill="1"/>
    <xf numFmtId="165" fontId="20" fillId="0" borderId="0" xfId="0" applyNumberFormat="1" applyFont="1" applyProtection="1"/>
    <xf numFmtId="164" fontId="15" fillId="0" borderId="13" xfId="0" applyNumberFormat="1" applyFont="1" applyFill="1" applyBorder="1"/>
    <xf numFmtId="0" fontId="0" fillId="33" borderId="0" xfId="0" applyFill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/>
    </xf>
    <xf numFmtId="0" fontId="15" fillId="0" borderId="27" xfId="0" applyFont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15" fillId="0" borderId="11" xfId="0" applyFont="1" applyBorder="1"/>
    <xf numFmtId="0" fontId="15" fillId="36" borderId="0" xfId="0" applyFont="1" applyFill="1"/>
    <xf numFmtId="164" fontId="15" fillId="36" borderId="0" xfId="0" applyNumberFormat="1" applyFont="1" applyFill="1"/>
    <xf numFmtId="0" fontId="15" fillId="36" borderId="28" xfId="0" applyFont="1" applyFill="1" applyBorder="1"/>
    <xf numFmtId="164" fontId="15" fillId="36" borderId="28" xfId="0" applyNumberFormat="1" applyFont="1" applyFill="1" applyBorder="1"/>
    <xf numFmtId="0" fontId="15" fillId="0" borderId="1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3" fillId="0" borderId="0" xfId="0" applyNumberFormat="1" applyFont="1"/>
  </cellXfs>
  <cellStyles count="42">
    <cellStyle name="20% - Cor1" xfId="18" builtinId="30" customBuiltin="1"/>
    <cellStyle name="20% - Cor2" xfId="22" builtinId="34" customBuiltin="1"/>
    <cellStyle name="20% - Cor3" xfId="26" builtinId="38" customBuiltin="1"/>
    <cellStyle name="20% - Cor4" xfId="30" builtinId="42" customBuiltin="1"/>
    <cellStyle name="20% - Cor5" xfId="34" builtinId="46" customBuiltin="1"/>
    <cellStyle name="20% - Cor6" xfId="38" builtinId="50" customBuiltin="1"/>
    <cellStyle name="40% - Cor1" xfId="19" builtinId="31" customBuiltin="1"/>
    <cellStyle name="40% - Cor2" xfId="23" builtinId="35" customBuiltin="1"/>
    <cellStyle name="40% - Cor3" xfId="27" builtinId="39" customBuiltin="1"/>
    <cellStyle name="40% - Cor4" xfId="31" builtinId="43" customBuiltin="1"/>
    <cellStyle name="40% - Cor5" xfId="35" builtinId="47" customBuiltin="1"/>
    <cellStyle name="40% - Cor6" xfId="39" builtinId="51" customBuiltin="1"/>
    <cellStyle name="60% - Cor1" xfId="20" builtinId="32" customBuiltin="1"/>
    <cellStyle name="60% - Cor2" xfId="24" builtinId="36" customBuiltin="1"/>
    <cellStyle name="60% - Cor3" xfId="28" builtinId="40" customBuiltin="1"/>
    <cellStyle name="60% - Cor4" xfId="32" builtinId="44" customBuiltin="1"/>
    <cellStyle name="60% - Cor5" xfId="36" builtinId="48" customBuiltin="1"/>
    <cellStyle name="60% - Cor6" xfId="40" builtinId="52" customBuiltin="1"/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4" builtinId="19" customBuiltin="1"/>
    <cellStyle name="Cálculo" xfId="10" builtinId="22" customBuiltin="1"/>
    <cellStyle name="Célula Ligada" xfId="11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5" builtinId="26" customBuiltin="1"/>
    <cellStyle name="Entrada" xfId="8" builtinId="20" customBuiltin="1"/>
    <cellStyle name="Incorreto" xfId="6" builtinId="27" customBuiltin="1"/>
    <cellStyle name="Neutro" xfId="7" builtinId="28" customBuiltin="1"/>
    <cellStyle name="Normal" xfId="0" builtinId="0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itle 2" xfId="41"/>
    <cellStyle name="Total" xfId="16" builtinId="25" customBuiltin="1"/>
    <cellStyle name="Verificar Célula" xfId="12" builtinId="23" customBuiltin="1"/>
  </cellStyles>
  <dxfs count="0"/>
  <tableStyles count="0" defaultTableStyle="TableStyleMedium2" defaultPivotStyle="PivotStyleLight16"/>
  <colors>
    <mruColors>
      <color rgb="FFE18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M42" sqref="M42"/>
    </sheetView>
  </sheetViews>
  <sheetFormatPr defaultRowHeight="15" x14ac:dyDescent="0.25"/>
  <sheetData>
    <row r="1" spans="1:3" x14ac:dyDescent="0.25">
      <c r="A1" s="33" t="s">
        <v>15</v>
      </c>
      <c r="B1" s="33"/>
      <c r="C1" s="33"/>
    </row>
    <row r="2" spans="1:3" x14ac:dyDescent="0.25">
      <c r="A2" s="1"/>
      <c r="B2" s="1" t="s">
        <v>19</v>
      </c>
      <c r="C2" s="1" t="s">
        <v>20</v>
      </c>
    </row>
    <row r="3" spans="1:3" x14ac:dyDescent="0.25">
      <c r="A3" s="1">
        <v>5</v>
      </c>
      <c r="B3" s="1">
        <v>0</v>
      </c>
      <c r="C3" s="1">
        <v>0</v>
      </c>
    </row>
    <row r="4" spans="1:3" x14ac:dyDescent="0.25">
      <c r="A4" s="1">
        <v>5.5</v>
      </c>
      <c r="B4" s="1">
        <v>0</v>
      </c>
      <c r="C4" s="1">
        <v>0</v>
      </c>
    </row>
    <row r="5" spans="1:3" x14ac:dyDescent="0.25">
      <c r="A5" s="1">
        <v>6</v>
      </c>
      <c r="B5" s="1">
        <v>0</v>
      </c>
      <c r="C5" s="1">
        <v>0</v>
      </c>
    </row>
    <row r="6" spans="1:3" x14ac:dyDescent="0.25">
      <c r="A6" s="1">
        <v>6.5</v>
      </c>
      <c r="B6" s="1">
        <v>0</v>
      </c>
      <c r="C6" s="1">
        <v>0</v>
      </c>
    </row>
    <row r="7" spans="1:3" x14ac:dyDescent="0.25">
      <c r="A7" s="1">
        <v>7</v>
      </c>
      <c r="B7" s="1">
        <v>0</v>
      </c>
      <c r="C7" s="1">
        <v>0</v>
      </c>
    </row>
    <row r="8" spans="1:3" x14ac:dyDescent="0.25">
      <c r="A8" s="1">
        <v>7.5</v>
      </c>
      <c r="B8" s="1">
        <v>0</v>
      </c>
      <c r="C8" s="1">
        <v>0</v>
      </c>
    </row>
    <row r="9" spans="1:3" x14ac:dyDescent="0.25">
      <c r="A9" s="1">
        <v>8</v>
      </c>
      <c r="B9" s="1">
        <v>0</v>
      </c>
      <c r="C9" s="1">
        <v>0</v>
      </c>
    </row>
    <row r="10" spans="1:3" x14ac:dyDescent="0.25">
      <c r="A10" s="1">
        <v>8.5</v>
      </c>
      <c r="B10" s="1">
        <v>0</v>
      </c>
      <c r="C10" s="1">
        <v>0</v>
      </c>
    </row>
    <row r="11" spans="1:3" x14ac:dyDescent="0.25">
      <c r="A11" s="1">
        <v>9</v>
      </c>
      <c r="B11" s="1">
        <v>0</v>
      </c>
      <c r="C11" s="1">
        <v>0</v>
      </c>
    </row>
    <row r="12" spans="1:3" x14ac:dyDescent="0.25">
      <c r="A12" s="1">
        <v>9.5</v>
      </c>
      <c r="B12" s="1">
        <v>0</v>
      </c>
      <c r="C12" s="1">
        <v>0</v>
      </c>
    </row>
    <row r="13" spans="1:3" x14ac:dyDescent="0.25">
      <c r="A13" s="1">
        <v>10</v>
      </c>
      <c r="B13" s="1">
        <v>0</v>
      </c>
      <c r="C13" s="1">
        <v>0</v>
      </c>
    </row>
    <row r="14" spans="1:3" x14ac:dyDescent="0.25">
      <c r="A14" s="1">
        <v>10.5</v>
      </c>
      <c r="B14" s="1">
        <v>0</v>
      </c>
      <c r="C14" s="1">
        <v>0</v>
      </c>
    </row>
    <row r="15" spans="1:3" x14ac:dyDescent="0.25">
      <c r="A15" s="1">
        <v>11</v>
      </c>
      <c r="B15" s="1">
        <v>0</v>
      </c>
      <c r="C15" s="1">
        <v>0</v>
      </c>
    </row>
    <row r="16" spans="1:3" x14ac:dyDescent="0.25">
      <c r="A16" s="1">
        <v>11.5</v>
      </c>
      <c r="B16" s="1">
        <v>0</v>
      </c>
      <c r="C16" s="1">
        <v>0</v>
      </c>
    </row>
    <row r="17" spans="1:3" x14ac:dyDescent="0.25">
      <c r="A17" s="1">
        <v>12</v>
      </c>
      <c r="B17" s="1">
        <v>0</v>
      </c>
      <c r="C17" s="1">
        <v>0</v>
      </c>
    </row>
    <row r="18" spans="1:3" x14ac:dyDescent="0.25">
      <c r="A18" s="1">
        <v>12.5</v>
      </c>
      <c r="B18" s="1">
        <v>0</v>
      </c>
      <c r="C18" s="1">
        <v>0</v>
      </c>
    </row>
    <row r="19" spans="1:3" x14ac:dyDescent="0.25">
      <c r="A19" s="1">
        <v>13</v>
      </c>
      <c r="B19" s="1">
        <v>0</v>
      </c>
      <c r="C19" s="1">
        <v>0</v>
      </c>
    </row>
    <row r="20" spans="1:3" x14ac:dyDescent="0.25">
      <c r="A20" s="1">
        <v>13.5</v>
      </c>
      <c r="B20" s="1">
        <v>0</v>
      </c>
      <c r="C20" s="1">
        <v>0</v>
      </c>
    </row>
    <row r="21" spans="1:3" x14ac:dyDescent="0.25">
      <c r="A21" s="1">
        <v>14</v>
      </c>
      <c r="B21" s="1">
        <v>0</v>
      </c>
      <c r="C21" s="1">
        <v>0</v>
      </c>
    </row>
    <row r="22" spans="1:3" x14ac:dyDescent="0.25">
      <c r="A22" s="1">
        <v>14.5</v>
      </c>
      <c r="B22" s="1">
        <v>0</v>
      </c>
      <c r="C22" s="1">
        <v>0</v>
      </c>
    </row>
    <row r="23" spans="1:3" x14ac:dyDescent="0.25">
      <c r="A23" s="1">
        <v>15</v>
      </c>
      <c r="B23" s="1">
        <v>0</v>
      </c>
      <c r="C23" s="1">
        <v>0</v>
      </c>
    </row>
    <row r="24" spans="1:3" x14ac:dyDescent="0.25">
      <c r="A24" s="1">
        <v>15.5</v>
      </c>
      <c r="B24" s="1">
        <v>0</v>
      </c>
      <c r="C24" s="1">
        <v>0</v>
      </c>
    </row>
    <row r="25" spans="1:3" x14ac:dyDescent="0.25">
      <c r="A25" s="1">
        <v>16</v>
      </c>
      <c r="B25" s="1">
        <v>0</v>
      </c>
      <c r="C25" s="1">
        <v>0</v>
      </c>
    </row>
    <row r="26" spans="1:3" x14ac:dyDescent="0.25">
      <c r="A26" s="1">
        <v>16.5</v>
      </c>
      <c r="B26" s="1">
        <v>0</v>
      </c>
      <c r="C26" s="1">
        <v>0</v>
      </c>
    </row>
    <row r="27" spans="1:3" x14ac:dyDescent="0.25">
      <c r="A27" s="1">
        <v>17</v>
      </c>
      <c r="B27" s="1">
        <v>0</v>
      </c>
      <c r="C27" s="1">
        <v>0</v>
      </c>
    </row>
    <row r="28" spans="1:3" x14ac:dyDescent="0.25">
      <c r="A28" s="1">
        <v>17.5</v>
      </c>
      <c r="B28" s="1">
        <v>0</v>
      </c>
      <c r="C28" s="1">
        <v>0</v>
      </c>
    </row>
    <row r="29" spans="1:3" x14ac:dyDescent="0.25">
      <c r="A29" s="1">
        <v>18</v>
      </c>
      <c r="B29" s="1">
        <v>0</v>
      </c>
      <c r="C29" s="1">
        <v>0</v>
      </c>
    </row>
    <row r="30" spans="1:3" x14ac:dyDescent="0.25">
      <c r="A30" s="1">
        <v>18.5</v>
      </c>
      <c r="B30" s="1">
        <v>0</v>
      </c>
      <c r="C30" s="1">
        <v>0</v>
      </c>
    </row>
    <row r="31" spans="1:3" x14ac:dyDescent="0.25">
      <c r="A31" s="1">
        <v>19</v>
      </c>
      <c r="B31" s="1">
        <v>0</v>
      </c>
      <c r="C31" s="1">
        <v>0</v>
      </c>
    </row>
    <row r="32" spans="1:3" x14ac:dyDescent="0.25">
      <c r="A32" s="1">
        <v>19.5</v>
      </c>
      <c r="B32" s="1">
        <v>0</v>
      </c>
      <c r="C32" s="1">
        <v>0</v>
      </c>
    </row>
    <row r="33" spans="1:3" x14ac:dyDescent="0.25">
      <c r="A33" s="1">
        <v>20</v>
      </c>
      <c r="B33" s="1">
        <v>0</v>
      </c>
      <c r="C33" s="1">
        <v>0</v>
      </c>
    </row>
    <row r="34" spans="1:3" x14ac:dyDescent="0.25">
      <c r="A34" s="1">
        <v>20.5</v>
      </c>
      <c r="B34" s="1">
        <v>0</v>
      </c>
      <c r="C34" s="1">
        <v>0</v>
      </c>
    </row>
    <row r="35" spans="1:3" x14ac:dyDescent="0.25">
      <c r="A35" s="1">
        <v>21</v>
      </c>
      <c r="B35" s="1">
        <v>0</v>
      </c>
      <c r="C35" s="1">
        <v>0</v>
      </c>
    </row>
    <row r="36" spans="1:3" x14ac:dyDescent="0.25">
      <c r="A36" s="1">
        <v>21.5</v>
      </c>
      <c r="B36" s="1">
        <v>0</v>
      </c>
      <c r="C36" s="1">
        <v>0</v>
      </c>
    </row>
    <row r="37" spans="1:3" x14ac:dyDescent="0.25">
      <c r="A37" s="1">
        <v>22</v>
      </c>
      <c r="B37" s="1">
        <v>0</v>
      </c>
      <c r="C37" s="1">
        <v>0</v>
      </c>
    </row>
    <row r="38" spans="1:3" x14ac:dyDescent="0.25">
      <c r="A38" s="1">
        <v>22.5</v>
      </c>
      <c r="B38" s="1">
        <v>0</v>
      </c>
      <c r="C38" s="1">
        <v>0</v>
      </c>
    </row>
    <row r="39" spans="1:3" x14ac:dyDescent="0.25">
      <c r="A39" s="1">
        <v>23</v>
      </c>
      <c r="B39" s="1">
        <v>0</v>
      </c>
      <c r="C39" s="1">
        <v>0</v>
      </c>
    </row>
    <row r="40" spans="1:3" x14ac:dyDescent="0.25">
      <c r="A40" s="1">
        <v>23.5</v>
      </c>
      <c r="B40" s="1">
        <v>0</v>
      </c>
      <c r="C40" s="1">
        <v>0</v>
      </c>
    </row>
    <row r="41" spans="1:3" x14ac:dyDescent="0.25">
      <c r="A41" s="1">
        <v>24</v>
      </c>
      <c r="B41" s="1">
        <v>0</v>
      </c>
      <c r="C41" s="1">
        <v>0</v>
      </c>
    </row>
    <row r="42" spans="1:3" x14ac:dyDescent="0.25">
      <c r="A42" s="1">
        <v>24.5</v>
      </c>
      <c r="B42" s="1">
        <v>0</v>
      </c>
      <c r="C42" s="1">
        <v>0</v>
      </c>
    </row>
    <row r="43" spans="1:3" x14ac:dyDescent="0.25">
      <c r="A43" s="1">
        <v>25</v>
      </c>
      <c r="B43" s="1">
        <v>0</v>
      </c>
      <c r="C43" s="1">
        <v>0</v>
      </c>
    </row>
    <row r="44" spans="1:3" x14ac:dyDescent="0.25">
      <c r="A44" s="1">
        <v>25.5</v>
      </c>
      <c r="B44" s="1">
        <v>0</v>
      </c>
      <c r="C44" s="1">
        <v>0</v>
      </c>
    </row>
    <row r="45" spans="1:3" x14ac:dyDescent="0.25">
      <c r="A45" s="1"/>
      <c r="B45" s="1">
        <f>SUM(B3:B44)</f>
        <v>0</v>
      </c>
      <c r="C45" s="1">
        <f>SUM(C3:C44)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25" workbookViewId="0">
      <selection activeCell="L28" sqref="L28"/>
    </sheetView>
  </sheetViews>
  <sheetFormatPr defaultRowHeight="15" x14ac:dyDescent="0.25"/>
  <cols>
    <col min="2" max="2" width="10.140625" bestFit="1" customWidth="1"/>
    <col min="3" max="3" width="5" bestFit="1" customWidth="1"/>
  </cols>
  <sheetData>
    <row r="1" spans="1:23" x14ac:dyDescent="0.25">
      <c r="A1" s="33" t="s">
        <v>25</v>
      </c>
      <c r="B1" s="33"/>
      <c r="C1" s="33"/>
    </row>
    <row r="2" spans="1:23" x14ac:dyDescent="0.25">
      <c r="A2" s="1"/>
      <c r="B2" s="1" t="s">
        <v>26</v>
      </c>
      <c r="C2" s="1" t="s">
        <v>27</v>
      </c>
      <c r="G2" s="3" t="s">
        <v>28</v>
      </c>
      <c r="H2" s="3" t="s">
        <v>5</v>
      </c>
      <c r="I2" s="1"/>
      <c r="J2" s="1"/>
      <c r="K2" s="1"/>
      <c r="L2" s="1"/>
      <c r="M2" s="3" t="s">
        <v>28</v>
      </c>
      <c r="N2" s="3" t="s">
        <v>5</v>
      </c>
      <c r="O2" s="1"/>
      <c r="P2" s="1"/>
      <c r="Q2" s="1"/>
      <c r="R2" s="1"/>
      <c r="S2" s="3" t="s">
        <v>28</v>
      </c>
      <c r="T2" s="3" t="s">
        <v>5</v>
      </c>
      <c r="U2" s="1"/>
      <c r="V2" s="1"/>
      <c r="W2" s="1"/>
    </row>
    <row r="3" spans="1:23" x14ac:dyDescent="0.25">
      <c r="A3" s="1">
        <v>5</v>
      </c>
      <c r="B3" s="1">
        <v>0</v>
      </c>
      <c r="C3" s="1">
        <v>0</v>
      </c>
      <c r="G3" s="3" t="s">
        <v>29</v>
      </c>
      <c r="H3" s="3" t="s">
        <v>14</v>
      </c>
      <c r="I3" s="1"/>
      <c r="J3" s="1"/>
      <c r="K3" s="1"/>
      <c r="L3" s="1"/>
      <c r="M3" s="3" t="s">
        <v>29</v>
      </c>
      <c r="N3" s="3" t="s">
        <v>14</v>
      </c>
      <c r="O3" s="1"/>
      <c r="P3" s="1"/>
      <c r="Q3" s="1"/>
      <c r="R3" s="1"/>
      <c r="S3" s="3" t="s">
        <v>29</v>
      </c>
      <c r="T3" s="3" t="s">
        <v>14</v>
      </c>
      <c r="U3" s="1"/>
      <c r="V3" s="1"/>
      <c r="W3" s="1"/>
    </row>
    <row r="4" spans="1:23" x14ac:dyDescent="0.25">
      <c r="A4" s="1">
        <v>5.5</v>
      </c>
      <c r="B4" s="1">
        <v>0</v>
      </c>
      <c r="C4" s="1">
        <v>0</v>
      </c>
      <c r="G4" s="1"/>
      <c r="H4" s="1"/>
      <c r="I4" s="1"/>
      <c r="J4" s="1"/>
      <c r="K4" s="1"/>
      <c r="L4" s="1"/>
      <c r="M4" s="3" t="s">
        <v>30</v>
      </c>
      <c r="N4" s="3"/>
      <c r="O4" s="3"/>
      <c r="P4" s="3"/>
      <c r="Q4" s="3"/>
      <c r="R4" s="3"/>
      <c r="S4" s="3" t="s">
        <v>31</v>
      </c>
      <c r="T4" s="3" t="s">
        <v>32</v>
      </c>
      <c r="U4" s="1"/>
      <c r="V4" s="1"/>
      <c r="W4" s="1"/>
    </row>
    <row r="5" spans="1:23" x14ac:dyDescent="0.25">
      <c r="A5" s="1">
        <v>6</v>
      </c>
      <c r="B5" s="1">
        <v>0</v>
      </c>
      <c r="C5" s="1">
        <v>0</v>
      </c>
      <c r="G5" s="34" t="s">
        <v>10</v>
      </c>
      <c r="H5" s="35" t="s">
        <v>33</v>
      </c>
      <c r="I5" s="35"/>
      <c r="J5" s="35"/>
      <c r="K5" s="34" t="s">
        <v>11</v>
      </c>
      <c r="L5" s="1"/>
      <c r="M5" s="34" t="s">
        <v>10</v>
      </c>
      <c r="N5" s="35" t="s">
        <v>33</v>
      </c>
      <c r="O5" s="35"/>
      <c r="P5" s="35"/>
      <c r="Q5" s="34" t="s">
        <v>11</v>
      </c>
      <c r="R5" s="1"/>
      <c r="S5" s="34" t="s">
        <v>10</v>
      </c>
      <c r="T5" s="35" t="s">
        <v>33</v>
      </c>
      <c r="U5" s="35"/>
      <c r="V5" s="35"/>
      <c r="W5" s="34" t="s">
        <v>11</v>
      </c>
    </row>
    <row r="6" spans="1:23" x14ac:dyDescent="0.25">
      <c r="A6" s="1">
        <v>6.5</v>
      </c>
      <c r="B6" s="1">
        <v>0</v>
      </c>
      <c r="C6" s="1">
        <v>0</v>
      </c>
      <c r="G6" s="36"/>
      <c r="H6" s="37">
        <v>1</v>
      </c>
      <c r="I6" s="38">
        <v>2</v>
      </c>
      <c r="J6" s="39">
        <v>3</v>
      </c>
      <c r="K6" s="36"/>
      <c r="L6" s="1"/>
      <c r="M6" s="36"/>
      <c r="N6" s="40">
        <v>1</v>
      </c>
      <c r="O6" s="40">
        <v>2</v>
      </c>
      <c r="P6" s="40">
        <v>3</v>
      </c>
      <c r="Q6" s="36"/>
      <c r="R6" s="1"/>
      <c r="S6" s="36"/>
      <c r="T6" s="40">
        <v>1</v>
      </c>
      <c r="U6" s="40">
        <v>2</v>
      </c>
      <c r="V6" s="40">
        <v>3</v>
      </c>
      <c r="W6" s="36"/>
    </row>
    <row r="7" spans="1:23" x14ac:dyDescent="0.25">
      <c r="A7" s="1">
        <v>7</v>
      </c>
      <c r="B7" s="1">
        <v>0</v>
      </c>
      <c r="C7" s="1">
        <v>0</v>
      </c>
      <c r="G7" s="41">
        <v>8</v>
      </c>
      <c r="H7" s="1"/>
      <c r="I7" s="1"/>
      <c r="J7" s="1"/>
      <c r="K7" s="41">
        <f>+SUM(H7:J7)</f>
        <v>0</v>
      </c>
      <c r="L7" s="1"/>
      <c r="M7" s="41">
        <v>8</v>
      </c>
      <c r="N7" s="1"/>
      <c r="O7" s="1"/>
      <c r="P7" s="1"/>
      <c r="Q7" s="8">
        <f t="shared" ref="Q7:Q11" si="0">SUM(N7:P7)</f>
        <v>0</v>
      </c>
      <c r="R7" s="1">
        <f>+S7+0.25</f>
        <v>8.25</v>
      </c>
      <c r="S7" s="41">
        <v>8</v>
      </c>
      <c r="T7" s="1">
        <f t="shared" ref="T7:V22" si="1">+N7*$B9</f>
        <v>0</v>
      </c>
      <c r="U7" s="1">
        <f t="shared" si="1"/>
        <v>0</v>
      </c>
      <c r="V7" s="1">
        <f t="shared" si="1"/>
        <v>0</v>
      </c>
      <c r="W7" s="8">
        <f t="shared" ref="W7:W9" si="2">SUM(T7:V7)</f>
        <v>0</v>
      </c>
    </row>
    <row r="8" spans="1:23" x14ac:dyDescent="0.25">
      <c r="A8" s="1">
        <v>7.5</v>
      </c>
      <c r="B8" s="1">
        <v>0</v>
      </c>
      <c r="C8" s="1">
        <v>0</v>
      </c>
      <c r="G8" s="8">
        <v>8.5</v>
      </c>
      <c r="H8" s="1"/>
      <c r="I8" s="1"/>
      <c r="J8" s="1"/>
      <c r="K8" s="41">
        <f t="shared" ref="K8:K26" si="3">+SUM(H8:J8)</f>
        <v>0</v>
      </c>
      <c r="L8" s="1"/>
      <c r="M8" s="8">
        <v>8.5</v>
      </c>
      <c r="N8" s="1"/>
      <c r="O8" s="1"/>
      <c r="P8" s="1"/>
      <c r="Q8" s="8">
        <f t="shared" si="0"/>
        <v>0</v>
      </c>
      <c r="R8" s="1">
        <f t="shared" ref="R8:R26" si="4">+S8+0.25</f>
        <v>8.75</v>
      </c>
      <c r="S8" s="8">
        <v>8.5</v>
      </c>
      <c r="T8" s="1">
        <f>+N8*$B10</f>
        <v>0</v>
      </c>
      <c r="U8" s="1">
        <f t="shared" si="1"/>
        <v>0</v>
      </c>
      <c r="V8" s="1">
        <f t="shared" si="1"/>
        <v>0</v>
      </c>
      <c r="W8" s="8">
        <f t="shared" si="2"/>
        <v>0</v>
      </c>
    </row>
    <row r="9" spans="1:23" x14ac:dyDescent="0.25">
      <c r="A9" s="1">
        <v>8</v>
      </c>
      <c r="B9" s="1">
        <v>0</v>
      </c>
      <c r="C9" s="1">
        <v>0</v>
      </c>
      <c r="G9" s="8">
        <v>9</v>
      </c>
      <c r="H9" s="1"/>
      <c r="I9" s="1"/>
      <c r="J9" s="1"/>
      <c r="K9" s="41">
        <f t="shared" si="3"/>
        <v>0</v>
      </c>
      <c r="L9" s="1"/>
      <c r="M9" s="8">
        <v>9</v>
      </c>
      <c r="N9" s="1"/>
      <c r="O9" s="1"/>
      <c r="P9" s="1"/>
      <c r="Q9" s="8">
        <f t="shared" si="0"/>
        <v>0</v>
      </c>
      <c r="R9" s="1">
        <f t="shared" si="4"/>
        <v>9.25</v>
      </c>
      <c r="S9" s="8">
        <v>9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8">
        <f t="shared" si="2"/>
        <v>0</v>
      </c>
    </row>
    <row r="10" spans="1:23" x14ac:dyDescent="0.25">
      <c r="A10" s="1">
        <v>8.5</v>
      </c>
      <c r="B10" s="1">
        <v>0</v>
      </c>
      <c r="C10" s="1">
        <v>0</v>
      </c>
      <c r="G10" s="8">
        <v>9.5</v>
      </c>
      <c r="H10" s="1"/>
      <c r="I10" s="1"/>
      <c r="J10" s="1"/>
      <c r="K10" s="41">
        <f t="shared" si="3"/>
        <v>0</v>
      </c>
      <c r="L10" s="1"/>
      <c r="M10" s="8">
        <v>9.5</v>
      </c>
      <c r="N10" s="1"/>
      <c r="O10" s="1"/>
      <c r="P10" s="1"/>
      <c r="Q10" s="8">
        <f t="shared" si="0"/>
        <v>0</v>
      </c>
      <c r="R10" s="1">
        <f t="shared" si="4"/>
        <v>9.75</v>
      </c>
      <c r="S10" s="8">
        <v>9.5</v>
      </c>
      <c r="T10" s="1">
        <f>+N10*$B12</f>
        <v>0</v>
      </c>
      <c r="U10" s="1">
        <f t="shared" si="1"/>
        <v>0</v>
      </c>
      <c r="V10" s="1">
        <f t="shared" si="1"/>
        <v>0</v>
      </c>
      <c r="W10" s="8">
        <f>SUM(T10:V10)</f>
        <v>0</v>
      </c>
    </row>
    <row r="11" spans="1:23" x14ac:dyDescent="0.25">
      <c r="A11" s="1">
        <v>9</v>
      </c>
      <c r="B11" s="1">
        <v>0</v>
      </c>
      <c r="C11" s="1">
        <v>0</v>
      </c>
      <c r="G11" s="8">
        <v>10</v>
      </c>
      <c r="H11" s="1"/>
      <c r="I11" s="1"/>
      <c r="J11" s="1"/>
      <c r="K11" s="41">
        <f t="shared" si="3"/>
        <v>0</v>
      </c>
      <c r="L11" s="1"/>
      <c r="M11" s="8">
        <v>10</v>
      </c>
      <c r="N11" s="1"/>
      <c r="O11" s="1"/>
      <c r="P11" s="1"/>
      <c r="Q11" s="8">
        <f t="shared" si="0"/>
        <v>0</v>
      </c>
      <c r="R11" s="1">
        <f t="shared" si="4"/>
        <v>10.25</v>
      </c>
      <c r="S11" s="8">
        <v>10</v>
      </c>
      <c r="T11" s="1">
        <f t="shared" ref="T11:V26" si="5">+N11*$B13</f>
        <v>0</v>
      </c>
      <c r="U11" s="1">
        <f t="shared" si="1"/>
        <v>0</v>
      </c>
      <c r="V11" s="1">
        <f t="shared" si="1"/>
        <v>0</v>
      </c>
      <c r="W11" s="8">
        <f t="shared" ref="W11:W26" si="6">SUM(T11:V11)</f>
        <v>0</v>
      </c>
    </row>
    <row r="12" spans="1:23" x14ac:dyDescent="0.25">
      <c r="A12" s="1">
        <v>9.5</v>
      </c>
      <c r="B12" s="1">
        <v>0</v>
      </c>
      <c r="C12" s="1">
        <v>0</v>
      </c>
      <c r="G12" s="8">
        <v>10.5</v>
      </c>
      <c r="H12" s="1"/>
      <c r="I12" s="1"/>
      <c r="J12" s="1"/>
      <c r="K12" s="41">
        <f t="shared" si="3"/>
        <v>0</v>
      </c>
      <c r="L12" s="1"/>
      <c r="M12" s="8">
        <v>10.5</v>
      </c>
      <c r="N12" s="1"/>
      <c r="O12" s="1"/>
      <c r="P12" s="1"/>
      <c r="Q12" s="8">
        <f t="shared" ref="Q12:Q24" si="7">SUM(N12:P12)</f>
        <v>0</v>
      </c>
      <c r="R12" s="1">
        <f t="shared" si="4"/>
        <v>10.75</v>
      </c>
      <c r="S12" s="8">
        <v>10.5</v>
      </c>
      <c r="T12" s="1">
        <f t="shared" si="5"/>
        <v>0</v>
      </c>
      <c r="U12" s="1">
        <f t="shared" si="1"/>
        <v>0</v>
      </c>
      <c r="V12" s="1">
        <f t="shared" si="1"/>
        <v>0</v>
      </c>
      <c r="W12" s="8">
        <f t="shared" si="6"/>
        <v>0</v>
      </c>
    </row>
    <row r="13" spans="1:23" x14ac:dyDescent="0.25">
      <c r="A13" s="1">
        <v>10</v>
      </c>
      <c r="B13" s="1">
        <v>0</v>
      </c>
      <c r="C13" s="1">
        <v>0</v>
      </c>
      <c r="G13" s="8">
        <v>11</v>
      </c>
      <c r="H13" s="1">
        <v>1</v>
      </c>
      <c r="I13" s="1">
        <v>0</v>
      </c>
      <c r="J13" s="1">
        <v>0</v>
      </c>
      <c r="K13" s="41">
        <f t="shared" si="3"/>
        <v>1</v>
      </c>
      <c r="L13" s="1"/>
      <c r="M13" s="8">
        <v>11</v>
      </c>
      <c r="N13" s="1">
        <f>+H13/$K13</f>
        <v>1</v>
      </c>
      <c r="O13" s="1">
        <f t="shared" ref="O13:P25" si="8">+I13/$K13</f>
        <v>0</v>
      </c>
      <c r="P13" s="1">
        <f t="shared" si="8"/>
        <v>0</v>
      </c>
      <c r="Q13" s="8">
        <f t="shared" si="7"/>
        <v>1</v>
      </c>
      <c r="R13" s="1">
        <f t="shared" si="4"/>
        <v>11.25</v>
      </c>
      <c r="S13" s="8">
        <v>11</v>
      </c>
      <c r="T13" s="1">
        <f>+N13*$B15</f>
        <v>549</v>
      </c>
      <c r="U13" s="1">
        <f t="shared" si="1"/>
        <v>0</v>
      </c>
      <c r="V13" s="1">
        <f t="shared" si="1"/>
        <v>0</v>
      </c>
      <c r="W13" s="8">
        <f t="shared" si="6"/>
        <v>549</v>
      </c>
    </row>
    <row r="14" spans="1:23" x14ac:dyDescent="0.25">
      <c r="A14" s="1">
        <v>10.5</v>
      </c>
      <c r="B14" s="1">
        <v>0</v>
      </c>
      <c r="C14" s="1">
        <v>0</v>
      </c>
      <c r="G14" s="8">
        <v>11.5</v>
      </c>
      <c r="H14" s="1">
        <v>1</v>
      </c>
      <c r="I14" s="1">
        <v>0</v>
      </c>
      <c r="J14" s="1">
        <v>0</v>
      </c>
      <c r="K14" s="41">
        <f t="shared" si="3"/>
        <v>1</v>
      </c>
      <c r="L14" s="1"/>
      <c r="M14" s="8">
        <v>11.5</v>
      </c>
      <c r="N14" s="1">
        <f t="shared" ref="N14:N25" si="9">+H14/$K14</f>
        <v>1</v>
      </c>
      <c r="O14" s="1">
        <f t="shared" si="8"/>
        <v>0</v>
      </c>
      <c r="P14" s="1">
        <f t="shared" si="8"/>
        <v>0</v>
      </c>
      <c r="Q14" s="8">
        <f t="shared" si="7"/>
        <v>1</v>
      </c>
      <c r="R14" s="1">
        <f t="shared" si="4"/>
        <v>11.75</v>
      </c>
      <c r="S14" s="8">
        <v>11.5</v>
      </c>
      <c r="T14" s="1">
        <f t="shared" si="5"/>
        <v>549</v>
      </c>
      <c r="U14" s="1">
        <f t="shared" si="1"/>
        <v>0</v>
      </c>
      <c r="V14" s="1">
        <f t="shared" si="1"/>
        <v>0</v>
      </c>
      <c r="W14" s="8">
        <f t="shared" si="6"/>
        <v>549</v>
      </c>
    </row>
    <row r="15" spans="1:23" x14ac:dyDescent="0.25">
      <c r="A15" s="1">
        <v>11</v>
      </c>
      <c r="B15" s="1">
        <v>549</v>
      </c>
      <c r="C15" s="1">
        <v>5</v>
      </c>
      <c r="G15" s="8">
        <v>12</v>
      </c>
      <c r="H15" s="1">
        <v>2</v>
      </c>
      <c r="I15" s="1">
        <v>0</v>
      </c>
      <c r="J15" s="1">
        <v>0</v>
      </c>
      <c r="K15" s="41">
        <f t="shared" si="3"/>
        <v>2</v>
      </c>
      <c r="L15" s="1"/>
      <c r="M15" s="8">
        <v>12</v>
      </c>
      <c r="N15" s="1">
        <f t="shared" si="9"/>
        <v>1</v>
      </c>
      <c r="O15" s="1">
        <f t="shared" si="8"/>
        <v>0</v>
      </c>
      <c r="P15" s="1">
        <f t="shared" si="8"/>
        <v>0</v>
      </c>
      <c r="Q15" s="8">
        <f t="shared" si="7"/>
        <v>1</v>
      </c>
      <c r="R15" s="1">
        <f t="shared" si="4"/>
        <v>12.25</v>
      </c>
      <c r="S15" s="8">
        <v>12</v>
      </c>
      <c r="T15" s="1">
        <f t="shared" si="5"/>
        <v>1092</v>
      </c>
      <c r="U15" s="1">
        <f t="shared" si="1"/>
        <v>0</v>
      </c>
      <c r="V15" s="1">
        <f t="shared" si="1"/>
        <v>0</v>
      </c>
      <c r="W15" s="8">
        <f t="shared" si="6"/>
        <v>1092</v>
      </c>
    </row>
    <row r="16" spans="1:23" x14ac:dyDescent="0.25">
      <c r="A16" s="1">
        <v>11.5</v>
      </c>
      <c r="B16" s="1">
        <v>549</v>
      </c>
      <c r="C16" s="1">
        <v>5</v>
      </c>
      <c r="G16" s="8">
        <v>12.5</v>
      </c>
      <c r="H16" s="1">
        <v>5</v>
      </c>
      <c r="I16" s="1">
        <v>0</v>
      </c>
      <c r="J16" s="1">
        <v>0</v>
      </c>
      <c r="K16" s="41">
        <f t="shared" si="3"/>
        <v>5</v>
      </c>
      <c r="L16" s="1"/>
      <c r="M16" s="8">
        <v>12.5</v>
      </c>
      <c r="N16" s="1">
        <f t="shared" si="9"/>
        <v>1</v>
      </c>
      <c r="O16" s="1">
        <f t="shared" si="8"/>
        <v>0</v>
      </c>
      <c r="P16" s="1">
        <f t="shared" si="8"/>
        <v>0</v>
      </c>
      <c r="Q16" s="8">
        <f t="shared" si="7"/>
        <v>1</v>
      </c>
      <c r="R16" s="1">
        <f t="shared" si="4"/>
        <v>12.75</v>
      </c>
      <c r="S16" s="8">
        <v>12.5</v>
      </c>
      <c r="T16" s="1">
        <f t="shared" si="5"/>
        <v>2740</v>
      </c>
      <c r="U16" s="1">
        <f t="shared" si="1"/>
        <v>0</v>
      </c>
      <c r="V16" s="1">
        <f t="shared" si="1"/>
        <v>0</v>
      </c>
      <c r="W16" s="8">
        <f t="shared" si="6"/>
        <v>2740</v>
      </c>
    </row>
    <row r="17" spans="1:23" x14ac:dyDescent="0.25">
      <c r="A17" s="1">
        <v>12</v>
      </c>
      <c r="B17" s="1">
        <v>1092</v>
      </c>
      <c r="C17" s="1">
        <v>12</v>
      </c>
      <c r="G17" s="8">
        <v>13</v>
      </c>
      <c r="H17" s="1">
        <v>3</v>
      </c>
      <c r="I17" s="1">
        <v>2</v>
      </c>
      <c r="J17" s="1">
        <v>0</v>
      </c>
      <c r="K17" s="41">
        <f t="shared" si="3"/>
        <v>5</v>
      </c>
      <c r="L17" s="1"/>
      <c r="M17" s="8">
        <v>13</v>
      </c>
      <c r="N17" s="1">
        <f t="shared" si="9"/>
        <v>0.6</v>
      </c>
      <c r="O17" s="1">
        <f t="shared" si="8"/>
        <v>0.4</v>
      </c>
      <c r="P17" s="1">
        <f t="shared" si="8"/>
        <v>0</v>
      </c>
      <c r="Q17" s="8">
        <f t="shared" si="7"/>
        <v>1</v>
      </c>
      <c r="R17" s="1">
        <f t="shared" si="4"/>
        <v>13.25</v>
      </c>
      <c r="S17" s="8">
        <v>13</v>
      </c>
      <c r="T17" s="1">
        <f t="shared" si="5"/>
        <v>2628.6</v>
      </c>
      <c r="U17" s="1">
        <f t="shared" si="1"/>
        <v>1752.4</v>
      </c>
      <c r="V17" s="1">
        <f t="shared" si="1"/>
        <v>0</v>
      </c>
      <c r="W17" s="8">
        <f t="shared" si="6"/>
        <v>4381</v>
      </c>
    </row>
    <row r="18" spans="1:23" x14ac:dyDescent="0.25">
      <c r="A18" s="1">
        <v>12.5</v>
      </c>
      <c r="B18" s="1">
        <v>2740</v>
      </c>
      <c r="C18" s="1">
        <v>34</v>
      </c>
      <c r="G18" s="8">
        <v>13.5</v>
      </c>
      <c r="H18" s="1">
        <v>4</v>
      </c>
      <c r="I18" s="1">
        <v>1</v>
      </c>
      <c r="J18" s="1">
        <v>0</v>
      </c>
      <c r="K18" s="41">
        <f t="shared" si="3"/>
        <v>5</v>
      </c>
      <c r="L18" s="1"/>
      <c r="M18" s="8">
        <v>13.5</v>
      </c>
      <c r="N18" s="1">
        <f t="shared" si="9"/>
        <v>0.8</v>
      </c>
      <c r="O18" s="1">
        <f t="shared" si="8"/>
        <v>0.2</v>
      </c>
      <c r="P18" s="1">
        <f t="shared" si="8"/>
        <v>0</v>
      </c>
      <c r="Q18" s="8">
        <f t="shared" si="7"/>
        <v>1</v>
      </c>
      <c r="R18" s="1">
        <f t="shared" si="4"/>
        <v>13.75</v>
      </c>
      <c r="S18" s="8">
        <v>13.5</v>
      </c>
      <c r="T18" s="1">
        <f t="shared" si="5"/>
        <v>8323.2000000000007</v>
      </c>
      <c r="U18" s="1">
        <f t="shared" si="1"/>
        <v>2080.8000000000002</v>
      </c>
      <c r="V18" s="1">
        <f t="shared" si="1"/>
        <v>0</v>
      </c>
      <c r="W18" s="8">
        <f t="shared" si="6"/>
        <v>10404</v>
      </c>
    </row>
    <row r="19" spans="1:23" x14ac:dyDescent="0.25">
      <c r="A19" s="1">
        <v>13</v>
      </c>
      <c r="B19" s="1">
        <v>4381</v>
      </c>
      <c r="C19" s="1">
        <v>61</v>
      </c>
      <c r="G19" s="8">
        <v>14</v>
      </c>
      <c r="H19" s="9">
        <v>3</v>
      </c>
      <c r="I19" s="9">
        <v>2</v>
      </c>
      <c r="J19" s="9">
        <v>0</v>
      </c>
      <c r="K19" s="41">
        <f t="shared" si="3"/>
        <v>5</v>
      </c>
      <c r="L19" s="1"/>
      <c r="M19" s="8">
        <v>14</v>
      </c>
      <c r="N19" s="1">
        <f t="shared" si="9"/>
        <v>0.6</v>
      </c>
      <c r="O19" s="1">
        <f t="shared" si="8"/>
        <v>0.4</v>
      </c>
      <c r="P19" s="1">
        <f t="shared" si="8"/>
        <v>0</v>
      </c>
      <c r="Q19" s="8">
        <f t="shared" si="7"/>
        <v>1</v>
      </c>
      <c r="R19" s="1">
        <f t="shared" si="4"/>
        <v>14.25</v>
      </c>
      <c r="S19" s="8">
        <v>14</v>
      </c>
      <c r="T19" s="1">
        <f t="shared" si="5"/>
        <v>7227.5999999999995</v>
      </c>
      <c r="U19" s="1">
        <f t="shared" si="1"/>
        <v>4818.4000000000005</v>
      </c>
      <c r="V19" s="1">
        <f t="shared" si="1"/>
        <v>0</v>
      </c>
      <c r="W19" s="8">
        <f t="shared" si="6"/>
        <v>12046</v>
      </c>
    </row>
    <row r="20" spans="1:23" x14ac:dyDescent="0.25">
      <c r="A20" s="1">
        <v>13.5</v>
      </c>
      <c r="B20" s="1">
        <v>10404</v>
      </c>
      <c r="C20" s="1">
        <v>163</v>
      </c>
      <c r="G20" s="8">
        <v>14.5</v>
      </c>
      <c r="H20" s="9">
        <v>2</v>
      </c>
      <c r="I20" s="9">
        <v>2</v>
      </c>
      <c r="J20" s="9">
        <v>1</v>
      </c>
      <c r="K20" s="41">
        <f t="shared" si="3"/>
        <v>5</v>
      </c>
      <c r="L20" s="1"/>
      <c r="M20" s="8">
        <v>14.5</v>
      </c>
      <c r="N20" s="1">
        <f t="shared" si="9"/>
        <v>0.4</v>
      </c>
      <c r="O20" s="1">
        <f t="shared" si="8"/>
        <v>0.4</v>
      </c>
      <c r="P20" s="1">
        <f t="shared" si="8"/>
        <v>0.2</v>
      </c>
      <c r="Q20" s="8">
        <f t="shared" si="7"/>
        <v>1</v>
      </c>
      <c r="R20" s="1">
        <f t="shared" si="4"/>
        <v>14.75</v>
      </c>
      <c r="S20" s="8">
        <v>14.5</v>
      </c>
      <c r="T20" s="1">
        <f t="shared" si="5"/>
        <v>3065.6000000000004</v>
      </c>
      <c r="U20" s="1">
        <f t="shared" si="1"/>
        <v>3065.6000000000004</v>
      </c>
      <c r="V20" s="1">
        <f t="shared" si="1"/>
        <v>1532.8000000000002</v>
      </c>
      <c r="W20" s="8">
        <f t="shared" si="6"/>
        <v>7664.0000000000009</v>
      </c>
    </row>
    <row r="21" spans="1:23" x14ac:dyDescent="0.25">
      <c r="A21" s="1">
        <v>14</v>
      </c>
      <c r="B21" s="1">
        <v>12046</v>
      </c>
      <c r="C21" s="1">
        <v>211</v>
      </c>
      <c r="G21" s="8">
        <v>15</v>
      </c>
      <c r="H21" s="9">
        <v>5</v>
      </c>
      <c r="I21" s="9">
        <v>0</v>
      </c>
      <c r="J21" s="9">
        <v>0</v>
      </c>
      <c r="K21" s="41">
        <f t="shared" si="3"/>
        <v>5</v>
      </c>
      <c r="L21" s="1"/>
      <c r="M21" s="8">
        <v>15</v>
      </c>
      <c r="N21" s="1">
        <f t="shared" si="9"/>
        <v>1</v>
      </c>
      <c r="O21" s="1">
        <f t="shared" si="8"/>
        <v>0</v>
      </c>
      <c r="P21" s="1">
        <f t="shared" si="8"/>
        <v>0</v>
      </c>
      <c r="Q21" s="8">
        <f t="shared" si="7"/>
        <v>1</v>
      </c>
      <c r="R21" s="1">
        <f t="shared" si="4"/>
        <v>15.25</v>
      </c>
      <c r="S21" s="8">
        <v>15</v>
      </c>
      <c r="T21" s="1">
        <f t="shared" si="5"/>
        <v>10947</v>
      </c>
      <c r="U21" s="1">
        <f t="shared" si="1"/>
        <v>0</v>
      </c>
      <c r="V21" s="1">
        <f t="shared" si="1"/>
        <v>0</v>
      </c>
      <c r="W21" s="8">
        <f t="shared" si="6"/>
        <v>10947</v>
      </c>
    </row>
    <row r="22" spans="1:23" x14ac:dyDescent="0.25">
      <c r="A22" s="1">
        <v>14.5</v>
      </c>
      <c r="B22" s="1">
        <v>7664</v>
      </c>
      <c r="C22" s="1">
        <v>150</v>
      </c>
      <c r="G22" s="8">
        <v>15.5</v>
      </c>
      <c r="H22" s="9">
        <v>5</v>
      </c>
      <c r="I22" s="9">
        <v>0</v>
      </c>
      <c r="J22" s="9">
        <v>0</v>
      </c>
      <c r="K22" s="41">
        <f t="shared" si="3"/>
        <v>5</v>
      </c>
      <c r="L22" s="1"/>
      <c r="M22" s="8">
        <v>15.5</v>
      </c>
      <c r="N22" s="1">
        <f t="shared" si="9"/>
        <v>1</v>
      </c>
      <c r="O22" s="1">
        <f t="shared" si="8"/>
        <v>0</v>
      </c>
      <c r="P22" s="1">
        <f t="shared" si="8"/>
        <v>0</v>
      </c>
      <c r="Q22" s="8">
        <f t="shared" si="7"/>
        <v>1</v>
      </c>
      <c r="R22" s="1">
        <f t="shared" si="4"/>
        <v>15.75</v>
      </c>
      <c r="S22" s="8">
        <v>15.5</v>
      </c>
      <c r="T22" s="1">
        <f t="shared" si="5"/>
        <v>7664</v>
      </c>
      <c r="U22" s="1">
        <f t="shared" si="1"/>
        <v>0</v>
      </c>
      <c r="V22" s="1">
        <f t="shared" si="1"/>
        <v>0</v>
      </c>
      <c r="W22" s="8">
        <f t="shared" si="6"/>
        <v>7664</v>
      </c>
    </row>
    <row r="23" spans="1:23" x14ac:dyDescent="0.25">
      <c r="A23" s="1">
        <v>15</v>
      </c>
      <c r="B23" s="1">
        <v>10947</v>
      </c>
      <c r="C23" s="1">
        <v>237</v>
      </c>
      <c r="G23" s="8">
        <v>16</v>
      </c>
      <c r="H23" s="9">
        <v>4</v>
      </c>
      <c r="I23" s="9">
        <v>0</v>
      </c>
      <c r="J23" s="9">
        <v>0</v>
      </c>
      <c r="K23" s="41">
        <f t="shared" si="3"/>
        <v>4</v>
      </c>
      <c r="L23" s="1"/>
      <c r="M23" s="8">
        <v>16</v>
      </c>
      <c r="N23" s="1">
        <f t="shared" si="9"/>
        <v>1</v>
      </c>
      <c r="O23" s="1">
        <f t="shared" si="8"/>
        <v>0</v>
      </c>
      <c r="P23" s="1">
        <f t="shared" si="8"/>
        <v>0</v>
      </c>
      <c r="Q23" s="8">
        <f t="shared" si="7"/>
        <v>1</v>
      </c>
      <c r="R23" s="1">
        <f t="shared" si="4"/>
        <v>16.25</v>
      </c>
      <c r="S23" s="8">
        <v>16</v>
      </c>
      <c r="T23" s="1">
        <f t="shared" si="5"/>
        <v>2191</v>
      </c>
      <c r="U23" s="1">
        <f t="shared" si="5"/>
        <v>0</v>
      </c>
      <c r="V23" s="1">
        <f t="shared" si="5"/>
        <v>0</v>
      </c>
      <c r="W23" s="8">
        <f t="shared" si="6"/>
        <v>2191</v>
      </c>
    </row>
    <row r="24" spans="1:23" x14ac:dyDescent="0.25">
      <c r="A24" s="1">
        <v>15.5</v>
      </c>
      <c r="B24" s="1">
        <v>7664</v>
      </c>
      <c r="C24" s="1">
        <v>184</v>
      </c>
      <c r="G24" s="8">
        <v>16.5</v>
      </c>
      <c r="H24" s="9">
        <v>1</v>
      </c>
      <c r="I24" s="9">
        <v>0</v>
      </c>
      <c r="J24" s="9">
        <v>0</v>
      </c>
      <c r="K24" s="41">
        <f t="shared" si="3"/>
        <v>1</v>
      </c>
      <c r="L24" s="1"/>
      <c r="M24" s="8">
        <v>16.5</v>
      </c>
      <c r="N24" s="1">
        <f t="shared" si="9"/>
        <v>1</v>
      </c>
      <c r="O24" s="1">
        <f t="shared" si="8"/>
        <v>0</v>
      </c>
      <c r="P24" s="1">
        <f t="shared" si="8"/>
        <v>0</v>
      </c>
      <c r="Q24" s="8">
        <f t="shared" si="7"/>
        <v>1</v>
      </c>
      <c r="R24" s="1">
        <f t="shared" si="4"/>
        <v>16.75</v>
      </c>
      <c r="S24" s="8">
        <v>16.5</v>
      </c>
      <c r="T24" s="1">
        <f t="shared" si="5"/>
        <v>549</v>
      </c>
      <c r="U24" s="1">
        <f t="shared" si="5"/>
        <v>0</v>
      </c>
      <c r="V24" s="1">
        <f t="shared" si="5"/>
        <v>0</v>
      </c>
      <c r="W24" s="8">
        <f t="shared" si="6"/>
        <v>549</v>
      </c>
    </row>
    <row r="25" spans="1:23" x14ac:dyDescent="0.25">
      <c r="A25" s="1">
        <v>16</v>
      </c>
      <c r="B25" s="1">
        <v>2191</v>
      </c>
      <c r="C25" s="1">
        <v>58</v>
      </c>
      <c r="G25" s="8">
        <v>17</v>
      </c>
      <c r="H25" s="9">
        <v>3</v>
      </c>
      <c r="I25" s="9">
        <v>0</v>
      </c>
      <c r="J25" s="9">
        <v>0</v>
      </c>
      <c r="K25" s="41">
        <f t="shared" si="3"/>
        <v>3</v>
      </c>
      <c r="L25" s="1"/>
      <c r="M25" s="8">
        <v>17</v>
      </c>
      <c r="N25" s="1">
        <f t="shared" si="9"/>
        <v>1</v>
      </c>
      <c r="O25" s="1">
        <f t="shared" si="8"/>
        <v>0</v>
      </c>
      <c r="P25" s="1">
        <f t="shared" si="8"/>
        <v>0</v>
      </c>
      <c r="Q25" s="8">
        <f t="shared" ref="Q25" si="10">SUM(N25:P25)</f>
        <v>1</v>
      </c>
      <c r="R25" s="1">
        <f t="shared" si="4"/>
        <v>17.25</v>
      </c>
      <c r="S25" s="8">
        <v>17</v>
      </c>
      <c r="T25" s="1">
        <f t="shared" si="5"/>
        <v>1641</v>
      </c>
      <c r="U25" s="1">
        <f t="shared" si="5"/>
        <v>0</v>
      </c>
      <c r="V25" s="1">
        <f t="shared" si="5"/>
        <v>0</v>
      </c>
      <c r="W25" s="8">
        <f t="shared" si="6"/>
        <v>1641</v>
      </c>
    </row>
    <row r="26" spans="1:23" x14ac:dyDescent="0.25">
      <c r="A26" s="1">
        <v>16.5</v>
      </c>
      <c r="B26" s="1">
        <v>549</v>
      </c>
      <c r="C26" s="1">
        <v>16</v>
      </c>
      <c r="G26" s="8">
        <v>17.5</v>
      </c>
      <c r="H26" s="1"/>
      <c r="I26" s="1"/>
      <c r="J26" s="1"/>
      <c r="K26" s="41">
        <f t="shared" si="3"/>
        <v>0</v>
      </c>
      <c r="L26" s="1"/>
      <c r="M26" s="8">
        <v>17.5</v>
      </c>
      <c r="N26" s="1"/>
      <c r="O26" s="1"/>
      <c r="P26" s="1"/>
      <c r="Q26" s="8"/>
      <c r="R26" s="1">
        <f t="shared" si="4"/>
        <v>17.75</v>
      </c>
      <c r="S26" s="8">
        <v>17.5</v>
      </c>
      <c r="T26" s="1">
        <f t="shared" si="5"/>
        <v>0</v>
      </c>
      <c r="U26" s="1">
        <f t="shared" si="5"/>
        <v>0</v>
      </c>
      <c r="V26" s="1">
        <f t="shared" si="5"/>
        <v>0</v>
      </c>
      <c r="W26" s="8">
        <f t="shared" si="6"/>
        <v>0</v>
      </c>
    </row>
    <row r="27" spans="1:23" x14ac:dyDescent="0.25">
      <c r="A27" s="1">
        <v>17</v>
      </c>
      <c r="B27" s="1">
        <v>1641</v>
      </c>
      <c r="C27" s="1">
        <v>52</v>
      </c>
      <c r="G27" s="4" t="s">
        <v>11</v>
      </c>
      <c r="H27" s="12"/>
      <c r="I27" s="12"/>
      <c r="J27" s="12"/>
      <c r="K27" s="13"/>
      <c r="L27" s="1"/>
      <c r="M27" s="4" t="s">
        <v>11</v>
      </c>
      <c r="N27" s="42" t="e">
        <f>+H27/#REF!</f>
        <v>#REF!</v>
      </c>
      <c r="O27" s="43" t="e">
        <f>+I27/#REF!</f>
        <v>#REF!</v>
      </c>
      <c r="P27" s="43" t="e">
        <f>+J27/#REF!</f>
        <v>#REF!</v>
      </c>
      <c r="Q27" s="44" t="e">
        <f>+K27/#REF!</f>
        <v>#REF!</v>
      </c>
      <c r="R27" s="1"/>
      <c r="S27" s="4" t="s">
        <v>11</v>
      </c>
      <c r="T27" s="45">
        <f>SUM(T7:T26)</f>
        <v>49167</v>
      </c>
      <c r="U27" s="45">
        <f t="shared" ref="U27:V27" si="11">SUM(U7:U26)</f>
        <v>11717.2</v>
      </c>
      <c r="V27" s="45">
        <f t="shared" si="11"/>
        <v>1532.8000000000002</v>
      </c>
      <c r="W27" s="13">
        <f>SUM(W7:W25)</f>
        <v>62417</v>
      </c>
    </row>
    <row r="28" spans="1:23" x14ac:dyDescent="0.25">
      <c r="A28" s="1">
        <v>17.5</v>
      </c>
      <c r="B28" s="1">
        <v>0</v>
      </c>
      <c r="C28" s="1">
        <v>0</v>
      </c>
      <c r="G28" s="14"/>
      <c r="H28" s="15"/>
      <c r="I28" s="15"/>
      <c r="J28" s="15"/>
      <c r="K28" s="15"/>
      <c r="L28" s="1"/>
      <c r="M28" s="14"/>
      <c r="N28" s="19"/>
      <c r="O28" s="19"/>
      <c r="P28" s="19"/>
      <c r="Q28" s="19"/>
      <c r="R28" s="1"/>
      <c r="S28" s="46" t="s">
        <v>30</v>
      </c>
      <c r="T28" s="47">
        <f>+T27/$W$27*100</f>
        <v>78.771808962301932</v>
      </c>
      <c r="U28" s="47">
        <f t="shared" ref="U28:W28" si="12">+U27/$W$27*100</f>
        <v>18.772449813352132</v>
      </c>
      <c r="V28" s="47">
        <f t="shared" si="12"/>
        <v>2.4557412243459318</v>
      </c>
      <c r="W28" s="47">
        <f t="shared" si="12"/>
        <v>100</v>
      </c>
    </row>
    <row r="29" spans="1:23" x14ac:dyDescent="0.25">
      <c r="A29" s="1">
        <v>18</v>
      </c>
      <c r="B29" s="1">
        <v>0</v>
      </c>
      <c r="C29" s="1">
        <v>0</v>
      </c>
      <c r="G29" s="14"/>
      <c r="H29" s="15"/>
      <c r="I29" s="15"/>
      <c r="J29" s="15"/>
      <c r="K29" s="15"/>
      <c r="L29" s="1"/>
      <c r="M29" s="14"/>
      <c r="N29" s="19"/>
      <c r="O29" s="19"/>
      <c r="P29" s="19"/>
      <c r="Q29" s="19"/>
      <c r="R29" s="1"/>
      <c r="S29" s="48" t="s">
        <v>34</v>
      </c>
      <c r="T29" s="49">
        <f>SUMPRODUCT(T7:T26,$R$7:$R$26)/T$27</f>
        <v>14.627277442186832</v>
      </c>
      <c r="U29" s="49">
        <f t="shared" ref="U29:W29" si="13">SUMPRODUCT(U7:U26,$R$7:$R$26)/U$27</f>
        <v>14.142465776806748</v>
      </c>
      <c r="V29" s="49">
        <f t="shared" si="13"/>
        <v>14.75</v>
      </c>
      <c r="W29" s="49">
        <f t="shared" si="13"/>
        <v>14.539280164057869</v>
      </c>
    </row>
    <row r="30" spans="1:23" x14ac:dyDescent="0.25">
      <c r="A30" s="1">
        <v>18.5</v>
      </c>
      <c r="B30" s="1">
        <v>0</v>
      </c>
      <c r="C30" s="1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>
        <v>19</v>
      </c>
      <c r="B31" s="1">
        <v>0</v>
      </c>
      <c r="C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>
        <v>19.5</v>
      </c>
      <c r="B32" s="1">
        <v>0</v>
      </c>
      <c r="C32" s="1">
        <v>0</v>
      </c>
      <c r="G32" s="3" t="s">
        <v>28</v>
      </c>
      <c r="H32" s="3" t="s">
        <v>5</v>
      </c>
      <c r="I32" s="1"/>
      <c r="J32" s="1"/>
      <c r="K32" s="1"/>
      <c r="L32" s="1"/>
      <c r="M32" s="3" t="s">
        <v>28</v>
      </c>
      <c r="N32" s="3" t="s">
        <v>5</v>
      </c>
      <c r="O32" s="1"/>
      <c r="P32" s="1"/>
      <c r="Q32" s="1"/>
      <c r="R32" s="1"/>
      <c r="S32" s="3" t="s">
        <v>28</v>
      </c>
      <c r="T32" s="3" t="s">
        <v>5</v>
      </c>
      <c r="U32" s="1"/>
      <c r="V32" s="1"/>
      <c r="W32" s="1"/>
    </row>
    <row r="33" spans="1:23" x14ac:dyDescent="0.25">
      <c r="A33" s="1">
        <v>20</v>
      </c>
      <c r="B33" s="1">
        <v>0</v>
      </c>
      <c r="C33" s="1">
        <v>0</v>
      </c>
      <c r="G33" s="3" t="s">
        <v>29</v>
      </c>
      <c r="H33" s="3" t="s">
        <v>14</v>
      </c>
      <c r="I33" s="1"/>
      <c r="J33" s="1"/>
      <c r="K33" s="1"/>
      <c r="L33" s="1"/>
      <c r="M33" s="3" t="s">
        <v>29</v>
      </c>
      <c r="N33" s="3" t="s">
        <v>14</v>
      </c>
      <c r="O33" s="1"/>
      <c r="P33" s="1"/>
      <c r="Q33" s="1"/>
      <c r="R33" s="1"/>
      <c r="S33" s="3" t="s">
        <v>29</v>
      </c>
      <c r="T33" s="3" t="s">
        <v>14</v>
      </c>
      <c r="U33" s="1"/>
      <c r="V33" s="1"/>
      <c r="W33" s="1"/>
    </row>
    <row r="34" spans="1:23" x14ac:dyDescent="0.25">
      <c r="A34" s="1">
        <v>20.5</v>
      </c>
      <c r="B34" s="1">
        <v>0</v>
      </c>
      <c r="C34" s="1">
        <v>0</v>
      </c>
      <c r="G34" s="1" t="s">
        <v>35</v>
      </c>
      <c r="H34" s="1"/>
      <c r="I34" s="1"/>
      <c r="J34" s="1"/>
      <c r="K34" s="1"/>
      <c r="L34" s="1"/>
      <c r="M34" s="3" t="s">
        <v>30</v>
      </c>
      <c r="N34" s="3"/>
      <c r="O34" s="3"/>
      <c r="P34" s="3"/>
      <c r="Q34" s="3"/>
      <c r="R34" s="3"/>
      <c r="S34" s="3" t="s">
        <v>36</v>
      </c>
      <c r="T34" s="3" t="s">
        <v>37</v>
      </c>
      <c r="U34" s="1"/>
      <c r="V34" s="1"/>
      <c r="W34" s="1"/>
    </row>
    <row r="35" spans="1:23" x14ac:dyDescent="0.25">
      <c r="A35" s="1">
        <v>21</v>
      </c>
      <c r="B35" s="1">
        <v>0</v>
      </c>
      <c r="C35" s="1">
        <v>0</v>
      </c>
      <c r="G35" s="34" t="s">
        <v>10</v>
      </c>
      <c r="H35" s="35" t="s">
        <v>33</v>
      </c>
      <c r="I35" s="35"/>
      <c r="J35" s="35"/>
      <c r="K35" s="34" t="s">
        <v>11</v>
      </c>
      <c r="L35" s="1"/>
      <c r="M35" s="34" t="s">
        <v>10</v>
      </c>
      <c r="N35" s="35" t="s">
        <v>33</v>
      </c>
      <c r="O35" s="35"/>
      <c r="P35" s="35"/>
      <c r="Q35" s="34" t="s">
        <v>11</v>
      </c>
      <c r="R35" s="1"/>
      <c r="S35" s="34" t="s">
        <v>10</v>
      </c>
      <c r="T35" s="35" t="s">
        <v>33</v>
      </c>
      <c r="U35" s="35"/>
      <c r="V35" s="35"/>
      <c r="W35" s="34" t="s">
        <v>11</v>
      </c>
    </row>
    <row r="36" spans="1:23" x14ac:dyDescent="0.25">
      <c r="A36" s="1">
        <v>21.5</v>
      </c>
      <c r="B36" s="1">
        <v>0</v>
      </c>
      <c r="C36" s="1">
        <v>0</v>
      </c>
      <c r="G36" s="36"/>
      <c r="H36" s="37">
        <v>1</v>
      </c>
      <c r="I36" s="38">
        <v>2</v>
      </c>
      <c r="J36" s="39">
        <v>3</v>
      </c>
      <c r="K36" s="36"/>
      <c r="L36" s="1"/>
      <c r="M36" s="36"/>
      <c r="N36" s="40">
        <v>1</v>
      </c>
      <c r="O36" s="40">
        <v>2</v>
      </c>
      <c r="P36" s="40">
        <v>3</v>
      </c>
      <c r="Q36" s="36"/>
      <c r="R36" s="1"/>
      <c r="S36" s="36"/>
      <c r="T36" s="40">
        <v>1</v>
      </c>
      <c r="U36" s="40">
        <v>2</v>
      </c>
      <c r="V36" s="40">
        <v>3</v>
      </c>
      <c r="W36" s="36"/>
    </row>
    <row r="37" spans="1:23" x14ac:dyDescent="0.25">
      <c r="A37" s="1">
        <v>22</v>
      </c>
      <c r="B37" s="1">
        <v>0</v>
      </c>
      <c r="C37" s="1">
        <v>0</v>
      </c>
      <c r="G37" s="41">
        <v>8</v>
      </c>
      <c r="H37" s="1"/>
      <c r="I37" s="1"/>
      <c r="J37" s="1"/>
      <c r="K37" s="41">
        <v>2</v>
      </c>
      <c r="L37" s="1"/>
      <c r="M37" s="41">
        <v>8</v>
      </c>
      <c r="N37" s="1"/>
      <c r="O37" s="1"/>
      <c r="P37" s="1"/>
      <c r="Q37" s="8">
        <f t="shared" ref="Q37:Q53" si="14">SUM(N37:P37)</f>
        <v>0</v>
      </c>
      <c r="R37" s="1">
        <f>+S37+0.25</f>
        <v>8.25</v>
      </c>
      <c r="S37" s="41">
        <v>8</v>
      </c>
      <c r="T37" s="1">
        <f t="shared" ref="T37:T53" si="15">+N37*$C9</f>
        <v>0</v>
      </c>
      <c r="U37" s="1"/>
      <c r="V37" s="1"/>
      <c r="W37" s="8">
        <f t="shared" ref="W37:W39" si="16">SUM(T37:V37)</f>
        <v>0</v>
      </c>
    </row>
    <row r="38" spans="1:23" x14ac:dyDescent="0.25">
      <c r="A38" s="1">
        <v>22.5</v>
      </c>
      <c r="B38" s="1">
        <v>0</v>
      </c>
      <c r="C38" s="1">
        <v>0</v>
      </c>
      <c r="G38" s="8">
        <v>8.5</v>
      </c>
      <c r="H38" s="1"/>
      <c r="I38" s="1"/>
      <c r="J38" s="1"/>
      <c r="K38" s="8">
        <v>10</v>
      </c>
      <c r="L38" s="1"/>
      <c r="M38" s="8">
        <v>8.5</v>
      </c>
      <c r="N38" s="1"/>
      <c r="O38" s="1"/>
      <c r="P38" s="1"/>
      <c r="Q38" s="8">
        <f t="shared" si="14"/>
        <v>0</v>
      </c>
      <c r="R38" s="1">
        <f t="shared" ref="R38:R56" si="17">+S38+0.25</f>
        <v>8.75</v>
      </c>
      <c r="S38" s="8">
        <v>8.5</v>
      </c>
      <c r="T38" s="1">
        <f t="shared" si="15"/>
        <v>0</v>
      </c>
      <c r="U38" s="1"/>
      <c r="V38" s="1"/>
      <c r="W38" s="8">
        <f t="shared" si="16"/>
        <v>0</v>
      </c>
    </row>
    <row r="39" spans="1:23" x14ac:dyDescent="0.25">
      <c r="A39" s="1">
        <v>23</v>
      </c>
      <c r="B39" s="1">
        <v>0</v>
      </c>
      <c r="C39" s="1">
        <v>0</v>
      </c>
      <c r="G39" s="8">
        <v>9</v>
      </c>
      <c r="H39" s="1"/>
      <c r="I39" s="1"/>
      <c r="J39" s="1"/>
      <c r="K39" s="8">
        <v>10</v>
      </c>
      <c r="L39" s="1"/>
      <c r="M39" s="8">
        <v>9</v>
      </c>
      <c r="N39" s="1"/>
      <c r="O39" s="1"/>
      <c r="P39" s="1"/>
      <c r="Q39" s="8">
        <f t="shared" si="14"/>
        <v>0</v>
      </c>
      <c r="R39" s="1">
        <f t="shared" si="17"/>
        <v>9.25</v>
      </c>
      <c r="S39" s="8">
        <v>9</v>
      </c>
      <c r="T39" s="1">
        <f t="shared" si="15"/>
        <v>0</v>
      </c>
      <c r="U39" s="1"/>
      <c r="V39" s="1"/>
      <c r="W39" s="8">
        <f t="shared" si="16"/>
        <v>0</v>
      </c>
    </row>
    <row r="40" spans="1:23" x14ac:dyDescent="0.25">
      <c r="A40" s="1">
        <v>23.5</v>
      </c>
      <c r="B40" s="1">
        <v>0</v>
      </c>
      <c r="C40" s="1">
        <v>0</v>
      </c>
      <c r="G40" s="8">
        <v>9.5</v>
      </c>
      <c r="H40" s="1"/>
      <c r="I40" s="1"/>
      <c r="J40" s="1"/>
      <c r="K40" s="8">
        <v>19</v>
      </c>
      <c r="L40" s="1"/>
      <c r="M40" s="8">
        <v>9.5</v>
      </c>
      <c r="N40" s="1"/>
      <c r="O40" s="1"/>
      <c r="P40" s="1"/>
      <c r="Q40" s="8">
        <f t="shared" si="14"/>
        <v>0</v>
      </c>
      <c r="R40" s="1">
        <f t="shared" si="17"/>
        <v>9.75</v>
      </c>
      <c r="S40" s="8">
        <v>9.5</v>
      </c>
      <c r="T40" s="1">
        <f t="shared" si="15"/>
        <v>0</v>
      </c>
      <c r="U40" s="1"/>
      <c r="V40" s="1"/>
      <c r="W40" s="8">
        <f>SUM(T40:V40)</f>
        <v>0</v>
      </c>
    </row>
    <row r="41" spans="1:23" x14ac:dyDescent="0.25">
      <c r="A41" s="1">
        <v>24</v>
      </c>
      <c r="B41" s="1">
        <v>0</v>
      </c>
      <c r="C41" s="1">
        <v>0</v>
      </c>
      <c r="G41" s="8">
        <v>10</v>
      </c>
      <c r="H41" s="1"/>
      <c r="I41" s="1"/>
      <c r="J41" s="1"/>
      <c r="K41" s="8">
        <v>10</v>
      </c>
      <c r="L41" s="1"/>
      <c r="M41" s="8">
        <v>10</v>
      </c>
      <c r="N41" s="1"/>
      <c r="O41" s="1"/>
      <c r="P41" s="1"/>
      <c r="Q41" s="8">
        <f t="shared" si="14"/>
        <v>0</v>
      </c>
      <c r="R41" s="1">
        <f t="shared" si="17"/>
        <v>10.25</v>
      </c>
      <c r="S41" s="8">
        <v>10</v>
      </c>
      <c r="T41" s="1">
        <f t="shared" si="15"/>
        <v>0</v>
      </c>
      <c r="U41" s="1"/>
      <c r="V41" s="1"/>
      <c r="W41" s="8">
        <f t="shared" ref="W41:W55" si="18">SUM(T41:V41)</f>
        <v>0</v>
      </c>
    </row>
    <row r="42" spans="1:23" x14ac:dyDescent="0.25">
      <c r="A42" s="1">
        <v>24.5</v>
      </c>
      <c r="B42" s="1">
        <v>0</v>
      </c>
      <c r="C42" s="1">
        <v>0</v>
      </c>
      <c r="G42" s="8">
        <v>10.5</v>
      </c>
      <c r="H42" s="1"/>
      <c r="I42" s="1"/>
      <c r="J42" s="1"/>
      <c r="K42" s="8">
        <v>10</v>
      </c>
      <c r="L42" s="1"/>
      <c r="M42" s="8">
        <v>10.5</v>
      </c>
      <c r="N42" s="1"/>
      <c r="O42" s="1"/>
      <c r="P42" s="1"/>
      <c r="Q42" s="8">
        <f t="shared" si="14"/>
        <v>0</v>
      </c>
      <c r="R42" s="1">
        <f t="shared" si="17"/>
        <v>10.75</v>
      </c>
      <c r="S42" s="8">
        <v>10.5</v>
      </c>
      <c r="T42" s="1">
        <f t="shared" si="15"/>
        <v>0</v>
      </c>
      <c r="U42" s="1"/>
      <c r="V42" s="1"/>
      <c r="W42" s="8">
        <f t="shared" si="18"/>
        <v>0</v>
      </c>
    </row>
    <row r="43" spans="1:23" x14ac:dyDescent="0.25">
      <c r="A43" s="1">
        <v>25</v>
      </c>
      <c r="B43" s="1">
        <v>0</v>
      </c>
      <c r="C43" s="1">
        <v>0</v>
      </c>
      <c r="G43" s="8">
        <v>11</v>
      </c>
      <c r="H43" s="1">
        <v>1</v>
      </c>
      <c r="I43" s="1">
        <v>0</v>
      </c>
      <c r="J43" s="1">
        <v>0</v>
      </c>
      <c r="K43" s="8">
        <v>12</v>
      </c>
      <c r="L43" s="1"/>
      <c r="M43" s="8">
        <v>11</v>
      </c>
      <c r="N43" s="1">
        <f>+H43/$K43</f>
        <v>8.3333333333333329E-2</v>
      </c>
      <c r="O43" s="1">
        <f t="shared" ref="O43:O55" si="19">+I43/$K43</f>
        <v>0</v>
      </c>
      <c r="P43" s="1">
        <f t="shared" ref="P43:P55" si="20">+J43/$K43</f>
        <v>0</v>
      </c>
      <c r="Q43" s="8">
        <f t="shared" si="14"/>
        <v>8.3333333333333329E-2</v>
      </c>
      <c r="R43" s="1">
        <f t="shared" si="17"/>
        <v>11.25</v>
      </c>
      <c r="S43" s="8">
        <v>11</v>
      </c>
      <c r="T43" s="1">
        <f t="shared" si="15"/>
        <v>0.41666666666666663</v>
      </c>
      <c r="U43" s="1"/>
      <c r="V43" s="1"/>
      <c r="W43" s="8">
        <f t="shared" si="18"/>
        <v>0.41666666666666663</v>
      </c>
    </row>
    <row r="44" spans="1:23" x14ac:dyDescent="0.25">
      <c r="A44" s="1">
        <v>25.5</v>
      </c>
      <c r="B44" s="1">
        <v>0</v>
      </c>
      <c r="C44" s="1">
        <v>0</v>
      </c>
      <c r="G44" s="8">
        <v>11.5</v>
      </c>
      <c r="H44" s="1">
        <v>1</v>
      </c>
      <c r="I44" s="1">
        <v>0</v>
      </c>
      <c r="J44" s="1">
        <v>0</v>
      </c>
      <c r="K44" s="8">
        <v>11</v>
      </c>
      <c r="L44" s="1"/>
      <c r="M44" s="8">
        <v>11.5</v>
      </c>
      <c r="N44" s="1">
        <f t="shared" ref="N44:N56" si="21">+H44/$K44</f>
        <v>9.0909090909090912E-2</v>
      </c>
      <c r="O44" s="1">
        <f t="shared" ref="O44:O56" si="22">+I44/$K44</f>
        <v>0</v>
      </c>
      <c r="P44" s="1">
        <f t="shared" ref="P44:P56" si="23">+J44/$K44</f>
        <v>0</v>
      </c>
      <c r="Q44" s="8">
        <f t="shared" si="14"/>
        <v>9.0909090909090912E-2</v>
      </c>
      <c r="R44" s="1">
        <f t="shared" si="17"/>
        <v>11.75</v>
      </c>
      <c r="S44" s="8">
        <v>11.5</v>
      </c>
      <c r="T44" s="1">
        <f t="shared" si="15"/>
        <v>0.45454545454545459</v>
      </c>
      <c r="U44" s="1"/>
      <c r="V44" s="1"/>
      <c r="W44" s="8">
        <f t="shared" si="18"/>
        <v>0.45454545454545459</v>
      </c>
    </row>
    <row r="45" spans="1:23" x14ac:dyDescent="0.25">
      <c r="A45" s="1"/>
      <c r="B45" s="1">
        <f>SUM(B3:B44)</f>
        <v>62417</v>
      </c>
      <c r="C45" s="1">
        <f>SUM(C3:C44)</f>
        <v>1188</v>
      </c>
      <c r="G45" s="8">
        <v>12</v>
      </c>
      <c r="H45" s="1">
        <v>2</v>
      </c>
      <c r="I45" s="1">
        <v>0</v>
      </c>
      <c r="J45" s="1">
        <v>0</v>
      </c>
      <c r="K45" s="8">
        <v>12</v>
      </c>
      <c r="L45" s="1"/>
      <c r="M45" s="8">
        <v>12</v>
      </c>
      <c r="N45" s="1">
        <f t="shared" si="21"/>
        <v>0.16666666666666666</v>
      </c>
      <c r="O45" s="1">
        <f t="shared" si="22"/>
        <v>0</v>
      </c>
      <c r="P45" s="1">
        <f t="shared" si="23"/>
        <v>0</v>
      </c>
      <c r="Q45" s="8">
        <f t="shared" si="14"/>
        <v>0.16666666666666666</v>
      </c>
      <c r="R45" s="1">
        <f t="shared" si="17"/>
        <v>12.25</v>
      </c>
      <c r="S45" s="8">
        <v>12</v>
      </c>
      <c r="T45" s="1">
        <f t="shared" si="15"/>
        <v>2</v>
      </c>
      <c r="U45" s="1"/>
      <c r="V45" s="1"/>
      <c r="W45" s="8">
        <f t="shared" si="18"/>
        <v>2</v>
      </c>
    </row>
    <row r="46" spans="1:23" x14ac:dyDescent="0.25">
      <c r="G46" s="8">
        <v>12.5</v>
      </c>
      <c r="H46" s="1">
        <v>5</v>
      </c>
      <c r="I46" s="1">
        <v>0</v>
      </c>
      <c r="J46" s="1">
        <v>0</v>
      </c>
      <c r="K46" s="8">
        <v>16</v>
      </c>
      <c r="L46" s="1"/>
      <c r="M46" s="8">
        <v>12.5</v>
      </c>
      <c r="N46" s="1">
        <f t="shared" si="21"/>
        <v>0.3125</v>
      </c>
      <c r="O46" s="1">
        <f t="shared" si="22"/>
        <v>0</v>
      </c>
      <c r="P46" s="1">
        <f t="shared" si="23"/>
        <v>0</v>
      </c>
      <c r="Q46" s="8">
        <f t="shared" si="14"/>
        <v>0.3125</v>
      </c>
      <c r="R46" s="1">
        <f t="shared" si="17"/>
        <v>12.75</v>
      </c>
      <c r="S46" s="8">
        <v>12.5</v>
      </c>
      <c r="T46" s="1">
        <f t="shared" si="15"/>
        <v>10.625</v>
      </c>
      <c r="U46" s="1"/>
      <c r="V46" s="1"/>
      <c r="W46" s="8">
        <f t="shared" si="18"/>
        <v>10.625</v>
      </c>
    </row>
    <row r="47" spans="1:23" x14ac:dyDescent="0.25">
      <c r="G47" s="8">
        <v>13</v>
      </c>
      <c r="H47" s="1">
        <v>3</v>
      </c>
      <c r="I47" s="1">
        <v>2</v>
      </c>
      <c r="J47" s="1">
        <v>0</v>
      </c>
      <c r="K47" s="8">
        <v>13</v>
      </c>
      <c r="L47" s="1"/>
      <c r="M47" s="8">
        <v>13</v>
      </c>
      <c r="N47" s="1">
        <f t="shared" si="21"/>
        <v>0.23076923076923078</v>
      </c>
      <c r="O47" s="1">
        <f t="shared" si="22"/>
        <v>0.15384615384615385</v>
      </c>
      <c r="P47" s="1">
        <f t="shared" si="23"/>
        <v>0</v>
      </c>
      <c r="Q47" s="8">
        <f t="shared" si="14"/>
        <v>0.38461538461538464</v>
      </c>
      <c r="R47" s="1">
        <f t="shared" si="17"/>
        <v>13.25</v>
      </c>
      <c r="S47" s="8">
        <v>13</v>
      </c>
      <c r="T47" s="1">
        <f t="shared" si="15"/>
        <v>14.076923076923078</v>
      </c>
      <c r="U47" s="1">
        <f>+O47*$C19</f>
        <v>9.384615384615385</v>
      </c>
      <c r="V47" s="1"/>
      <c r="W47" s="8">
        <f t="shared" si="18"/>
        <v>23.461538461538463</v>
      </c>
    </row>
    <row r="48" spans="1:23" x14ac:dyDescent="0.25">
      <c r="G48" s="8">
        <v>13.5</v>
      </c>
      <c r="H48" s="1">
        <v>4</v>
      </c>
      <c r="I48" s="1">
        <v>1</v>
      </c>
      <c r="J48" s="1">
        <v>0</v>
      </c>
      <c r="K48" s="8">
        <v>16</v>
      </c>
      <c r="L48" s="1"/>
      <c r="M48" s="8">
        <v>13.5</v>
      </c>
      <c r="N48" s="1">
        <f t="shared" si="21"/>
        <v>0.25</v>
      </c>
      <c r="O48" s="1">
        <f t="shared" si="22"/>
        <v>6.25E-2</v>
      </c>
      <c r="P48" s="1">
        <f t="shared" si="23"/>
        <v>0</v>
      </c>
      <c r="Q48" s="8">
        <f t="shared" si="14"/>
        <v>0.3125</v>
      </c>
      <c r="R48" s="1">
        <f t="shared" si="17"/>
        <v>13.75</v>
      </c>
      <c r="S48" s="8">
        <v>13.5</v>
      </c>
      <c r="T48" s="1">
        <f t="shared" si="15"/>
        <v>40.75</v>
      </c>
      <c r="U48" s="1">
        <f>+O48*$C20</f>
        <v>10.1875</v>
      </c>
      <c r="V48" s="1"/>
      <c r="W48" s="8">
        <f t="shared" si="18"/>
        <v>50.9375</v>
      </c>
    </row>
    <row r="49" spans="7:23" x14ac:dyDescent="0.25">
      <c r="G49" s="8">
        <v>14</v>
      </c>
      <c r="H49" s="9">
        <v>3</v>
      </c>
      <c r="I49" s="9">
        <v>2</v>
      </c>
      <c r="J49" s="9">
        <v>0</v>
      </c>
      <c r="K49" s="8">
        <v>12</v>
      </c>
      <c r="L49" s="1"/>
      <c r="M49" s="8">
        <v>14</v>
      </c>
      <c r="N49" s="1">
        <f t="shared" si="21"/>
        <v>0.25</v>
      </c>
      <c r="O49" s="1">
        <f t="shared" si="22"/>
        <v>0.16666666666666666</v>
      </c>
      <c r="P49" s="1">
        <f t="shared" si="23"/>
        <v>0</v>
      </c>
      <c r="Q49" s="8">
        <f t="shared" si="14"/>
        <v>0.41666666666666663</v>
      </c>
      <c r="R49" s="1">
        <f t="shared" si="17"/>
        <v>14.25</v>
      </c>
      <c r="S49" s="8">
        <v>14</v>
      </c>
      <c r="T49" s="1">
        <f t="shared" si="15"/>
        <v>52.75</v>
      </c>
      <c r="U49" s="1">
        <f>+O49*$C21</f>
        <v>35.166666666666664</v>
      </c>
      <c r="V49" s="1"/>
      <c r="W49" s="8">
        <f t="shared" si="18"/>
        <v>87.916666666666657</v>
      </c>
    </row>
    <row r="50" spans="7:23" x14ac:dyDescent="0.25">
      <c r="G50" s="8">
        <v>14.5</v>
      </c>
      <c r="H50" s="9">
        <v>2</v>
      </c>
      <c r="I50" s="9">
        <v>2</v>
      </c>
      <c r="J50" s="9">
        <v>1</v>
      </c>
      <c r="K50" s="8">
        <v>11</v>
      </c>
      <c r="L50" s="1"/>
      <c r="M50" s="8">
        <v>14.5</v>
      </c>
      <c r="N50" s="1">
        <f t="shared" si="21"/>
        <v>0.18181818181818182</v>
      </c>
      <c r="O50" s="1">
        <f t="shared" si="22"/>
        <v>0.18181818181818182</v>
      </c>
      <c r="P50" s="1">
        <f t="shared" si="23"/>
        <v>9.0909090909090912E-2</v>
      </c>
      <c r="Q50" s="8">
        <f t="shared" si="14"/>
        <v>0.45454545454545459</v>
      </c>
      <c r="R50" s="1">
        <f t="shared" si="17"/>
        <v>14.75</v>
      </c>
      <c r="S50" s="8">
        <v>14.5</v>
      </c>
      <c r="T50" s="1">
        <f t="shared" si="15"/>
        <v>27.272727272727273</v>
      </c>
      <c r="U50" s="1"/>
      <c r="V50" s="1">
        <f>+P50*$C22</f>
        <v>13.636363636363637</v>
      </c>
      <c r="W50" s="8">
        <f t="shared" si="18"/>
        <v>40.909090909090907</v>
      </c>
    </row>
    <row r="51" spans="7:23" x14ac:dyDescent="0.25">
      <c r="G51" s="8">
        <v>15</v>
      </c>
      <c r="H51" s="9">
        <v>5</v>
      </c>
      <c r="I51" s="9">
        <v>0</v>
      </c>
      <c r="J51" s="9">
        <v>0</v>
      </c>
      <c r="K51" s="8">
        <v>11</v>
      </c>
      <c r="L51" s="1"/>
      <c r="M51" s="8">
        <v>15</v>
      </c>
      <c r="N51" s="1">
        <f t="shared" si="21"/>
        <v>0.45454545454545453</v>
      </c>
      <c r="O51" s="1">
        <f t="shared" si="22"/>
        <v>0</v>
      </c>
      <c r="P51" s="1">
        <f t="shared" si="23"/>
        <v>0</v>
      </c>
      <c r="Q51" s="8">
        <f t="shared" si="14"/>
        <v>0.45454545454545453</v>
      </c>
      <c r="R51" s="1">
        <f t="shared" si="17"/>
        <v>15.25</v>
      </c>
      <c r="S51" s="8">
        <v>15</v>
      </c>
      <c r="T51" s="1">
        <f t="shared" si="15"/>
        <v>107.72727272727272</v>
      </c>
      <c r="U51" s="1">
        <f>+O51*$C23</f>
        <v>0</v>
      </c>
      <c r="V51" s="1"/>
      <c r="W51" s="8">
        <f t="shared" si="18"/>
        <v>107.72727272727272</v>
      </c>
    </row>
    <row r="52" spans="7:23" x14ac:dyDescent="0.25">
      <c r="G52" s="8">
        <v>15.5</v>
      </c>
      <c r="H52" s="9">
        <v>5</v>
      </c>
      <c r="I52" s="9">
        <v>0</v>
      </c>
      <c r="J52" s="9">
        <v>0</v>
      </c>
      <c r="K52" s="8">
        <v>5</v>
      </c>
      <c r="L52" s="1"/>
      <c r="M52" s="8">
        <v>15.5</v>
      </c>
      <c r="N52" s="1">
        <f t="shared" si="21"/>
        <v>1</v>
      </c>
      <c r="O52" s="1">
        <f t="shared" si="22"/>
        <v>0</v>
      </c>
      <c r="P52" s="1">
        <f t="shared" si="23"/>
        <v>0</v>
      </c>
      <c r="Q52" s="8">
        <f t="shared" si="14"/>
        <v>1</v>
      </c>
      <c r="R52" s="1">
        <f t="shared" si="17"/>
        <v>15.75</v>
      </c>
      <c r="S52" s="8">
        <v>15.5</v>
      </c>
      <c r="T52" s="1">
        <f t="shared" si="15"/>
        <v>184</v>
      </c>
      <c r="U52" s="1">
        <f>+O52*$C24</f>
        <v>0</v>
      </c>
      <c r="V52" s="1"/>
      <c r="W52" s="8">
        <f t="shared" si="18"/>
        <v>184</v>
      </c>
    </row>
    <row r="53" spans="7:23" x14ac:dyDescent="0.25">
      <c r="G53" s="8">
        <v>16</v>
      </c>
      <c r="H53" s="9">
        <v>4</v>
      </c>
      <c r="I53" s="9">
        <v>0</v>
      </c>
      <c r="J53" s="9">
        <v>0</v>
      </c>
      <c r="K53" s="8">
        <v>5</v>
      </c>
      <c r="L53" s="1"/>
      <c r="M53" s="8">
        <v>16</v>
      </c>
      <c r="N53" s="1">
        <f t="shared" si="21"/>
        <v>0.8</v>
      </c>
      <c r="O53" s="1">
        <f t="shared" si="22"/>
        <v>0</v>
      </c>
      <c r="P53" s="1">
        <f t="shared" si="23"/>
        <v>0</v>
      </c>
      <c r="Q53" s="8">
        <f t="shared" si="14"/>
        <v>0.8</v>
      </c>
      <c r="R53" s="1">
        <f t="shared" si="17"/>
        <v>16.25</v>
      </c>
      <c r="S53" s="8">
        <v>16</v>
      </c>
      <c r="T53" s="1">
        <f t="shared" si="15"/>
        <v>46.400000000000006</v>
      </c>
      <c r="U53" s="1">
        <f>+O53*$C25</f>
        <v>0</v>
      </c>
      <c r="V53" s="1"/>
      <c r="W53" s="8">
        <f t="shared" si="18"/>
        <v>46.400000000000006</v>
      </c>
    </row>
    <row r="54" spans="7:23" x14ac:dyDescent="0.25">
      <c r="G54" s="8">
        <v>16.5</v>
      </c>
      <c r="H54" s="9">
        <v>1</v>
      </c>
      <c r="I54" s="9">
        <v>0</v>
      </c>
      <c r="J54" s="9">
        <v>0</v>
      </c>
      <c r="K54" s="8">
        <v>5</v>
      </c>
      <c r="L54" s="1"/>
      <c r="M54" s="8">
        <v>16.5</v>
      </c>
      <c r="N54" s="1">
        <f>+H54/$K54</f>
        <v>0.2</v>
      </c>
      <c r="O54" s="1">
        <f t="shared" si="22"/>
        <v>0</v>
      </c>
      <c r="P54" s="1">
        <f t="shared" si="23"/>
        <v>0</v>
      </c>
      <c r="Q54" s="8"/>
      <c r="R54" s="1">
        <f t="shared" si="17"/>
        <v>16.75</v>
      </c>
      <c r="S54" s="8">
        <v>16.5</v>
      </c>
      <c r="T54" s="1"/>
      <c r="U54" s="1"/>
      <c r="V54" s="1"/>
      <c r="W54" s="8"/>
    </row>
    <row r="55" spans="7:23" x14ac:dyDescent="0.25">
      <c r="G55" s="8">
        <v>17</v>
      </c>
      <c r="H55" s="9">
        <v>3</v>
      </c>
      <c r="I55" s="9">
        <v>0</v>
      </c>
      <c r="J55" s="9">
        <v>0</v>
      </c>
      <c r="K55" s="8">
        <v>5</v>
      </c>
      <c r="L55" s="1"/>
      <c r="M55" s="8">
        <v>17</v>
      </c>
      <c r="N55" s="1">
        <f t="shared" si="21"/>
        <v>0.6</v>
      </c>
      <c r="O55" s="1">
        <f t="shared" si="22"/>
        <v>0</v>
      </c>
      <c r="P55" s="1">
        <f t="shared" si="23"/>
        <v>0</v>
      </c>
      <c r="Q55" s="8">
        <f t="shared" ref="Q55" si="24">SUM(N55:P55)</f>
        <v>0.6</v>
      </c>
      <c r="R55" s="1">
        <f t="shared" si="17"/>
        <v>17.25</v>
      </c>
      <c r="S55" s="8">
        <v>17</v>
      </c>
      <c r="T55" s="1"/>
      <c r="U55" s="1">
        <f>+O55*$C27</f>
        <v>0</v>
      </c>
      <c r="V55" s="1"/>
      <c r="W55" s="8">
        <f t="shared" si="18"/>
        <v>0</v>
      </c>
    </row>
    <row r="56" spans="7:23" x14ac:dyDescent="0.25">
      <c r="G56" s="8">
        <v>17.5</v>
      </c>
      <c r="H56" s="1"/>
      <c r="I56" s="1"/>
      <c r="J56" s="1"/>
      <c r="K56" s="8"/>
      <c r="L56" s="1"/>
      <c r="M56" s="8">
        <v>17.5</v>
      </c>
      <c r="N56" s="1"/>
      <c r="O56" s="1"/>
      <c r="P56" s="1"/>
      <c r="Q56" s="8"/>
      <c r="R56" s="1">
        <f t="shared" si="17"/>
        <v>17.75</v>
      </c>
      <c r="S56" s="8">
        <v>17.5</v>
      </c>
      <c r="T56" s="1"/>
      <c r="U56" s="1"/>
      <c r="V56" s="1"/>
      <c r="W56" s="8"/>
    </row>
    <row r="57" spans="7:23" x14ac:dyDescent="0.25">
      <c r="G57" s="4" t="s">
        <v>11</v>
      </c>
      <c r="H57" s="12"/>
      <c r="I57" s="12"/>
      <c r="J57" s="12"/>
      <c r="K57" s="13"/>
      <c r="L57" s="1"/>
      <c r="M57" s="4" t="s">
        <v>11</v>
      </c>
      <c r="N57" s="42"/>
      <c r="O57" s="43"/>
      <c r="P57" s="43"/>
      <c r="Q57" s="44"/>
      <c r="R57" s="1"/>
      <c r="S57" s="4" t="s">
        <v>11</v>
      </c>
      <c r="T57" s="45">
        <f>SUM(T37:T56)</f>
        <v>486.4731351981352</v>
      </c>
      <c r="U57" s="45">
        <f t="shared" ref="U57:V57" si="25">SUM(U37:U56)</f>
        <v>54.738782051282051</v>
      </c>
      <c r="V57" s="45">
        <f t="shared" si="25"/>
        <v>13.636363636363637</v>
      </c>
      <c r="W57" s="13">
        <f>SUM(W37:W55)</f>
        <v>554.84828088578081</v>
      </c>
    </row>
    <row r="58" spans="7:23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6" t="s">
        <v>30</v>
      </c>
      <c r="T58" s="47">
        <f>+T57/$W$57*100</f>
        <v>87.676785160352495</v>
      </c>
      <c r="U58" s="47">
        <f t="shared" ref="U58:W58" si="26">+U57/$W$57*100</f>
        <v>9.8655405336923803</v>
      </c>
      <c r="V58" s="47">
        <f t="shared" si="26"/>
        <v>2.4576743059551398</v>
      </c>
      <c r="W58" s="47">
        <f t="shared" si="26"/>
        <v>100</v>
      </c>
    </row>
    <row r="59" spans="7:23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48" t="s">
        <v>38</v>
      </c>
      <c r="T59" s="49">
        <f>+T57/T27*1000</f>
        <v>9.8943017714754848</v>
      </c>
      <c r="U59" s="49">
        <f>+U57/U27*1000</f>
        <v>4.6716606400233891</v>
      </c>
      <c r="V59" s="49">
        <f t="shared" ref="U59:W59" si="27">+V57/V27*1000</f>
        <v>8.8963750237236656</v>
      </c>
      <c r="W59" s="49">
        <f t="shared" si="27"/>
        <v>8.8893775876088377</v>
      </c>
    </row>
    <row r="60" spans="7:23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</sheetData>
  <mergeCells count="19">
    <mergeCell ref="Q35:Q36"/>
    <mergeCell ref="S35:S36"/>
    <mergeCell ref="T35:V35"/>
    <mergeCell ref="W35:W36"/>
    <mergeCell ref="N5:P5"/>
    <mergeCell ref="Q5:Q6"/>
    <mergeCell ref="S5:S6"/>
    <mergeCell ref="T5:V5"/>
    <mergeCell ref="W5:W6"/>
    <mergeCell ref="G35:G36"/>
    <mergeCell ref="H35:J35"/>
    <mergeCell ref="K35:K36"/>
    <mergeCell ref="M35:M36"/>
    <mergeCell ref="N35:P35"/>
    <mergeCell ref="A1:C1"/>
    <mergeCell ref="G5:G6"/>
    <mergeCell ref="H5:J5"/>
    <mergeCell ref="K5:K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AA1" sqref="AA1:AB1048576"/>
    </sheetView>
  </sheetViews>
  <sheetFormatPr defaultRowHeight="15" x14ac:dyDescent="0.25"/>
  <sheetData>
    <row r="1" spans="1:28" x14ac:dyDescent="0.25">
      <c r="A1" s="33" t="s">
        <v>15</v>
      </c>
      <c r="B1" s="33"/>
      <c r="C1" s="33"/>
    </row>
    <row r="2" spans="1:28" x14ac:dyDescent="0.25">
      <c r="A2" s="1"/>
      <c r="B2" s="1" t="s">
        <v>19</v>
      </c>
      <c r="C2" s="1" t="s">
        <v>20</v>
      </c>
      <c r="AA2" s="1"/>
      <c r="AB2" s="1"/>
    </row>
    <row r="3" spans="1:28" x14ac:dyDescent="0.25">
      <c r="A3" s="1">
        <v>5</v>
      </c>
      <c r="B3" s="1">
        <v>0</v>
      </c>
      <c r="C3" s="1">
        <v>0</v>
      </c>
      <c r="AA3" s="1"/>
      <c r="AB3" s="1"/>
    </row>
    <row r="4" spans="1:28" x14ac:dyDescent="0.25">
      <c r="A4" s="1">
        <v>5.5</v>
      </c>
      <c r="B4" s="1">
        <v>0</v>
      </c>
      <c r="C4" s="1">
        <v>0</v>
      </c>
      <c r="AA4" s="10"/>
      <c r="AB4" s="10"/>
    </row>
    <row r="5" spans="1:28" x14ac:dyDescent="0.25">
      <c r="A5" s="1">
        <v>6</v>
      </c>
      <c r="B5" s="1">
        <v>0</v>
      </c>
      <c r="C5" s="1">
        <v>0</v>
      </c>
      <c r="AA5" s="10"/>
      <c r="AB5" s="10"/>
    </row>
    <row r="6" spans="1:28" x14ac:dyDescent="0.25">
      <c r="A6" s="1">
        <v>6.5</v>
      </c>
      <c r="B6" s="1">
        <v>0</v>
      </c>
      <c r="C6" s="1">
        <v>0</v>
      </c>
      <c r="AA6" s="10"/>
      <c r="AB6" s="10"/>
    </row>
    <row r="7" spans="1:28" x14ac:dyDescent="0.25">
      <c r="A7" s="1">
        <v>7</v>
      </c>
      <c r="B7" s="1">
        <v>0</v>
      </c>
      <c r="C7" s="1">
        <v>0</v>
      </c>
      <c r="AA7" s="10"/>
      <c r="AB7" s="10"/>
    </row>
    <row r="8" spans="1:28" x14ac:dyDescent="0.25">
      <c r="A8" s="1">
        <v>7.5</v>
      </c>
      <c r="B8" s="1">
        <v>0</v>
      </c>
      <c r="C8" s="1">
        <v>0</v>
      </c>
      <c r="AA8" s="10"/>
      <c r="AB8" s="10"/>
    </row>
    <row r="9" spans="1:28" x14ac:dyDescent="0.25">
      <c r="A9" s="1">
        <v>8</v>
      </c>
      <c r="B9" s="1">
        <v>0</v>
      </c>
      <c r="C9" s="1">
        <v>0</v>
      </c>
      <c r="AA9" s="29"/>
      <c r="AB9" s="10"/>
    </row>
    <row r="10" spans="1:28" x14ac:dyDescent="0.25">
      <c r="A10" s="1">
        <v>8.5</v>
      </c>
      <c r="B10" s="1">
        <v>0</v>
      </c>
      <c r="C10" s="1">
        <v>0</v>
      </c>
    </row>
    <row r="11" spans="1:28" x14ac:dyDescent="0.25">
      <c r="A11" s="1">
        <v>9</v>
      </c>
      <c r="B11" s="1">
        <v>0</v>
      </c>
      <c r="C11" s="1">
        <v>0</v>
      </c>
    </row>
    <row r="12" spans="1:28" x14ac:dyDescent="0.25">
      <c r="A12" s="1">
        <v>9.5</v>
      </c>
      <c r="B12" s="1">
        <v>0</v>
      </c>
      <c r="C12" s="1">
        <v>0</v>
      </c>
    </row>
    <row r="13" spans="1:28" x14ac:dyDescent="0.25">
      <c r="A13" s="1">
        <v>10</v>
      </c>
      <c r="B13" s="1">
        <v>0</v>
      </c>
      <c r="C13" s="1">
        <v>0</v>
      </c>
    </row>
    <row r="14" spans="1:28" x14ac:dyDescent="0.25">
      <c r="A14" s="1">
        <v>10.5</v>
      </c>
      <c r="B14" s="1">
        <v>0</v>
      </c>
      <c r="C14" s="1">
        <v>0</v>
      </c>
    </row>
    <row r="15" spans="1:28" x14ac:dyDescent="0.25">
      <c r="A15" s="1">
        <v>11</v>
      </c>
      <c r="B15" s="1">
        <v>0</v>
      </c>
      <c r="C15" s="1">
        <v>0</v>
      </c>
    </row>
    <row r="16" spans="1:28" x14ac:dyDescent="0.25">
      <c r="A16" s="1">
        <v>11.5</v>
      </c>
      <c r="B16" s="1">
        <v>0</v>
      </c>
      <c r="C16" s="1">
        <v>0</v>
      </c>
    </row>
    <row r="17" spans="1:3" x14ac:dyDescent="0.25">
      <c r="A17" s="1">
        <v>12</v>
      </c>
      <c r="B17" s="1">
        <v>0</v>
      </c>
      <c r="C17" s="1">
        <v>0</v>
      </c>
    </row>
    <row r="18" spans="1:3" x14ac:dyDescent="0.25">
      <c r="A18" s="1">
        <v>12.5</v>
      </c>
      <c r="B18" s="1">
        <v>0</v>
      </c>
      <c r="C18" s="1">
        <v>0</v>
      </c>
    </row>
    <row r="19" spans="1:3" x14ac:dyDescent="0.25">
      <c r="A19" s="1">
        <v>13</v>
      </c>
      <c r="B19" s="1">
        <v>0</v>
      </c>
      <c r="C19" s="1">
        <v>0</v>
      </c>
    </row>
    <row r="20" spans="1:3" x14ac:dyDescent="0.25">
      <c r="A20" s="1">
        <v>13.5</v>
      </c>
      <c r="B20" s="1">
        <v>0</v>
      </c>
      <c r="C20" s="1">
        <v>0</v>
      </c>
    </row>
    <row r="21" spans="1:3" x14ac:dyDescent="0.25">
      <c r="A21" s="1">
        <v>14</v>
      </c>
      <c r="B21" s="1">
        <v>0</v>
      </c>
      <c r="C21" s="1">
        <v>0</v>
      </c>
    </row>
    <row r="22" spans="1:3" x14ac:dyDescent="0.25">
      <c r="A22" s="1">
        <v>14.5</v>
      </c>
      <c r="B22" s="1">
        <v>0</v>
      </c>
      <c r="C22" s="1">
        <v>0</v>
      </c>
    </row>
    <row r="23" spans="1:3" x14ac:dyDescent="0.25">
      <c r="A23" s="1">
        <v>15</v>
      </c>
      <c r="B23" s="1">
        <v>0</v>
      </c>
      <c r="C23" s="1">
        <v>0</v>
      </c>
    </row>
    <row r="24" spans="1:3" x14ac:dyDescent="0.25">
      <c r="A24" s="1">
        <v>15.5</v>
      </c>
      <c r="B24" s="1">
        <v>0</v>
      </c>
      <c r="C24" s="1">
        <v>0</v>
      </c>
    </row>
    <row r="25" spans="1:3" x14ac:dyDescent="0.25">
      <c r="A25" s="1">
        <v>16</v>
      </c>
      <c r="B25" s="1">
        <v>0</v>
      </c>
      <c r="C25" s="1">
        <v>0</v>
      </c>
    </row>
    <row r="26" spans="1:3" x14ac:dyDescent="0.25">
      <c r="A26" s="1">
        <v>16.5</v>
      </c>
      <c r="B26" s="1">
        <v>0</v>
      </c>
      <c r="C26" s="1">
        <v>0</v>
      </c>
    </row>
    <row r="27" spans="1:3" x14ac:dyDescent="0.25">
      <c r="A27" s="1">
        <v>17</v>
      </c>
      <c r="B27" s="1">
        <v>0</v>
      </c>
      <c r="C27" s="1">
        <v>0</v>
      </c>
    </row>
    <row r="28" spans="1:3" x14ac:dyDescent="0.25">
      <c r="A28" s="1">
        <v>17.5</v>
      </c>
      <c r="B28" s="1">
        <v>0</v>
      </c>
      <c r="C28" s="1">
        <v>0</v>
      </c>
    </row>
    <row r="29" spans="1:3" x14ac:dyDescent="0.25">
      <c r="A29" s="1">
        <v>18</v>
      </c>
      <c r="B29" s="1">
        <v>0</v>
      </c>
      <c r="C29" s="1">
        <v>0</v>
      </c>
    </row>
    <row r="30" spans="1:3" x14ac:dyDescent="0.25">
      <c r="A30" s="1">
        <v>18.5</v>
      </c>
      <c r="B30" s="1">
        <v>0</v>
      </c>
      <c r="C30" s="1">
        <v>0</v>
      </c>
    </row>
    <row r="31" spans="1:3" x14ac:dyDescent="0.25">
      <c r="A31" s="1">
        <v>19</v>
      </c>
      <c r="B31" s="1">
        <v>0</v>
      </c>
      <c r="C31" s="1">
        <v>0</v>
      </c>
    </row>
    <row r="32" spans="1:3" x14ac:dyDescent="0.25">
      <c r="A32" s="1">
        <v>19.5</v>
      </c>
      <c r="B32" s="1">
        <v>0</v>
      </c>
      <c r="C32" s="1">
        <v>0</v>
      </c>
    </row>
    <row r="33" spans="1:3" x14ac:dyDescent="0.25">
      <c r="A33" s="1">
        <v>20</v>
      </c>
      <c r="B33" s="1">
        <v>0</v>
      </c>
      <c r="C33" s="1">
        <v>0</v>
      </c>
    </row>
    <row r="34" spans="1:3" x14ac:dyDescent="0.25">
      <c r="A34" s="1">
        <v>20.5</v>
      </c>
      <c r="B34" s="1">
        <v>0</v>
      </c>
      <c r="C34" s="1">
        <v>0</v>
      </c>
    </row>
    <row r="35" spans="1:3" x14ac:dyDescent="0.25">
      <c r="A35" s="1">
        <v>21</v>
      </c>
      <c r="B35" s="1">
        <v>0</v>
      </c>
      <c r="C35" s="1">
        <v>0</v>
      </c>
    </row>
    <row r="36" spans="1:3" x14ac:dyDescent="0.25">
      <c r="A36" s="1">
        <v>21.5</v>
      </c>
      <c r="B36" s="1">
        <v>0</v>
      </c>
      <c r="C36" s="1">
        <v>0</v>
      </c>
    </row>
    <row r="37" spans="1:3" x14ac:dyDescent="0.25">
      <c r="A37" s="1">
        <v>22</v>
      </c>
      <c r="B37" s="1">
        <v>0</v>
      </c>
      <c r="C37" s="1">
        <v>0</v>
      </c>
    </row>
    <row r="38" spans="1:3" x14ac:dyDescent="0.25">
      <c r="A38" s="1">
        <v>22.5</v>
      </c>
      <c r="B38" s="1">
        <v>0</v>
      </c>
      <c r="C38" s="1">
        <v>0</v>
      </c>
    </row>
    <row r="39" spans="1:3" x14ac:dyDescent="0.25">
      <c r="A39" s="1">
        <v>23</v>
      </c>
      <c r="B39" s="1">
        <v>0</v>
      </c>
      <c r="C39" s="1">
        <v>0</v>
      </c>
    </row>
    <row r="40" spans="1:3" x14ac:dyDescent="0.25">
      <c r="A40" s="1">
        <v>23.5</v>
      </c>
      <c r="B40" s="1">
        <v>0</v>
      </c>
      <c r="C40" s="1">
        <v>0</v>
      </c>
    </row>
    <row r="41" spans="1:3" x14ac:dyDescent="0.25">
      <c r="A41" s="1">
        <v>24</v>
      </c>
      <c r="B41" s="1">
        <v>0</v>
      </c>
      <c r="C41" s="1">
        <v>0</v>
      </c>
    </row>
    <row r="42" spans="1:3" x14ac:dyDescent="0.25">
      <c r="A42" s="1">
        <v>24.5</v>
      </c>
      <c r="B42" s="1">
        <v>0</v>
      </c>
      <c r="C42" s="1">
        <v>0</v>
      </c>
    </row>
    <row r="43" spans="1:3" x14ac:dyDescent="0.25">
      <c r="A43" s="1">
        <v>25</v>
      </c>
      <c r="B43" s="1">
        <v>0</v>
      </c>
      <c r="C43" s="1">
        <v>0</v>
      </c>
    </row>
    <row r="44" spans="1:3" x14ac:dyDescent="0.25">
      <c r="A44" s="1">
        <v>25.5</v>
      </c>
      <c r="B44" s="1">
        <v>0</v>
      </c>
      <c r="C44" s="1">
        <v>0</v>
      </c>
    </row>
    <row r="45" spans="1:3" x14ac:dyDescent="0.25">
      <c r="A45" s="1"/>
      <c r="B45" s="1">
        <f>SUM(B3:B44)</f>
        <v>0</v>
      </c>
      <c r="C45" s="1">
        <f>SUM(C3:C44)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X59" sqref="X59"/>
    </sheetView>
  </sheetViews>
  <sheetFormatPr defaultRowHeight="15" x14ac:dyDescent="0.25"/>
  <cols>
    <col min="2" max="2" width="12.28515625" bestFit="1" customWidth="1"/>
    <col min="3" max="3" width="9.140625" bestFit="1" customWidth="1"/>
  </cols>
  <sheetData>
    <row r="1" spans="1:29" x14ac:dyDescent="0.25">
      <c r="B1" t="s">
        <v>19</v>
      </c>
      <c r="C1" t="s">
        <v>20</v>
      </c>
      <c r="F1" s="3" t="s">
        <v>28</v>
      </c>
      <c r="G1" s="3" t="s">
        <v>6</v>
      </c>
      <c r="H1" s="1"/>
      <c r="I1" s="1"/>
      <c r="J1" s="1"/>
      <c r="K1" s="1"/>
      <c r="L1" s="3" t="s">
        <v>28</v>
      </c>
      <c r="M1" s="3" t="s">
        <v>6</v>
      </c>
      <c r="N1" s="1"/>
      <c r="O1" s="1"/>
      <c r="P1" s="1"/>
      <c r="Q1" s="1"/>
      <c r="R1" s="3" t="s">
        <v>28</v>
      </c>
      <c r="S1" s="3"/>
      <c r="T1" s="1"/>
      <c r="U1" s="1"/>
      <c r="V1" s="1"/>
    </row>
    <row r="2" spans="1:29" x14ac:dyDescent="0.25">
      <c r="A2">
        <v>5</v>
      </c>
      <c r="B2">
        <v>0</v>
      </c>
      <c r="C2">
        <v>0</v>
      </c>
      <c r="F2" s="3" t="s">
        <v>29</v>
      </c>
      <c r="G2" s="3" t="s">
        <v>14</v>
      </c>
      <c r="H2" s="1"/>
      <c r="I2" s="1"/>
      <c r="J2" s="1"/>
      <c r="K2" s="1"/>
      <c r="L2" s="3" t="s">
        <v>29</v>
      </c>
      <c r="M2" s="3" t="s">
        <v>14</v>
      </c>
      <c r="N2" s="1"/>
      <c r="O2" s="1"/>
      <c r="P2" s="1"/>
      <c r="Q2" s="1"/>
      <c r="R2" s="3" t="s">
        <v>29</v>
      </c>
      <c r="S2" s="3" t="s">
        <v>14</v>
      </c>
      <c r="T2" s="1"/>
      <c r="U2" s="1"/>
      <c r="V2" s="1"/>
    </row>
    <row r="3" spans="1:29" x14ac:dyDescent="0.25">
      <c r="A3">
        <v>5.5</v>
      </c>
      <c r="B3">
        <v>0</v>
      </c>
      <c r="C3">
        <v>0</v>
      </c>
      <c r="F3" s="1"/>
      <c r="G3" s="1"/>
      <c r="H3" s="1"/>
      <c r="I3" s="1"/>
      <c r="J3" s="1"/>
      <c r="K3" s="1"/>
      <c r="L3" s="3" t="s">
        <v>30</v>
      </c>
      <c r="M3" s="3"/>
      <c r="N3" s="3"/>
      <c r="O3" s="3"/>
      <c r="P3" s="3"/>
      <c r="Q3" s="3"/>
      <c r="R3" s="3" t="s">
        <v>31</v>
      </c>
      <c r="S3" s="3" t="s">
        <v>32</v>
      </c>
      <c r="T3" s="1"/>
      <c r="U3" s="1"/>
      <c r="V3" s="1"/>
    </row>
    <row r="4" spans="1:29" x14ac:dyDescent="0.25">
      <c r="A4">
        <v>6</v>
      </c>
      <c r="B4">
        <v>0</v>
      </c>
      <c r="C4">
        <v>0</v>
      </c>
      <c r="F4" s="34" t="s">
        <v>10</v>
      </c>
      <c r="G4" s="35" t="s">
        <v>33</v>
      </c>
      <c r="H4" s="35"/>
      <c r="I4" s="35"/>
      <c r="J4" s="34" t="s">
        <v>11</v>
      </c>
      <c r="K4" s="1"/>
      <c r="L4" s="34" t="s">
        <v>10</v>
      </c>
      <c r="M4" s="35" t="s">
        <v>33</v>
      </c>
      <c r="N4" s="35"/>
      <c r="O4" s="35"/>
      <c r="P4" s="34" t="s">
        <v>11</v>
      </c>
      <c r="Q4" s="1"/>
      <c r="R4" s="34" t="s">
        <v>10</v>
      </c>
      <c r="S4" s="35" t="s">
        <v>33</v>
      </c>
      <c r="T4" s="35"/>
      <c r="U4" s="35"/>
      <c r="V4" s="34" t="s">
        <v>11</v>
      </c>
    </row>
    <row r="5" spans="1:29" x14ac:dyDescent="0.25">
      <c r="A5">
        <v>6.5</v>
      </c>
      <c r="B5">
        <v>14210</v>
      </c>
      <c r="C5">
        <v>24</v>
      </c>
      <c r="F5" s="36"/>
      <c r="G5" s="37">
        <v>1</v>
      </c>
      <c r="H5" s="38">
        <v>2</v>
      </c>
      <c r="I5" s="39">
        <v>3</v>
      </c>
      <c r="J5" s="36"/>
      <c r="K5" s="1"/>
      <c r="L5" s="36"/>
      <c r="M5" s="40">
        <v>1</v>
      </c>
      <c r="N5" s="40">
        <v>2</v>
      </c>
      <c r="O5" s="40">
        <v>3</v>
      </c>
      <c r="P5" s="36"/>
      <c r="Q5" s="1"/>
      <c r="R5" s="36"/>
      <c r="S5" s="40">
        <v>1</v>
      </c>
      <c r="T5" s="40">
        <v>2</v>
      </c>
      <c r="U5" s="40">
        <v>3</v>
      </c>
      <c r="V5" s="36"/>
    </row>
    <row r="6" spans="1:29" x14ac:dyDescent="0.25">
      <c r="A6">
        <v>7</v>
      </c>
      <c r="B6">
        <v>21325</v>
      </c>
      <c r="C6">
        <v>45</v>
      </c>
      <c r="F6" s="41">
        <v>6</v>
      </c>
      <c r="G6" s="14"/>
      <c r="H6" s="14"/>
      <c r="I6" s="14"/>
      <c r="J6" s="50">
        <f>+SUM(G6:I6)</f>
        <v>0</v>
      </c>
      <c r="K6" s="1"/>
      <c r="L6" s="41">
        <v>6</v>
      </c>
      <c r="M6" s="51"/>
      <c r="N6" s="51"/>
      <c r="O6" s="51"/>
      <c r="P6" s="8">
        <f t="shared" ref="P6:P9" si="0">SUM(M6:O6)</f>
        <v>0</v>
      </c>
      <c r="Q6" s="1"/>
      <c r="R6" s="41">
        <v>6</v>
      </c>
      <c r="S6" s="1">
        <f t="shared" ref="S6:U6" si="1">+M6*$B4</f>
        <v>0</v>
      </c>
      <c r="T6" s="1">
        <f t="shared" si="1"/>
        <v>0</v>
      </c>
      <c r="U6" s="1">
        <f t="shared" si="1"/>
        <v>0</v>
      </c>
      <c r="V6" s="8">
        <f t="shared" ref="V6:V9" si="2">SUM(S6:U6)</f>
        <v>0</v>
      </c>
    </row>
    <row r="7" spans="1:29" x14ac:dyDescent="0.25">
      <c r="A7">
        <v>7.5</v>
      </c>
      <c r="B7">
        <v>28418</v>
      </c>
      <c r="C7">
        <v>73</v>
      </c>
      <c r="F7" s="8">
        <v>6.5</v>
      </c>
      <c r="G7" s="9">
        <v>2</v>
      </c>
      <c r="H7" s="9">
        <v>0</v>
      </c>
      <c r="I7" s="9">
        <v>0</v>
      </c>
      <c r="J7" s="50">
        <f t="shared" ref="J7:J29" si="3">+SUM(G7:I7)</f>
        <v>2</v>
      </c>
      <c r="K7" s="1"/>
      <c r="L7" s="8">
        <v>6.5</v>
      </c>
      <c r="M7" s="1">
        <f t="shared" ref="M7:M9" si="4">+G7/$J7</f>
        <v>1</v>
      </c>
      <c r="N7" s="1">
        <f t="shared" ref="N7:N10" si="5">+H7/$J7</f>
        <v>0</v>
      </c>
      <c r="O7" s="1">
        <f t="shared" ref="O7:O10" si="6">+I7/$J7</f>
        <v>0</v>
      </c>
      <c r="P7" s="8">
        <f t="shared" si="0"/>
        <v>1</v>
      </c>
      <c r="Q7" s="1"/>
      <c r="R7" s="8">
        <v>6.5</v>
      </c>
      <c r="S7" s="1">
        <f>+M7*$B5</f>
        <v>14210</v>
      </c>
      <c r="T7" s="1">
        <f t="shared" ref="S7:U7" si="7">+N7*$B5</f>
        <v>0</v>
      </c>
      <c r="U7" s="1">
        <f>+O7*$B5</f>
        <v>0</v>
      </c>
      <c r="V7" s="8">
        <f>SUM(S7:U7)</f>
        <v>14210</v>
      </c>
    </row>
    <row r="8" spans="1:29" x14ac:dyDescent="0.25">
      <c r="A8">
        <v>8</v>
      </c>
      <c r="B8">
        <v>35534</v>
      </c>
      <c r="C8">
        <v>111</v>
      </c>
      <c r="F8" s="8">
        <v>7</v>
      </c>
      <c r="G8" s="9">
        <v>3</v>
      </c>
      <c r="H8" s="9">
        <v>0</v>
      </c>
      <c r="I8" s="9">
        <v>0</v>
      </c>
      <c r="J8" s="50">
        <f t="shared" si="3"/>
        <v>3</v>
      </c>
      <c r="K8" s="1"/>
      <c r="L8" s="8">
        <v>7</v>
      </c>
      <c r="M8" s="1">
        <f t="shared" si="4"/>
        <v>1</v>
      </c>
      <c r="N8" s="1">
        <f t="shared" si="5"/>
        <v>0</v>
      </c>
      <c r="O8" s="1">
        <f t="shared" si="6"/>
        <v>0</v>
      </c>
      <c r="P8" s="8">
        <f t="shared" si="0"/>
        <v>1</v>
      </c>
      <c r="Q8" s="1"/>
      <c r="R8" s="8">
        <v>7</v>
      </c>
      <c r="S8" s="1">
        <f t="shared" ref="S8:U8" si="8">+M8*$B6</f>
        <v>21325</v>
      </c>
      <c r="T8" s="1">
        <f t="shared" si="8"/>
        <v>0</v>
      </c>
      <c r="U8" s="1">
        <f t="shared" si="8"/>
        <v>0</v>
      </c>
      <c r="V8" s="8">
        <f t="shared" si="2"/>
        <v>21325</v>
      </c>
    </row>
    <row r="9" spans="1:29" x14ac:dyDescent="0.25">
      <c r="A9">
        <v>8.5</v>
      </c>
      <c r="B9">
        <v>49805</v>
      </c>
      <c r="C9">
        <v>188</v>
      </c>
      <c r="F9" s="8">
        <v>7.5</v>
      </c>
      <c r="G9" s="9">
        <v>4</v>
      </c>
      <c r="H9" s="9">
        <v>0</v>
      </c>
      <c r="I9" s="9">
        <v>0</v>
      </c>
      <c r="J9" s="50">
        <f t="shared" si="3"/>
        <v>4</v>
      </c>
      <c r="K9" s="1"/>
      <c r="L9" s="8">
        <v>7.5</v>
      </c>
      <c r="M9" s="1">
        <f t="shared" si="4"/>
        <v>1</v>
      </c>
      <c r="N9" s="1">
        <f t="shared" si="5"/>
        <v>0</v>
      </c>
      <c r="O9" s="1">
        <f t="shared" si="6"/>
        <v>0</v>
      </c>
      <c r="P9" s="8">
        <f t="shared" si="0"/>
        <v>1</v>
      </c>
      <c r="Q9" s="1"/>
      <c r="R9" s="8">
        <v>7.5</v>
      </c>
      <c r="S9" s="1">
        <f t="shared" ref="S9:U9" si="9">+M9*$B7</f>
        <v>28418</v>
      </c>
      <c r="T9" s="1">
        <f t="shared" si="9"/>
        <v>0</v>
      </c>
      <c r="U9" s="1">
        <f t="shared" si="9"/>
        <v>0</v>
      </c>
      <c r="V9" s="8">
        <f t="shared" si="2"/>
        <v>28418</v>
      </c>
    </row>
    <row r="10" spans="1:29" x14ac:dyDescent="0.25">
      <c r="A10">
        <v>9</v>
      </c>
      <c r="B10">
        <v>35534</v>
      </c>
      <c r="C10">
        <v>160</v>
      </c>
      <c r="F10" s="41">
        <v>8</v>
      </c>
      <c r="G10" s="9">
        <v>9</v>
      </c>
      <c r="H10" s="9">
        <v>0</v>
      </c>
      <c r="I10" s="9">
        <v>0</v>
      </c>
      <c r="J10" s="50">
        <f t="shared" si="3"/>
        <v>9</v>
      </c>
      <c r="K10" s="1"/>
      <c r="L10" s="41">
        <v>8</v>
      </c>
      <c r="M10" s="1">
        <f>+G10/$J10</f>
        <v>1</v>
      </c>
      <c r="N10" s="1">
        <f t="shared" si="5"/>
        <v>0</v>
      </c>
      <c r="O10" s="1">
        <f t="shared" si="6"/>
        <v>0</v>
      </c>
      <c r="P10" s="8">
        <f t="shared" ref="P10:P14" si="10">SUM(M10:O10)</f>
        <v>1</v>
      </c>
      <c r="Q10" s="1">
        <f>+R10+0.25</f>
        <v>8.25</v>
      </c>
      <c r="R10" s="41">
        <v>8</v>
      </c>
      <c r="S10" s="1">
        <f>+M10*$B8</f>
        <v>35534</v>
      </c>
      <c r="T10" s="1">
        <f>+N10*$B8</f>
        <v>0</v>
      </c>
      <c r="U10" s="1">
        <f>+O10*$B8</f>
        <v>0</v>
      </c>
      <c r="V10" s="8">
        <f t="shared" ref="V10:V12" si="11">SUM(S10:U10)</f>
        <v>35534</v>
      </c>
    </row>
    <row r="11" spans="1:29" x14ac:dyDescent="0.25">
      <c r="A11">
        <v>9.5</v>
      </c>
      <c r="B11">
        <v>92432</v>
      </c>
      <c r="C11">
        <v>490</v>
      </c>
      <c r="F11" s="8">
        <v>8.5</v>
      </c>
      <c r="G11" s="9">
        <v>10</v>
      </c>
      <c r="H11" s="9">
        <v>0</v>
      </c>
      <c r="I11" s="9">
        <v>0</v>
      </c>
      <c r="J11" s="50">
        <f t="shared" si="3"/>
        <v>10</v>
      </c>
      <c r="K11" s="1"/>
      <c r="L11" s="41">
        <v>8.5</v>
      </c>
      <c r="M11" s="1">
        <f t="shared" ref="M11:M29" si="12">+G11/$J11</f>
        <v>1</v>
      </c>
      <c r="N11" s="1">
        <f t="shared" ref="N11:N29" si="13">+H11/$J11</f>
        <v>0</v>
      </c>
      <c r="O11" s="1">
        <f t="shared" ref="O11:O29" si="14">+I11/$J11</f>
        <v>0</v>
      </c>
      <c r="P11" s="8">
        <f t="shared" si="10"/>
        <v>1</v>
      </c>
      <c r="Q11" s="1">
        <f t="shared" ref="Q11:Q29" si="15">+R11+0.25</f>
        <v>8.75</v>
      </c>
      <c r="R11" s="41">
        <v>8.5</v>
      </c>
      <c r="S11" s="1">
        <f>+M11*$B9</f>
        <v>49805</v>
      </c>
      <c r="T11" s="1">
        <f>+N11*$B9</f>
        <v>0</v>
      </c>
      <c r="U11" s="1">
        <f>+O11*$B9</f>
        <v>0</v>
      </c>
      <c r="V11" s="8">
        <f t="shared" si="11"/>
        <v>49805</v>
      </c>
      <c r="Z11" s="9"/>
      <c r="AA11" s="9"/>
      <c r="AB11" s="9"/>
      <c r="AC11" s="9"/>
    </row>
    <row r="12" spans="1:29" x14ac:dyDescent="0.25">
      <c r="A12">
        <v>10</v>
      </c>
      <c r="B12">
        <v>106641</v>
      </c>
      <c r="C12">
        <v>661</v>
      </c>
      <c r="F12" s="8">
        <v>9</v>
      </c>
      <c r="G12" s="9">
        <v>10</v>
      </c>
      <c r="H12" s="9">
        <v>0</v>
      </c>
      <c r="I12" s="9">
        <v>0</v>
      </c>
      <c r="J12" s="50">
        <f t="shared" si="3"/>
        <v>10</v>
      </c>
      <c r="K12" s="1"/>
      <c r="L12" s="8">
        <v>9</v>
      </c>
      <c r="M12" s="1">
        <f t="shared" si="12"/>
        <v>1</v>
      </c>
      <c r="N12" s="1">
        <f t="shared" si="13"/>
        <v>0</v>
      </c>
      <c r="O12" s="1">
        <f t="shared" si="14"/>
        <v>0</v>
      </c>
      <c r="P12" s="8">
        <f t="shared" si="10"/>
        <v>1</v>
      </c>
      <c r="Q12" s="1">
        <f t="shared" si="15"/>
        <v>9.25</v>
      </c>
      <c r="R12" s="8">
        <v>9</v>
      </c>
      <c r="S12" s="1">
        <f>+M12*$B10</f>
        <v>35534</v>
      </c>
      <c r="T12" s="1">
        <f>+N12*$B10</f>
        <v>0</v>
      </c>
      <c r="U12" s="1">
        <f>+O12*$B10</f>
        <v>0</v>
      </c>
      <c r="V12" s="8">
        <f t="shared" si="11"/>
        <v>35534</v>
      </c>
      <c r="Z12" s="9"/>
      <c r="AA12" s="9"/>
      <c r="AB12" s="9"/>
      <c r="AC12" s="9"/>
    </row>
    <row r="13" spans="1:29" x14ac:dyDescent="0.25">
      <c r="A13">
        <v>10.5</v>
      </c>
      <c r="B13">
        <v>107560</v>
      </c>
      <c r="C13">
        <v>776</v>
      </c>
      <c r="F13" s="8">
        <v>9.5</v>
      </c>
      <c r="G13" s="9">
        <v>10</v>
      </c>
      <c r="H13" s="9">
        <v>0</v>
      </c>
      <c r="I13" s="9">
        <v>0</v>
      </c>
      <c r="J13" s="50">
        <f t="shared" si="3"/>
        <v>10</v>
      </c>
      <c r="K13" s="1"/>
      <c r="L13" s="8">
        <v>9.5</v>
      </c>
      <c r="M13" s="1">
        <f t="shared" si="12"/>
        <v>1</v>
      </c>
      <c r="N13" s="1">
        <f t="shared" si="13"/>
        <v>0</v>
      </c>
      <c r="O13" s="1">
        <f t="shared" si="14"/>
        <v>0</v>
      </c>
      <c r="P13" s="8">
        <f t="shared" si="10"/>
        <v>1</v>
      </c>
      <c r="Q13" s="1">
        <f t="shared" si="15"/>
        <v>9.75</v>
      </c>
      <c r="R13" s="8">
        <v>9.5</v>
      </c>
      <c r="S13" s="1">
        <f>+M13*$B11</f>
        <v>92432</v>
      </c>
      <c r="T13" s="1">
        <f>+N13*$B11</f>
        <v>0</v>
      </c>
      <c r="U13" s="1">
        <f>+O13*$B11</f>
        <v>0</v>
      </c>
      <c r="V13" s="8">
        <f>SUM(S13:U13)</f>
        <v>92432</v>
      </c>
      <c r="Z13" s="9"/>
      <c r="AA13" s="9"/>
      <c r="AB13" s="9"/>
      <c r="AC13" s="9"/>
    </row>
    <row r="14" spans="1:29" x14ac:dyDescent="0.25">
      <c r="A14">
        <v>11</v>
      </c>
      <c r="B14">
        <v>170409</v>
      </c>
      <c r="C14">
        <v>1418</v>
      </c>
      <c r="F14" s="8">
        <v>10</v>
      </c>
      <c r="G14" s="1">
        <v>10</v>
      </c>
      <c r="H14" s="9">
        <v>0</v>
      </c>
      <c r="I14" s="9">
        <v>0</v>
      </c>
      <c r="J14" s="50">
        <f t="shared" si="3"/>
        <v>10</v>
      </c>
      <c r="K14" s="1"/>
      <c r="L14" s="8">
        <v>10</v>
      </c>
      <c r="M14" s="1">
        <f t="shared" si="12"/>
        <v>1</v>
      </c>
      <c r="N14" s="1">
        <f t="shared" si="13"/>
        <v>0</v>
      </c>
      <c r="O14" s="1">
        <f t="shared" si="14"/>
        <v>0</v>
      </c>
      <c r="P14" s="8">
        <f t="shared" si="10"/>
        <v>1</v>
      </c>
      <c r="Q14" s="1">
        <f t="shared" si="15"/>
        <v>10.25</v>
      </c>
      <c r="R14" s="8">
        <v>10</v>
      </c>
      <c r="S14" s="1">
        <f>+M14*$B12</f>
        <v>106641</v>
      </c>
      <c r="T14" s="1">
        <f>+N14*$B12</f>
        <v>0</v>
      </c>
      <c r="U14" s="1">
        <f>+O14*$B12</f>
        <v>0</v>
      </c>
      <c r="V14" s="8">
        <f t="shared" ref="V14:V29" si="16">SUM(S14:U14)</f>
        <v>106641</v>
      </c>
      <c r="Z14" s="9"/>
      <c r="AA14" s="9"/>
      <c r="AB14" s="9"/>
      <c r="AC14" s="9"/>
    </row>
    <row r="15" spans="1:29" x14ac:dyDescent="0.25">
      <c r="A15">
        <v>11.5</v>
      </c>
      <c r="B15">
        <v>70924</v>
      </c>
      <c r="C15">
        <v>677</v>
      </c>
      <c r="F15" s="8">
        <v>10.5</v>
      </c>
      <c r="G15" s="9">
        <v>8</v>
      </c>
      <c r="H15" s="9">
        <v>0</v>
      </c>
      <c r="I15" s="9">
        <v>0</v>
      </c>
      <c r="J15" s="50">
        <f t="shared" si="3"/>
        <v>8</v>
      </c>
      <c r="K15" s="1"/>
      <c r="L15" s="8">
        <v>10.5</v>
      </c>
      <c r="M15" s="1">
        <f t="shared" si="12"/>
        <v>1</v>
      </c>
      <c r="N15" s="1">
        <f t="shared" si="13"/>
        <v>0</v>
      </c>
      <c r="O15" s="1">
        <f t="shared" si="14"/>
        <v>0</v>
      </c>
      <c r="P15" s="8">
        <f t="shared" ref="P15:P29" si="17">SUM(M15:O15)</f>
        <v>1</v>
      </c>
      <c r="Q15" s="1">
        <f t="shared" si="15"/>
        <v>10.75</v>
      </c>
      <c r="R15" s="8">
        <v>10.5</v>
      </c>
      <c r="S15" s="1">
        <f>+M15*$B13</f>
        <v>107560</v>
      </c>
      <c r="T15" s="1">
        <f>+N15*$B13</f>
        <v>0</v>
      </c>
      <c r="U15" s="1">
        <f>+O15*$B13</f>
        <v>0</v>
      </c>
      <c r="V15" s="8">
        <f t="shared" si="16"/>
        <v>107560</v>
      </c>
      <c r="Z15" s="30"/>
      <c r="AA15" s="9"/>
      <c r="AB15" s="9"/>
      <c r="AC15" s="9"/>
    </row>
    <row r="16" spans="1:29" x14ac:dyDescent="0.25">
      <c r="A16">
        <v>12</v>
      </c>
      <c r="B16">
        <v>111295</v>
      </c>
      <c r="C16">
        <v>1210</v>
      </c>
      <c r="F16" s="8">
        <v>11</v>
      </c>
      <c r="G16" s="9">
        <v>10</v>
      </c>
      <c r="H16" s="9">
        <v>0</v>
      </c>
      <c r="I16" s="9">
        <v>0</v>
      </c>
      <c r="J16" s="50">
        <f t="shared" si="3"/>
        <v>10</v>
      </c>
      <c r="K16" s="1"/>
      <c r="L16" s="8">
        <v>11</v>
      </c>
      <c r="M16" s="1">
        <f t="shared" si="12"/>
        <v>1</v>
      </c>
      <c r="N16" s="1">
        <f t="shared" si="13"/>
        <v>0</v>
      </c>
      <c r="O16" s="1">
        <f t="shared" si="14"/>
        <v>0</v>
      </c>
      <c r="P16" s="8">
        <f t="shared" si="17"/>
        <v>1</v>
      </c>
      <c r="Q16" s="1">
        <f t="shared" si="15"/>
        <v>11.25</v>
      </c>
      <c r="R16" s="8">
        <v>11</v>
      </c>
      <c r="S16" s="1">
        <f>+M16*$B14</f>
        <v>170409</v>
      </c>
      <c r="T16" s="1">
        <f>+N16*$B14</f>
        <v>0</v>
      </c>
      <c r="U16" s="1">
        <f>+O16*$B14</f>
        <v>0</v>
      </c>
      <c r="V16" s="8">
        <f t="shared" si="16"/>
        <v>170409</v>
      </c>
      <c r="Z16" s="30"/>
      <c r="AA16" s="9"/>
      <c r="AB16" s="9"/>
      <c r="AC16" s="9"/>
    </row>
    <row r="17" spans="1:29" x14ac:dyDescent="0.25">
      <c r="A17">
        <v>12.5</v>
      </c>
      <c r="B17">
        <v>78790</v>
      </c>
      <c r="C17">
        <v>971</v>
      </c>
      <c r="F17" s="8">
        <v>11.5</v>
      </c>
      <c r="G17" s="1">
        <v>7</v>
      </c>
      <c r="H17" s="9">
        <v>2</v>
      </c>
      <c r="I17" s="9">
        <v>0</v>
      </c>
      <c r="J17" s="50">
        <f t="shared" si="3"/>
        <v>9</v>
      </c>
      <c r="K17" s="1"/>
      <c r="L17" s="8">
        <v>11.5</v>
      </c>
      <c r="M17" s="1">
        <f t="shared" si="12"/>
        <v>0.77777777777777779</v>
      </c>
      <c r="N17" s="1">
        <f t="shared" si="13"/>
        <v>0.22222222222222221</v>
      </c>
      <c r="O17" s="1">
        <f t="shared" si="14"/>
        <v>0</v>
      </c>
      <c r="P17" s="8">
        <f t="shared" si="17"/>
        <v>1</v>
      </c>
      <c r="Q17" s="1">
        <f t="shared" si="15"/>
        <v>11.75</v>
      </c>
      <c r="R17" s="8">
        <v>11.5</v>
      </c>
      <c r="S17" s="1">
        <f>+M17*$B15</f>
        <v>55163.111111111109</v>
      </c>
      <c r="T17" s="1">
        <f>+N17*$B15</f>
        <v>15760.888888888889</v>
      </c>
      <c r="U17" s="1">
        <f>+O17*$B15</f>
        <v>0</v>
      </c>
      <c r="V17" s="8">
        <f t="shared" si="16"/>
        <v>70924</v>
      </c>
      <c r="Z17" s="30"/>
      <c r="AA17" s="9"/>
      <c r="AB17" s="9"/>
      <c r="AC17" s="9"/>
    </row>
    <row r="18" spans="1:29" x14ac:dyDescent="0.25">
      <c r="A18">
        <v>13</v>
      </c>
      <c r="B18">
        <v>30648</v>
      </c>
      <c r="C18">
        <v>427</v>
      </c>
      <c r="F18" s="8">
        <v>12</v>
      </c>
      <c r="G18" s="9">
        <v>5</v>
      </c>
      <c r="H18" s="9">
        <v>5</v>
      </c>
      <c r="I18" s="9">
        <v>0</v>
      </c>
      <c r="J18" s="50">
        <f t="shared" si="3"/>
        <v>10</v>
      </c>
      <c r="K18" s="1"/>
      <c r="L18" s="8">
        <v>12</v>
      </c>
      <c r="M18" s="1">
        <f t="shared" si="12"/>
        <v>0.5</v>
      </c>
      <c r="N18" s="1">
        <f t="shared" si="13"/>
        <v>0.5</v>
      </c>
      <c r="O18" s="1">
        <f t="shared" si="14"/>
        <v>0</v>
      </c>
      <c r="P18" s="8">
        <f t="shared" si="17"/>
        <v>1</v>
      </c>
      <c r="Q18" s="1">
        <f t="shared" si="15"/>
        <v>12.25</v>
      </c>
      <c r="R18" s="8">
        <v>12</v>
      </c>
      <c r="S18" s="1">
        <f>+M18*$B16</f>
        <v>55647.5</v>
      </c>
      <c r="T18" s="1">
        <f>+N18*$B16</f>
        <v>55647.5</v>
      </c>
      <c r="U18" s="1">
        <f>+O18*$B16</f>
        <v>0</v>
      </c>
      <c r="V18" s="8">
        <f t="shared" si="16"/>
        <v>111295</v>
      </c>
      <c r="Z18" s="9"/>
      <c r="AA18" s="1"/>
      <c r="AB18" s="9"/>
      <c r="AC18" s="9"/>
    </row>
    <row r="19" spans="1:29" x14ac:dyDescent="0.25">
      <c r="A19">
        <v>13.5</v>
      </c>
      <c r="B19">
        <v>5917</v>
      </c>
      <c r="C19">
        <v>93</v>
      </c>
      <c r="F19" s="8">
        <v>12.5</v>
      </c>
      <c r="G19" s="9">
        <v>7</v>
      </c>
      <c r="H19" s="9">
        <v>3</v>
      </c>
      <c r="I19" s="9">
        <v>0</v>
      </c>
      <c r="J19" s="50">
        <f t="shared" si="3"/>
        <v>10</v>
      </c>
      <c r="K19" s="1"/>
      <c r="L19" s="8">
        <v>12.5</v>
      </c>
      <c r="M19" s="1">
        <f t="shared" si="12"/>
        <v>0.7</v>
      </c>
      <c r="N19" s="1">
        <f t="shared" si="13"/>
        <v>0.3</v>
      </c>
      <c r="O19" s="1">
        <f t="shared" si="14"/>
        <v>0</v>
      </c>
      <c r="P19" s="8">
        <f t="shared" si="17"/>
        <v>1</v>
      </c>
      <c r="Q19" s="1">
        <f t="shared" si="15"/>
        <v>12.75</v>
      </c>
      <c r="R19" s="8">
        <v>12.5</v>
      </c>
      <c r="S19" s="1">
        <f>+M19*$B17</f>
        <v>55153</v>
      </c>
      <c r="T19" s="1">
        <f>+N19*$B17</f>
        <v>23637</v>
      </c>
      <c r="U19" s="1">
        <f>+O19*$B17</f>
        <v>0</v>
      </c>
      <c r="V19" s="8">
        <f t="shared" si="16"/>
        <v>78790</v>
      </c>
      <c r="Z19" s="11"/>
      <c r="AA19" s="9"/>
      <c r="AB19" s="9"/>
      <c r="AC19" s="9"/>
    </row>
    <row r="20" spans="1:29" x14ac:dyDescent="0.25">
      <c r="A20">
        <v>14</v>
      </c>
      <c r="B20">
        <v>4023</v>
      </c>
      <c r="C20">
        <v>71</v>
      </c>
      <c r="F20" s="8">
        <v>13</v>
      </c>
      <c r="G20" s="9">
        <v>1</v>
      </c>
      <c r="H20" s="9">
        <v>8</v>
      </c>
      <c r="I20" s="9">
        <v>1</v>
      </c>
      <c r="J20" s="50">
        <f t="shared" si="3"/>
        <v>10</v>
      </c>
      <c r="K20" s="1"/>
      <c r="L20" s="8">
        <v>13</v>
      </c>
      <c r="M20" s="1">
        <f t="shared" si="12"/>
        <v>0.1</v>
      </c>
      <c r="N20" s="1">
        <f t="shared" si="13"/>
        <v>0.8</v>
      </c>
      <c r="O20" s="1">
        <f t="shared" si="14"/>
        <v>0.1</v>
      </c>
      <c r="P20" s="8">
        <f t="shared" si="17"/>
        <v>1</v>
      </c>
      <c r="Q20" s="1">
        <f t="shared" si="15"/>
        <v>13.25</v>
      </c>
      <c r="R20" s="8">
        <v>13</v>
      </c>
      <c r="S20" s="1">
        <f>+M20*$B18</f>
        <v>3064.8</v>
      </c>
      <c r="T20" s="1">
        <f>+N20*$B18</f>
        <v>24518.400000000001</v>
      </c>
      <c r="U20" s="1">
        <f>+O20*$B18</f>
        <v>3064.8</v>
      </c>
      <c r="V20" s="8">
        <f t="shared" si="16"/>
        <v>30648</v>
      </c>
      <c r="Z20" s="9"/>
      <c r="AA20" s="9"/>
      <c r="AB20" s="9"/>
      <c r="AC20" s="9"/>
    </row>
    <row r="21" spans="1:29" x14ac:dyDescent="0.25">
      <c r="A21">
        <v>14.5</v>
      </c>
      <c r="B21">
        <v>0</v>
      </c>
      <c r="C21">
        <v>0</v>
      </c>
      <c r="F21" s="8">
        <v>13.5</v>
      </c>
      <c r="G21" s="9">
        <v>6</v>
      </c>
      <c r="H21" s="9">
        <v>4</v>
      </c>
      <c r="I21" s="9">
        <v>0</v>
      </c>
      <c r="J21" s="50">
        <f t="shared" si="3"/>
        <v>10</v>
      </c>
      <c r="K21" s="1"/>
      <c r="L21" s="8">
        <v>13.5</v>
      </c>
      <c r="M21" s="1">
        <f t="shared" si="12"/>
        <v>0.6</v>
      </c>
      <c r="N21" s="1">
        <f t="shared" si="13"/>
        <v>0.4</v>
      </c>
      <c r="O21" s="1">
        <f t="shared" si="14"/>
        <v>0</v>
      </c>
      <c r="P21" s="8">
        <f t="shared" si="17"/>
        <v>1</v>
      </c>
      <c r="Q21" s="1">
        <f t="shared" si="15"/>
        <v>13.75</v>
      </c>
      <c r="R21" s="8">
        <v>13.5</v>
      </c>
      <c r="S21" s="1">
        <f>+M21*$B19</f>
        <v>3550.2</v>
      </c>
      <c r="T21" s="1">
        <f>+N21*$B19</f>
        <v>2366.8000000000002</v>
      </c>
      <c r="U21" s="1">
        <f>+O21*$B19</f>
        <v>0</v>
      </c>
      <c r="V21" s="8">
        <f t="shared" si="16"/>
        <v>5917</v>
      </c>
      <c r="Z21" s="9"/>
      <c r="AA21" s="1"/>
      <c r="AB21" s="9"/>
      <c r="AC21" s="9"/>
    </row>
    <row r="22" spans="1:29" x14ac:dyDescent="0.25">
      <c r="A22">
        <v>15</v>
      </c>
      <c r="B22">
        <v>0</v>
      </c>
      <c r="C22">
        <v>0</v>
      </c>
      <c r="F22" s="8">
        <v>14</v>
      </c>
      <c r="G22" s="9">
        <v>2</v>
      </c>
      <c r="H22" s="9">
        <v>7</v>
      </c>
      <c r="I22" s="9">
        <v>0</v>
      </c>
      <c r="J22" s="50">
        <f t="shared" si="3"/>
        <v>9</v>
      </c>
      <c r="K22" s="1"/>
      <c r="L22" s="8">
        <v>14</v>
      </c>
      <c r="M22" s="1">
        <f>+G22/$J22</f>
        <v>0.22222222222222221</v>
      </c>
      <c r="N22" s="1">
        <f t="shared" si="13"/>
        <v>0.77777777777777779</v>
      </c>
      <c r="O22" s="1">
        <f t="shared" si="14"/>
        <v>0</v>
      </c>
      <c r="P22" s="8">
        <f t="shared" si="17"/>
        <v>1</v>
      </c>
      <c r="Q22" s="1">
        <f t="shared" si="15"/>
        <v>14.25</v>
      </c>
      <c r="R22" s="8">
        <v>14</v>
      </c>
      <c r="S22" s="1">
        <f>+M22*$B20</f>
        <v>894</v>
      </c>
      <c r="T22" s="1">
        <f>+N22*$B20</f>
        <v>3129</v>
      </c>
      <c r="U22" s="1">
        <f>+O22*$B20</f>
        <v>0</v>
      </c>
      <c r="V22" s="8">
        <f t="shared" si="16"/>
        <v>4023</v>
      </c>
      <c r="Z22" s="9"/>
      <c r="AA22" s="9"/>
      <c r="AB22" s="9"/>
      <c r="AC22" s="9"/>
    </row>
    <row r="23" spans="1:29" x14ac:dyDescent="0.25">
      <c r="A23">
        <v>15.5</v>
      </c>
      <c r="B23">
        <v>0</v>
      </c>
      <c r="C23">
        <v>0</v>
      </c>
      <c r="F23" s="8">
        <v>14.5</v>
      </c>
      <c r="G23" s="52">
        <v>1</v>
      </c>
      <c r="H23" s="52">
        <v>2</v>
      </c>
      <c r="I23" s="52">
        <v>0</v>
      </c>
      <c r="J23" s="50">
        <f t="shared" si="3"/>
        <v>3</v>
      </c>
      <c r="K23" s="1"/>
      <c r="L23" s="8">
        <v>14.5</v>
      </c>
      <c r="M23" s="1"/>
      <c r="N23" s="1"/>
      <c r="O23" s="1"/>
      <c r="P23" s="8">
        <f t="shared" si="17"/>
        <v>0</v>
      </c>
      <c r="Q23" s="1">
        <f t="shared" si="15"/>
        <v>14.75</v>
      </c>
      <c r="R23" s="8">
        <v>14.5</v>
      </c>
      <c r="S23" s="1">
        <f>+M23*$B21</f>
        <v>0</v>
      </c>
      <c r="T23" s="1">
        <f>+N23*$B21</f>
        <v>0</v>
      </c>
      <c r="U23" s="1">
        <f>+O23*$B21</f>
        <v>0</v>
      </c>
      <c r="V23" s="8">
        <f t="shared" si="16"/>
        <v>0</v>
      </c>
      <c r="Z23" s="11"/>
      <c r="AA23" s="9"/>
      <c r="AB23" s="9"/>
      <c r="AC23" s="9"/>
    </row>
    <row r="24" spans="1:29" x14ac:dyDescent="0.25">
      <c r="A24">
        <v>16</v>
      </c>
      <c r="B24">
        <v>0</v>
      </c>
      <c r="C24">
        <v>0</v>
      </c>
      <c r="F24" s="8">
        <v>15</v>
      </c>
      <c r="G24" s="9"/>
      <c r="H24" s="9"/>
      <c r="I24" s="9"/>
      <c r="J24" s="50">
        <f t="shared" si="3"/>
        <v>0</v>
      </c>
      <c r="K24" s="1"/>
      <c r="L24" s="8">
        <v>15</v>
      </c>
      <c r="M24" s="1"/>
      <c r="N24" s="1"/>
      <c r="O24" s="1"/>
      <c r="P24" s="8">
        <f t="shared" si="17"/>
        <v>0</v>
      </c>
      <c r="Q24" s="1">
        <f t="shared" si="15"/>
        <v>15.25</v>
      </c>
      <c r="R24" s="8">
        <v>15</v>
      </c>
      <c r="S24" s="1">
        <f>+M24*$B22</f>
        <v>0</v>
      </c>
      <c r="T24" s="1">
        <f>+N24*$B22</f>
        <v>0</v>
      </c>
      <c r="U24" s="1">
        <f>+O24*$B22</f>
        <v>0</v>
      </c>
      <c r="V24" s="8">
        <f t="shared" si="16"/>
        <v>0</v>
      </c>
      <c r="Z24" s="11"/>
      <c r="AA24" s="9"/>
      <c r="AB24" s="9"/>
      <c r="AC24" s="9"/>
    </row>
    <row r="25" spans="1:29" x14ac:dyDescent="0.25">
      <c r="A25">
        <v>16.5</v>
      </c>
      <c r="B25">
        <v>0</v>
      </c>
      <c r="C25">
        <v>0</v>
      </c>
      <c r="F25" s="8">
        <v>15.5</v>
      </c>
      <c r="G25" s="9"/>
      <c r="H25" s="9"/>
      <c r="I25" s="9"/>
      <c r="J25" s="50">
        <f t="shared" si="3"/>
        <v>0</v>
      </c>
      <c r="K25" s="1"/>
      <c r="L25" s="8">
        <v>15.5</v>
      </c>
      <c r="M25" s="1"/>
      <c r="N25" s="1"/>
      <c r="O25" s="1"/>
      <c r="P25" s="8">
        <f t="shared" si="17"/>
        <v>0</v>
      </c>
      <c r="Q25" s="1">
        <f t="shared" si="15"/>
        <v>15.75</v>
      </c>
      <c r="R25" s="8">
        <v>15.5</v>
      </c>
      <c r="S25" s="1">
        <f>+M25*$B23</f>
        <v>0</v>
      </c>
      <c r="T25" s="1">
        <f>+N25*$B23</f>
        <v>0</v>
      </c>
      <c r="U25" s="1">
        <f>+O25*$B23</f>
        <v>0</v>
      </c>
      <c r="V25" s="8">
        <f t="shared" si="16"/>
        <v>0</v>
      </c>
      <c r="Z25" s="9"/>
      <c r="AA25" s="9"/>
      <c r="AB25" s="9"/>
      <c r="AC25" s="9"/>
    </row>
    <row r="26" spans="1:29" x14ac:dyDescent="0.25">
      <c r="A26">
        <v>17</v>
      </c>
      <c r="B26">
        <v>0</v>
      </c>
      <c r="C26">
        <v>0</v>
      </c>
      <c r="F26" s="8">
        <v>16</v>
      </c>
      <c r="G26" s="9"/>
      <c r="H26" s="9"/>
      <c r="I26" s="9"/>
      <c r="J26" s="50">
        <f t="shared" si="3"/>
        <v>0</v>
      </c>
      <c r="K26" s="1"/>
      <c r="L26" s="8">
        <v>16</v>
      </c>
      <c r="M26" s="1"/>
      <c r="N26" s="1"/>
      <c r="O26" s="1"/>
      <c r="P26" s="8">
        <f t="shared" si="17"/>
        <v>0</v>
      </c>
      <c r="Q26" s="1">
        <f t="shared" si="15"/>
        <v>16.25</v>
      </c>
      <c r="R26" s="8">
        <v>16</v>
      </c>
      <c r="S26" s="1">
        <f>+M26*$B24</f>
        <v>0</v>
      </c>
      <c r="T26" s="1">
        <f>+N26*$B24</f>
        <v>0</v>
      </c>
      <c r="U26" s="1">
        <f>+O26*$B24</f>
        <v>0</v>
      </c>
      <c r="V26" s="8">
        <f t="shared" si="16"/>
        <v>0</v>
      </c>
      <c r="Z26" s="9"/>
      <c r="AA26" s="9"/>
      <c r="AB26" s="9"/>
      <c r="AC26" s="9"/>
    </row>
    <row r="27" spans="1:29" x14ac:dyDescent="0.25">
      <c r="A27">
        <v>17.5</v>
      </c>
      <c r="B27">
        <v>0</v>
      </c>
      <c r="C27">
        <v>0</v>
      </c>
      <c r="F27" s="8">
        <v>16.5</v>
      </c>
      <c r="G27" s="52">
        <v>0</v>
      </c>
      <c r="H27" s="52">
        <v>1</v>
      </c>
      <c r="I27" s="52">
        <v>0</v>
      </c>
      <c r="J27" s="50">
        <f t="shared" si="3"/>
        <v>1</v>
      </c>
      <c r="K27" s="1"/>
      <c r="L27" s="8">
        <v>16.5</v>
      </c>
      <c r="M27" s="1"/>
      <c r="N27" s="1"/>
      <c r="O27" s="1"/>
      <c r="P27" s="8">
        <f t="shared" si="17"/>
        <v>0</v>
      </c>
      <c r="Q27" s="1">
        <f t="shared" si="15"/>
        <v>16.75</v>
      </c>
      <c r="R27" s="8">
        <v>16.5</v>
      </c>
      <c r="S27" s="1">
        <f>+M27*$B25</f>
        <v>0</v>
      </c>
      <c r="T27" s="1">
        <f>+N27*$B25</f>
        <v>0</v>
      </c>
      <c r="U27" s="1">
        <f>+O27*$B25</f>
        <v>0</v>
      </c>
      <c r="V27" s="8">
        <f t="shared" si="16"/>
        <v>0</v>
      </c>
      <c r="Z27" s="11"/>
      <c r="AA27" s="9"/>
      <c r="AB27" s="9"/>
      <c r="AC27" s="9"/>
    </row>
    <row r="28" spans="1:29" x14ac:dyDescent="0.25">
      <c r="A28">
        <v>18</v>
      </c>
      <c r="B28">
        <v>0</v>
      </c>
      <c r="C28">
        <v>0</v>
      </c>
      <c r="F28" s="8">
        <v>17</v>
      </c>
      <c r="G28" s="1"/>
      <c r="H28" s="1"/>
      <c r="I28" s="1"/>
      <c r="J28" s="50">
        <f t="shared" si="3"/>
        <v>0</v>
      </c>
      <c r="K28" s="1"/>
      <c r="L28" s="8">
        <v>17</v>
      </c>
      <c r="M28" s="1"/>
      <c r="N28" s="1"/>
      <c r="O28" s="1"/>
      <c r="P28" s="8">
        <f t="shared" si="17"/>
        <v>0</v>
      </c>
      <c r="Q28" s="1">
        <f t="shared" si="15"/>
        <v>17.25</v>
      </c>
      <c r="R28" s="8">
        <v>17</v>
      </c>
      <c r="S28" s="1">
        <f>+M28*$B26</f>
        <v>0</v>
      </c>
      <c r="T28" s="1">
        <f>+N28*$B26</f>
        <v>0</v>
      </c>
      <c r="U28" s="1">
        <f>+O28*$B26</f>
        <v>0</v>
      </c>
      <c r="V28" s="8">
        <f t="shared" si="16"/>
        <v>0</v>
      </c>
      <c r="Z28" s="11"/>
      <c r="AA28" s="9"/>
      <c r="AB28" s="9"/>
      <c r="AC28" s="9"/>
    </row>
    <row r="29" spans="1:29" x14ac:dyDescent="0.25">
      <c r="A29">
        <v>18.5</v>
      </c>
      <c r="B29">
        <v>0</v>
      </c>
      <c r="C29">
        <v>0</v>
      </c>
      <c r="F29" s="8">
        <v>17.5</v>
      </c>
      <c r="G29" s="1"/>
      <c r="H29" s="1"/>
      <c r="I29" s="1"/>
      <c r="J29" s="50">
        <f t="shared" si="3"/>
        <v>0</v>
      </c>
      <c r="K29" s="1"/>
      <c r="L29" s="8">
        <v>17.5</v>
      </c>
      <c r="M29" s="1"/>
      <c r="N29" s="1"/>
      <c r="O29" s="1"/>
      <c r="P29" s="8">
        <f t="shared" si="17"/>
        <v>0</v>
      </c>
      <c r="Q29" s="1">
        <f t="shared" si="15"/>
        <v>17.75</v>
      </c>
      <c r="R29" s="8">
        <v>17.5</v>
      </c>
      <c r="S29" s="1">
        <f>+M29*$B27</f>
        <v>0</v>
      </c>
      <c r="T29" s="1">
        <f>+N29*$B27</f>
        <v>0</v>
      </c>
      <c r="U29" s="1">
        <f>+O29*$B27</f>
        <v>0</v>
      </c>
      <c r="V29" s="8">
        <f t="shared" si="16"/>
        <v>0</v>
      </c>
      <c r="Z29" s="11"/>
      <c r="AA29" s="9"/>
      <c r="AB29" s="9"/>
      <c r="AC29" s="9"/>
    </row>
    <row r="30" spans="1:29" x14ac:dyDescent="0.25">
      <c r="A30">
        <v>19</v>
      </c>
      <c r="B30">
        <v>0</v>
      </c>
      <c r="C30">
        <v>0</v>
      </c>
      <c r="F30" s="4" t="s">
        <v>11</v>
      </c>
      <c r="G30" s="12"/>
      <c r="H30" s="12"/>
      <c r="I30" s="12"/>
      <c r="J30" s="13"/>
      <c r="K30" s="1"/>
      <c r="L30" s="4" t="s">
        <v>11</v>
      </c>
      <c r="M30" s="42"/>
      <c r="N30" s="43"/>
      <c r="O30" s="43"/>
      <c r="P30" s="44"/>
      <c r="Q30" s="1"/>
      <c r="R30" s="4" t="s">
        <v>11</v>
      </c>
      <c r="S30" s="45">
        <f>SUM(S10:S29)</f>
        <v>771387.61111111112</v>
      </c>
      <c r="T30" s="45">
        <f t="shared" ref="T30:U30" si="18">SUM(T10:T29)</f>
        <v>125059.5888888889</v>
      </c>
      <c r="U30" s="45">
        <f t="shared" si="18"/>
        <v>3064.8</v>
      </c>
      <c r="V30" s="13">
        <f>SUM(V6:V29)</f>
        <v>963465</v>
      </c>
      <c r="Z30" s="11"/>
      <c r="AA30" s="9"/>
      <c r="AB30" s="9"/>
      <c r="AC30" s="9"/>
    </row>
    <row r="31" spans="1:29" x14ac:dyDescent="0.25">
      <c r="A31">
        <v>19.5</v>
      </c>
      <c r="B31">
        <v>0</v>
      </c>
      <c r="C31">
        <v>0</v>
      </c>
      <c r="F31" s="14"/>
      <c r="G31" s="15"/>
      <c r="H31" s="15"/>
      <c r="I31" s="15"/>
      <c r="J31" s="15"/>
      <c r="K31" s="1"/>
      <c r="L31" s="14"/>
      <c r="M31" s="19"/>
      <c r="N31" s="19"/>
      <c r="O31" s="19"/>
      <c r="P31" s="19"/>
      <c r="Q31" s="1"/>
      <c r="R31" s="46" t="s">
        <v>30</v>
      </c>
      <c r="S31" s="47">
        <f>+S30/$V$30*100</f>
        <v>80.063895534462702</v>
      </c>
      <c r="T31" s="47">
        <f t="shared" ref="T31:V31" si="19">+T30/$V$30*100</f>
        <v>12.98019013548898</v>
      </c>
      <c r="U31" s="47">
        <f t="shared" si="19"/>
        <v>0.31810185113107381</v>
      </c>
      <c r="V31" s="47">
        <f t="shared" si="19"/>
        <v>100</v>
      </c>
      <c r="Z31" s="11"/>
      <c r="AA31" s="9"/>
      <c r="AB31" s="9"/>
      <c r="AC31" s="9"/>
    </row>
    <row r="32" spans="1:29" x14ac:dyDescent="0.25">
      <c r="A32">
        <v>20</v>
      </c>
      <c r="B32">
        <v>0</v>
      </c>
      <c r="C32">
        <v>0</v>
      </c>
      <c r="F32" s="14"/>
      <c r="G32" s="15"/>
      <c r="H32" s="15"/>
      <c r="I32" s="15"/>
      <c r="J32" s="15"/>
      <c r="K32" s="1"/>
      <c r="L32" s="14"/>
      <c r="M32" s="19"/>
      <c r="N32" s="19"/>
      <c r="O32" s="19"/>
      <c r="P32" s="19"/>
      <c r="Q32" s="1"/>
      <c r="R32" s="48" t="s">
        <v>34</v>
      </c>
      <c r="S32" s="49">
        <f>SUMPRODUCT(S10:S29,$Q$10:$Q$29)/S$30</f>
        <v>10.708630345588617</v>
      </c>
      <c r="T32" s="49">
        <f t="shared" ref="T32:V32" si="20">SUMPRODUCT(T10:T29,$Q$10:$Q$29)/T$30</f>
        <v>12.555971384485778</v>
      </c>
      <c r="U32" s="49">
        <f t="shared" si="20"/>
        <v>13.250000000000002</v>
      </c>
      <c r="V32" s="49">
        <f t="shared" si="20"/>
        <v>10.245684067402552</v>
      </c>
    </row>
    <row r="33" spans="1:22" x14ac:dyDescent="0.25">
      <c r="A33">
        <v>20.5</v>
      </c>
      <c r="B33">
        <v>0</v>
      </c>
      <c r="C33"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>
        <v>21</v>
      </c>
      <c r="B34">
        <v>0</v>
      </c>
      <c r="C34"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>
        <v>21.5</v>
      </c>
      <c r="B35">
        <v>0</v>
      </c>
      <c r="C35">
        <v>0</v>
      </c>
      <c r="F35" s="3" t="s">
        <v>28</v>
      </c>
      <c r="G35" s="3" t="s">
        <v>6</v>
      </c>
      <c r="H35" s="1"/>
      <c r="I35" s="1"/>
      <c r="J35" s="1"/>
      <c r="K35" s="1"/>
      <c r="L35" s="3" t="s">
        <v>28</v>
      </c>
      <c r="M35" s="3" t="s">
        <v>6</v>
      </c>
      <c r="N35" s="1"/>
      <c r="O35" s="1"/>
      <c r="P35" s="1"/>
      <c r="Q35" s="1"/>
      <c r="R35" s="3" t="s">
        <v>28</v>
      </c>
      <c r="S35" s="3" t="s">
        <v>6</v>
      </c>
      <c r="T35" s="1"/>
      <c r="U35" s="1"/>
      <c r="V35" s="1"/>
    </row>
    <row r="36" spans="1:22" x14ac:dyDescent="0.25">
      <c r="A36">
        <v>22</v>
      </c>
      <c r="B36">
        <v>0</v>
      </c>
      <c r="C36">
        <v>0</v>
      </c>
      <c r="F36" s="3" t="s">
        <v>29</v>
      </c>
      <c r="G36" s="3" t="s">
        <v>14</v>
      </c>
      <c r="H36" s="1"/>
      <c r="I36" s="1"/>
      <c r="J36" s="1"/>
      <c r="K36" s="1"/>
      <c r="L36" s="3" t="s">
        <v>29</v>
      </c>
      <c r="M36" s="3" t="s">
        <v>14</v>
      </c>
      <c r="N36" s="1"/>
      <c r="O36" s="1"/>
      <c r="P36" s="1"/>
      <c r="Q36" s="1"/>
      <c r="R36" s="3" t="s">
        <v>29</v>
      </c>
      <c r="S36" s="3" t="s">
        <v>14</v>
      </c>
      <c r="T36" s="1"/>
      <c r="U36" s="1"/>
      <c r="V36" s="1"/>
    </row>
    <row r="37" spans="1:22" x14ac:dyDescent="0.25">
      <c r="A37">
        <v>22.5</v>
      </c>
      <c r="B37">
        <v>0</v>
      </c>
      <c r="C37">
        <v>0</v>
      </c>
      <c r="F37" s="1" t="s">
        <v>35</v>
      </c>
      <c r="G37" s="1"/>
      <c r="H37" s="1"/>
      <c r="I37" s="1"/>
      <c r="J37" s="1"/>
      <c r="K37" s="1"/>
      <c r="L37" s="3" t="s">
        <v>30</v>
      </c>
      <c r="M37" s="3"/>
      <c r="N37" s="3"/>
      <c r="O37" s="3"/>
      <c r="P37" s="3"/>
      <c r="Q37" s="3"/>
      <c r="R37" s="3" t="s">
        <v>36</v>
      </c>
      <c r="S37" s="3" t="s">
        <v>37</v>
      </c>
      <c r="T37" s="1"/>
      <c r="U37" s="1"/>
      <c r="V37" s="1"/>
    </row>
    <row r="38" spans="1:22" x14ac:dyDescent="0.25">
      <c r="A38">
        <v>23</v>
      </c>
      <c r="B38">
        <v>0</v>
      </c>
      <c r="C38">
        <v>0</v>
      </c>
      <c r="F38" s="34" t="s">
        <v>10</v>
      </c>
      <c r="G38" s="35" t="s">
        <v>33</v>
      </c>
      <c r="H38" s="35"/>
      <c r="I38" s="35"/>
      <c r="J38" s="34" t="s">
        <v>11</v>
      </c>
      <c r="K38" s="1"/>
      <c r="L38" s="34" t="s">
        <v>10</v>
      </c>
      <c r="M38" s="35" t="s">
        <v>33</v>
      </c>
      <c r="N38" s="35"/>
      <c r="O38" s="35"/>
      <c r="P38" s="34" t="s">
        <v>11</v>
      </c>
      <c r="Q38" s="1"/>
      <c r="R38" s="34" t="s">
        <v>10</v>
      </c>
      <c r="S38" s="35" t="s">
        <v>33</v>
      </c>
      <c r="T38" s="35"/>
      <c r="U38" s="35"/>
      <c r="V38" s="34" t="s">
        <v>11</v>
      </c>
    </row>
    <row r="39" spans="1:22" x14ac:dyDescent="0.25">
      <c r="A39">
        <v>23.5</v>
      </c>
      <c r="B39">
        <v>0</v>
      </c>
      <c r="C39">
        <v>0</v>
      </c>
      <c r="F39" s="36"/>
      <c r="G39" s="37">
        <v>1</v>
      </c>
      <c r="H39" s="38">
        <v>2</v>
      </c>
      <c r="I39" s="39">
        <v>3</v>
      </c>
      <c r="J39" s="36"/>
      <c r="K39" s="1"/>
      <c r="L39" s="36"/>
      <c r="M39" s="40">
        <v>1</v>
      </c>
      <c r="N39" s="40">
        <v>2</v>
      </c>
      <c r="O39" s="40">
        <v>3</v>
      </c>
      <c r="P39" s="36"/>
      <c r="Q39" s="1"/>
      <c r="R39" s="36"/>
      <c r="S39" s="40">
        <v>1</v>
      </c>
      <c r="T39" s="40">
        <v>2</v>
      </c>
      <c r="U39" s="40">
        <v>3</v>
      </c>
      <c r="V39" s="36"/>
    </row>
    <row r="40" spans="1:22" x14ac:dyDescent="0.25">
      <c r="A40">
        <v>24</v>
      </c>
      <c r="B40">
        <v>0</v>
      </c>
      <c r="C40">
        <v>0</v>
      </c>
      <c r="F40" s="8">
        <v>6</v>
      </c>
      <c r="G40" s="14"/>
      <c r="H40" s="14"/>
      <c r="I40" s="14"/>
      <c r="J40" s="50">
        <f>+SUM(G40:I40)</f>
        <v>0</v>
      </c>
      <c r="K40" s="1"/>
      <c r="L40" s="8">
        <v>6</v>
      </c>
      <c r="M40" s="51"/>
      <c r="N40" s="51"/>
      <c r="O40" s="51"/>
      <c r="P40" s="8">
        <f t="shared" ref="P40:P48" si="21">SUM(M40:O40)</f>
        <v>0</v>
      </c>
      <c r="Q40" s="1"/>
      <c r="R40" s="8">
        <v>6</v>
      </c>
      <c r="S40" s="1">
        <f t="shared" ref="S40:S43" si="22">+M40*$C4</f>
        <v>0</v>
      </c>
      <c r="T40" s="1">
        <f t="shared" ref="T40:T44" si="23">+N40*$C4</f>
        <v>0</v>
      </c>
      <c r="U40" s="1">
        <f t="shared" ref="U40:U44" si="24">+O40*$C4</f>
        <v>0</v>
      </c>
      <c r="V40" s="8">
        <f>SUM(S40:U40)</f>
        <v>0</v>
      </c>
    </row>
    <row r="41" spans="1:22" x14ac:dyDescent="0.25">
      <c r="A41">
        <v>24.5</v>
      </c>
      <c r="B41">
        <v>0</v>
      </c>
      <c r="C41">
        <v>0</v>
      </c>
      <c r="F41" s="8">
        <v>6.5</v>
      </c>
      <c r="G41" s="9">
        <v>2</v>
      </c>
      <c r="H41" s="9">
        <v>0</v>
      </c>
      <c r="I41" s="9">
        <v>0</v>
      </c>
      <c r="J41" s="50">
        <f t="shared" ref="J41:J63" si="25">+SUM(G41:I41)</f>
        <v>2</v>
      </c>
      <c r="K41" s="1"/>
      <c r="L41" s="8">
        <v>6.5</v>
      </c>
      <c r="M41" s="1">
        <f t="shared" ref="M41:M43" si="26">+G41/$J41</f>
        <v>1</v>
      </c>
      <c r="N41" s="1">
        <f t="shared" ref="N41:N56" si="27">+H41/$J41</f>
        <v>0</v>
      </c>
      <c r="O41" s="1">
        <f t="shared" ref="O41:O56" si="28">+I41/$J41</f>
        <v>0</v>
      </c>
      <c r="P41" s="8">
        <f t="shared" si="21"/>
        <v>1</v>
      </c>
      <c r="Q41" s="1"/>
      <c r="R41" s="8">
        <v>6.5</v>
      </c>
      <c r="S41" s="1">
        <f t="shared" si="22"/>
        <v>24</v>
      </c>
      <c r="T41" s="1">
        <f t="shared" si="23"/>
        <v>0</v>
      </c>
      <c r="U41" s="1">
        <f t="shared" si="24"/>
        <v>0</v>
      </c>
      <c r="V41" s="8">
        <f t="shared" ref="V40:V63" si="29">SUM(S41:U41)</f>
        <v>24</v>
      </c>
    </row>
    <row r="42" spans="1:22" x14ac:dyDescent="0.25">
      <c r="A42">
        <v>25</v>
      </c>
      <c r="B42">
        <v>0</v>
      </c>
      <c r="C42">
        <v>0</v>
      </c>
      <c r="F42" s="8">
        <v>7</v>
      </c>
      <c r="G42" s="9">
        <v>3</v>
      </c>
      <c r="H42" s="9">
        <v>0</v>
      </c>
      <c r="I42" s="9">
        <v>0</v>
      </c>
      <c r="J42" s="50">
        <f t="shared" si="25"/>
        <v>3</v>
      </c>
      <c r="K42" s="1"/>
      <c r="L42" s="8">
        <v>7</v>
      </c>
      <c r="M42" s="1">
        <f t="shared" si="26"/>
        <v>1</v>
      </c>
      <c r="N42" s="1">
        <f t="shared" si="27"/>
        <v>0</v>
      </c>
      <c r="O42" s="1">
        <f t="shared" si="28"/>
        <v>0</v>
      </c>
      <c r="P42" s="8">
        <f t="shared" si="21"/>
        <v>1</v>
      </c>
      <c r="Q42" s="1"/>
      <c r="R42" s="8">
        <v>7</v>
      </c>
      <c r="S42" s="1">
        <f t="shared" si="22"/>
        <v>45</v>
      </c>
      <c r="T42" s="1">
        <f t="shared" si="23"/>
        <v>0</v>
      </c>
      <c r="U42" s="1">
        <f t="shared" si="24"/>
        <v>0</v>
      </c>
      <c r="V42" s="8">
        <f t="shared" si="29"/>
        <v>45</v>
      </c>
    </row>
    <row r="43" spans="1:22" x14ac:dyDescent="0.25">
      <c r="A43">
        <v>25.5</v>
      </c>
      <c r="B43">
        <v>0</v>
      </c>
      <c r="C43">
        <v>0</v>
      </c>
      <c r="F43" s="8">
        <v>7.5</v>
      </c>
      <c r="G43" s="9">
        <v>4</v>
      </c>
      <c r="H43" s="9">
        <v>0</v>
      </c>
      <c r="I43" s="9">
        <v>0</v>
      </c>
      <c r="J43" s="50">
        <f t="shared" si="25"/>
        <v>4</v>
      </c>
      <c r="K43" s="1"/>
      <c r="L43" s="8">
        <v>7.5</v>
      </c>
      <c r="M43" s="1">
        <f t="shared" si="26"/>
        <v>1</v>
      </c>
      <c r="N43" s="1">
        <f t="shared" si="27"/>
        <v>0</v>
      </c>
      <c r="O43" s="1">
        <f t="shared" si="28"/>
        <v>0</v>
      </c>
      <c r="P43" s="8">
        <f t="shared" si="21"/>
        <v>1</v>
      </c>
      <c r="Q43" s="1"/>
      <c r="R43" s="8">
        <v>7.5</v>
      </c>
      <c r="S43" s="1">
        <f t="shared" si="22"/>
        <v>73</v>
      </c>
      <c r="T43" s="1">
        <f t="shared" si="23"/>
        <v>0</v>
      </c>
      <c r="U43" s="1">
        <f t="shared" si="24"/>
        <v>0</v>
      </c>
      <c r="V43" s="8">
        <f t="shared" si="29"/>
        <v>73</v>
      </c>
    </row>
    <row r="44" spans="1:22" x14ac:dyDescent="0.25">
      <c r="B44">
        <v>963465</v>
      </c>
      <c r="C44">
        <v>7395</v>
      </c>
      <c r="F44" s="8">
        <v>8</v>
      </c>
      <c r="G44" s="9">
        <v>9</v>
      </c>
      <c r="H44" s="9">
        <v>0</v>
      </c>
      <c r="I44" s="9">
        <v>0</v>
      </c>
      <c r="J44" s="50">
        <f t="shared" si="25"/>
        <v>9</v>
      </c>
      <c r="K44" s="1"/>
      <c r="L44" s="8">
        <v>8</v>
      </c>
      <c r="M44" s="1">
        <f>+G44/$J44</f>
        <v>1</v>
      </c>
      <c r="N44" s="1">
        <f t="shared" si="27"/>
        <v>0</v>
      </c>
      <c r="O44" s="1">
        <f t="shared" si="28"/>
        <v>0</v>
      </c>
      <c r="P44" s="8">
        <f t="shared" si="21"/>
        <v>1</v>
      </c>
      <c r="Q44" s="1">
        <f>+R44+0.25</f>
        <v>8.25</v>
      </c>
      <c r="R44" s="8">
        <v>8</v>
      </c>
      <c r="S44" s="1">
        <f>+M44*$C8</f>
        <v>111</v>
      </c>
      <c r="T44" s="1">
        <f t="shared" si="23"/>
        <v>0</v>
      </c>
      <c r="U44" s="1">
        <f t="shared" si="24"/>
        <v>0</v>
      </c>
      <c r="V44" s="8">
        <f t="shared" si="29"/>
        <v>111</v>
      </c>
    </row>
    <row r="45" spans="1:22" x14ac:dyDescent="0.25">
      <c r="F45" s="8">
        <v>8.5</v>
      </c>
      <c r="G45" s="9">
        <v>10</v>
      </c>
      <c r="H45" s="9">
        <v>0</v>
      </c>
      <c r="I45" s="9">
        <v>0</v>
      </c>
      <c r="J45" s="50">
        <f t="shared" si="25"/>
        <v>10</v>
      </c>
      <c r="K45" s="1"/>
      <c r="L45" s="8">
        <v>8.5</v>
      </c>
      <c r="M45" s="1">
        <f t="shared" ref="M45:M63" si="30">+G45/$J45</f>
        <v>1</v>
      </c>
      <c r="N45" s="1">
        <f t="shared" si="27"/>
        <v>0</v>
      </c>
      <c r="O45" s="1">
        <f t="shared" si="28"/>
        <v>0</v>
      </c>
      <c r="P45" s="8">
        <f t="shared" si="21"/>
        <v>1</v>
      </c>
      <c r="Q45" s="1">
        <f t="shared" ref="Q45:Q63" si="31">+R45+0.25</f>
        <v>8.75</v>
      </c>
      <c r="R45" s="8">
        <v>8.5</v>
      </c>
      <c r="S45" s="1">
        <f t="shared" ref="S45:S63" si="32">+M45*$C9</f>
        <v>188</v>
      </c>
      <c r="T45" s="1">
        <f t="shared" ref="T45:T63" si="33">+N45*$C9</f>
        <v>0</v>
      </c>
      <c r="U45" s="1">
        <f t="shared" ref="U45:U63" si="34">+O45*$C9</f>
        <v>0</v>
      </c>
      <c r="V45" s="8">
        <f t="shared" si="29"/>
        <v>188</v>
      </c>
    </row>
    <row r="46" spans="1:22" x14ac:dyDescent="0.25">
      <c r="F46" s="8">
        <v>9</v>
      </c>
      <c r="G46" s="9">
        <v>10</v>
      </c>
      <c r="H46" s="9">
        <v>0</v>
      </c>
      <c r="I46" s="9">
        <v>0</v>
      </c>
      <c r="J46" s="50">
        <f t="shared" si="25"/>
        <v>10</v>
      </c>
      <c r="K46" s="1"/>
      <c r="L46" s="8">
        <v>9</v>
      </c>
      <c r="M46" s="1">
        <f t="shared" si="30"/>
        <v>1</v>
      </c>
      <c r="N46" s="1">
        <f t="shared" si="27"/>
        <v>0</v>
      </c>
      <c r="O46" s="1">
        <f t="shared" si="28"/>
        <v>0</v>
      </c>
      <c r="P46" s="8">
        <f t="shared" si="21"/>
        <v>1</v>
      </c>
      <c r="Q46" s="1">
        <f t="shared" si="31"/>
        <v>9.25</v>
      </c>
      <c r="R46" s="8">
        <v>9</v>
      </c>
      <c r="S46" s="1">
        <f t="shared" si="32"/>
        <v>160</v>
      </c>
      <c r="T46" s="1">
        <f t="shared" si="33"/>
        <v>0</v>
      </c>
      <c r="U46" s="1">
        <f t="shared" si="34"/>
        <v>0</v>
      </c>
      <c r="V46" s="8">
        <f t="shared" si="29"/>
        <v>160</v>
      </c>
    </row>
    <row r="47" spans="1:22" x14ac:dyDescent="0.25">
      <c r="F47" s="8">
        <v>9.5</v>
      </c>
      <c r="G47" s="9">
        <v>10</v>
      </c>
      <c r="H47" s="9">
        <v>0</v>
      </c>
      <c r="I47" s="9">
        <v>0</v>
      </c>
      <c r="J47" s="50">
        <f t="shared" si="25"/>
        <v>10</v>
      </c>
      <c r="K47" s="1"/>
      <c r="L47" s="8">
        <v>9.5</v>
      </c>
      <c r="M47" s="1">
        <f t="shared" si="30"/>
        <v>1</v>
      </c>
      <c r="N47" s="1">
        <f t="shared" si="27"/>
        <v>0</v>
      </c>
      <c r="O47" s="1">
        <f t="shared" si="28"/>
        <v>0</v>
      </c>
      <c r="P47" s="8">
        <f t="shared" si="21"/>
        <v>1</v>
      </c>
      <c r="Q47" s="1">
        <f t="shared" si="31"/>
        <v>9.75</v>
      </c>
      <c r="R47" s="8">
        <v>9.5</v>
      </c>
      <c r="S47" s="1">
        <f t="shared" si="32"/>
        <v>490</v>
      </c>
      <c r="T47" s="1">
        <f t="shared" si="33"/>
        <v>0</v>
      </c>
      <c r="U47" s="1">
        <f t="shared" si="34"/>
        <v>0</v>
      </c>
      <c r="V47" s="8">
        <f t="shared" si="29"/>
        <v>490</v>
      </c>
    </row>
    <row r="48" spans="1:22" x14ac:dyDescent="0.25">
      <c r="F48" s="8">
        <v>10</v>
      </c>
      <c r="G48" s="1">
        <v>10</v>
      </c>
      <c r="H48" s="9">
        <v>0</v>
      </c>
      <c r="I48" s="9">
        <v>0</v>
      </c>
      <c r="J48" s="50">
        <f t="shared" si="25"/>
        <v>10</v>
      </c>
      <c r="K48" s="1"/>
      <c r="L48" s="8">
        <v>10</v>
      </c>
      <c r="M48" s="1">
        <f t="shared" si="30"/>
        <v>1</v>
      </c>
      <c r="N48" s="1">
        <f t="shared" si="27"/>
        <v>0</v>
      </c>
      <c r="O48" s="1">
        <f t="shared" si="28"/>
        <v>0</v>
      </c>
      <c r="P48" s="8">
        <f t="shared" si="21"/>
        <v>1</v>
      </c>
      <c r="Q48" s="1">
        <f t="shared" si="31"/>
        <v>10.25</v>
      </c>
      <c r="R48" s="8">
        <v>10</v>
      </c>
      <c r="S48" s="1">
        <f t="shared" si="32"/>
        <v>661</v>
      </c>
      <c r="T48" s="1">
        <f t="shared" si="33"/>
        <v>0</v>
      </c>
      <c r="U48" s="1">
        <f t="shared" si="34"/>
        <v>0</v>
      </c>
      <c r="V48" s="8">
        <f t="shared" si="29"/>
        <v>661</v>
      </c>
    </row>
    <row r="49" spans="6:22" x14ac:dyDescent="0.25">
      <c r="F49" s="8">
        <v>10.5</v>
      </c>
      <c r="G49" s="9">
        <v>8</v>
      </c>
      <c r="H49" s="9">
        <v>0</v>
      </c>
      <c r="I49" s="9">
        <v>0</v>
      </c>
      <c r="J49" s="50">
        <f t="shared" si="25"/>
        <v>8</v>
      </c>
      <c r="K49" s="1"/>
      <c r="L49" s="8">
        <v>10.5</v>
      </c>
      <c r="M49" s="1">
        <f t="shared" si="30"/>
        <v>1</v>
      </c>
      <c r="N49" s="1">
        <f t="shared" si="27"/>
        <v>0</v>
      </c>
      <c r="O49" s="1">
        <f t="shared" si="28"/>
        <v>0</v>
      </c>
      <c r="P49" s="8">
        <f t="shared" ref="P49:P63" si="35">SUM(M49:O49)</f>
        <v>1</v>
      </c>
      <c r="Q49" s="1">
        <f t="shared" si="31"/>
        <v>10.75</v>
      </c>
      <c r="R49" s="8">
        <v>10.5</v>
      </c>
      <c r="S49" s="1">
        <f t="shared" si="32"/>
        <v>776</v>
      </c>
      <c r="T49" s="1">
        <f t="shared" si="33"/>
        <v>0</v>
      </c>
      <c r="U49" s="1">
        <f t="shared" si="34"/>
        <v>0</v>
      </c>
      <c r="V49" s="8">
        <f t="shared" si="29"/>
        <v>776</v>
      </c>
    </row>
    <row r="50" spans="6:22" x14ac:dyDescent="0.25">
      <c r="F50" s="8">
        <v>11</v>
      </c>
      <c r="G50" s="9">
        <v>10</v>
      </c>
      <c r="H50" s="9">
        <v>0</v>
      </c>
      <c r="I50" s="9">
        <v>0</v>
      </c>
      <c r="J50" s="50">
        <f t="shared" si="25"/>
        <v>10</v>
      </c>
      <c r="K50" s="1"/>
      <c r="L50" s="8">
        <v>11</v>
      </c>
      <c r="M50" s="1">
        <f t="shared" si="30"/>
        <v>1</v>
      </c>
      <c r="N50" s="1">
        <f t="shared" si="27"/>
        <v>0</v>
      </c>
      <c r="O50" s="1">
        <f t="shared" si="28"/>
        <v>0</v>
      </c>
      <c r="P50" s="8">
        <f t="shared" si="35"/>
        <v>1</v>
      </c>
      <c r="Q50" s="1">
        <f t="shared" si="31"/>
        <v>11.25</v>
      </c>
      <c r="R50" s="8">
        <v>11</v>
      </c>
      <c r="S50" s="1">
        <f t="shared" si="32"/>
        <v>1418</v>
      </c>
      <c r="T50" s="1">
        <f t="shared" si="33"/>
        <v>0</v>
      </c>
      <c r="U50" s="1">
        <f t="shared" si="34"/>
        <v>0</v>
      </c>
      <c r="V50" s="8">
        <f t="shared" si="29"/>
        <v>1418</v>
      </c>
    </row>
    <row r="51" spans="6:22" x14ac:dyDescent="0.25">
      <c r="F51" s="8">
        <v>11.5</v>
      </c>
      <c r="G51" s="1">
        <v>7</v>
      </c>
      <c r="H51" s="9">
        <v>2</v>
      </c>
      <c r="I51" s="9">
        <v>0</v>
      </c>
      <c r="J51" s="50">
        <f t="shared" si="25"/>
        <v>9</v>
      </c>
      <c r="K51" s="1"/>
      <c r="L51" s="8">
        <v>11.5</v>
      </c>
      <c r="M51" s="1">
        <f t="shared" si="30"/>
        <v>0.77777777777777779</v>
      </c>
      <c r="N51" s="1">
        <f t="shared" si="27"/>
        <v>0.22222222222222221</v>
      </c>
      <c r="O51" s="1">
        <f t="shared" si="28"/>
        <v>0</v>
      </c>
      <c r="P51" s="8">
        <f t="shared" si="35"/>
        <v>1</v>
      </c>
      <c r="Q51" s="1">
        <f t="shared" si="31"/>
        <v>11.75</v>
      </c>
      <c r="R51" s="8">
        <v>11.5</v>
      </c>
      <c r="S51" s="1">
        <f t="shared" si="32"/>
        <v>526.55555555555554</v>
      </c>
      <c r="T51" s="1">
        <f t="shared" si="33"/>
        <v>150.44444444444443</v>
      </c>
      <c r="U51" s="1">
        <f t="shared" si="34"/>
        <v>0</v>
      </c>
      <c r="V51" s="8">
        <f t="shared" si="29"/>
        <v>677</v>
      </c>
    </row>
    <row r="52" spans="6:22" x14ac:dyDescent="0.25">
      <c r="F52" s="8">
        <v>12</v>
      </c>
      <c r="G52" s="9">
        <v>5</v>
      </c>
      <c r="H52" s="9">
        <v>5</v>
      </c>
      <c r="I52" s="9">
        <v>0</v>
      </c>
      <c r="J52" s="50">
        <f t="shared" si="25"/>
        <v>10</v>
      </c>
      <c r="K52" s="1"/>
      <c r="L52" s="8">
        <v>12</v>
      </c>
      <c r="M52" s="1">
        <f t="shared" si="30"/>
        <v>0.5</v>
      </c>
      <c r="N52" s="1">
        <f t="shared" si="27"/>
        <v>0.5</v>
      </c>
      <c r="O52" s="1">
        <f t="shared" si="28"/>
        <v>0</v>
      </c>
      <c r="P52" s="8">
        <f t="shared" si="35"/>
        <v>1</v>
      </c>
      <c r="Q52" s="1">
        <f t="shared" si="31"/>
        <v>12.25</v>
      </c>
      <c r="R52" s="8">
        <v>12</v>
      </c>
      <c r="S52" s="1">
        <f t="shared" si="32"/>
        <v>605</v>
      </c>
      <c r="T52" s="1">
        <f t="shared" si="33"/>
        <v>605</v>
      </c>
      <c r="U52" s="1">
        <f t="shared" si="34"/>
        <v>0</v>
      </c>
      <c r="V52" s="8">
        <f t="shared" si="29"/>
        <v>1210</v>
      </c>
    </row>
    <row r="53" spans="6:22" x14ac:dyDescent="0.25">
      <c r="F53" s="8">
        <v>12.5</v>
      </c>
      <c r="G53" s="9">
        <v>7</v>
      </c>
      <c r="H53" s="9">
        <v>3</v>
      </c>
      <c r="I53" s="9">
        <v>0</v>
      </c>
      <c r="J53" s="50">
        <f t="shared" si="25"/>
        <v>10</v>
      </c>
      <c r="K53" s="1"/>
      <c r="L53" s="8">
        <v>12.5</v>
      </c>
      <c r="M53" s="1">
        <f t="shared" si="30"/>
        <v>0.7</v>
      </c>
      <c r="N53" s="1">
        <f t="shared" si="27"/>
        <v>0.3</v>
      </c>
      <c r="O53" s="1">
        <f t="shared" si="28"/>
        <v>0</v>
      </c>
      <c r="P53" s="8">
        <f t="shared" si="35"/>
        <v>1</v>
      </c>
      <c r="Q53" s="1">
        <f t="shared" si="31"/>
        <v>12.75</v>
      </c>
      <c r="R53" s="8">
        <v>12.5</v>
      </c>
      <c r="S53" s="1">
        <f t="shared" si="32"/>
        <v>679.69999999999993</v>
      </c>
      <c r="T53" s="1">
        <f t="shared" si="33"/>
        <v>291.3</v>
      </c>
      <c r="U53" s="1">
        <f t="shared" si="34"/>
        <v>0</v>
      </c>
      <c r="V53" s="8">
        <f t="shared" si="29"/>
        <v>971</v>
      </c>
    </row>
    <row r="54" spans="6:22" x14ac:dyDescent="0.25">
      <c r="F54" s="8">
        <v>13</v>
      </c>
      <c r="G54" s="9">
        <v>1</v>
      </c>
      <c r="H54" s="9">
        <v>8</v>
      </c>
      <c r="I54" s="9">
        <v>1</v>
      </c>
      <c r="J54" s="50">
        <f t="shared" si="25"/>
        <v>10</v>
      </c>
      <c r="K54" s="1"/>
      <c r="L54" s="8">
        <v>13</v>
      </c>
      <c r="M54" s="1">
        <f t="shared" si="30"/>
        <v>0.1</v>
      </c>
      <c r="N54" s="1">
        <f t="shared" si="27"/>
        <v>0.8</v>
      </c>
      <c r="O54" s="1">
        <f t="shared" si="28"/>
        <v>0.1</v>
      </c>
      <c r="P54" s="8">
        <f t="shared" si="35"/>
        <v>1</v>
      </c>
      <c r="Q54" s="1">
        <f t="shared" si="31"/>
        <v>13.25</v>
      </c>
      <c r="R54" s="8">
        <v>13</v>
      </c>
      <c r="S54" s="1">
        <f t="shared" si="32"/>
        <v>42.7</v>
      </c>
      <c r="T54" s="1">
        <f t="shared" si="33"/>
        <v>341.6</v>
      </c>
      <c r="U54" s="1">
        <f t="shared" si="34"/>
        <v>42.7</v>
      </c>
      <c r="V54" s="8">
        <f t="shared" si="29"/>
        <v>427</v>
      </c>
    </row>
    <row r="55" spans="6:22" x14ac:dyDescent="0.25">
      <c r="F55" s="8">
        <v>13.5</v>
      </c>
      <c r="G55" s="9">
        <v>6</v>
      </c>
      <c r="H55" s="9">
        <v>4</v>
      </c>
      <c r="I55" s="9">
        <v>0</v>
      </c>
      <c r="J55" s="50">
        <f t="shared" si="25"/>
        <v>10</v>
      </c>
      <c r="K55" s="1"/>
      <c r="L55" s="8">
        <v>13.5</v>
      </c>
      <c r="M55" s="1">
        <f t="shared" si="30"/>
        <v>0.6</v>
      </c>
      <c r="N55" s="1">
        <f t="shared" si="27"/>
        <v>0.4</v>
      </c>
      <c r="O55" s="1">
        <f t="shared" si="28"/>
        <v>0</v>
      </c>
      <c r="P55" s="8">
        <f t="shared" si="35"/>
        <v>1</v>
      </c>
      <c r="Q55" s="1">
        <f t="shared" si="31"/>
        <v>13.75</v>
      </c>
      <c r="R55" s="8">
        <v>13.5</v>
      </c>
      <c r="S55" s="1">
        <f t="shared" si="32"/>
        <v>55.8</v>
      </c>
      <c r="T55" s="1">
        <f t="shared" si="33"/>
        <v>37.200000000000003</v>
      </c>
      <c r="U55" s="1">
        <f t="shared" si="34"/>
        <v>0</v>
      </c>
      <c r="V55" s="8">
        <f t="shared" ref="V48:V62" si="36">SUM(S55:U55)</f>
        <v>93</v>
      </c>
    </row>
    <row r="56" spans="6:22" x14ac:dyDescent="0.25">
      <c r="F56" s="8">
        <v>14</v>
      </c>
      <c r="G56" s="9">
        <v>2</v>
      </c>
      <c r="H56" s="9">
        <v>7</v>
      </c>
      <c r="I56" s="9">
        <v>0</v>
      </c>
      <c r="J56" s="50">
        <f t="shared" si="25"/>
        <v>9</v>
      </c>
      <c r="K56" s="1"/>
      <c r="L56" s="8">
        <v>14</v>
      </c>
      <c r="M56" s="1">
        <f>+G56/$J56</f>
        <v>0.22222222222222221</v>
      </c>
      <c r="N56" s="1">
        <f t="shared" si="27"/>
        <v>0.77777777777777779</v>
      </c>
      <c r="O56" s="1">
        <f t="shared" si="28"/>
        <v>0</v>
      </c>
      <c r="P56" s="8">
        <f t="shared" si="35"/>
        <v>1</v>
      </c>
      <c r="Q56" s="1">
        <f t="shared" si="31"/>
        <v>14.25</v>
      </c>
      <c r="R56" s="8">
        <v>14</v>
      </c>
      <c r="S56" s="1">
        <f t="shared" si="32"/>
        <v>15.777777777777777</v>
      </c>
      <c r="T56" s="1">
        <f t="shared" si="33"/>
        <v>55.222222222222221</v>
      </c>
      <c r="U56" s="1">
        <f t="shared" si="34"/>
        <v>0</v>
      </c>
      <c r="V56" s="8">
        <f t="shared" si="29"/>
        <v>71</v>
      </c>
    </row>
    <row r="57" spans="6:22" x14ac:dyDescent="0.25">
      <c r="F57" s="8">
        <v>14.5</v>
      </c>
      <c r="G57" s="52">
        <v>1</v>
      </c>
      <c r="H57" s="52">
        <v>2</v>
      </c>
      <c r="I57" s="52">
        <v>0</v>
      </c>
      <c r="J57" s="50">
        <f t="shared" si="25"/>
        <v>3</v>
      </c>
      <c r="K57" s="1"/>
      <c r="L57" s="8">
        <v>14.5</v>
      </c>
      <c r="M57" s="1"/>
      <c r="N57" s="1"/>
      <c r="O57" s="1"/>
      <c r="P57" s="8">
        <f t="shared" si="35"/>
        <v>0</v>
      </c>
      <c r="Q57" s="1">
        <f t="shared" si="31"/>
        <v>14.75</v>
      </c>
      <c r="R57" s="8">
        <v>14.5</v>
      </c>
      <c r="S57" s="1">
        <f t="shared" si="32"/>
        <v>0</v>
      </c>
      <c r="T57" s="1">
        <f t="shared" si="33"/>
        <v>0</v>
      </c>
      <c r="U57" s="1">
        <f t="shared" si="34"/>
        <v>0</v>
      </c>
      <c r="V57" s="8">
        <f t="shared" si="29"/>
        <v>0</v>
      </c>
    </row>
    <row r="58" spans="6:22" x14ac:dyDescent="0.25">
      <c r="F58" s="8">
        <v>15</v>
      </c>
      <c r="G58" s="9"/>
      <c r="H58" s="9"/>
      <c r="I58" s="9"/>
      <c r="J58" s="50">
        <f t="shared" si="25"/>
        <v>0</v>
      </c>
      <c r="K58" s="1"/>
      <c r="L58" s="8">
        <v>15</v>
      </c>
      <c r="M58" s="1"/>
      <c r="N58" s="1"/>
      <c r="O58" s="1"/>
      <c r="P58" s="8">
        <f t="shared" si="35"/>
        <v>0</v>
      </c>
      <c r="Q58" s="1">
        <f t="shared" si="31"/>
        <v>15.25</v>
      </c>
      <c r="R58" s="8">
        <v>15</v>
      </c>
      <c r="S58" s="1">
        <f t="shared" si="32"/>
        <v>0</v>
      </c>
      <c r="T58" s="1">
        <f t="shared" si="33"/>
        <v>0</v>
      </c>
      <c r="U58" s="1">
        <f t="shared" si="34"/>
        <v>0</v>
      </c>
      <c r="V58" s="8">
        <f t="shared" si="29"/>
        <v>0</v>
      </c>
    </row>
    <row r="59" spans="6:22" x14ac:dyDescent="0.25">
      <c r="F59" s="8">
        <v>15.5</v>
      </c>
      <c r="G59" s="9"/>
      <c r="H59" s="9"/>
      <c r="I59" s="9"/>
      <c r="J59" s="50">
        <f t="shared" si="25"/>
        <v>0</v>
      </c>
      <c r="K59" s="1"/>
      <c r="L59" s="8">
        <v>15.5</v>
      </c>
      <c r="M59" s="1"/>
      <c r="N59" s="1"/>
      <c r="O59" s="1"/>
      <c r="P59" s="8">
        <f t="shared" si="35"/>
        <v>0</v>
      </c>
      <c r="Q59" s="1">
        <f t="shared" si="31"/>
        <v>15.75</v>
      </c>
      <c r="R59" s="8">
        <v>15.5</v>
      </c>
      <c r="S59" s="1">
        <f t="shared" si="32"/>
        <v>0</v>
      </c>
      <c r="T59" s="1">
        <f t="shared" si="33"/>
        <v>0</v>
      </c>
      <c r="U59" s="1">
        <f t="shared" si="34"/>
        <v>0</v>
      </c>
      <c r="V59" s="8">
        <f t="shared" si="29"/>
        <v>0</v>
      </c>
    </row>
    <row r="60" spans="6:22" x14ac:dyDescent="0.25">
      <c r="F60" s="8">
        <v>16</v>
      </c>
      <c r="G60" s="9"/>
      <c r="H60" s="9"/>
      <c r="I60" s="9"/>
      <c r="J60" s="50">
        <f t="shared" si="25"/>
        <v>0</v>
      </c>
      <c r="K60" s="1"/>
      <c r="L60" s="8">
        <v>16</v>
      </c>
      <c r="M60" s="1"/>
      <c r="N60" s="1"/>
      <c r="O60" s="1"/>
      <c r="P60" s="8">
        <f t="shared" si="35"/>
        <v>0</v>
      </c>
      <c r="Q60" s="1">
        <f t="shared" si="31"/>
        <v>16.25</v>
      </c>
      <c r="R60" s="8">
        <v>16</v>
      </c>
      <c r="S60" s="1">
        <f t="shared" si="32"/>
        <v>0</v>
      </c>
      <c r="T60" s="1">
        <f t="shared" si="33"/>
        <v>0</v>
      </c>
      <c r="U60" s="1">
        <f t="shared" si="34"/>
        <v>0</v>
      </c>
      <c r="V60" s="8">
        <f t="shared" si="29"/>
        <v>0</v>
      </c>
    </row>
    <row r="61" spans="6:22" x14ac:dyDescent="0.25">
      <c r="F61" s="8">
        <v>16.5</v>
      </c>
      <c r="G61" s="52">
        <v>0</v>
      </c>
      <c r="H61" s="52">
        <v>1</v>
      </c>
      <c r="I61" s="52">
        <v>0</v>
      </c>
      <c r="J61" s="50">
        <f t="shared" si="25"/>
        <v>1</v>
      </c>
      <c r="K61" s="1"/>
      <c r="L61" s="8">
        <v>16.5</v>
      </c>
      <c r="M61" s="1"/>
      <c r="N61" s="1"/>
      <c r="O61" s="1"/>
      <c r="P61" s="8">
        <f t="shared" si="35"/>
        <v>0</v>
      </c>
      <c r="Q61" s="1">
        <f t="shared" si="31"/>
        <v>16.75</v>
      </c>
      <c r="R61" s="8">
        <v>16.5</v>
      </c>
      <c r="S61" s="1">
        <f t="shared" si="32"/>
        <v>0</v>
      </c>
      <c r="T61" s="1">
        <f t="shared" si="33"/>
        <v>0</v>
      </c>
      <c r="U61" s="1">
        <f t="shared" si="34"/>
        <v>0</v>
      </c>
      <c r="V61" s="8">
        <f t="shared" si="29"/>
        <v>0</v>
      </c>
    </row>
    <row r="62" spans="6:22" x14ac:dyDescent="0.25">
      <c r="F62" s="8">
        <v>17</v>
      </c>
      <c r="G62" s="1"/>
      <c r="H62" s="1"/>
      <c r="I62" s="1"/>
      <c r="J62" s="50">
        <f t="shared" si="25"/>
        <v>0</v>
      </c>
      <c r="K62" s="1"/>
      <c r="L62" s="8">
        <v>17</v>
      </c>
      <c r="M62" s="1"/>
      <c r="N62" s="1"/>
      <c r="O62" s="1"/>
      <c r="P62" s="8">
        <f t="shared" si="35"/>
        <v>0</v>
      </c>
      <c r="Q62" s="1">
        <f t="shared" si="31"/>
        <v>17.25</v>
      </c>
      <c r="R62" s="8">
        <v>17</v>
      </c>
      <c r="S62" s="1">
        <f t="shared" si="32"/>
        <v>0</v>
      </c>
      <c r="T62" s="1">
        <f t="shared" si="33"/>
        <v>0</v>
      </c>
      <c r="U62" s="1">
        <f t="shared" si="34"/>
        <v>0</v>
      </c>
      <c r="V62" s="8">
        <f t="shared" si="29"/>
        <v>0</v>
      </c>
    </row>
    <row r="63" spans="6:22" x14ac:dyDescent="0.25">
      <c r="F63" s="8">
        <v>17.5</v>
      </c>
      <c r="G63" s="1"/>
      <c r="H63" s="1"/>
      <c r="I63" s="1"/>
      <c r="J63" s="50">
        <f t="shared" si="25"/>
        <v>0</v>
      </c>
      <c r="K63" s="1"/>
      <c r="L63" s="8">
        <v>17.5</v>
      </c>
      <c r="M63" s="1"/>
      <c r="N63" s="1"/>
      <c r="O63" s="1"/>
      <c r="P63" s="8">
        <f t="shared" si="35"/>
        <v>0</v>
      </c>
      <c r="Q63" s="1">
        <f t="shared" si="31"/>
        <v>17.75</v>
      </c>
      <c r="R63" s="8">
        <v>17.5</v>
      </c>
      <c r="S63" s="1">
        <f t="shared" si="32"/>
        <v>0</v>
      </c>
      <c r="T63" s="1">
        <f t="shared" si="33"/>
        <v>0</v>
      </c>
      <c r="U63" s="1">
        <f t="shared" si="34"/>
        <v>0</v>
      </c>
      <c r="V63" s="8">
        <f t="shared" si="29"/>
        <v>0</v>
      </c>
    </row>
    <row r="64" spans="6:22" x14ac:dyDescent="0.25">
      <c r="F64" s="4" t="s">
        <v>11</v>
      </c>
      <c r="G64" s="12">
        <v>169</v>
      </c>
      <c r="H64" s="12">
        <v>16</v>
      </c>
      <c r="I64" s="12">
        <v>1</v>
      </c>
      <c r="J64" s="13">
        <v>186</v>
      </c>
      <c r="K64" s="1"/>
      <c r="L64" s="4" t="s">
        <v>11</v>
      </c>
      <c r="M64" s="42">
        <f>+G64/$I64</f>
        <v>169</v>
      </c>
      <c r="N64" s="43">
        <f t="shared" ref="N64:P64" si="37">+H64/$I64</f>
        <v>16</v>
      </c>
      <c r="O64" s="43">
        <f t="shared" si="37"/>
        <v>1</v>
      </c>
      <c r="P64" s="44">
        <f t="shared" si="37"/>
        <v>186</v>
      </c>
      <c r="Q64" s="1"/>
      <c r="R64" s="4" t="s">
        <v>11</v>
      </c>
      <c r="S64" s="45">
        <f>SUM(S44:S63)</f>
        <v>5729.5333333333328</v>
      </c>
      <c r="T64" s="45">
        <f t="shared" ref="T64:U64" si="38">SUM(T44:T63)</f>
        <v>1480.7666666666667</v>
      </c>
      <c r="U64" s="45">
        <f t="shared" si="38"/>
        <v>42.7</v>
      </c>
      <c r="V64" s="13">
        <f>SUM(V40:V63)</f>
        <v>7395</v>
      </c>
    </row>
    <row r="65" spans="6:22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6" t="s">
        <v>30</v>
      </c>
      <c r="S65" s="47">
        <f>+S64/$V$64*100</f>
        <v>77.478476448050486</v>
      </c>
      <c r="T65" s="47">
        <f t="shared" ref="T65:V65" si="39">+T64/$V$64*100</f>
        <v>20.023890015776423</v>
      </c>
      <c r="U65" s="47">
        <f t="shared" si="39"/>
        <v>0.57741717376605817</v>
      </c>
      <c r="V65" s="47">
        <f t="shared" si="39"/>
        <v>100</v>
      </c>
    </row>
    <row r="66" spans="6:22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8" t="s">
        <v>38</v>
      </c>
      <c r="S66" s="49">
        <f>+S64/S30*1000</f>
        <v>7.4275672188725981</v>
      </c>
      <c r="T66" s="49">
        <f t="shared" ref="T66:V66" si="40">+T64/T30*1000</f>
        <v>11.840488840741964</v>
      </c>
      <c r="U66" s="49">
        <f t="shared" si="40"/>
        <v>13.932393630905768</v>
      </c>
      <c r="V66" s="49">
        <f t="shared" si="40"/>
        <v>7.6754215254316449</v>
      </c>
    </row>
  </sheetData>
  <mergeCells count="18">
    <mergeCell ref="S38:U38"/>
    <mergeCell ref="V38:V39"/>
    <mergeCell ref="R4:R5"/>
    <mergeCell ref="S4:U4"/>
    <mergeCell ref="V4:V5"/>
    <mergeCell ref="F38:F39"/>
    <mergeCell ref="G38:I38"/>
    <mergeCell ref="J38:J39"/>
    <mergeCell ref="L38:L39"/>
    <mergeCell ref="M38:O38"/>
    <mergeCell ref="P38:P39"/>
    <mergeCell ref="R38:R39"/>
    <mergeCell ref="F4:F5"/>
    <mergeCell ref="G4:I4"/>
    <mergeCell ref="J4:J5"/>
    <mergeCell ref="L4:L5"/>
    <mergeCell ref="M4:O4"/>
    <mergeCell ref="P4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59"/>
  <sheetViews>
    <sheetView tabSelected="1" zoomScale="85" zoomScaleNormal="85" workbookViewId="0">
      <selection activeCell="AB8" sqref="AB8:AD28"/>
    </sheetView>
  </sheetViews>
  <sheetFormatPr defaultColWidth="9.140625" defaultRowHeight="15" x14ac:dyDescent="0.25"/>
  <cols>
    <col min="1" max="1" width="14.42578125" style="1" bestFit="1" customWidth="1"/>
    <col min="2" max="2" width="9.140625" style="1"/>
    <col min="3" max="3" width="9.7109375" style="1" customWidth="1"/>
    <col min="4" max="4" width="6.5703125" style="1" customWidth="1"/>
    <col min="5" max="6" width="11.7109375" style="1" bestFit="1" customWidth="1"/>
    <col min="7" max="10" width="9.140625" style="1"/>
    <col min="11" max="11" width="5" style="1" customWidth="1"/>
    <col min="12" max="13" width="4.7109375" style="1" customWidth="1"/>
    <col min="14" max="14" width="4.85546875" style="1" customWidth="1"/>
    <col min="15" max="18" width="9.140625" style="1"/>
    <col min="19" max="19" width="5.140625" style="1" customWidth="1"/>
    <col min="20" max="20" width="6.42578125" style="1" customWidth="1"/>
    <col min="21" max="21" width="6.28515625" style="1" customWidth="1"/>
    <col min="22" max="22" width="5.42578125" style="1" customWidth="1"/>
    <col min="23" max="26" width="9.140625" style="1"/>
    <col min="27" max="27" width="5.42578125" style="1" customWidth="1"/>
    <col min="28" max="28" width="5.140625" style="1" customWidth="1"/>
    <col min="29" max="30" width="5.42578125" style="1" customWidth="1"/>
    <col min="31" max="16384" width="9.140625" style="1"/>
  </cols>
  <sheetData>
    <row r="1" spans="1:31" x14ac:dyDescent="0.25">
      <c r="A1" s="2"/>
      <c r="B1" s="3" t="s">
        <v>7</v>
      </c>
      <c r="C1" s="3" t="s">
        <v>23</v>
      </c>
      <c r="J1" s="3" t="s">
        <v>7</v>
      </c>
      <c r="K1" s="3" t="str">
        <f>C1</f>
        <v>PELAGO10</v>
      </c>
      <c r="R1" s="3" t="s">
        <v>7</v>
      </c>
      <c r="S1" s="3" t="str">
        <f>C1</f>
        <v>PELAGO10</v>
      </c>
      <c r="Z1" s="3" t="s">
        <v>7</v>
      </c>
      <c r="AA1" s="3" t="str">
        <f>C1</f>
        <v>PELAGO10</v>
      </c>
    </row>
    <row r="2" spans="1:31" x14ac:dyDescent="0.25">
      <c r="A2" s="2"/>
      <c r="B2" s="3" t="s">
        <v>8</v>
      </c>
      <c r="C2" s="3" t="s">
        <v>3</v>
      </c>
      <c r="J2" s="3" t="s">
        <v>8</v>
      </c>
      <c r="K2" s="3" t="s">
        <v>4</v>
      </c>
      <c r="R2" s="3" t="s">
        <v>8</v>
      </c>
      <c r="S2" s="3" t="s">
        <v>5</v>
      </c>
      <c r="Z2" s="3" t="s">
        <v>8</v>
      </c>
      <c r="AA2" s="3" t="s">
        <v>6</v>
      </c>
    </row>
    <row r="3" spans="1:31" x14ac:dyDescent="0.25">
      <c r="A3" s="2"/>
      <c r="B3" s="3" t="s">
        <v>9</v>
      </c>
      <c r="C3" s="3" t="s">
        <v>14</v>
      </c>
      <c r="J3" s="3" t="s">
        <v>9</v>
      </c>
      <c r="K3" s="3" t="s">
        <v>14</v>
      </c>
      <c r="R3" s="3" t="s">
        <v>9</v>
      </c>
      <c r="S3" s="3" t="s">
        <v>14</v>
      </c>
      <c r="Z3" s="3" t="s">
        <v>9</v>
      </c>
      <c r="AA3" s="3" t="s">
        <v>14</v>
      </c>
    </row>
    <row r="4" spans="1:31" x14ac:dyDescent="0.25">
      <c r="A4" s="2"/>
    </row>
    <row r="5" spans="1:31" x14ac:dyDescent="0.25">
      <c r="A5" s="2"/>
      <c r="B5" s="4" t="s">
        <v>10</v>
      </c>
      <c r="C5" s="5">
        <v>0</v>
      </c>
      <c r="D5" s="6">
        <v>1</v>
      </c>
      <c r="E5" s="6">
        <v>2</v>
      </c>
      <c r="F5" s="6">
        <v>3</v>
      </c>
      <c r="G5" s="4" t="s">
        <v>11</v>
      </c>
      <c r="H5" s="14"/>
      <c r="J5" s="4" t="s">
        <v>10</v>
      </c>
      <c r="K5" s="5">
        <v>0</v>
      </c>
      <c r="L5" s="6">
        <v>1</v>
      </c>
      <c r="M5" s="6">
        <v>2</v>
      </c>
      <c r="N5" s="6">
        <v>3</v>
      </c>
      <c r="O5" s="4" t="s">
        <v>11</v>
      </c>
      <c r="P5" s="14"/>
      <c r="R5" s="4" t="s">
        <v>10</v>
      </c>
      <c r="S5" s="5">
        <v>0</v>
      </c>
      <c r="T5" s="6">
        <v>1</v>
      </c>
      <c r="U5" s="6">
        <v>2</v>
      </c>
      <c r="V5" s="6">
        <v>3</v>
      </c>
      <c r="W5" s="4" t="s">
        <v>11</v>
      </c>
      <c r="X5" s="14"/>
      <c r="Z5" s="4" t="s">
        <v>10</v>
      </c>
      <c r="AA5" s="5">
        <v>0</v>
      </c>
      <c r="AB5" s="6">
        <v>1</v>
      </c>
      <c r="AC5" s="6">
        <v>2</v>
      </c>
      <c r="AD5" s="6">
        <v>3</v>
      </c>
      <c r="AE5" s="4" t="s">
        <v>11</v>
      </c>
    </row>
    <row r="6" spans="1:31" x14ac:dyDescent="0.25">
      <c r="A6" s="2"/>
      <c r="B6" s="7">
        <v>5.5</v>
      </c>
      <c r="G6" s="8">
        <f t="shared" ref="G6:G43" si="0">SUM(C6:F6)</f>
        <v>0</v>
      </c>
      <c r="H6" s="15"/>
      <c r="J6" s="7">
        <v>5.5</v>
      </c>
      <c r="O6" s="8">
        <f t="shared" ref="O6:O43" si="1">SUM(K6:N6)</f>
        <v>0</v>
      </c>
      <c r="P6" s="15"/>
      <c r="R6" s="7">
        <v>5.5</v>
      </c>
      <c r="W6" s="8">
        <f t="shared" ref="W6:W44" si="2">SUM(S6:V6)</f>
        <v>0</v>
      </c>
      <c r="X6" s="15"/>
      <c r="Z6" s="7">
        <v>5.5</v>
      </c>
      <c r="AE6" s="8">
        <f t="shared" ref="AE6:AE43" si="3">SUM(AA6:AD6)</f>
        <v>0</v>
      </c>
    </row>
    <row r="7" spans="1:31" x14ac:dyDescent="0.25">
      <c r="A7" s="2"/>
      <c r="B7" s="7">
        <v>6</v>
      </c>
      <c r="G7" s="8">
        <f t="shared" si="0"/>
        <v>0</v>
      </c>
      <c r="H7" s="15"/>
      <c r="J7" s="7">
        <v>6</v>
      </c>
      <c r="O7" s="8">
        <f t="shared" si="1"/>
        <v>0</v>
      </c>
      <c r="P7" s="15"/>
      <c r="R7" s="7">
        <v>6</v>
      </c>
      <c r="W7" s="8">
        <f t="shared" si="2"/>
        <v>0</v>
      </c>
      <c r="X7" s="15"/>
      <c r="Z7" s="7">
        <v>6</v>
      </c>
      <c r="AA7" s="9"/>
      <c r="AB7" s="9"/>
      <c r="AC7" s="9"/>
      <c r="AD7" s="9"/>
      <c r="AE7" s="8">
        <f t="shared" si="3"/>
        <v>0</v>
      </c>
    </row>
    <row r="8" spans="1:31" x14ac:dyDescent="0.25">
      <c r="A8" s="2"/>
      <c r="B8" s="7">
        <v>6.5</v>
      </c>
      <c r="G8" s="8">
        <f t="shared" si="0"/>
        <v>0</v>
      </c>
      <c r="H8" s="15"/>
      <c r="J8" s="7">
        <v>6.5</v>
      </c>
      <c r="O8" s="8">
        <f t="shared" si="1"/>
        <v>0</v>
      </c>
      <c r="P8" s="15"/>
      <c r="R8" s="7">
        <v>6.5</v>
      </c>
      <c r="W8" s="8">
        <f t="shared" si="2"/>
        <v>0</v>
      </c>
      <c r="X8" s="15"/>
      <c r="Z8" s="7">
        <v>6.5</v>
      </c>
      <c r="AA8" s="9">
        <v>0</v>
      </c>
      <c r="AB8" s="9">
        <v>2</v>
      </c>
      <c r="AC8" s="9">
        <v>0</v>
      </c>
      <c r="AD8" s="9">
        <v>0</v>
      </c>
      <c r="AE8" s="8">
        <f t="shared" si="3"/>
        <v>2</v>
      </c>
    </row>
    <row r="9" spans="1:31" x14ac:dyDescent="0.25">
      <c r="A9" s="2"/>
      <c r="B9" s="7">
        <v>7</v>
      </c>
      <c r="G9" s="8">
        <f t="shared" si="0"/>
        <v>0</v>
      </c>
      <c r="H9" s="15"/>
      <c r="J9" s="7">
        <v>7</v>
      </c>
      <c r="O9" s="8">
        <f t="shared" si="1"/>
        <v>0</v>
      </c>
      <c r="P9" s="15"/>
      <c r="R9" s="7">
        <v>7</v>
      </c>
      <c r="W9" s="8">
        <f t="shared" si="2"/>
        <v>0</v>
      </c>
      <c r="X9" s="15"/>
      <c r="Z9" s="7">
        <v>7</v>
      </c>
      <c r="AA9" s="9">
        <v>0</v>
      </c>
      <c r="AB9" s="9">
        <v>3</v>
      </c>
      <c r="AC9" s="9">
        <v>0</v>
      </c>
      <c r="AD9" s="9">
        <v>0</v>
      </c>
      <c r="AE9" s="8">
        <f t="shared" si="3"/>
        <v>3</v>
      </c>
    </row>
    <row r="10" spans="1:31" x14ac:dyDescent="0.25">
      <c r="A10" s="2"/>
      <c r="B10" s="7">
        <v>7.5</v>
      </c>
      <c r="G10" s="8">
        <f t="shared" si="0"/>
        <v>0</v>
      </c>
      <c r="H10" s="15"/>
      <c r="J10" s="7">
        <v>7.5</v>
      </c>
      <c r="O10" s="8">
        <f t="shared" si="1"/>
        <v>0</v>
      </c>
      <c r="P10" s="15"/>
      <c r="R10" s="7">
        <v>7.5</v>
      </c>
      <c r="W10" s="8">
        <f t="shared" si="2"/>
        <v>0</v>
      </c>
      <c r="X10" s="15"/>
      <c r="Z10" s="7">
        <v>7.5</v>
      </c>
      <c r="AA10" s="9">
        <v>0</v>
      </c>
      <c r="AB10" s="9">
        <v>4</v>
      </c>
      <c r="AC10" s="9">
        <v>0</v>
      </c>
      <c r="AD10" s="9">
        <v>0</v>
      </c>
      <c r="AE10" s="8">
        <f t="shared" si="3"/>
        <v>4</v>
      </c>
    </row>
    <row r="11" spans="1:31" x14ac:dyDescent="0.25">
      <c r="A11" s="2"/>
      <c r="B11" s="7">
        <v>8</v>
      </c>
      <c r="G11" s="8">
        <f t="shared" si="0"/>
        <v>0</v>
      </c>
      <c r="H11" s="15"/>
      <c r="J11" s="7">
        <v>8</v>
      </c>
      <c r="O11" s="8">
        <f t="shared" si="1"/>
        <v>0</v>
      </c>
      <c r="P11" s="15"/>
      <c r="R11" s="7">
        <v>8</v>
      </c>
      <c r="W11" s="8">
        <f t="shared" si="2"/>
        <v>0</v>
      </c>
      <c r="X11" s="15"/>
      <c r="Z11" s="7">
        <v>8</v>
      </c>
      <c r="AA11" s="9">
        <v>0</v>
      </c>
      <c r="AB11" s="9">
        <v>9</v>
      </c>
      <c r="AC11" s="9">
        <v>0</v>
      </c>
      <c r="AD11" s="9">
        <v>0</v>
      </c>
      <c r="AE11" s="8">
        <f t="shared" si="3"/>
        <v>9</v>
      </c>
    </row>
    <row r="12" spans="1:31" x14ac:dyDescent="0.25">
      <c r="A12" s="2"/>
      <c r="B12" s="7">
        <v>8.5</v>
      </c>
      <c r="G12" s="8">
        <f t="shared" si="0"/>
        <v>0</v>
      </c>
      <c r="H12" s="15"/>
      <c r="J12" s="7">
        <v>8.5</v>
      </c>
      <c r="O12" s="8">
        <f t="shared" si="1"/>
        <v>0</v>
      </c>
      <c r="P12" s="15"/>
      <c r="R12" s="7">
        <v>8.5</v>
      </c>
      <c r="W12" s="8">
        <f t="shared" si="2"/>
        <v>0</v>
      </c>
      <c r="X12" s="15"/>
      <c r="Z12" s="7">
        <v>8.5</v>
      </c>
      <c r="AA12" s="30">
        <v>0</v>
      </c>
      <c r="AB12" s="9">
        <v>10</v>
      </c>
      <c r="AC12" s="9">
        <v>0</v>
      </c>
      <c r="AD12" s="9">
        <v>0</v>
      </c>
      <c r="AE12" s="8">
        <f t="shared" si="3"/>
        <v>10</v>
      </c>
    </row>
    <row r="13" spans="1:31" x14ac:dyDescent="0.25">
      <c r="A13" s="2"/>
      <c r="B13" s="7">
        <v>9</v>
      </c>
      <c r="G13" s="8">
        <f t="shared" si="0"/>
        <v>0</v>
      </c>
      <c r="H13" s="15"/>
      <c r="J13" s="7">
        <v>9</v>
      </c>
      <c r="O13" s="8">
        <f t="shared" si="1"/>
        <v>0</v>
      </c>
      <c r="P13" s="15"/>
      <c r="R13" s="7">
        <v>9</v>
      </c>
      <c r="W13" s="8">
        <f t="shared" si="2"/>
        <v>0</v>
      </c>
      <c r="X13" s="15"/>
      <c r="Z13" s="7">
        <v>9</v>
      </c>
      <c r="AA13" s="30">
        <v>0</v>
      </c>
      <c r="AB13" s="9">
        <v>10</v>
      </c>
      <c r="AC13" s="9">
        <v>0</v>
      </c>
      <c r="AD13" s="9">
        <v>0</v>
      </c>
      <c r="AE13" s="8">
        <f t="shared" si="3"/>
        <v>10</v>
      </c>
    </row>
    <row r="14" spans="1:31" x14ac:dyDescent="0.25">
      <c r="A14" s="2"/>
      <c r="B14" s="7">
        <v>9.5</v>
      </c>
      <c r="G14" s="8">
        <f t="shared" si="0"/>
        <v>0</v>
      </c>
      <c r="H14" s="15"/>
      <c r="J14" s="7">
        <v>9.5</v>
      </c>
      <c r="O14" s="8">
        <f t="shared" si="1"/>
        <v>0</v>
      </c>
      <c r="P14" s="15"/>
      <c r="R14" s="7">
        <v>9.5</v>
      </c>
      <c r="W14" s="8">
        <f t="shared" si="2"/>
        <v>0</v>
      </c>
      <c r="X14" s="15"/>
      <c r="Z14" s="7">
        <v>9.5</v>
      </c>
      <c r="AA14" s="30">
        <v>0</v>
      </c>
      <c r="AB14" s="9">
        <v>10</v>
      </c>
      <c r="AC14" s="9">
        <v>0</v>
      </c>
      <c r="AD14" s="9">
        <v>0</v>
      </c>
      <c r="AE14" s="8">
        <f t="shared" si="3"/>
        <v>10</v>
      </c>
    </row>
    <row r="15" spans="1:31" x14ac:dyDescent="0.25">
      <c r="A15" s="2"/>
      <c r="B15" s="7">
        <v>10</v>
      </c>
      <c r="G15" s="8">
        <f t="shared" si="0"/>
        <v>0</v>
      </c>
      <c r="H15" s="15"/>
      <c r="J15" s="7">
        <v>10</v>
      </c>
      <c r="O15" s="8">
        <f t="shared" si="1"/>
        <v>0</v>
      </c>
      <c r="P15" s="15"/>
      <c r="R15" s="7">
        <v>10</v>
      </c>
      <c r="W15" s="8">
        <f t="shared" si="2"/>
        <v>0</v>
      </c>
      <c r="X15" s="15"/>
      <c r="Z15" s="7">
        <v>10</v>
      </c>
      <c r="AA15" s="9">
        <v>0</v>
      </c>
      <c r="AB15" s="1">
        <v>10</v>
      </c>
      <c r="AC15" s="9">
        <v>0</v>
      </c>
      <c r="AD15" s="9">
        <v>0</v>
      </c>
      <c r="AE15" s="8">
        <f t="shared" si="3"/>
        <v>10</v>
      </c>
    </row>
    <row r="16" spans="1:31" x14ac:dyDescent="0.25">
      <c r="A16" s="2"/>
      <c r="B16" s="7">
        <v>10.5</v>
      </c>
      <c r="D16" s="10"/>
      <c r="E16" s="10"/>
      <c r="F16" s="10"/>
      <c r="G16" s="8">
        <f t="shared" si="0"/>
        <v>0</v>
      </c>
      <c r="H16" s="15"/>
      <c r="J16" s="7">
        <v>10.5</v>
      </c>
      <c r="O16" s="8">
        <f t="shared" si="1"/>
        <v>0</v>
      </c>
      <c r="P16" s="15"/>
      <c r="R16" s="7">
        <v>10.5</v>
      </c>
      <c r="S16" s="1">
        <v>0</v>
      </c>
      <c r="T16" s="1">
        <v>1</v>
      </c>
      <c r="U16" s="1">
        <v>0</v>
      </c>
      <c r="W16" s="8">
        <f t="shared" si="2"/>
        <v>1</v>
      </c>
      <c r="X16" s="15"/>
      <c r="Z16" s="7">
        <v>10.5</v>
      </c>
      <c r="AA16" s="11">
        <v>0</v>
      </c>
      <c r="AB16" s="9">
        <v>8</v>
      </c>
      <c r="AC16" s="9">
        <v>0</v>
      </c>
      <c r="AD16" s="9">
        <v>0</v>
      </c>
      <c r="AE16" s="8">
        <f t="shared" si="3"/>
        <v>8</v>
      </c>
    </row>
    <row r="17" spans="1:31" x14ac:dyDescent="0.25">
      <c r="A17" s="2"/>
      <c r="B17" s="7">
        <v>11</v>
      </c>
      <c r="D17" s="10"/>
      <c r="E17" s="10"/>
      <c r="F17" s="10"/>
      <c r="G17" s="8">
        <f t="shared" si="0"/>
        <v>0</v>
      </c>
      <c r="H17" s="15"/>
      <c r="J17" s="7">
        <v>11</v>
      </c>
      <c r="K17" s="1">
        <v>0</v>
      </c>
      <c r="L17" s="1">
        <v>1</v>
      </c>
      <c r="M17" s="1">
        <v>0</v>
      </c>
      <c r="N17" s="1">
        <v>0</v>
      </c>
      <c r="O17" s="8">
        <f t="shared" si="1"/>
        <v>1</v>
      </c>
      <c r="P17" s="15"/>
      <c r="R17" s="7">
        <v>11</v>
      </c>
      <c r="S17" s="1">
        <v>0</v>
      </c>
      <c r="T17" s="1">
        <v>10</v>
      </c>
      <c r="U17" s="1">
        <v>0</v>
      </c>
      <c r="W17" s="8">
        <f t="shared" si="2"/>
        <v>10</v>
      </c>
      <c r="X17" s="15"/>
      <c r="Z17" s="7">
        <v>11</v>
      </c>
      <c r="AA17" s="9">
        <v>0</v>
      </c>
      <c r="AB17" s="9">
        <v>10</v>
      </c>
      <c r="AC17" s="9">
        <v>0</v>
      </c>
      <c r="AD17" s="9">
        <v>0</v>
      </c>
      <c r="AE17" s="8">
        <f t="shared" si="3"/>
        <v>10</v>
      </c>
    </row>
    <row r="18" spans="1:31" x14ac:dyDescent="0.25">
      <c r="A18" s="2"/>
      <c r="B18" s="7">
        <v>11.5</v>
      </c>
      <c r="C18" s="9"/>
      <c r="D18" s="9"/>
      <c r="E18" s="9"/>
      <c r="F18" s="9"/>
      <c r="G18" s="8">
        <f t="shared" si="0"/>
        <v>0</v>
      </c>
      <c r="H18" s="15"/>
      <c r="J18" s="7">
        <v>11.5</v>
      </c>
      <c r="K18" s="1">
        <v>0</v>
      </c>
      <c r="L18" s="1">
        <v>1</v>
      </c>
      <c r="M18" s="1">
        <v>0</v>
      </c>
      <c r="N18" s="1">
        <v>0</v>
      </c>
      <c r="O18" s="8">
        <f t="shared" si="1"/>
        <v>1</v>
      </c>
      <c r="P18" s="15"/>
      <c r="R18" s="7">
        <v>11.5</v>
      </c>
      <c r="S18" s="1">
        <v>0</v>
      </c>
      <c r="T18" s="10">
        <v>10</v>
      </c>
      <c r="U18" s="10">
        <v>0</v>
      </c>
      <c r="V18" s="10"/>
      <c r="W18" s="8">
        <f t="shared" si="2"/>
        <v>10</v>
      </c>
      <c r="X18" s="15"/>
      <c r="Z18" s="7">
        <v>11.5</v>
      </c>
      <c r="AA18" s="9">
        <v>0</v>
      </c>
      <c r="AB18" s="1">
        <v>7</v>
      </c>
      <c r="AC18" s="9">
        <v>2</v>
      </c>
      <c r="AD18" s="9">
        <v>0</v>
      </c>
      <c r="AE18" s="8">
        <f t="shared" si="3"/>
        <v>9</v>
      </c>
    </row>
    <row r="19" spans="1:31" x14ac:dyDescent="0.25">
      <c r="A19" s="2"/>
      <c r="B19" s="7">
        <v>12</v>
      </c>
      <c r="C19" s="9"/>
      <c r="D19" s="9"/>
      <c r="E19" s="9"/>
      <c r="F19" s="9"/>
      <c r="G19" s="8">
        <f t="shared" si="0"/>
        <v>0</v>
      </c>
      <c r="H19" s="15"/>
      <c r="J19" s="7">
        <v>12</v>
      </c>
      <c r="K19" s="1">
        <v>0</v>
      </c>
      <c r="L19" s="1">
        <v>2</v>
      </c>
      <c r="M19" s="1">
        <v>0</v>
      </c>
      <c r="N19" s="1">
        <v>0</v>
      </c>
      <c r="O19" s="8">
        <f t="shared" si="1"/>
        <v>2</v>
      </c>
      <c r="P19" s="15"/>
      <c r="R19" s="7">
        <v>12</v>
      </c>
      <c r="S19" s="1">
        <v>0</v>
      </c>
      <c r="T19" s="10">
        <v>10</v>
      </c>
      <c r="U19" s="10">
        <v>0</v>
      </c>
      <c r="V19" s="10"/>
      <c r="W19" s="8">
        <f t="shared" si="2"/>
        <v>10</v>
      </c>
      <c r="X19" s="15"/>
      <c r="Z19" s="7">
        <v>12</v>
      </c>
      <c r="AA19" s="9">
        <v>0</v>
      </c>
      <c r="AB19" s="9">
        <v>5</v>
      </c>
      <c r="AC19" s="9">
        <v>5</v>
      </c>
      <c r="AD19" s="9">
        <v>0</v>
      </c>
      <c r="AE19" s="8">
        <f t="shared" si="3"/>
        <v>10</v>
      </c>
    </row>
    <row r="20" spans="1:31" x14ac:dyDescent="0.25">
      <c r="A20" s="2"/>
      <c r="B20" s="7">
        <v>12.5</v>
      </c>
      <c r="C20" s="11"/>
      <c r="D20" s="9"/>
      <c r="E20" s="9"/>
      <c r="F20" s="9"/>
      <c r="G20" s="8">
        <f t="shared" si="0"/>
        <v>0</v>
      </c>
      <c r="H20" s="15"/>
      <c r="J20" s="7">
        <v>12.5</v>
      </c>
      <c r="K20" s="1">
        <v>0</v>
      </c>
      <c r="L20" s="1">
        <v>5</v>
      </c>
      <c r="M20" s="1">
        <v>0</v>
      </c>
      <c r="N20" s="1">
        <v>0</v>
      </c>
      <c r="O20" s="8">
        <f t="shared" si="1"/>
        <v>5</v>
      </c>
      <c r="P20" s="15"/>
      <c r="R20" s="7">
        <v>12.5</v>
      </c>
      <c r="S20" s="1">
        <v>0</v>
      </c>
      <c r="T20" s="10">
        <v>10</v>
      </c>
      <c r="U20" s="10">
        <v>0</v>
      </c>
      <c r="V20" s="10"/>
      <c r="W20" s="8">
        <f t="shared" si="2"/>
        <v>10</v>
      </c>
      <c r="X20" s="15"/>
      <c r="Z20" s="32">
        <v>12.5</v>
      </c>
      <c r="AA20" s="11">
        <v>0</v>
      </c>
      <c r="AB20" s="9">
        <v>7</v>
      </c>
      <c r="AC20" s="9">
        <v>3</v>
      </c>
      <c r="AD20" s="9">
        <v>0</v>
      </c>
      <c r="AE20" s="8">
        <f t="shared" si="3"/>
        <v>10</v>
      </c>
    </row>
    <row r="21" spans="1:31" x14ac:dyDescent="0.25">
      <c r="A21" s="2"/>
      <c r="B21" s="7">
        <v>13</v>
      </c>
      <c r="C21" s="11"/>
      <c r="D21" s="9"/>
      <c r="E21" s="9"/>
      <c r="F21" s="9"/>
      <c r="G21" s="8">
        <f t="shared" si="0"/>
        <v>0</v>
      </c>
      <c r="H21" s="15"/>
      <c r="J21" s="7">
        <v>13</v>
      </c>
      <c r="K21" s="1">
        <v>0</v>
      </c>
      <c r="L21" s="1">
        <v>3</v>
      </c>
      <c r="M21" s="1">
        <v>2</v>
      </c>
      <c r="N21" s="1">
        <v>0</v>
      </c>
      <c r="O21" s="8">
        <f t="shared" si="1"/>
        <v>5</v>
      </c>
      <c r="P21" s="15"/>
      <c r="R21" s="7">
        <v>13</v>
      </c>
      <c r="S21" s="1">
        <v>0</v>
      </c>
      <c r="T21" s="10">
        <v>9</v>
      </c>
      <c r="U21" s="10">
        <v>1</v>
      </c>
      <c r="V21" s="10"/>
      <c r="W21" s="8">
        <f t="shared" si="2"/>
        <v>10</v>
      </c>
      <c r="X21" s="15"/>
      <c r="Z21" s="32">
        <v>13</v>
      </c>
      <c r="AA21" s="11">
        <v>0</v>
      </c>
      <c r="AB21" s="9">
        <v>1</v>
      </c>
      <c r="AC21" s="9">
        <v>8</v>
      </c>
      <c r="AD21" s="9">
        <v>1</v>
      </c>
      <c r="AE21" s="8">
        <f t="shared" si="3"/>
        <v>10</v>
      </c>
    </row>
    <row r="22" spans="1:31" x14ac:dyDescent="0.25">
      <c r="A22" s="2"/>
      <c r="B22" s="7">
        <v>13.5</v>
      </c>
      <c r="C22" s="11"/>
      <c r="D22" s="9"/>
      <c r="E22" s="9"/>
      <c r="F22" s="9"/>
      <c r="G22" s="8">
        <f t="shared" si="0"/>
        <v>0</v>
      </c>
      <c r="H22" s="15"/>
      <c r="J22" s="7">
        <v>13.5</v>
      </c>
      <c r="K22" s="1">
        <v>0</v>
      </c>
      <c r="L22" s="1">
        <v>4</v>
      </c>
      <c r="M22" s="1">
        <v>1</v>
      </c>
      <c r="N22" s="1">
        <v>0</v>
      </c>
      <c r="O22" s="8">
        <f t="shared" si="1"/>
        <v>5</v>
      </c>
      <c r="P22" s="15"/>
      <c r="R22" s="7">
        <v>13.5</v>
      </c>
      <c r="S22" s="1">
        <v>0</v>
      </c>
      <c r="T22" s="10">
        <v>10</v>
      </c>
      <c r="U22" s="10">
        <v>0</v>
      </c>
      <c r="V22" s="10"/>
      <c r="W22" s="8">
        <f t="shared" si="2"/>
        <v>10</v>
      </c>
      <c r="X22" s="15"/>
      <c r="Z22" s="32">
        <v>13.5</v>
      </c>
      <c r="AA22" s="9">
        <v>0</v>
      </c>
      <c r="AB22" s="9">
        <v>6</v>
      </c>
      <c r="AC22" s="9">
        <v>4</v>
      </c>
      <c r="AD22" s="9">
        <v>0</v>
      </c>
      <c r="AE22" s="8">
        <f t="shared" si="3"/>
        <v>10</v>
      </c>
    </row>
    <row r="23" spans="1:31" x14ac:dyDescent="0.25">
      <c r="A23" s="2"/>
      <c r="B23" s="7">
        <v>14</v>
      </c>
      <c r="C23" s="11"/>
      <c r="D23" s="9"/>
      <c r="E23" s="9"/>
      <c r="F23" s="9"/>
      <c r="G23" s="8">
        <f t="shared" si="0"/>
        <v>0</v>
      </c>
      <c r="H23" s="15"/>
      <c r="J23" s="7">
        <v>14</v>
      </c>
      <c r="K23" s="11">
        <v>0</v>
      </c>
      <c r="L23" s="9">
        <v>3</v>
      </c>
      <c r="M23" s="9">
        <v>2</v>
      </c>
      <c r="N23" s="9">
        <v>0</v>
      </c>
      <c r="O23" s="8">
        <f t="shared" si="1"/>
        <v>5</v>
      </c>
      <c r="P23" s="15"/>
      <c r="R23" s="7">
        <v>14</v>
      </c>
      <c r="S23" s="1">
        <v>0</v>
      </c>
      <c r="T23" s="29">
        <v>2</v>
      </c>
      <c r="U23" s="10">
        <v>0</v>
      </c>
      <c r="V23" s="10"/>
      <c r="W23" s="8">
        <f t="shared" si="2"/>
        <v>2</v>
      </c>
      <c r="X23" s="15"/>
      <c r="Z23" s="32">
        <v>14</v>
      </c>
      <c r="AA23" s="9">
        <v>0</v>
      </c>
      <c r="AB23" s="9">
        <v>2</v>
      </c>
      <c r="AC23" s="9">
        <v>7</v>
      </c>
      <c r="AD23" s="9">
        <v>0</v>
      </c>
      <c r="AE23" s="8">
        <f t="shared" si="3"/>
        <v>9</v>
      </c>
    </row>
    <row r="24" spans="1:31" x14ac:dyDescent="0.25">
      <c r="A24" s="2"/>
      <c r="B24" s="7">
        <v>14.5</v>
      </c>
      <c r="C24" s="11"/>
      <c r="D24" s="9"/>
      <c r="E24" s="9"/>
      <c r="F24" s="9"/>
      <c r="G24" s="8">
        <f t="shared" si="0"/>
        <v>0</v>
      </c>
      <c r="H24" s="15"/>
      <c r="J24" s="7">
        <v>14.5</v>
      </c>
      <c r="K24" s="11">
        <v>0</v>
      </c>
      <c r="L24" s="9">
        <v>2</v>
      </c>
      <c r="M24" s="9">
        <v>2</v>
      </c>
      <c r="N24" s="9">
        <v>1</v>
      </c>
      <c r="O24" s="8">
        <f t="shared" si="1"/>
        <v>5</v>
      </c>
      <c r="P24" s="15"/>
      <c r="R24" s="7">
        <v>14.5</v>
      </c>
      <c r="T24" s="29"/>
      <c r="U24" s="10"/>
      <c r="V24" s="9"/>
      <c r="W24" s="8">
        <f t="shared" si="2"/>
        <v>0</v>
      </c>
      <c r="X24" s="15"/>
      <c r="Z24" s="32">
        <v>14.5</v>
      </c>
      <c r="AA24" s="11">
        <v>0</v>
      </c>
      <c r="AB24" s="9">
        <v>1</v>
      </c>
      <c r="AC24" s="9">
        <v>2</v>
      </c>
      <c r="AD24" s="9">
        <v>0</v>
      </c>
      <c r="AE24" s="8">
        <f t="shared" si="3"/>
        <v>3</v>
      </c>
    </row>
    <row r="25" spans="1:31" x14ac:dyDescent="0.25">
      <c r="A25" s="2"/>
      <c r="B25" s="7">
        <v>15</v>
      </c>
      <c r="C25" s="11"/>
      <c r="D25" s="9"/>
      <c r="E25" s="9"/>
      <c r="F25" s="9"/>
      <c r="G25" s="8">
        <f t="shared" si="0"/>
        <v>0</v>
      </c>
      <c r="H25" s="15"/>
      <c r="J25" s="7">
        <v>15</v>
      </c>
      <c r="K25" s="11">
        <v>0</v>
      </c>
      <c r="L25" s="9">
        <v>5</v>
      </c>
      <c r="M25" s="9">
        <v>0</v>
      </c>
      <c r="N25" s="9">
        <v>0</v>
      </c>
      <c r="O25" s="8">
        <f t="shared" si="1"/>
        <v>5</v>
      </c>
      <c r="P25" s="15"/>
      <c r="R25" s="7">
        <v>15</v>
      </c>
      <c r="S25" s="11"/>
      <c r="T25" s="9"/>
      <c r="U25" s="9"/>
      <c r="V25" s="9"/>
      <c r="W25" s="8">
        <f t="shared" si="2"/>
        <v>0</v>
      </c>
      <c r="X25" s="15"/>
      <c r="Z25" s="32">
        <v>15</v>
      </c>
      <c r="AA25" s="11"/>
      <c r="AB25" s="9"/>
      <c r="AC25" s="9"/>
      <c r="AD25" s="9"/>
      <c r="AE25" s="8">
        <f t="shared" si="3"/>
        <v>0</v>
      </c>
    </row>
    <row r="26" spans="1:31" x14ac:dyDescent="0.25">
      <c r="A26" s="2"/>
      <c r="B26" s="7">
        <v>15.5</v>
      </c>
      <c r="C26" s="11"/>
      <c r="D26" s="9"/>
      <c r="E26" s="9"/>
      <c r="F26" s="9"/>
      <c r="G26" s="8">
        <f t="shared" si="0"/>
        <v>0</v>
      </c>
      <c r="H26" s="15"/>
      <c r="J26" s="7">
        <v>15.5</v>
      </c>
      <c r="K26" s="11">
        <v>0</v>
      </c>
      <c r="L26" s="9">
        <v>5</v>
      </c>
      <c r="M26" s="9">
        <v>0</v>
      </c>
      <c r="N26" s="9">
        <v>0</v>
      </c>
      <c r="O26" s="8">
        <f t="shared" si="1"/>
        <v>5</v>
      </c>
      <c r="P26" s="15"/>
      <c r="R26" s="7">
        <v>15.5</v>
      </c>
      <c r="S26" s="11"/>
      <c r="T26" s="9"/>
      <c r="U26" s="9"/>
      <c r="V26" s="9"/>
      <c r="W26" s="8">
        <f t="shared" si="2"/>
        <v>0</v>
      </c>
      <c r="X26" s="15"/>
      <c r="Z26" s="32">
        <v>15.5</v>
      </c>
      <c r="AA26" s="11"/>
      <c r="AB26" s="9"/>
      <c r="AC26" s="9"/>
      <c r="AD26" s="9"/>
      <c r="AE26" s="8">
        <f t="shared" si="3"/>
        <v>0</v>
      </c>
    </row>
    <row r="27" spans="1:31" x14ac:dyDescent="0.25">
      <c r="A27" s="2"/>
      <c r="B27" s="7">
        <v>16</v>
      </c>
      <c r="C27" s="11"/>
      <c r="D27" s="9"/>
      <c r="E27" s="9"/>
      <c r="F27" s="9"/>
      <c r="G27" s="8">
        <f t="shared" si="0"/>
        <v>0</v>
      </c>
      <c r="H27" s="15"/>
      <c r="J27" s="7">
        <v>16</v>
      </c>
      <c r="K27" s="11">
        <v>0</v>
      </c>
      <c r="L27" s="9">
        <v>4</v>
      </c>
      <c r="M27" s="9">
        <v>0</v>
      </c>
      <c r="N27" s="9">
        <v>0</v>
      </c>
      <c r="O27" s="8">
        <f t="shared" si="1"/>
        <v>4</v>
      </c>
      <c r="P27" s="15"/>
      <c r="R27" s="7">
        <v>16</v>
      </c>
      <c r="S27" s="11"/>
      <c r="T27" s="9"/>
      <c r="U27" s="9"/>
      <c r="V27" s="9"/>
      <c r="W27" s="8">
        <f t="shared" si="2"/>
        <v>0</v>
      </c>
      <c r="X27" s="15"/>
      <c r="Z27" s="32">
        <v>16</v>
      </c>
      <c r="AA27" s="11"/>
      <c r="AB27" s="9"/>
      <c r="AC27" s="9"/>
      <c r="AD27" s="9"/>
      <c r="AE27" s="8">
        <f t="shared" si="3"/>
        <v>0</v>
      </c>
    </row>
    <row r="28" spans="1:31" x14ac:dyDescent="0.25">
      <c r="A28" s="2"/>
      <c r="B28" s="7">
        <v>16.5</v>
      </c>
      <c r="C28" s="11"/>
      <c r="D28" s="9"/>
      <c r="E28" s="9"/>
      <c r="F28" s="9"/>
      <c r="G28" s="8">
        <f t="shared" si="0"/>
        <v>0</v>
      </c>
      <c r="H28" s="15"/>
      <c r="J28" s="7">
        <v>16.5</v>
      </c>
      <c r="K28" s="11">
        <v>0</v>
      </c>
      <c r="L28" s="9">
        <v>1</v>
      </c>
      <c r="M28" s="9">
        <v>0</v>
      </c>
      <c r="N28" s="9">
        <v>0</v>
      </c>
      <c r="O28" s="8">
        <f t="shared" si="1"/>
        <v>1</v>
      </c>
      <c r="P28" s="15"/>
      <c r="R28" s="7">
        <v>16.5</v>
      </c>
      <c r="S28" s="11"/>
      <c r="T28" s="9"/>
      <c r="U28" s="9"/>
      <c r="V28" s="9"/>
      <c r="W28" s="8">
        <f t="shared" si="2"/>
        <v>0</v>
      </c>
      <c r="X28" s="15"/>
      <c r="Z28" s="32">
        <v>16.5</v>
      </c>
      <c r="AA28" s="11">
        <v>0</v>
      </c>
      <c r="AB28" s="9">
        <v>0</v>
      </c>
      <c r="AC28" s="9">
        <v>1</v>
      </c>
      <c r="AD28" s="9">
        <v>0</v>
      </c>
      <c r="AE28" s="8">
        <f t="shared" si="3"/>
        <v>1</v>
      </c>
    </row>
    <row r="29" spans="1:31" x14ac:dyDescent="0.25">
      <c r="A29" s="2"/>
      <c r="B29" s="7">
        <v>17</v>
      </c>
      <c r="C29" s="11"/>
      <c r="D29" s="9"/>
      <c r="E29" s="9"/>
      <c r="F29" s="9"/>
      <c r="G29" s="8">
        <f t="shared" si="0"/>
        <v>0</v>
      </c>
      <c r="H29" s="15"/>
      <c r="J29" s="7">
        <v>17</v>
      </c>
      <c r="K29" s="11">
        <v>0</v>
      </c>
      <c r="L29" s="9">
        <v>3</v>
      </c>
      <c r="M29" s="9">
        <v>0</v>
      </c>
      <c r="N29" s="9">
        <v>0</v>
      </c>
      <c r="O29" s="8">
        <f t="shared" si="1"/>
        <v>3</v>
      </c>
      <c r="P29" s="15"/>
      <c r="R29" s="7">
        <v>17</v>
      </c>
      <c r="S29" s="11"/>
      <c r="T29" s="9"/>
      <c r="U29" s="9"/>
      <c r="V29" s="9"/>
      <c r="W29" s="8">
        <f t="shared" si="2"/>
        <v>0</v>
      </c>
      <c r="X29" s="15"/>
      <c r="Z29" s="7">
        <v>17</v>
      </c>
      <c r="AA29" s="11"/>
      <c r="AB29" s="9"/>
      <c r="AC29" s="9"/>
      <c r="AD29" s="9"/>
      <c r="AE29" s="8">
        <f t="shared" si="3"/>
        <v>0</v>
      </c>
    </row>
    <row r="30" spans="1:31" x14ac:dyDescent="0.25">
      <c r="A30" s="2"/>
      <c r="B30" s="7">
        <v>17.5</v>
      </c>
      <c r="C30" s="11"/>
      <c r="D30" s="9"/>
      <c r="E30" s="9"/>
      <c r="F30" s="9"/>
      <c r="G30" s="8">
        <f t="shared" si="0"/>
        <v>0</v>
      </c>
      <c r="H30" s="15"/>
      <c r="J30" s="7">
        <v>17.5</v>
      </c>
      <c r="K30" s="11"/>
      <c r="L30" s="9"/>
      <c r="M30" s="9"/>
      <c r="N30" s="9"/>
      <c r="O30" s="8">
        <f t="shared" si="1"/>
        <v>0</v>
      </c>
      <c r="P30" s="15"/>
      <c r="R30" s="7">
        <v>17.5</v>
      </c>
      <c r="S30" s="11"/>
      <c r="T30" s="9"/>
      <c r="U30" s="9"/>
      <c r="V30" s="9"/>
      <c r="W30" s="8">
        <f t="shared" si="2"/>
        <v>0</v>
      </c>
      <c r="X30" s="15"/>
      <c r="Z30" s="7">
        <v>17.5</v>
      </c>
      <c r="AA30" s="11"/>
      <c r="AB30" s="9"/>
      <c r="AC30" s="9"/>
      <c r="AD30" s="9"/>
      <c r="AE30" s="8">
        <f t="shared" si="3"/>
        <v>0</v>
      </c>
    </row>
    <row r="31" spans="1:31" x14ac:dyDescent="0.25">
      <c r="A31" s="2"/>
      <c r="B31" s="7">
        <v>18</v>
      </c>
      <c r="C31" s="11"/>
      <c r="D31" s="9"/>
      <c r="E31" s="9"/>
      <c r="F31" s="9"/>
      <c r="G31" s="8">
        <f t="shared" si="0"/>
        <v>0</v>
      </c>
      <c r="H31" s="15"/>
      <c r="J31" s="7">
        <v>18</v>
      </c>
      <c r="K31" s="11"/>
      <c r="L31" s="9"/>
      <c r="M31" s="9"/>
      <c r="N31" s="9"/>
      <c r="O31" s="8">
        <f t="shared" si="1"/>
        <v>0</v>
      </c>
      <c r="P31" s="15"/>
      <c r="R31" s="7">
        <v>18</v>
      </c>
      <c r="S31" s="11"/>
      <c r="T31" s="9"/>
      <c r="U31" s="9"/>
      <c r="V31" s="9"/>
      <c r="W31" s="8">
        <f t="shared" si="2"/>
        <v>0</v>
      </c>
      <c r="X31" s="15"/>
      <c r="Z31" s="7">
        <v>18</v>
      </c>
      <c r="AA31" s="11"/>
      <c r="AB31" s="9"/>
      <c r="AC31" s="9"/>
      <c r="AD31" s="9"/>
      <c r="AE31" s="8">
        <f t="shared" si="3"/>
        <v>0</v>
      </c>
    </row>
    <row r="32" spans="1:31" x14ac:dyDescent="0.25">
      <c r="A32" s="2"/>
      <c r="B32" s="7">
        <v>18.5</v>
      </c>
      <c r="C32" s="11"/>
      <c r="D32" s="9"/>
      <c r="E32" s="9"/>
      <c r="F32" s="9"/>
      <c r="G32" s="8">
        <f t="shared" si="0"/>
        <v>0</v>
      </c>
      <c r="H32" s="15"/>
      <c r="J32" s="7">
        <v>18.5</v>
      </c>
      <c r="K32" s="11"/>
      <c r="L32" s="9"/>
      <c r="M32" s="9"/>
      <c r="N32" s="9"/>
      <c r="O32" s="8">
        <f t="shared" si="1"/>
        <v>0</v>
      </c>
      <c r="P32" s="15"/>
      <c r="R32" s="7">
        <v>18.5</v>
      </c>
      <c r="S32" s="11"/>
      <c r="T32" s="9"/>
      <c r="U32" s="9"/>
      <c r="V32" s="9"/>
      <c r="W32" s="8">
        <f t="shared" si="2"/>
        <v>0</v>
      </c>
      <c r="X32" s="15"/>
      <c r="Z32" s="7">
        <v>18.5</v>
      </c>
      <c r="AA32" s="11"/>
      <c r="AB32" s="9"/>
      <c r="AC32" s="9"/>
      <c r="AD32" s="9"/>
      <c r="AE32" s="8">
        <f t="shared" si="3"/>
        <v>0</v>
      </c>
    </row>
    <row r="33" spans="1:31" x14ac:dyDescent="0.25">
      <c r="A33" s="2"/>
      <c r="B33" s="7">
        <v>19</v>
      </c>
      <c r="C33" s="11"/>
      <c r="D33" s="9"/>
      <c r="E33" s="9"/>
      <c r="F33" s="9"/>
      <c r="G33" s="8">
        <f t="shared" si="0"/>
        <v>0</v>
      </c>
      <c r="H33" s="15"/>
      <c r="J33" s="7">
        <v>19</v>
      </c>
      <c r="K33" s="11"/>
      <c r="L33" s="9"/>
      <c r="M33" s="9"/>
      <c r="N33" s="9"/>
      <c r="O33" s="8">
        <f t="shared" si="1"/>
        <v>0</v>
      </c>
      <c r="P33" s="15"/>
      <c r="R33" s="7">
        <v>19</v>
      </c>
      <c r="S33" s="11"/>
      <c r="T33" s="9"/>
      <c r="U33" s="9"/>
      <c r="V33" s="9"/>
      <c r="W33" s="8">
        <f t="shared" si="2"/>
        <v>0</v>
      </c>
      <c r="X33" s="15"/>
      <c r="Z33" s="7">
        <v>19</v>
      </c>
      <c r="AA33" s="11"/>
      <c r="AB33" s="9"/>
      <c r="AC33" s="9"/>
      <c r="AD33" s="9"/>
      <c r="AE33" s="8">
        <f t="shared" si="3"/>
        <v>0</v>
      </c>
    </row>
    <row r="34" spans="1:31" x14ac:dyDescent="0.25">
      <c r="A34" s="2"/>
      <c r="B34" s="7">
        <v>19.5</v>
      </c>
      <c r="C34" s="11"/>
      <c r="D34" s="9"/>
      <c r="E34" s="9"/>
      <c r="F34" s="9"/>
      <c r="G34" s="8">
        <f t="shared" si="0"/>
        <v>0</v>
      </c>
      <c r="H34" s="15"/>
      <c r="J34" s="7">
        <v>19.5</v>
      </c>
      <c r="K34" s="11"/>
      <c r="L34" s="9"/>
      <c r="M34" s="9"/>
      <c r="N34" s="9"/>
      <c r="O34" s="8">
        <f t="shared" si="1"/>
        <v>0</v>
      </c>
      <c r="P34" s="15"/>
      <c r="R34" s="7">
        <v>19.5</v>
      </c>
      <c r="S34" s="11"/>
      <c r="T34" s="9"/>
      <c r="U34" s="9"/>
      <c r="V34" s="9"/>
      <c r="W34" s="8">
        <f t="shared" si="2"/>
        <v>0</v>
      </c>
      <c r="X34" s="15"/>
      <c r="Z34" s="7">
        <v>19.5</v>
      </c>
      <c r="AA34" s="11"/>
      <c r="AB34" s="9"/>
      <c r="AC34" s="9"/>
      <c r="AD34" s="9"/>
      <c r="AE34" s="8">
        <f t="shared" si="3"/>
        <v>0</v>
      </c>
    </row>
    <row r="35" spans="1:31" x14ac:dyDescent="0.25">
      <c r="A35" s="2"/>
      <c r="B35" s="7">
        <v>20</v>
      </c>
      <c r="C35" s="11"/>
      <c r="D35" s="9"/>
      <c r="E35" s="9"/>
      <c r="F35" s="9"/>
      <c r="G35" s="8">
        <f t="shared" si="0"/>
        <v>0</v>
      </c>
      <c r="H35" s="15"/>
      <c r="J35" s="7">
        <v>20</v>
      </c>
      <c r="K35" s="11"/>
      <c r="L35" s="9"/>
      <c r="M35" s="9"/>
      <c r="N35" s="9"/>
      <c r="O35" s="8">
        <f t="shared" si="1"/>
        <v>0</v>
      </c>
      <c r="P35" s="15"/>
      <c r="R35" s="7">
        <v>20</v>
      </c>
      <c r="S35" s="11"/>
      <c r="T35" s="9"/>
      <c r="U35" s="9"/>
      <c r="V35" s="9"/>
      <c r="W35" s="8">
        <f t="shared" si="2"/>
        <v>0</v>
      </c>
      <c r="X35" s="15"/>
      <c r="Z35" s="7">
        <v>20</v>
      </c>
      <c r="AA35" s="11"/>
      <c r="AB35" s="9"/>
      <c r="AC35" s="9"/>
      <c r="AD35" s="9"/>
      <c r="AE35" s="8">
        <f t="shared" si="3"/>
        <v>0</v>
      </c>
    </row>
    <row r="36" spans="1:31" x14ac:dyDescent="0.25">
      <c r="A36" s="2"/>
      <c r="B36" s="7">
        <v>20.5</v>
      </c>
      <c r="C36" s="11"/>
      <c r="D36" s="9"/>
      <c r="E36" s="9"/>
      <c r="F36" s="9"/>
      <c r="G36" s="8">
        <f t="shared" si="0"/>
        <v>0</v>
      </c>
      <c r="H36" s="15"/>
      <c r="J36" s="7">
        <v>20.5</v>
      </c>
      <c r="K36" s="11"/>
      <c r="L36" s="9"/>
      <c r="M36" s="9"/>
      <c r="N36" s="9"/>
      <c r="O36" s="8">
        <f t="shared" si="1"/>
        <v>0</v>
      </c>
      <c r="P36" s="15"/>
      <c r="R36" s="7">
        <v>20.5</v>
      </c>
      <c r="S36" s="11"/>
      <c r="T36" s="9"/>
      <c r="U36" s="9"/>
      <c r="V36" s="9"/>
      <c r="W36" s="8">
        <f t="shared" si="2"/>
        <v>0</v>
      </c>
      <c r="X36" s="15"/>
      <c r="Z36" s="7">
        <v>20.5</v>
      </c>
      <c r="AA36" s="11"/>
      <c r="AB36" s="9"/>
      <c r="AC36" s="9"/>
      <c r="AD36" s="9"/>
      <c r="AE36" s="8">
        <f t="shared" si="3"/>
        <v>0</v>
      </c>
    </row>
    <row r="37" spans="1:31" x14ac:dyDescent="0.25">
      <c r="A37" s="2"/>
      <c r="B37" s="7">
        <v>21</v>
      </c>
      <c r="C37" s="11"/>
      <c r="D37" s="9"/>
      <c r="E37" s="9"/>
      <c r="F37" s="9"/>
      <c r="G37" s="8">
        <f t="shared" si="0"/>
        <v>0</v>
      </c>
      <c r="H37" s="15"/>
      <c r="J37" s="7">
        <v>21</v>
      </c>
      <c r="K37" s="11"/>
      <c r="L37" s="9"/>
      <c r="M37" s="9"/>
      <c r="N37" s="9"/>
      <c r="O37" s="8">
        <f t="shared" si="1"/>
        <v>0</v>
      </c>
      <c r="P37" s="15"/>
      <c r="R37" s="7">
        <v>21</v>
      </c>
      <c r="S37" s="11"/>
      <c r="T37" s="9"/>
      <c r="U37" s="9"/>
      <c r="V37" s="9"/>
      <c r="W37" s="8">
        <f t="shared" si="2"/>
        <v>0</v>
      </c>
      <c r="X37" s="15"/>
      <c r="Z37" s="7">
        <v>21</v>
      </c>
      <c r="AE37" s="8">
        <f t="shared" si="3"/>
        <v>0</v>
      </c>
    </row>
    <row r="38" spans="1:31" x14ac:dyDescent="0.25">
      <c r="A38" s="2"/>
      <c r="B38" s="7">
        <v>21.5</v>
      </c>
      <c r="G38" s="8">
        <f t="shared" si="0"/>
        <v>0</v>
      </c>
      <c r="H38" s="15"/>
      <c r="J38" s="7">
        <v>21.5</v>
      </c>
      <c r="K38" s="11"/>
      <c r="L38" s="9"/>
      <c r="M38" s="9"/>
      <c r="N38" s="9"/>
      <c r="O38" s="8">
        <f t="shared" si="1"/>
        <v>0</v>
      </c>
      <c r="P38" s="15"/>
      <c r="R38" s="7">
        <v>21.5</v>
      </c>
      <c r="S38" s="11"/>
      <c r="T38" s="9"/>
      <c r="U38" s="9"/>
      <c r="V38" s="9"/>
      <c r="W38" s="8">
        <f t="shared" si="2"/>
        <v>0</v>
      </c>
      <c r="X38" s="15"/>
      <c r="Z38" s="7">
        <v>21.5</v>
      </c>
      <c r="AE38" s="8">
        <f t="shared" si="3"/>
        <v>0</v>
      </c>
    </row>
    <row r="39" spans="1:31" x14ac:dyDescent="0.25">
      <c r="A39" s="2"/>
      <c r="B39" s="7">
        <v>22</v>
      </c>
      <c r="G39" s="8">
        <f t="shared" si="0"/>
        <v>0</v>
      </c>
      <c r="H39" s="15"/>
      <c r="J39" s="7">
        <v>22</v>
      </c>
      <c r="K39" s="11"/>
      <c r="L39" s="9"/>
      <c r="M39" s="9"/>
      <c r="N39" s="9"/>
      <c r="O39" s="8">
        <f t="shared" si="1"/>
        <v>0</v>
      </c>
      <c r="P39" s="15"/>
      <c r="R39" s="7">
        <v>22</v>
      </c>
      <c r="S39" s="11"/>
      <c r="T39" s="9"/>
      <c r="U39" s="9"/>
      <c r="V39" s="9"/>
      <c r="W39" s="8">
        <f t="shared" si="2"/>
        <v>0</v>
      </c>
      <c r="X39" s="15"/>
      <c r="Z39" s="7">
        <v>22</v>
      </c>
      <c r="AE39" s="8">
        <f t="shared" si="3"/>
        <v>0</v>
      </c>
    </row>
    <row r="40" spans="1:31" x14ac:dyDescent="0.25">
      <c r="A40" s="2"/>
      <c r="B40" s="7">
        <v>22.5</v>
      </c>
      <c r="G40" s="8">
        <f t="shared" si="0"/>
        <v>0</v>
      </c>
      <c r="H40" s="15"/>
      <c r="J40" s="7">
        <v>22.5</v>
      </c>
      <c r="K40" s="11"/>
      <c r="L40" s="9"/>
      <c r="M40" s="9"/>
      <c r="N40" s="9"/>
      <c r="O40" s="8">
        <f t="shared" si="1"/>
        <v>0</v>
      </c>
      <c r="P40" s="15"/>
      <c r="R40" s="7">
        <v>22.5</v>
      </c>
      <c r="S40" s="11"/>
      <c r="T40" s="9"/>
      <c r="U40" s="9"/>
      <c r="V40" s="9"/>
      <c r="W40" s="8">
        <f t="shared" si="2"/>
        <v>0</v>
      </c>
      <c r="X40" s="15"/>
      <c r="Z40" s="7">
        <v>22.5</v>
      </c>
      <c r="AE40" s="8">
        <f t="shared" si="3"/>
        <v>0</v>
      </c>
    </row>
    <row r="41" spans="1:31" x14ac:dyDescent="0.25">
      <c r="A41" s="2"/>
      <c r="B41" s="7">
        <v>23</v>
      </c>
      <c r="G41" s="8">
        <f t="shared" si="0"/>
        <v>0</v>
      </c>
      <c r="H41" s="15"/>
      <c r="J41" s="7">
        <v>23</v>
      </c>
      <c r="K41" s="11"/>
      <c r="L41" s="9"/>
      <c r="M41" s="9"/>
      <c r="N41" s="9"/>
      <c r="O41" s="8">
        <f t="shared" si="1"/>
        <v>0</v>
      </c>
      <c r="P41" s="15"/>
      <c r="R41" s="7">
        <v>23</v>
      </c>
      <c r="S41" s="11"/>
      <c r="T41" s="9"/>
      <c r="U41" s="9"/>
      <c r="V41" s="9"/>
      <c r="W41" s="8">
        <f t="shared" si="2"/>
        <v>0</v>
      </c>
      <c r="X41" s="15"/>
      <c r="Z41" s="7">
        <v>23</v>
      </c>
      <c r="AE41" s="8">
        <f t="shared" si="3"/>
        <v>0</v>
      </c>
    </row>
    <row r="42" spans="1:31" x14ac:dyDescent="0.25">
      <c r="A42" s="2"/>
      <c r="B42" s="7">
        <v>23.5</v>
      </c>
      <c r="G42" s="8">
        <f t="shared" si="0"/>
        <v>0</v>
      </c>
      <c r="H42" s="15"/>
      <c r="J42" s="7">
        <v>23.5</v>
      </c>
      <c r="K42" s="11"/>
      <c r="L42" s="9"/>
      <c r="M42" s="9"/>
      <c r="N42" s="9"/>
      <c r="O42" s="8">
        <f t="shared" si="1"/>
        <v>0</v>
      </c>
      <c r="P42" s="15"/>
      <c r="R42" s="7">
        <v>23.5</v>
      </c>
      <c r="S42" s="11"/>
      <c r="T42" s="9"/>
      <c r="U42" s="9"/>
      <c r="V42" s="9"/>
      <c r="W42" s="8">
        <f t="shared" si="2"/>
        <v>0</v>
      </c>
      <c r="X42" s="15"/>
      <c r="Z42" s="7">
        <v>23.5</v>
      </c>
      <c r="AE42" s="8">
        <f t="shared" si="3"/>
        <v>0</v>
      </c>
    </row>
    <row r="43" spans="1:31" x14ac:dyDescent="0.25">
      <c r="A43" s="2"/>
      <c r="B43" s="7">
        <v>24</v>
      </c>
      <c r="G43" s="8">
        <f t="shared" si="0"/>
        <v>0</v>
      </c>
      <c r="H43" s="15"/>
      <c r="J43" s="7">
        <v>24</v>
      </c>
      <c r="O43" s="8">
        <f t="shared" si="1"/>
        <v>0</v>
      </c>
      <c r="P43" s="15"/>
      <c r="R43" s="7">
        <v>24</v>
      </c>
      <c r="S43" s="11"/>
      <c r="T43" s="9"/>
      <c r="U43" s="9"/>
      <c r="V43" s="9"/>
      <c r="W43" s="8">
        <f t="shared" si="2"/>
        <v>0</v>
      </c>
      <c r="X43" s="15"/>
      <c r="Z43" s="7">
        <v>24</v>
      </c>
      <c r="AE43" s="8">
        <f t="shared" si="3"/>
        <v>0</v>
      </c>
    </row>
    <row r="44" spans="1:31" x14ac:dyDescent="0.25">
      <c r="A44" s="2"/>
      <c r="B44" s="4" t="s">
        <v>11</v>
      </c>
      <c r="C44" s="12">
        <f>SUM(C6:C43)</f>
        <v>0</v>
      </c>
      <c r="D44" s="12">
        <f t="shared" ref="D44:F44" si="4">SUM(D6:D43)</f>
        <v>0</v>
      </c>
      <c r="E44" s="12">
        <f t="shared" si="4"/>
        <v>0</v>
      </c>
      <c r="F44" s="12">
        <f t="shared" si="4"/>
        <v>0</v>
      </c>
      <c r="G44" s="13">
        <f>SUM(G6:G43)</f>
        <v>0</v>
      </c>
      <c r="H44" s="15"/>
      <c r="J44" s="4" t="s">
        <v>11</v>
      </c>
      <c r="K44" s="12">
        <f>SUM(K6:K43)</f>
        <v>0</v>
      </c>
      <c r="L44" s="12">
        <f t="shared" ref="L44:N44" si="5">SUM(L6:L43)</f>
        <v>39</v>
      </c>
      <c r="M44" s="12">
        <f t="shared" si="5"/>
        <v>7</v>
      </c>
      <c r="N44" s="12">
        <f t="shared" si="5"/>
        <v>1</v>
      </c>
      <c r="O44" s="13">
        <f>SUM(O6:O43)</f>
        <v>47</v>
      </c>
      <c r="P44" s="15"/>
      <c r="R44" s="4" t="s">
        <v>11</v>
      </c>
      <c r="S44" s="12">
        <f>SUM(S6:S43)</f>
        <v>0</v>
      </c>
      <c r="T44" s="12">
        <f t="shared" ref="T44:V44" si="6">SUM(T6:T43)</f>
        <v>62</v>
      </c>
      <c r="U44" s="12">
        <f t="shared" si="6"/>
        <v>1</v>
      </c>
      <c r="V44" s="12">
        <f t="shared" si="6"/>
        <v>0</v>
      </c>
      <c r="W44" s="13">
        <f t="shared" si="2"/>
        <v>63</v>
      </c>
      <c r="X44" s="15"/>
      <c r="Z44" s="4" t="s">
        <v>11</v>
      </c>
      <c r="AA44" s="12">
        <f>SUM(AA6:AA43)</f>
        <v>0</v>
      </c>
      <c r="AB44" s="12">
        <f t="shared" ref="AB44:AD44" si="7">SUM(AB6:AB43)</f>
        <v>105</v>
      </c>
      <c r="AC44" s="12">
        <f t="shared" si="7"/>
        <v>32</v>
      </c>
      <c r="AD44" s="12">
        <f t="shared" si="7"/>
        <v>1</v>
      </c>
      <c r="AE44" s="13">
        <f>SUM(AE6:AE43)</f>
        <v>138</v>
      </c>
    </row>
    <row r="45" spans="1:31" x14ac:dyDescent="0.25">
      <c r="A45" s="2"/>
    </row>
    <row r="46" spans="1:31" x14ac:dyDescent="0.25">
      <c r="A46" s="2"/>
    </row>
    <row r="47" spans="1:31" x14ac:dyDescent="0.25">
      <c r="A47" s="2"/>
      <c r="B47" s="4" t="s">
        <v>10</v>
      </c>
      <c r="C47" s="5">
        <v>0</v>
      </c>
      <c r="D47" s="6">
        <v>1</v>
      </c>
      <c r="E47" s="6">
        <v>2</v>
      </c>
      <c r="F47" s="6">
        <v>3</v>
      </c>
      <c r="G47" s="4" t="s">
        <v>11</v>
      </c>
      <c r="H47" s="14"/>
      <c r="J47" s="4" t="s">
        <v>10</v>
      </c>
      <c r="K47" s="5">
        <v>0</v>
      </c>
      <c r="L47" s="6">
        <v>1</v>
      </c>
      <c r="M47" s="6">
        <v>2</v>
      </c>
      <c r="N47" s="6">
        <v>3</v>
      </c>
      <c r="O47" s="4" t="s">
        <v>11</v>
      </c>
      <c r="P47" s="14"/>
      <c r="R47" s="4" t="s">
        <v>10</v>
      </c>
      <c r="S47" s="5">
        <v>0</v>
      </c>
      <c r="T47" s="6">
        <v>1</v>
      </c>
      <c r="U47" s="6">
        <v>2</v>
      </c>
      <c r="V47" s="6">
        <v>3</v>
      </c>
      <c r="W47" s="4" t="s">
        <v>11</v>
      </c>
      <c r="X47" s="14"/>
      <c r="Z47" s="4" t="s">
        <v>10</v>
      </c>
      <c r="AA47" s="5">
        <v>0</v>
      </c>
      <c r="AB47" s="6">
        <v>1</v>
      </c>
      <c r="AC47" s="6">
        <v>2</v>
      </c>
      <c r="AD47" s="6">
        <v>3</v>
      </c>
      <c r="AE47" s="4" t="s">
        <v>11</v>
      </c>
    </row>
    <row r="48" spans="1:31" x14ac:dyDescent="0.25">
      <c r="A48" s="2"/>
      <c r="B48" s="7">
        <v>5.5</v>
      </c>
      <c r="C48" s="1" t="str">
        <f t="shared" ref="C48:F67" si="8">IF(C6=0,"",(C6/$G6))</f>
        <v/>
      </c>
      <c r="D48" s="1" t="str">
        <f t="shared" si="8"/>
        <v/>
      </c>
      <c r="E48" s="1" t="str">
        <f t="shared" si="8"/>
        <v/>
      </c>
      <c r="F48" s="1" t="str">
        <f t="shared" si="8"/>
        <v/>
      </c>
      <c r="G48" s="8">
        <f t="shared" ref="G48:G85" si="9">SUM(C48:F48)</f>
        <v>0</v>
      </c>
      <c r="H48" s="15"/>
      <c r="J48" s="7">
        <v>5.5</v>
      </c>
      <c r="K48" s="1" t="str">
        <f t="shared" ref="K48:N67" si="10">IF(K6=0,"",(K6/$O6))</f>
        <v/>
      </c>
      <c r="L48" s="1" t="str">
        <f t="shared" si="10"/>
        <v/>
      </c>
      <c r="M48" s="1" t="str">
        <f t="shared" si="10"/>
        <v/>
      </c>
      <c r="N48" s="1" t="str">
        <f t="shared" si="10"/>
        <v/>
      </c>
      <c r="O48" s="8">
        <f t="shared" ref="O48:O85" si="11">SUM(K48:N48)</f>
        <v>0</v>
      </c>
      <c r="P48" s="15"/>
      <c r="R48" s="7">
        <v>5.5</v>
      </c>
      <c r="S48" s="1" t="str">
        <f t="shared" ref="S48:V67" si="12">IF(S6=0,"",(S6/$W6))</f>
        <v/>
      </c>
      <c r="T48" s="1" t="str">
        <f t="shared" si="12"/>
        <v/>
      </c>
      <c r="U48" s="1" t="str">
        <f t="shared" si="12"/>
        <v/>
      </c>
      <c r="V48" s="1" t="str">
        <f t="shared" si="12"/>
        <v/>
      </c>
      <c r="W48" s="8">
        <f t="shared" ref="W48:W85" si="13">SUM(S48:V48)</f>
        <v>0</v>
      </c>
      <c r="X48" s="15"/>
      <c r="Z48" s="7">
        <v>5.5</v>
      </c>
      <c r="AA48" s="1" t="str">
        <f t="shared" ref="AA48:AD67" si="14">IF(AA6=0,"",(AA6/$AE6))</f>
        <v/>
      </c>
      <c r="AB48" s="1" t="str">
        <f t="shared" si="14"/>
        <v/>
      </c>
      <c r="AC48" s="1" t="str">
        <f t="shared" si="14"/>
        <v/>
      </c>
      <c r="AD48" s="1" t="str">
        <f t="shared" si="14"/>
        <v/>
      </c>
      <c r="AE48" s="8">
        <f t="shared" ref="AE48:AE85" si="15">SUM(AA48:AD48)</f>
        <v>0</v>
      </c>
    </row>
    <row r="49" spans="1:31" x14ac:dyDescent="0.25">
      <c r="A49" s="2"/>
      <c r="B49" s="7">
        <v>6</v>
      </c>
      <c r="C49" s="1" t="str">
        <f t="shared" si="8"/>
        <v/>
      </c>
      <c r="D49" s="1" t="str">
        <f t="shared" si="8"/>
        <v/>
      </c>
      <c r="E49" s="1" t="str">
        <f t="shared" si="8"/>
        <v/>
      </c>
      <c r="F49" s="1" t="str">
        <f t="shared" si="8"/>
        <v/>
      </c>
      <c r="G49" s="8">
        <f t="shared" si="9"/>
        <v>0</v>
      </c>
      <c r="H49" s="15"/>
      <c r="J49" s="7">
        <v>6</v>
      </c>
      <c r="K49" s="1" t="str">
        <f t="shared" si="10"/>
        <v/>
      </c>
      <c r="L49" s="1" t="str">
        <f t="shared" si="10"/>
        <v/>
      </c>
      <c r="M49" s="1" t="str">
        <f t="shared" si="10"/>
        <v/>
      </c>
      <c r="N49" s="1" t="str">
        <f t="shared" si="10"/>
        <v/>
      </c>
      <c r="O49" s="8">
        <f t="shared" si="11"/>
        <v>0</v>
      </c>
      <c r="P49" s="15"/>
      <c r="R49" s="7">
        <v>6</v>
      </c>
      <c r="S49" s="1" t="str">
        <f t="shared" si="12"/>
        <v/>
      </c>
      <c r="T49" s="1" t="str">
        <f t="shared" si="12"/>
        <v/>
      </c>
      <c r="U49" s="1" t="str">
        <f t="shared" si="12"/>
        <v/>
      </c>
      <c r="V49" s="1" t="str">
        <f t="shared" si="12"/>
        <v/>
      </c>
      <c r="W49" s="8">
        <f t="shared" si="13"/>
        <v>0</v>
      </c>
      <c r="X49" s="15"/>
      <c r="Z49" s="7">
        <v>6</v>
      </c>
      <c r="AA49" s="1" t="str">
        <f t="shared" si="14"/>
        <v/>
      </c>
      <c r="AB49" s="1" t="str">
        <f t="shared" si="14"/>
        <v/>
      </c>
      <c r="AC49" s="1" t="str">
        <f t="shared" si="14"/>
        <v/>
      </c>
      <c r="AD49" s="1" t="str">
        <f t="shared" si="14"/>
        <v/>
      </c>
      <c r="AE49" s="8">
        <f t="shared" si="15"/>
        <v>0</v>
      </c>
    </row>
    <row r="50" spans="1:31" x14ac:dyDescent="0.25">
      <c r="A50" s="2"/>
      <c r="B50" s="7">
        <v>6.5</v>
      </c>
      <c r="C50" s="1" t="str">
        <f t="shared" si="8"/>
        <v/>
      </c>
      <c r="D50" s="1" t="str">
        <f t="shared" si="8"/>
        <v/>
      </c>
      <c r="E50" s="1" t="str">
        <f t="shared" si="8"/>
        <v/>
      </c>
      <c r="F50" s="1" t="str">
        <f t="shared" si="8"/>
        <v/>
      </c>
      <c r="G50" s="8">
        <f t="shared" si="9"/>
        <v>0</v>
      </c>
      <c r="H50" s="15"/>
      <c r="J50" s="7">
        <v>6.5</v>
      </c>
      <c r="K50" s="1" t="str">
        <f t="shared" si="10"/>
        <v/>
      </c>
      <c r="L50" s="1" t="str">
        <f t="shared" si="10"/>
        <v/>
      </c>
      <c r="M50" s="1" t="str">
        <f t="shared" si="10"/>
        <v/>
      </c>
      <c r="N50" s="1" t="str">
        <f t="shared" si="10"/>
        <v/>
      </c>
      <c r="O50" s="8">
        <f t="shared" si="11"/>
        <v>0</v>
      </c>
      <c r="P50" s="15"/>
      <c r="R50" s="7">
        <v>6.5</v>
      </c>
      <c r="S50" s="1" t="str">
        <f t="shared" si="12"/>
        <v/>
      </c>
      <c r="T50" s="1" t="str">
        <f t="shared" si="12"/>
        <v/>
      </c>
      <c r="U50" s="1" t="str">
        <f t="shared" si="12"/>
        <v/>
      </c>
      <c r="V50" s="1" t="str">
        <f t="shared" si="12"/>
        <v/>
      </c>
      <c r="W50" s="8">
        <f t="shared" si="13"/>
        <v>0</v>
      </c>
      <c r="X50" s="15"/>
      <c r="Z50" s="7">
        <v>6.5</v>
      </c>
      <c r="AA50" s="1" t="str">
        <f t="shared" si="14"/>
        <v/>
      </c>
      <c r="AB50" s="1">
        <f t="shared" si="14"/>
        <v>1</v>
      </c>
      <c r="AC50" s="1" t="str">
        <f t="shared" si="14"/>
        <v/>
      </c>
      <c r="AD50" s="1" t="str">
        <f t="shared" si="14"/>
        <v/>
      </c>
      <c r="AE50" s="8">
        <f t="shared" si="15"/>
        <v>1</v>
      </c>
    </row>
    <row r="51" spans="1:31" x14ac:dyDescent="0.25">
      <c r="A51" s="2"/>
      <c r="B51" s="7">
        <v>7</v>
      </c>
      <c r="C51" s="1" t="str">
        <f t="shared" si="8"/>
        <v/>
      </c>
      <c r="D51" s="1" t="str">
        <f t="shared" si="8"/>
        <v/>
      </c>
      <c r="E51" s="1" t="str">
        <f t="shared" si="8"/>
        <v/>
      </c>
      <c r="F51" s="1" t="str">
        <f t="shared" si="8"/>
        <v/>
      </c>
      <c r="G51" s="8">
        <f t="shared" si="9"/>
        <v>0</v>
      </c>
      <c r="H51" s="15"/>
      <c r="J51" s="7">
        <v>7</v>
      </c>
      <c r="K51" s="1" t="str">
        <f t="shared" si="10"/>
        <v/>
      </c>
      <c r="L51" s="1" t="str">
        <f t="shared" si="10"/>
        <v/>
      </c>
      <c r="M51" s="1" t="str">
        <f t="shared" si="10"/>
        <v/>
      </c>
      <c r="N51" s="1" t="str">
        <f t="shared" si="10"/>
        <v/>
      </c>
      <c r="O51" s="8">
        <f t="shared" si="11"/>
        <v>0</v>
      </c>
      <c r="P51" s="15"/>
      <c r="R51" s="7">
        <v>7</v>
      </c>
      <c r="S51" s="1" t="str">
        <f t="shared" si="12"/>
        <v/>
      </c>
      <c r="T51" s="1" t="str">
        <f t="shared" si="12"/>
        <v/>
      </c>
      <c r="U51" s="1" t="str">
        <f t="shared" si="12"/>
        <v/>
      </c>
      <c r="V51" s="1" t="str">
        <f t="shared" si="12"/>
        <v/>
      </c>
      <c r="W51" s="8">
        <f t="shared" si="13"/>
        <v>0</v>
      </c>
      <c r="X51" s="15"/>
      <c r="Z51" s="7">
        <v>7</v>
      </c>
      <c r="AA51" s="1" t="str">
        <f t="shared" si="14"/>
        <v/>
      </c>
      <c r="AB51" s="1">
        <f t="shared" si="14"/>
        <v>1</v>
      </c>
      <c r="AC51" s="1" t="str">
        <f t="shared" si="14"/>
        <v/>
      </c>
      <c r="AD51" s="1" t="str">
        <f t="shared" si="14"/>
        <v/>
      </c>
      <c r="AE51" s="8">
        <f t="shared" si="15"/>
        <v>1</v>
      </c>
    </row>
    <row r="52" spans="1:31" x14ac:dyDescent="0.25">
      <c r="A52" s="2"/>
      <c r="B52" s="7">
        <v>7.5</v>
      </c>
      <c r="C52" s="1" t="str">
        <f t="shared" si="8"/>
        <v/>
      </c>
      <c r="D52" s="1" t="str">
        <f t="shared" si="8"/>
        <v/>
      </c>
      <c r="E52" s="1" t="str">
        <f t="shared" si="8"/>
        <v/>
      </c>
      <c r="F52" s="1" t="str">
        <f t="shared" si="8"/>
        <v/>
      </c>
      <c r="G52" s="8">
        <f t="shared" si="9"/>
        <v>0</v>
      </c>
      <c r="H52" s="15"/>
      <c r="J52" s="7">
        <v>7.5</v>
      </c>
      <c r="K52" s="1" t="str">
        <f t="shared" si="10"/>
        <v/>
      </c>
      <c r="L52" s="1" t="str">
        <f t="shared" si="10"/>
        <v/>
      </c>
      <c r="M52" s="1" t="str">
        <f t="shared" si="10"/>
        <v/>
      </c>
      <c r="N52" s="1" t="str">
        <f t="shared" si="10"/>
        <v/>
      </c>
      <c r="O52" s="8">
        <f t="shared" si="11"/>
        <v>0</v>
      </c>
      <c r="P52" s="15"/>
      <c r="R52" s="7">
        <v>7.5</v>
      </c>
      <c r="S52" s="1" t="str">
        <f t="shared" si="12"/>
        <v/>
      </c>
      <c r="T52" s="1" t="str">
        <f t="shared" si="12"/>
        <v/>
      </c>
      <c r="U52" s="1" t="str">
        <f t="shared" si="12"/>
        <v/>
      </c>
      <c r="V52" s="1" t="str">
        <f t="shared" si="12"/>
        <v/>
      </c>
      <c r="W52" s="8">
        <f t="shared" si="13"/>
        <v>0</v>
      </c>
      <c r="X52" s="15"/>
      <c r="Z52" s="7">
        <v>7.5</v>
      </c>
      <c r="AA52" s="1" t="str">
        <f t="shared" si="14"/>
        <v/>
      </c>
      <c r="AB52" s="1">
        <f t="shared" si="14"/>
        <v>1</v>
      </c>
      <c r="AC52" s="1" t="str">
        <f t="shared" si="14"/>
        <v/>
      </c>
      <c r="AD52" s="1" t="str">
        <f t="shared" si="14"/>
        <v/>
      </c>
      <c r="AE52" s="8">
        <f t="shared" si="15"/>
        <v>1</v>
      </c>
    </row>
    <row r="53" spans="1:31" x14ac:dyDescent="0.25">
      <c r="A53" s="2"/>
      <c r="B53" s="7">
        <v>8</v>
      </c>
      <c r="C53" s="1" t="str">
        <f t="shared" si="8"/>
        <v/>
      </c>
      <c r="D53" s="1" t="str">
        <f t="shared" si="8"/>
        <v/>
      </c>
      <c r="E53" s="1" t="str">
        <f t="shared" si="8"/>
        <v/>
      </c>
      <c r="F53" s="1" t="str">
        <f t="shared" si="8"/>
        <v/>
      </c>
      <c r="G53" s="8">
        <f t="shared" si="9"/>
        <v>0</v>
      </c>
      <c r="H53" s="15"/>
      <c r="J53" s="7">
        <v>8</v>
      </c>
      <c r="K53" s="1" t="str">
        <f t="shared" si="10"/>
        <v/>
      </c>
      <c r="L53" s="1" t="str">
        <f t="shared" si="10"/>
        <v/>
      </c>
      <c r="M53" s="1" t="str">
        <f t="shared" si="10"/>
        <v/>
      </c>
      <c r="N53" s="1" t="str">
        <f t="shared" si="10"/>
        <v/>
      </c>
      <c r="O53" s="8">
        <f t="shared" si="11"/>
        <v>0</v>
      </c>
      <c r="P53" s="15"/>
      <c r="R53" s="7">
        <v>8</v>
      </c>
      <c r="S53" s="1" t="str">
        <f t="shared" si="12"/>
        <v/>
      </c>
      <c r="T53" s="1" t="str">
        <f t="shared" si="12"/>
        <v/>
      </c>
      <c r="U53" s="1" t="str">
        <f t="shared" si="12"/>
        <v/>
      </c>
      <c r="V53" s="1" t="str">
        <f t="shared" si="12"/>
        <v/>
      </c>
      <c r="W53" s="8">
        <f t="shared" si="13"/>
        <v>0</v>
      </c>
      <c r="X53" s="15"/>
      <c r="Z53" s="7">
        <v>8</v>
      </c>
      <c r="AA53" s="1" t="str">
        <f t="shared" si="14"/>
        <v/>
      </c>
      <c r="AB53" s="1">
        <f t="shared" si="14"/>
        <v>1</v>
      </c>
      <c r="AC53" s="1" t="str">
        <f t="shared" si="14"/>
        <v/>
      </c>
      <c r="AD53" s="1" t="str">
        <f t="shared" si="14"/>
        <v/>
      </c>
      <c r="AE53" s="8">
        <f t="shared" si="15"/>
        <v>1</v>
      </c>
    </row>
    <row r="54" spans="1:31" x14ac:dyDescent="0.25">
      <c r="A54" s="2"/>
      <c r="B54" s="7">
        <v>8.5</v>
      </c>
      <c r="C54" s="1" t="str">
        <f t="shared" si="8"/>
        <v/>
      </c>
      <c r="D54" s="1" t="str">
        <f t="shared" si="8"/>
        <v/>
      </c>
      <c r="E54" s="1" t="str">
        <f t="shared" si="8"/>
        <v/>
      </c>
      <c r="F54" s="1" t="str">
        <f t="shared" si="8"/>
        <v/>
      </c>
      <c r="G54" s="8">
        <f t="shared" si="9"/>
        <v>0</v>
      </c>
      <c r="H54" s="15"/>
      <c r="J54" s="7">
        <v>8.5</v>
      </c>
      <c r="K54" s="1" t="str">
        <f t="shared" si="10"/>
        <v/>
      </c>
      <c r="L54" s="1" t="str">
        <f t="shared" si="10"/>
        <v/>
      </c>
      <c r="M54" s="1" t="str">
        <f t="shared" si="10"/>
        <v/>
      </c>
      <c r="N54" s="1" t="str">
        <f t="shared" si="10"/>
        <v/>
      </c>
      <c r="O54" s="8">
        <f t="shared" si="11"/>
        <v>0</v>
      </c>
      <c r="P54" s="15"/>
      <c r="R54" s="7">
        <v>8.5</v>
      </c>
      <c r="S54" s="1" t="str">
        <f t="shared" si="12"/>
        <v/>
      </c>
      <c r="T54" s="1" t="str">
        <f t="shared" si="12"/>
        <v/>
      </c>
      <c r="U54" s="1" t="str">
        <f t="shared" si="12"/>
        <v/>
      </c>
      <c r="V54" s="1" t="str">
        <f t="shared" si="12"/>
        <v/>
      </c>
      <c r="W54" s="8">
        <f t="shared" si="13"/>
        <v>0</v>
      </c>
      <c r="X54" s="15"/>
      <c r="Z54" s="7">
        <v>8.5</v>
      </c>
      <c r="AA54" s="1" t="str">
        <f t="shared" si="14"/>
        <v/>
      </c>
      <c r="AB54" s="1">
        <f t="shared" si="14"/>
        <v>1</v>
      </c>
      <c r="AC54" s="1" t="str">
        <f t="shared" si="14"/>
        <v/>
      </c>
      <c r="AD54" s="1" t="str">
        <f t="shared" si="14"/>
        <v/>
      </c>
      <c r="AE54" s="8">
        <f t="shared" si="15"/>
        <v>1</v>
      </c>
    </row>
    <row r="55" spans="1:31" x14ac:dyDescent="0.25">
      <c r="A55" s="2"/>
      <c r="B55" s="7">
        <v>9</v>
      </c>
      <c r="C55" s="1" t="str">
        <f t="shared" si="8"/>
        <v/>
      </c>
      <c r="D55" s="1" t="str">
        <f t="shared" si="8"/>
        <v/>
      </c>
      <c r="E55" s="1" t="str">
        <f t="shared" si="8"/>
        <v/>
      </c>
      <c r="F55" s="1" t="str">
        <f t="shared" si="8"/>
        <v/>
      </c>
      <c r="G55" s="8">
        <f t="shared" si="9"/>
        <v>0</v>
      </c>
      <c r="H55" s="15"/>
      <c r="J55" s="7">
        <v>9</v>
      </c>
      <c r="K55" s="1" t="str">
        <f t="shared" si="10"/>
        <v/>
      </c>
      <c r="L55" s="1" t="str">
        <f t="shared" si="10"/>
        <v/>
      </c>
      <c r="M55" s="1" t="str">
        <f t="shared" si="10"/>
        <v/>
      </c>
      <c r="N55" s="1" t="str">
        <f t="shared" si="10"/>
        <v/>
      </c>
      <c r="O55" s="8">
        <f t="shared" si="11"/>
        <v>0</v>
      </c>
      <c r="P55" s="15"/>
      <c r="R55" s="7">
        <v>9</v>
      </c>
      <c r="S55" s="1" t="str">
        <f t="shared" si="12"/>
        <v/>
      </c>
      <c r="T55" s="1" t="str">
        <f t="shared" si="12"/>
        <v/>
      </c>
      <c r="U55" s="1" t="str">
        <f t="shared" si="12"/>
        <v/>
      </c>
      <c r="V55" s="1" t="str">
        <f t="shared" si="12"/>
        <v/>
      </c>
      <c r="W55" s="8">
        <f t="shared" si="13"/>
        <v>0</v>
      </c>
      <c r="X55" s="15"/>
      <c r="Z55" s="7">
        <v>9</v>
      </c>
      <c r="AA55" s="1" t="str">
        <f t="shared" si="14"/>
        <v/>
      </c>
      <c r="AB55" s="1">
        <f t="shared" si="14"/>
        <v>1</v>
      </c>
      <c r="AC55" s="1" t="str">
        <f t="shared" si="14"/>
        <v/>
      </c>
      <c r="AD55" s="1" t="str">
        <f t="shared" si="14"/>
        <v/>
      </c>
      <c r="AE55" s="8">
        <f t="shared" si="15"/>
        <v>1</v>
      </c>
    </row>
    <row r="56" spans="1:31" x14ac:dyDescent="0.25">
      <c r="A56" s="2"/>
      <c r="B56" s="7">
        <v>9.5</v>
      </c>
      <c r="C56" s="1" t="str">
        <f t="shared" si="8"/>
        <v/>
      </c>
      <c r="D56" s="1" t="str">
        <f t="shared" si="8"/>
        <v/>
      </c>
      <c r="E56" s="1" t="str">
        <f t="shared" si="8"/>
        <v/>
      </c>
      <c r="F56" s="1" t="str">
        <f t="shared" si="8"/>
        <v/>
      </c>
      <c r="G56" s="8">
        <f t="shared" si="9"/>
        <v>0</v>
      </c>
      <c r="H56" s="15"/>
      <c r="J56" s="7">
        <v>9.5</v>
      </c>
      <c r="K56" s="1" t="str">
        <f t="shared" si="10"/>
        <v/>
      </c>
      <c r="L56" s="1" t="str">
        <f t="shared" si="10"/>
        <v/>
      </c>
      <c r="M56" s="1" t="str">
        <f t="shared" si="10"/>
        <v/>
      </c>
      <c r="N56" s="1" t="str">
        <f t="shared" si="10"/>
        <v/>
      </c>
      <c r="O56" s="8">
        <f t="shared" si="11"/>
        <v>0</v>
      </c>
      <c r="P56" s="15"/>
      <c r="R56" s="7">
        <v>9.5</v>
      </c>
      <c r="S56" s="1" t="str">
        <f t="shared" si="12"/>
        <v/>
      </c>
      <c r="T56" s="1" t="str">
        <f t="shared" si="12"/>
        <v/>
      </c>
      <c r="U56" s="1" t="str">
        <f t="shared" si="12"/>
        <v/>
      </c>
      <c r="V56" s="1" t="str">
        <f t="shared" si="12"/>
        <v/>
      </c>
      <c r="W56" s="8">
        <f t="shared" si="13"/>
        <v>0</v>
      </c>
      <c r="X56" s="15"/>
      <c r="Z56" s="7">
        <v>9.5</v>
      </c>
      <c r="AA56" s="1" t="str">
        <f t="shared" si="14"/>
        <v/>
      </c>
      <c r="AB56" s="1">
        <f t="shared" si="14"/>
        <v>1</v>
      </c>
      <c r="AC56" s="1" t="str">
        <f t="shared" si="14"/>
        <v/>
      </c>
      <c r="AD56" s="1" t="str">
        <f t="shared" si="14"/>
        <v/>
      </c>
      <c r="AE56" s="8">
        <f t="shared" si="15"/>
        <v>1</v>
      </c>
    </row>
    <row r="57" spans="1:31" x14ac:dyDescent="0.25">
      <c r="A57" s="2"/>
      <c r="B57" s="7">
        <v>10</v>
      </c>
      <c r="C57" s="1" t="str">
        <f t="shared" si="8"/>
        <v/>
      </c>
      <c r="D57" s="1" t="str">
        <f t="shared" si="8"/>
        <v/>
      </c>
      <c r="E57" s="1" t="str">
        <f t="shared" si="8"/>
        <v/>
      </c>
      <c r="F57" s="1" t="str">
        <f t="shared" si="8"/>
        <v/>
      </c>
      <c r="G57" s="8">
        <f t="shared" si="9"/>
        <v>0</v>
      </c>
      <c r="H57" s="15"/>
      <c r="J57" s="7">
        <v>10</v>
      </c>
      <c r="K57" s="1" t="str">
        <f t="shared" si="10"/>
        <v/>
      </c>
      <c r="L57" s="1" t="str">
        <f t="shared" si="10"/>
        <v/>
      </c>
      <c r="M57" s="1" t="str">
        <f t="shared" si="10"/>
        <v/>
      </c>
      <c r="N57" s="1" t="str">
        <f t="shared" si="10"/>
        <v/>
      </c>
      <c r="O57" s="8">
        <f t="shared" si="11"/>
        <v>0</v>
      </c>
      <c r="P57" s="15"/>
      <c r="R57" s="7">
        <v>10</v>
      </c>
      <c r="S57" s="1" t="str">
        <f t="shared" si="12"/>
        <v/>
      </c>
      <c r="T57" s="1" t="str">
        <f t="shared" si="12"/>
        <v/>
      </c>
      <c r="U57" s="1" t="str">
        <f t="shared" si="12"/>
        <v/>
      </c>
      <c r="V57" s="1" t="str">
        <f t="shared" si="12"/>
        <v/>
      </c>
      <c r="W57" s="8">
        <f t="shared" si="13"/>
        <v>0</v>
      </c>
      <c r="X57" s="15"/>
      <c r="Z57" s="7">
        <v>10</v>
      </c>
      <c r="AA57" s="1" t="str">
        <f t="shared" si="14"/>
        <v/>
      </c>
      <c r="AB57" s="1">
        <f t="shared" si="14"/>
        <v>1</v>
      </c>
      <c r="AC57" s="1" t="str">
        <f t="shared" si="14"/>
        <v/>
      </c>
      <c r="AD57" s="1" t="str">
        <f t="shared" si="14"/>
        <v/>
      </c>
      <c r="AE57" s="8">
        <f t="shared" si="15"/>
        <v>1</v>
      </c>
    </row>
    <row r="58" spans="1:31" x14ac:dyDescent="0.25">
      <c r="A58" s="2"/>
      <c r="B58" s="7">
        <v>10.5</v>
      </c>
      <c r="C58" s="1" t="str">
        <f t="shared" si="8"/>
        <v/>
      </c>
      <c r="D58" s="1" t="str">
        <f t="shared" si="8"/>
        <v/>
      </c>
      <c r="E58" s="1" t="str">
        <f t="shared" si="8"/>
        <v/>
      </c>
      <c r="F58" s="1" t="str">
        <f t="shared" si="8"/>
        <v/>
      </c>
      <c r="G58" s="8">
        <f t="shared" si="9"/>
        <v>0</v>
      </c>
      <c r="H58" s="15"/>
      <c r="J58" s="7">
        <v>10.5</v>
      </c>
      <c r="K58" s="1" t="str">
        <f t="shared" si="10"/>
        <v/>
      </c>
      <c r="L58" s="1" t="str">
        <f t="shared" si="10"/>
        <v/>
      </c>
      <c r="M58" s="1" t="str">
        <f t="shared" si="10"/>
        <v/>
      </c>
      <c r="N58" s="1" t="str">
        <f t="shared" si="10"/>
        <v/>
      </c>
      <c r="O58" s="8">
        <f t="shared" si="11"/>
        <v>0</v>
      </c>
      <c r="P58" s="15"/>
      <c r="R58" s="7">
        <v>10.5</v>
      </c>
      <c r="S58" s="1" t="str">
        <f t="shared" si="12"/>
        <v/>
      </c>
      <c r="T58" s="1">
        <f t="shared" si="12"/>
        <v>1</v>
      </c>
      <c r="U58" s="1" t="str">
        <f t="shared" si="12"/>
        <v/>
      </c>
      <c r="V58" s="1" t="str">
        <f t="shared" si="12"/>
        <v/>
      </c>
      <c r="W58" s="8">
        <f t="shared" si="13"/>
        <v>1</v>
      </c>
      <c r="X58" s="15"/>
      <c r="Z58" s="7">
        <v>10.5</v>
      </c>
      <c r="AA58" s="1" t="str">
        <f t="shared" si="14"/>
        <v/>
      </c>
      <c r="AB58" s="1">
        <f t="shared" si="14"/>
        <v>1</v>
      </c>
      <c r="AC58" s="1" t="str">
        <f t="shared" si="14"/>
        <v/>
      </c>
      <c r="AD58" s="1" t="str">
        <f t="shared" si="14"/>
        <v/>
      </c>
      <c r="AE58" s="8">
        <f t="shared" si="15"/>
        <v>1</v>
      </c>
    </row>
    <row r="59" spans="1:31" x14ac:dyDescent="0.25">
      <c r="A59" s="2"/>
      <c r="B59" s="7">
        <v>11</v>
      </c>
      <c r="C59" s="1" t="str">
        <f t="shared" si="8"/>
        <v/>
      </c>
      <c r="D59" s="1" t="str">
        <f t="shared" si="8"/>
        <v/>
      </c>
      <c r="E59" s="1" t="str">
        <f t="shared" si="8"/>
        <v/>
      </c>
      <c r="F59" s="1" t="str">
        <f t="shared" si="8"/>
        <v/>
      </c>
      <c r="G59" s="8">
        <f t="shared" si="9"/>
        <v>0</v>
      </c>
      <c r="H59" s="15"/>
      <c r="J59" s="7">
        <v>11</v>
      </c>
      <c r="K59" s="1" t="str">
        <f t="shared" si="10"/>
        <v/>
      </c>
      <c r="L59" s="1">
        <f t="shared" si="10"/>
        <v>1</v>
      </c>
      <c r="M59" s="1" t="str">
        <f t="shared" si="10"/>
        <v/>
      </c>
      <c r="N59" s="1" t="str">
        <f t="shared" si="10"/>
        <v/>
      </c>
      <c r="O59" s="8">
        <f t="shared" si="11"/>
        <v>1</v>
      </c>
      <c r="P59" s="15"/>
      <c r="R59" s="7">
        <v>11</v>
      </c>
      <c r="S59" s="1" t="str">
        <f t="shared" si="12"/>
        <v/>
      </c>
      <c r="T59" s="1">
        <f t="shared" si="12"/>
        <v>1</v>
      </c>
      <c r="U59" s="1" t="str">
        <f t="shared" si="12"/>
        <v/>
      </c>
      <c r="V59" s="1" t="str">
        <f t="shared" si="12"/>
        <v/>
      </c>
      <c r="W59" s="8">
        <f t="shared" si="13"/>
        <v>1</v>
      </c>
      <c r="X59" s="15"/>
      <c r="Z59" s="7">
        <v>11</v>
      </c>
      <c r="AA59" s="1" t="str">
        <f t="shared" si="14"/>
        <v/>
      </c>
      <c r="AB59" s="1">
        <f t="shared" si="14"/>
        <v>1</v>
      </c>
      <c r="AC59" s="1" t="str">
        <f t="shared" si="14"/>
        <v/>
      </c>
      <c r="AD59" s="1" t="str">
        <f t="shared" si="14"/>
        <v/>
      </c>
      <c r="AE59" s="8">
        <f t="shared" si="15"/>
        <v>1</v>
      </c>
    </row>
    <row r="60" spans="1:31" x14ac:dyDescent="0.25">
      <c r="A60" s="2"/>
      <c r="B60" s="7">
        <v>11.5</v>
      </c>
      <c r="C60" s="1" t="str">
        <f t="shared" si="8"/>
        <v/>
      </c>
      <c r="D60" s="1" t="str">
        <f t="shared" si="8"/>
        <v/>
      </c>
      <c r="E60" s="1" t="str">
        <f t="shared" si="8"/>
        <v/>
      </c>
      <c r="F60" s="1" t="str">
        <f t="shared" si="8"/>
        <v/>
      </c>
      <c r="G60" s="8">
        <f t="shared" si="9"/>
        <v>0</v>
      </c>
      <c r="H60" s="15"/>
      <c r="J60" s="7">
        <v>11.5</v>
      </c>
      <c r="K60" s="1" t="str">
        <f t="shared" si="10"/>
        <v/>
      </c>
      <c r="L60" s="1">
        <f t="shared" si="10"/>
        <v>1</v>
      </c>
      <c r="M60" s="1" t="str">
        <f t="shared" si="10"/>
        <v/>
      </c>
      <c r="N60" s="1" t="str">
        <f t="shared" si="10"/>
        <v/>
      </c>
      <c r="O60" s="8">
        <f t="shared" si="11"/>
        <v>1</v>
      </c>
      <c r="P60" s="15"/>
      <c r="R60" s="7">
        <v>11.5</v>
      </c>
      <c r="S60" s="1" t="str">
        <f t="shared" si="12"/>
        <v/>
      </c>
      <c r="T60" s="1">
        <f t="shared" si="12"/>
        <v>1</v>
      </c>
      <c r="U60" s="1" t="str">
        <f t="shared" si="12"/>
        <v/>
      </c>
      <c r="V60" s="1" t="str">
        <f t="shared" si="12"/>
        <v/>
      </c>
      <c r="W60" s="8">
        <f t="shared" si="13"/>
        <v>1</v>
      </c>
      <c r="X60" s="15"/>
      <c r="Z60" s="7">
        <v>11.5</v>
      </c>
      <c r="AA60" s="1" t="str">
        <f t="shared" si="14"/>
        <v/>
      </c>
      <c r="AB60" s="1">
        <f t="shared" si="14"/>
        <v>0.77777777777777779</v>
      </c>
      <c r="AC60" s="1">
        <f t="shared" si="14"/>
        <v>0.22222222222222221</v>
      </c>
      <c r="AD60" s="1" t="str">
        <f t="shared" si="14"/>
        <v/>
      </c>
      <c r="AE60" s="8">
        <f t="shared" si="15"/>
        <v>1</v>
      </c>
    </row>
    <row r="61" spans="1:31" x14ac:dyDescent="0.25">
      <c r="A61" s="2"/>
      <c r="B61" s="7">
        <v>12</v>
      </c>
      <c r="C61" s="1" t="str">
        <f t="shared" si="8"/>
        <v/>
      </c>
      <c r="D61" s="1" t="str">
        <f t="shared" si="8"/>
        <v/>
      </c>
      <c r="E61" s="1" t="str">
        <f t="shared" si="8"/>
        <v/>
      </c>
      <c r="F61" s="1" t="str">
        <f t="shared" si="8"/>
        <v/>
      </c>
      <c r="G61" s="8">
        <f t="shared" si="9"/>
        <v>0</v>
      </c>
      <c r="H61" s="15"/>
      <c r="J61" s="7">
        <v>12</v>
      </c>
      <c r="K61" s="1" t="str">
        <f t="shared" si="10"/>
        <v/>
      </c>
      <c r="L61" s="1">
        <f t="shared" si="10"/>
        <v>1</v>
      </c>
      <c r="M61" s="1" t="str">
        <f t="shared" si="10"/>
        <v/>
      </c>
      <c r="N61" s="1" t="str">
        <f t="shared" si="10"/>
        <v/>
      </c>
      <c r="O61" s="8">
        <f t="shared" si="11"/>
        <v>1</v>
      </c>
      <c r="P61" s="15"/>
      <c r="R61" s="7">
        <v>12</v>
      </c>
      <c r="S61" s="1" t="str">
        <f t="shared" si="12"/>
        <v/>
      </c>
      <c r="T61" s="1">
        <f t="shared" si="12"/>
        <v>1</v>
      </c>
      <c r="U61" s="1" t="str">
        <f t="shared" si="12"/>
        <v/>
      </c>
      <c r="V61" s="1" t="str">
        <f t="shared" si="12"/>
        <v/>
      </c>
      <c r="W61" s="8">
        <f t="shared" si="13"/>
        <v>1</v>
      </c>
      <c r="X61" s="15"/>
      <c r="Z61" s="7">
        <v>12</v>
      </c>
      <c r="AA61" s="1" t="str">
        <f t="shared" si="14"/>
        <v/>
      </c>
      <c r="AB61" s="1">
        <f t="shared" si="14"/>
        <v>0.5</v>
      </c>
      <c r="AC61" s="1">
        <f t="shared" si="14"/>
        <v>0.5</v>
      </c>
      <c r="AD61" s="1" t="str">
        <f t="shared" si="14"/>
        <v/>
      </c>
      <c r="AE61" s="8">
        <f t="shared" si="15"/>
        <v>1</v>
      </c>
    </row>
    <row r="62" spans="1:31" x14ac:dyDescent="0.25">
      <c r="A62" s="2"/>
      <c r="B62" s="7">
        <v>12.5</v>
      </c>
      <c r="C62" s="1" t="str">
        <f t="shared" si="8"/>
        <v/>
      </c>
      <c r="D62" s="1" t="str">
        <f t="shared" si="8"/>
        <v/>
      </c>
      <c r="E62" s="1" t="str">
        <f t="shared" si="8"/>
        <v/>
      </c>
      <c r="F62" s="1" t="str">
        <f t="shared" si="8"/>
        <v/>
      </c>
      <c r="G62" s="8">
        <f t="shared" si="9"/>
        <v>0</v>
      </c>
      <c r="H62" s="15"/>
      <c r="J62" s="7">
        <v>12.5</v>
      </c>
      <c r="K62" s="1" t="str">
        <f t="shared" si="10"/>
        <v/>
      </c>
      <c r="L62" s="1">
        <f t="shared" si="10"/>
        <v>1</v>
      </c>
      <c r="M62" s="1" t="str">
        <f t="shared" si="10"/>
        <v/>
      </c>
      <c r="N62" s="1" t="str">
        <f t="shared" si="10"/>
        <v/>
      </c>
      <c r="O62" s="8">
        <f t="shared" si="11"/>
        <v>1</v>
      </c>
      <c r="P62" s="15"/>
      <c r="R62" s="7">
        <v>12.5</v>
      </c>
      <c r="S62" s="1" t="str">
        <f t="shared" si="12"/>
        <v/>
      </c>
      <c r="T62" s="1">
        <f t="shared" si="12"/>
        <v>1</v>
      </c>
      <c r="U62" s="1" t="str">
        <f t="shared" si="12"/>
        <v/>
      </c>
      <c r="V62" s="1" t="str">
        <f t="shared" si="12"/>
        <v/>
      </c>
      <c r="W62" s="8">
        <f t="shared" si="13"/>
        <v>1</v>
      </c>
      <c r="X62" s="15"/>
      <c r="Z62" s="7">
        <v>12.5</v>
      </c>
      <c r="AA62" s="1" t="str">
        <f t="shared" si="14"/>
        <v/>
      </c>
      <c r="AB62" s="1">
        <f t="shared" si="14"/>
        <v>0.7</v>
      </c>
      <c r="AC62" s="1">
        <f t="shared" si="14"/>
        <v>0.3</v>
      </c>
      <c r="AD62" s="1" t="str">
        <f t="shared" si="14"/>
        <v/>
      </c>
      <c r="AE62" s="8">
        <f t="shared" si="15"/>
        <v>1</v>
      </c>
    </row>
    <row r="63" spans="1:31" x14ac:dyDescent="0.25">
      <c r="A63" s="2"/>
      <c r="B63" s="7">
        <v>13</v>
      </c>
      <c r="C63" s="1" t="str">
        <f t="shared" si="8"/>
        <v/>
      </c>
      <c r="D63" s="1" t="str">
        <f t="shared" si="8"/>
        <v/>
      </c>
      <c r="E63" s="1" t="str">
        <f t="shared" si="8"/>
        <v/>
      </c>
      <c r="F63" s="1" t="str">
        <f t="shared" si="8"/>
        <v/>
      </c>
      <c r="G63" s="8">
        <f t="shared" si="9"/>
        <v>0</v>
      </c>
      <c r="H63" s="15"/>
      <c r="J63" s="7">
        <v>13</v>
      </c>
      <c r="K63" s="1" t="str">
        <f t="shared" si="10"/>
        <v/>
      </c>
      <c r="L63" s="1">
        <f t="shared" si="10"/>
        <v>0.6</v>
      </c>
      <c r="M63" s="1">
        <f t="shared" si="10"/>
        <v>0.4</v>
      </c>
      <c r="N63" s="1" t="str">
        <f t="shared" si="10"/>
        <v/>
      </c>
      <c r="O63" s="8">
        <f t="shared" si="11"/>
        <v>1</v>
      </c>
      <c r="P63" s="15"/>
      <c r="R63" s="7">
        <v>13</v>
      </c>
      <c r="S63" s="1" t="str">
        <f t="shared" si="12"/>
        <v/>
      </c>
      <c r="T63" s="1">
        <f t="shared" si="12"/>
        <v>0.9</v>
      </c>
      <c r="U63" s="1">
        <f t="shared" si="12"/>
        <v>0.1</v>
      </c>
      <c r="V63" s="1" t="str">
        <f t="shared" si="12"/>
        <v/>
      </c>
      <c r="W63" s="8">
        <f t="shared" si="13"/>
        <v>1</v>
      </c>
      <c r="X63" s="15"/>
      <c r="Z63" s="7">
        <v>13</v>
      </c>
      <c r="AA63" s="1" t="str">
        <f t="shared" si="14"/>
        <v/>
      </c>
      <c r="AB63" s="1">
        <f t="shared" si="14"/>
        <v>0.1</v>
      </c>
      <c r="AC63" s="1">
        <f t="shared" si="14"/>
        <v>0.8</v>
      </c>
      <c r="AD63" s="1">
        <f t="shared" si="14"/>
        <v>0.1</v>
      </c>
      <c r="AE63" s="8">
        <f t="shared" si="15"/>
        <v>1</v>
      </c>
    </row>
    <row r="64" spans="1:31" x14ac:dyDescent="0.25">
      <c r="A64" s="2"/>
      <c r="B64" s="7">
        <v>13.5</v>
      </c>
      <c r="C64" s="1" t="str">
        <f t="shared" si="8"/>
        <v/>
      </c>
      <c r="D64" s="1" t="str">
        <f t="shared" si="8"/>
        <v/>
      </c>
      <c r="E64" s="1" t="str">
        <f t="shared" si="8"/>
        <v/>
      </c>
      <c r="F64" s="1" t="str">
        <f t="shared" si="8"/>
        <v/>
      </c>
      <c r="G64" s="8">
        <f t="shared" si="9"/>
        <v>0</v>
      </c>
      <c r="H64" s="15"/>
      <c r="J64" s="7">
        <v>13.5</v>
      </c>
      <c r="K64" s="1" t="str">
        <f t="shared" si="10"/>
        <v/>
      </c>
      <c r="L64" s="1">
        <f t="shared" si="10"/>
        <v>0.8</v>
      </c>
      <c r="M64" s="1">
        <f t="shared" si="10"/>
        <v>0.2</v>
      </c>
      <c r="N64" s="1" t="str">
        <f t="shared" si="10"/>
        <v/>
      </c>
      <c r="O64" s="8">
        <f t="shared" si="11"/>
        <v>1</v>
      </c>
      <c r="P64" s="15"/>
      <c r="R64" s="7">
        <v>13.5</v>
      </c>
      <c r="S64" s="1" t="str">
        <f t="shared" si="12"/>
        <v/>
      </c>
      <c r="T64" s="1">
        <f t="shared" si="12"/>
        <v>1</v>
      </c>
      <c r="U64" s="1" t="str">
        <f t="shared" si="12"/>
        <v/>
      </c>
      <c r="V64" s="1" t="str">
        <f t="shared" si="12"/>
        <v/>
      </c>
      <c r="W64" s="8">
        <f t="shared" si="13"/>
        <v>1</v>
      </c>
      <c r="X64" s="15"/>
      <c r="Z64" s="7">
        <v>13.5</v>
      </c>
      <c r="AA64" s="1" t="str">
        <f t="shared" si="14"/>
        <v/>
      </c>
      <c r="AB64" s="1">
        <f t="shared" si="14"/>
        <v>0.6</v>
      </c>
      <c r="AC64" s="1">
        <f t="shared" si="14"/>
        <v>0.4</v>
      </c>
      <c r="AD64" s="1" t="str">
        <f t="shared" si="14"/>
        <v/>
      </c>
      <c r="AE64" s="8">
        <f t="shared" si="15"/>
        <v>1</v>
      </c>
    </row>
    <row r="65" spans="1:31" x14ac:dyDescent="0.25">
      <c r="A65" s="2"/>
      <c r="B65" s="7">
        <v>14</v>
      </c>
      <c r="C65" s="1" t="str">
        <f t="shared" si="8"/>
        <v/>
      </c>
      <c r="D65" s="1" t="str">
        <f t="shared" si="8"/>
        <v/>
      </c>
      <c r="E65" s="1" t="str">
        <f t="shared" si="8"/>
        <v/>
      </c>
      <c r="F65" s="1" t="str">
        <f t="shared" si="8"/>
        <v/>
      </c>
      <c r="G65" s="8">
        <f t="shared" si="9"/>
        <v>0</v>
      </c>
      <c r="H65" s="15"/>
      <c r="J65" s="7">
        <v>14</v>
      </c>
      <c r="K65" s="1" t="str">
        <f t="shared" si="10"/>
        <v/>
      </c>
      <c r="L65" s="1">
        <f t="shared" si="10"/>
        <v>0.6</v>
      </c>
      <c r="M65" s="1">
        <f t="shared" si="10"/>
        <v>0.4</v>
      </c>
      <c r="N65" s="1" t="str">
        <f t="shared" si="10"/>
        <v/>
      </c>
      <c r="O65" s="8">
        <f t="shared" si="11"/>
        <v>1</v>
      </c>
      <c r="P65" s="15"/>
      <c r="R65" s="7">
        <v>14</v>
      </c>
      <c r="S65" s="1" t="str">
        <f t="shared" si="12"/>
        <v/>
      </c>
      <c r="T65" s="1">
        <f t="shared" si="12"/>
        <v>1</v>
      </c>
      <c r="U65" s="1" t="str">
        <f t="shared" si="12"/>
        <v/>
      </c>
      <c r="V65" s="1" t="str">
        <f t="shared" si="12"/>
        <v/>
      </c>
      <c r="W65" s="8">
        <f t="shared" si="13"/>
        <v>1</v>
      </c>
      <c r="X65" s="15"/>
      <c r="Z65" s="7">
        <v>14</v>
      </c>
      <c r="AA65" s="1" t="str">
        <f t="shared" si="14"/>
        <v/>
      </c>
      <c r="AB65" s="1">
        <f t="shared" si="14"/>
        <v>0.22222222222222221</v>
      </c>
      <c r="AC65" s="1">
        <f t="shared" si="14"/>
        <v>0.77777777777777779</v>
      </c>
      <c r="AD65" s="1" t="str">
        <f t="shared" si="14"/>
        <v/>
      </c>
      <c r="AE65" s="8">
        <f t="shared" si="15"/>
        <v>1</v>
      </c>
    </row>
    <row r="66" spans="1:31" x14ac:dyDescent="0.25">
      <c r="A66" s="2"/>
      <c r="B66" s="7">
        <v>14.5</v>
      </c>
      <c r="C66" s="1" t="str">
        <f t="shared" si="8"/>
        <v/>
      </c>
      <c r="D66" s="1" t="str">
        <f t="shared" si="8"/>
        <v/>
      </c>
      <c r="E66" s="1" t="str">
        <f t="shared" si="8"/>
        <v/>
      </c>
      <c r="F66" s="1" t="str">
        <f t="shared" si="8"/>
        <v/>
      </c>
      <c r="G66" s="8">
        <f t="shared" si="9"/>
        <v>0</v>
      </c>
      <c r="H66" s="15"/>
      <c r="J66" s="7">
        <v>14.5</v>
      </c>
      <c r="K66" s="1" t="str">
        <f t="shared" si="10"/>
        <v/>
      </c>
      <c r="L66" s="1">
        <f t="shared" si="10"/>
        <v>0.4</v>
      </c>
      <c r="M66" s="1">
        <f t="shared" si="10"/>
        <v>0.4</v>
      </c>
      <c r="N66" s="1">
        <f t="shared" si="10"/>
        <v>0.2</v>
      </c>
      <c r="O66" s="8">
        <f t="shared" si="11"/>
        <v>1</v>
      </c>
      <c r="P66" s="15"/>
      <c r="R66" s="7">
        <v>14.5</v>
      </c>
      <c r="S66" s="1" t="str">
        <f t="shared" si="12"/>
        <v/>
      </c>
      <c r="T66" s="1" t="str">
        <f t="shared" si="12"/>
        <v/>
      </c>
      <c r="U66" s="1" t="str">
        <f t="shared" si="12"/>
        <v/>
      </c>
      <c r="V66" s="1" t="str">
        <f t="shared" si="12"/>
        <v/>
      </c>
      <c r="W66" s="8">
        <f t="shared" si="13"/>
        <v>0</v>
      </c>
      <c r="X66" s="15"/>
      <c r="Z66" s="7">
        <v>14.5</v>
      </c>
      <c r="AA66" s="1" t="str">
        <f t="shared" si="14"/>
        <v/>
      </c>
      <c r="AB66" s="1">
        <f t="shared" si="14"/>
        <v>0.33333333333333331</v>
      </c>
      <c r="AC66" s="1">
        <f t="shared" si="14"/>
        <v>0.66666666666666663</v>
      </c>
      <c r="AD66" s="1" t="str">
        <f t="shared" si="14"/>
        <v/>
      </c>
      <c r="AE66" s="8">
        <f t="shared" si="15"/>
        <v>1</v>
      </c>
    </row>
    <row r="67" spans="1:31" x14ac:dyDescent="0.25">
      <c r="A67" s="2"/>
      <c r="B67" s="7">
        <v>15</v>
      </c>
      <c r="C67" s="1" t="str">
        <f t="shared" si="8"/>
        <v/>
      </c>
      <c r="D67" s="1" t="str">
        <f t="shared" si="8"/>
        <v/>
      </c>
      <c r="E67" s="1" t="str">
        <f t="shared" si="8"/>
        <v/>
      </c>
      <c r="F67" s="1" t="str">
        <f t="shared" si="8"/>
        <v/>
      </c>
      <c r="G67" s="8">
        <f t="shared" si="9"/>
        <v>0</v>
      </c>
      <c r="H67" s="15"/>
      <c r="J67" s="7">
        <v>15</v>
      </c>
      <c r="K67" s="1" t="str">
        <f t="shared" si="10"/>
        <v/>
      </c>
      <c r="L67" s="1">
        <f t="shared" si="10"/>
        <v>1</v>
      </c>
      <c r="M67" s="1" t="str">
        <f t="shared" si="10"/>
        <v/>
      </c>
      <c r="N67" s="1" t="str">
        <f t="shared" si="10"/>
        <v/>
      </c>
      <c r="O67" s="8">
        <f t="shared" si="11"/>
        <v>1</v>
      </c>
      <c r="P67" s="15"/>
      <c r="R67" s="7">
        <v>15</v>
      </c>
      <c r="S67" s="1" t="str">
        <f t="shared" si="12"/>
        <v/>
      </c>
      <c r="T67" s="1" t="str">
        <f t="shared" si="12"/>
        <v/>
      </c>
      <c r="U67" s="1" t="str">
        <f t="shared" si="12"/>
        <v/>
      </c>
      <c r="V67" s="1" t="str">
        <f t="shared" si="12"/>
        <v/>
      </c>
      <c r="W67" s="8">
        <f t="shared" si="13"/>
        <v>0</v>
      </c>
      <c r="X67" s="15"/>
      <c r="Z67" s="7">
        <v>15</v>
      </c>
      <c r="AA67" s="1" t="str">
        <f t="shared" si="14"/>
        <v/>
      </c>
      <c r="AB67" s="1" t="str">
        <f t="shared" si="14"/>
        <v/>
      </c>
      <c r="AC67" s="1" t="str">
        <f t="shared" si="14"/>
        <v/>
      </c>
      <c r="AD67" s="1" t="str">
        <f t="shared" si="14"/>
        <v/>
      </c>
      <c r="AE67" s="8">
        <f t="shared" si="15"/>
        <v>0</v>
      </c>
    </row>
    <row r="68" spans="1:31" x14ac:dyDescent="0.25">
      <c r="A68" s="2"/>
      <c r="B68" s="7">
        <v>15.5</v>
      </c>
      <c r="C68" s="1" t="str">
        <f t="shared" ref="C68:F85" si="16">IF(C26=0,"",(C26/$G26))</f>
        <v/>
      </c>
      <c r="D68" s="1" t="str">
        <f t="shared" si="16"/>
        <v/>
      </c>
      <c r="E68" s="1" t="str">
        <f t="shared" si="16"/>
        <v/>
      </c>
      <c r="F68" s="1" t="str">
        <f t="shared" si="16"/>
        <v/>
      </c>
      <c r="G68" s="8">
        <f t="shared" si="9"/>
        <v>0</v>
      </c>
      <c r="H68" s="15"/>
      <c r="J68" s="7">
        <v>15.5</v>
      </c>
      <c r="K68" s="1" t="str">
        <f t="shared" ref="K68:N85" si="17">IF(K26=0,"",(K26/$O26))</f>
        <v/>
      </c>
      <c r="L68" s="1">
        <f t="shared" si="17"/>
        <v>1</v>
      </c>
      <c r="M68" s="1" t="str">
        <f t="shared" si="17"/>
        <v/>
      </c>
      <c r="N68" s="1" t="str">
        <f t="shared" si="17"/>
        <v/>
      </c>
      <c r="O68" s="8">
        <f t="shared" si="11"/>
        <v>1</v>
      </c>
      <c r="P68" s="15"/>
      <c r="R68" s="7">
        <v>15.5</v>
      </c>
      <c r="S68" s="1" t="str">
        <f t="shared" ref="S68:V85" si="18">IF(S26=0,"",(S26/$W26))</f>
        <v/>
      </c>
      <c r="T68" s="1" t="str">
        <f t="shared" si="18"/>
        <v/>
      </c>
      <c r="U68" s="1" t="str">
        <f t="shared" si="18"/>
        <v/>
      </c>
      <c r="V68" s="1" t="str">
        <f t="shared" si="18"/>
        <v/>
      </c>
      <c r="W68" s="8">
        <f t="shared" si="13"/>
        <v>0</v>
      </c>
      <c r="X68" s="15"/>
      <c r="Z68" s="7">
        <v>15.5</v>
      </c>
      <c r="AA68" s="1" t="str">
        <f t="shared" ref="AA68:AD85" si="19">IF(AA26=0,"",(AA26/$AE26))</f>
        <v/>
      </c>
      <c r="AB68" s="1" t="str">
        <f t="shared" si="19"/>
        <v/>
      </c>
      <c r="AC68" s="1" t="str">
        <f t="shared" si="19"/>
        <v/>
      </c>
      <c r="AD68" s="1" t="str">
        <f t="shared" si="19"/>
        <v/>
      </c>
      <c r="AE68" s="8">
        <f t="shared" si="15"/>
        <v>0</v>
      </c>
    </row>
    <row r="69" spans="1:31" x14ac:dyDescent="0.25">
      <c r="A69" s="2"/>
      <c r="B69" s="7">
        <v>16</v>
      </c>
      <c r="C69" s="1" t="str">
        <f t="shared" si="16"/>
        <v/>
      </c>
      <c r="D69" s="1" t="str">
        <f t="shared" si="16"/>
        <v/>
      </c>
      <c r="E69" s="1" t="str">
        <f t="shared" si="16"/>
        <v/>
      </c>
      <c r="F69" s="1" t="str">
        <f t="shared" si="16"/>
        <v/>
      </c>
      <c r="G69" s="8">
        <f t="shared" si="9"/>
        <v>0</v>
      </c>
      <c r="H69" s="15"/>
      <c r="J69" s="7">
        <v>16</v>
      </c>
      <c r="K69" s="1" t="str">
        <f t="shared" si="17"/>
        <v/>
      </c>
      <c r="L69" s="1">
        <f t="shared" si="17"/>
        <v>1</v>
      </c>
      <c r="M69" s="1" t="str">
        <f t="shared" si="17"/>
        <v/>
      </c>
      <c r="N69" s="1" t="str">
        <f t="shared" si="17"/>
        <v/>
      </c>
      <c r="O69" s="8">
        <f t="shared" si="11"/>
        <v>1</v>
      </c>
      <c r="P69" s="15"/>
      <c r="R69" s="7">
        <v>16</v>
      </c>
      <c r="S69" s="1" t="str">
        <f t="shared" si="18"/>
        <v/>
      </c>
      <c r="T69" s="1" t="str">
        <f t="shared" si="18"/>
        <v/>
      </c>
      <c r="U69" s="1" t="str">
        <f t="shared" si="18"/>
        <v/>
      </c>
      <c r="V69" s="1" t="str">
        <f t="shared" si="18"/>
        <v/>
      </c>
      <c r="W69" s="8">
        <f t="shared" si="13"/>
        <v>0</v>
      </c>
      <c r="X69" s="15"/>
      <c r="Z69" s="7">
        <v>16</v>
      </c>
      <c r="AA69" s="1" t="str">
        <f t="shared" si="19"/>
        <v/>
      </c>
      <c r="AB69" s="1" t="str">
        <f t="shared" si="19"/>
        <v/>
      </c>
      <c r="AC69" s="1" t="str">
        <f t="shared" si="19"/>
        <v/>
      </c>
      <c r="AD69" s="1" t="str">
        <f t="shared" si="19"/>
        <v/>
      </c>
      <c r="AE69" s="8">
        <f t="shared" si="15"/>
        <v>0</v>
      </c>
    </row>
    <row r="70" spans="1:31" x14ac:dyDescent="0.25">
      <c r="A70" s="2"/>
      <c r="B70" s="7">
        <v>16.5</v>
      </c>
      <c r="C70" s="1" t="str">
        <f t="shared" si="16"/>
        <v/>
      </c>
      <c r="D70" s="1" t="str">
        <f t="shared" si="16"/>
        <v/>
      </c>
      <c r="E70" s="1" t="str">
        <f t="shared" si="16"/>
        <v/>
      </c>
      <c r="F70" s="1" t="str">
        <f t="shared" si="16"/>
        <v/>
      </c>
      <c r="G70" s="8">
        <f t="shared" si="9"/>
        <v>0</v>
      </c>
      <c r="H70" s="15"/>
      <c r="J70" s="7">
        <v>16.5</v>
      </c>
      <c r="K70" s="1" t="str">
        <f t="shared" si="17"/>
        <v/>
      </c>
      <c r="L70" s="1">
        <f t="shared" si="17"/>
        <v>1</v>
      </c>
      <c r="M70" s="1" t="str">
        <f t="shared" si="17"/>
        <v/>
      </c>
      <c r="N70" s="1" t="str">
        <f t="shared" si="17"/>
        <v/>
      </c>
      <c r="O70" s="8">
        <f t="shared" si="11"/>
        <v>1</v>
      </c>
      <c r="P70" s="15"/>
      <c r="R70" s="7">
        <v>16.5</v>
      </c>
      <c r="S70" s="1" t="str">
        <f t="shared" si="18"/>
        <v/>
      </c>
      <c r="T70" s="1" t="str">
        <f t="shared" si="18"/>
        <v/>
      </c>
      <c r="U70" s="1" t="str">
        <f t="shared" si="18"/>
        <v/>
      </c>
      <c r="V70" s="1" t="str">
        <f t="shared" si="18"/>
        <v/>
      </c>
      <c r="W70" s="8">
        <f t="shared" si="13"/>
        <v>0</v>
      </c>
      <c r="X70" s="15"/>
      <c r="Z70" s="7">
        <v>16.5</v>
      </c>
      <c r="AA70" s="1" t="str">
        <f t="shared" si="19"/>
        <v/>
      </c>
      <c r="AB70" s="1" t="str">
        <f t="shared" si="19"/>
        <v/>
      </c>
      <c r="AC70" s="1">
        <f t="shared" si="19"/>
        <v>1</v>
      </c>
      <c r="AD70" s="1" t="str">
        <f t="shared" si="19"/>
        <v/>
      </c>
      <c r="AE70" s="8">
        <f t="shared" si="15"/>
        <v>1</v>
      </c>
    </row>
    <row r="71" spans="1:31" x14ac:dyDescent="0.25">
      <c r="A71" s="2"/>
      <c r="B71" s="7">
        <v>17</v>
      </c>
      <c r="C71" s="1" t="str">
        <f t="shared" si="16"/>
        <v/>
      </c>
      <c r="D71" s="1" t="str">
        <f t="shared" si="16"/>
        <v/>
      </c>
      <c r="E71" s="1" t="str">
        <f t="shared" si="16"/>
        <v/>
      </c>
      <c r="F71" s="1" t="str">
        <f t="shared" si="16"/>
        <v/>
      </c>
      <c r="G71" s="8">
        <f t="shared" si="9"/>
        <v>0</v>
      </c>
      <c r="H71" s="15"/>
      <c r="J71" s="7">
        <v>17</v>
      </c>
      <c r="K71" s="1" t="str">
        <f t="shared" si="17"/>
        <v/>
      </c>
      <c r="L71" s="1">
        <f t="shared" si="17"/>
        <v>1</v>
      </c>
      <c r="M71" s="1" t="str">
        <f t="shared" si="17"/>
        <v/>
      </c>
      <c r="N71" s="1" t="str">
        <f t="shared" si="17"/>
        <v/>
      </c>
      <c r="O71" s="8">
        <f t="shared" si="11"/>
        <v>1</v>
      </c>
      <c r="P71" s="15"/>
      <c r="R71" s="7">
        <v>17</v>
      </c>
      <c r="S71" s="1" t="str">
        <f t="shared" si="18"/>
        <v/>
      </c>
      <c r="T71" s="1" t="str">
        <f t="shared" si="18"/>
        <v/>
      </c>
      <c r="U71" s="1" t="str">
        <f t="shared" si="18"/>
        <v/>
      </c>
      <c r="V71" s="1" t="str">
        <f t="shared" si="18"/>
        <v/>
      </c>
      <c r="W71" s="8">
        <f t="shared" si="13"/>
        <v>0</v>
      </c>
      <c r="X71" s="15"/>
      <c r="Z71" s="7">
        <v>17</v>
      </c>
      <c r="AA71" s="1" t="str">
        <f t="shared" si="19"/>
        <v/>
      </c>
      <c r="AB71" s="1" t="str">
        <f t="shared" si="19"/>
        <v/>
      </c>
      <c r="AC71" s="1" t="str">
        <f t="shared" si="19"/>
        <v/>
      </c>
      <c r="AD71" s="1" t="str">
        <f t="shared" si="19"/>
        <v/>
      </c>
      <c r="AE71" s="8">
        <f t="shared" si="15"/>
        <v>0</v>
      </c>
    </row>
    <row r="72" spans="1:31" x14ac:dyDescent="0.25">
      <c r="A72" s="2"/>
      <c r="B72" s="7">
        <v>17.5</v>
      </c>
      <c r="C72" s="1" t="str">
        <f t="shared" si="16"/>
        <v/>
      </c>
      <c r="D72" s="1" t="str">
        <f t="shared" si="16"/>
        <v/>
      </c>
      <c r="E72" s="1" t="str">
        <f t="shared" si="16"/>
        <v/>
      </c>
      <c r="F72" s="1" t="str">
        <f t="shared" si="16"/>
        <v/>
      </c>
      <c r="G72" s="8">
        <f t="shared" si="9"/>
        <v>0</v>
      </c>
      <c r="H72" s="15"/>
      <c r="J72" s="7">
        <v>17.5</v>
      </c>
      <c r="K72" s="1" t="str">
        <f t="shared" si="17"/>
        <v/>
      </c>
      <c r="L72" s="1" t="str">
        <f t="shared" si="17"/>
        <v/>
      </c>
      <c r="M72" s="1" t="str">
        <f t="shared" si="17"/>
        <v/>
      </c>
      <c r="N72" s="1" t="str">
        <f t="shared" si="17"/>
        <v/>
      </c>
      <c r="O72" s="8">
        <f t="shared" si="11"/>
        <v>0</v>
      </c>
      <c r="P72" s="15"/>
      <c r="R72" s="7">
        <v>17.5</v>
      </c>
      <c r="S72" s="1" t="str">
        <f t="shared" si="18"/>
        <v/>
      </c>
      <c r="T72" s="1" t="str">
        <f t="shared" si="18"/>
        <v/>
      </c>
      <c r="U72" s="1" t="str">
        <f t="shared" si="18"/>
        <v/>
      </c>
      <c r="V72" s="1" t="str">
        <f t="shared" si="18"/>
        <v/>
      </c>
      <c r="W72" s="8">
        <f t="shared" si="13"/>
        <v>0</v>
      </c>
      <c r="X72" s="15"/>
      <c r="Z72" s="7">
        <v>17.5</v>
      </c>
      <c r="AA72" s="1" t="str">
        <f t="shared" si="19"/>
        <v/>
      </c>
      <c r="AB72" s="1" t="str">
        <f t="shared" si="19"/>
        <v/>
      </c>
      <c r="AC72" s="1" t="str">
        <f t="shared" si="19"/>
        <v/>
      </c>
      <c r="AD72" s="1" t="str">
        <f t="shared" si="19"/>
        <v/>
      </c>
      <c r="AE72" s="8">
        <f t="shared" si="15"/>
        <v>0</v>
      </c>
    </row>
    <row r="73" spans="1:31" x14ac:dyDescent="0.25">
      <c r="A73" s="2"/>
      <c r="B73" s="7">
        <v>18</v>
      </c>
      <c r="C73" s="1" t="str">
        <f t="shared" si="16"/>
        <v/>
      </c>
      <c r="D73" s="1" t="str">
        <f t="shared" si="16"/>
        <v/>
      </c>
      <c r="E73" s="1" t="str">
        <f t="shared" si="16"/>
        <v/>
      </c>
      <c r="F73" s="1" t="str">
        <f t="shared" si="16"/>
        <v/>
      </c>
      <c r="G73" s="8">
        <f t="shared" si="9"/>
        <v>0</v>
      </c>
      <c r="H73" s="15"/>
      <c r="J73" s="7">
        <v>18</v>
      </c>
      <c r="K73" s="1" t="str">
        <f t="shared" si="17"/>
        <v/>
      </c>
      <c r="L73" s="1" t="str">
        <f t="shared" si="17"/>
        <v/>
      </c>
      <c r="M73" s="1" t="str">
        <f t="shared" si="17"/>
        <v/>
      </c>
      <c r="N73" s="1" t="str">
        <f t="shared" si="17"/>
        <v/>
      </c>
      <c r="O73" s="8">
        <f t="shared" si="11"/>
        <v>0</v>
      </c>
      <c r="P73" s="15"/>
      <c r="R73" s="7">
        <v>18</v>
      </c>
      <c r="S73" s="1" t="str">
        <f t="shared" si="18"/>
        <v/>
      </c>
      <c r="T73" s="1" t="str">
        <f t="shared" si="18"/>
        <v/>
      </c>
      <c r="U73" s="1" t="str">
        <f t="shared" si="18"/>
        <v/>
      </c>
      <c r="V73" s="1" t="str">
        <f t="shared" si="18"/>
        <v/>
      </c>
      <c r="W73" s="8">
        <f t="shared" si="13"/>
        <v>0</v>
      </c>
      <c r="X73" s="15"/>
      <c r="Z73" s="7">
        <v>18</v>
      </c>
      <c r="AA73" s="1" t="str">
        <f t="shared" si="19"/>
        <v/>
      </c>
      <c r="AB73" s="1" t="str">
        <f t="shared" si="19"/>
        <v/>
      </c>
      <c r="AC73" s="1" t="str">
        <f t="shared" si="19"/>
        <v/>
      </c>
      <c r="AD73" s="1" t="str">
        <f t="shared" si="19"/>
        <v/>
      </c>
      <c r="AE73" s="8">
        <f t="shared" si="15"/>
        <v>0</v>
      </c>
    </row>
    <row r="74" spans="1:31" x14ac:dyDescent="0.25">
      <c r="A74" s="2"/>
      <c r="B74" s="7">
        <v>18.5</v>
      </c>
      <c r="C74" s="1" t="str">
        <f t="shared" si="16"/>
        <v/>
      </c>
      <c r="D74" s="1" t="str">
        <f t="shared" si="16"/>
        <v/>
      </c>
      <c r="E74" s="1" t="str">
        <f t="shared" si="16"/>
        <v/>
      </c>
      <c r="F74" s="1" t="str">
        <f t="shared" si="16"/>
        <v/>
      </c>
      <c r="G74" s="8">
        <f t="shared" si="9"/>
        <v>0</v>
      </c>
      <c r="H74" s="15"/>
      <c r="J74" s="7">
        <v>18.5</v>
      </c>
      <c r="K74" s="1" t="str">
        <f t="shared" si="17"/>
        <v/>
      </c>
      <c r="L74" s="1" t="str">
        <f t="shared" si="17"/>
        <v/>
      </c>
      <c r="M74" s="1" t="str">
        <f t="shared" si="17"/>
        <v/>
      </c>
      <c r="N74" s="1" t="str">
        <f t="shared" si="17"/>
        <v/>
      </c>
      <c r="O74" s="8">
        <f t="shared" si="11"/>
        <v>0</v>
      </c>
      <c r="P74" s="15"/>
      <c r="R74" s="7">
        <v>18.5</v>
      </c>
      <c r="S74" s="1" t="str">
        <f t="shared" si="18"/>
        <v/>
      </c>
      <c r="T74" s="1" t="str">
        <f t="shared" si="18"/>
        <v/>
      </c>
      <c r="U74" s="1" t="str">
        <f t="shared" si="18"/>
        <v/>
      </c>
      <c r="V74" s="1" t="str">
        <f t="shared" si="18"/>
        <v/>
      </c>
      <c r="W74" s="8">
        <f t="shared" si="13"/>
        <v>0</v>
      </c>
      <c r="X74" s="15"/>
      <c r="Z74" s="7">
        <v>18.5</v>
      </c>
      <c r="AA74" s="1" t="str">
        <f t="shared" si="19"/>
        <v/>
      </c>
      <c r="AB74" s="1" t="str">
        <f t="shared" si="19"/>
        <v/>
      </c>
      <c r="AC74" s="1" t="str">
        <f t="shared" si="19"/>
        <v/>
      </c>
      <c r="AD74" s="1" t="str">
        <f t="shared" si="19"/>
        <v/>
      </c>
      <c r="AE74" s="8">
        <f t="shared" si="15"/>
        <v>0</v>
      </c>
    </row>
    <row r="75" spans="1:31" x14ac:dyDescent="0.25">
      <c r="A75" s="2"/>
      <c r="B75" s="7">
        <v>19</v>
      </c>
      <c r="C75" s="1" t="str">
        <f t="shared" si="16"/>
        <v/>
      </c>
      <c r="D75" s="1" t="str">
        <f t="shared" si="16"/>
        <v/>
      </c>
      <c r="E75" s="1" t="str">
        <f t="shared" si="16"/>
        <v/>
      </c>
      <c r="F75" s="1" t="str">
        <f t="shared" si="16"/>
        <v/>
      </c>
      <c r="G75" s="8">
        <f t="shared" si="9"/>
        <v>0</v>
      </c>
      <c r="H75" s="15"/>
      <c r="J75" s="7">
        <v>19</v>
      </c>
      <c r="K75" s="1" t="str">
        <f t="shared" si="17"/>
        <v/>
      </c>
      <c r="L75" s="1" t="str">
        <f t="shared" si="17"/>
        <v/>
      </c>
      <c r="M75" s="1" t="str">
        <f t="shared" si="17"/>
        <v/>
      </c>
      <c r="N75" s="1" t="str">
        <f t="shared" si="17"/>
        <v/>
      </c>
      <c r="O75" s="8">
        <f t="shared" si="11"/>
        <v>0</v>
      </c>
      <c r="P75" s="15"/>
      <c r="R75" s="7">
        <v>19</v>
      </c>
      <c r="S75" s="1" t="str">
        <f t="shared" si="18"/>
        <v/>
      </c>
      <c r="T75" s="1" t="str">
        <f t="shared" si="18"/>
        <v/>
      </c>
      <c r="U75" s="1" t="str">
        <f t="shared" si="18"/>
        <v/>
      </c>
      <c r="V75" s="1" t="str">
        <f t="shared" si="18"/>
        <v/>
      </c>
      <c r="W75" s="8">
        <f t="shared" si="13"/>
        <v>0</v>
      </c>
      <c r="X75" s="15"/>
      <c r="Z75" s="7">
        <v>19</v>
      </c>
      <c r="AA75" s="1" t="str">
        <f t="shared" si="19"/>
        <v/>
      </c>
      <c r="AB75" s="1" t="str">
        <f t="shared" si="19"/>
        <v/>
      </c>
      <c r="AC75" s="1" t="str">
        <f t="shared" si="19"/>
        <v/>
      </c>
      <c r="AD75" s="1" t="str">
        <f t="shared" si="19"/>
        <v/>
      </c>
      <c r="AE75" s="8">
        <f t="shared" si="15"/>
        <v>0</v>
      </c>
    </row>
    <row r="76" spans="1:31" x14ac:dyDescent="0.25">
      <c r="A76" s="2"/>
      <c r="B76" s="7">
        <v>19.5</v>
      </c>
      <c r="C76" s="1" t="str">
        <f t="shared" si="16"/>
        <v/>
      </c>
      <c r="D76" s="1" t="str">
        <f t="shared" si="16"/>
        <v/>
      </c>
      <c r="E76" s="1" t="str">
        <f t="shared" si="16"/>
        <v/>
      </c>
      <c r="F76" s="1" t="str">
        <f t="shared" si="16"/>
        <v/>
      </c>
      <c r="G76" s="8">
        <f t="shared" si="9"/>
        <v>0</v>
      </c>
      <c r="H76" s="15"/>
      <c r="J76" s="7">
        <v>19.5</v>
      </c>
      <c r="K76" s="1" t="str">
        <f t="shared" si="17"/>
        <v/>
      </c>
      <c r="L76" s="1" t="str">
        <f t="shared" si="17"/>
        <v/>
      </c>
      <c r="M76" s="1" t="str">
        <f t="shared" si="17"/>
        <v/>
      </c>
      <c r="N76" s="1" t="str">
        <f t="shared" si="17"/>
        <v/>
      </c>
      <c r="O76" s="8">
        <f t="shared" si="11"/>
        <v>0</v>
      </c>
      <c r="P76" s="15"/>
      <c r="R76" s="7">
        <v>19.5</v>
      </c>
      <c r="S76" s="1" t="str">
        <f t="shared" si="18"/>
        <v/>
      </c>
      <c r="T76" s="1" t="str">
        <f t="shared" si="18"/>
        <v/>
      </c>
      <c r="U76" s="1" t="str">
        <f t="shared" si="18"/>
        <v/>
      </c>
      <c r="V76" s="1" t="str">
        <f t="shared" si="18"/>
        <v/>
      </c>
      <c r="W76" s="8">
        <f t="shared" si="13"/>
        <v>0</v>
      </c>
      <c r="X76" s="15"/>
      <c r="Z76" s="7">
        <v>19.5</v>
      </c>
      <c r="AA76" s="1" t="str">
        <f t="shared" si="19"/>
        <v/>
      </c>
      <c r="AB76" s="1" t="str">
        <f t="shared" si="19"/>
        <v/>
      </c>
      <c r="AC76" s="1" t="str">
        <f t="shared" si="19"/>
        <v/>
      </c>
      <c r="AD76" s="1" t="str">
        <f t="shared" si="19"/>
        <v/>
      </c>
      <c r="AE76" s="8">
        <f t="shared" si="15"/>
        <v>0</v>
      </c>
    </row>
    <row r="77" spans="1:31" x14ac:dyDescent="0.25">
      <c r="A77" s="2"/>
      <c r="B77" s="7">
        <v>20</v>
      </c>
      <c r="C77" s="1" t="str">
        <f t="shared" si="16"/>
        <v/>
      </c>
      <c r="D77" s="1" t="str">
        <f t="shared" si="16"/>
        <v/>
      </c>
      <c r="E77" s="1" t="str">
        <f t="shared" si="16"/>
        <v/>
      </c>
      <c r="F77" s="1" t="str">
        <f t="shared" si="16"/>
        <v/>
      </c>
      <c r="G77" s="8">
        <f t="shared" si="9"/>
        <v>0</v>
      </c>
      <c r="H77" s="15"/>
      <c r="J77" s="7">
        <v>20</v>
      </c>
      <c r="K77" s="1" t="str">
        <f t="shared" si="17"/>
        <v/>
      </c>
      <c r="L77" s="1" t="str">
        <f t="shared" si="17"/>
        <v/>
      </c>
      <c r="M77" s="1" t="str">
        <f t="shared" si="17"/>
        <v/>
      </c>
      <c r="N77" s="1" t="str">
        <f t="shared" si="17"/>
        <v/>
      </c>
      <c r="O77" s="8">
        <f t="shared" si="11"/>
        <v>0</v>
      </c>
      <c r="P77" s="15"/>
      <c r="R77" s="7">
        <v>20</v>
      </c>
      <c r="S77" s="1" t="str">
        <f t="shared" si="18"/>
        <v/>
      </c>
      <c r="T77" s="1" t="str">
        <f t="shared" si="18"/>
        <v/>
      </c>
      <c r="U77" s="1" t="str">
        <f t="shared" si="18"/>
        <v/>
      </c>
      <c r="V77" s="1" t="str">
        <f t="shared" si="18"/>
        <v/>
      </c>
      <c r="W77" s="8">
        <f t="shared" si="13"/>
        <v>0</v>
      </c>
      <c r="X77" s="15"/>
      <c r="Z77" s="7">
        <v>20</v>
      </c>
      <c r="AA77" s="1" t="str">
        <f t="shared" si="19"/>
        <v/>
      </c>
      <c r="AB77" s="1" t="str">
        <f t="shared" si="19"/>
        <v/>
      </c>
      <c r="AC77" s="1" t="str">
        <f t="shared" si="19"/>
        <v/>
      </c>
      <c r="AD77" s="1" t="str">
        <f t="shared" si="19"/>
        <v/>
      </c>
      <c r="AE77" s="8">
        <f t="shared" si="15"/>
        <v>0</v>
      </c>
    </row>
    <row r="78" spans="1:31" x14ac:dyDescent="0.25">
      <c r="A78" s="2"/>
      <c r="B78" s="7">
        <v>20.5</v>
      </c>
      <c r="C78" s="1" t="str">
        <f t="shared" si="16"/>
        <v/>
      </c>
      <c r="D78" s="1" t="str">
        <f t="shared" si="16"/>
        <v/>
      </c>
      <c r="E78" s="1" t="str">
        <f t="shared" si="16"/>
        <v/>
      </c>
      <c r="F78" s="1" t="str">
        <f t="shared" si="16"/>
        <v/>
      </c>
      <c r="G78" s="8">
        <f t="shared" si="9"/>
        <v>0</v>
      </c>
      <c r="H78" s="15"/>
      <c r="J78" s="7">
        <v>20.5</v>
      </c>
      <c r="K78" s="1" t="str">
        <f t="shared" si="17"/>
        <v/>
      </c>
      <c r="L78" s="1" t="str">
        <f t="shared" si="17"/>
        <v/>
      </c>
      <c r="M78" s="1" t="str">
        <f t="shared" si="17"/>
        <v/>
      </c>
      <c r="N78" s="1" t="str">
        <f t="shared" si="17"/>
        <v/>
      </c>
      <c r="O78" s="8">
        <f t="shared" si="11"/>
        <v>0</v>
      </c>
      <c r="P78" s="15"/>
      <c r="R78" s="7">
        <v>20.5</v>
      </c>
      <c r="S78" s="1" t="str">
        <f t="shared" si="18"/>
        <v/>
      </c>
      <c r="T78" s="1" t="str">
        <f t="shared" si="18"/>
        <v/>
      </c>
      <c r="U78" s="1" t="str">
        <f t="shared" si="18"/>
        <v/>
      </c>
      <c r="V78" s="1" t="str">
        <f t="shared" si="18"/>
        <v/>
      </c>
      <c r="W78" s="8">
        <f t="shared" si="13"/>
        <v>0</v>
      </c>
      <c r="X78" s="15"/>
      <c r="Z78" s="7">
        <v>20.5</v>
      </c>
      <c r="AA78" s="1" t="str">
        <f t="shared" si="19"/>
        <v/>
      </c>
      <c r="AB78" s="1" t="str">
        <f t="shared" si="19"/>
        <v/>
      </c>
      <c r="AC78" s="1" t="str">
        <f t="shared" si="19"/>
        <v/>
      </c>
      <c r="AD78" s="1" t="str">
        <f t="shared" si="19"/>
        <v/>
      </c>
      <c r="AE78" s="8">
        <f t="shared" si="15"/>
        <v>0</v>
      </c>
    </row>
    <row r="79" spans="1:31" x14ac:dyDescent="0.25">
      <c r="A79" s="2"/>
      <c r="B79" s="7">
        <v>21</v>
      </c>
      <c r="C79" s="1" t="str">
        <f t="shared" si="16"/>
        <v/>
      </c>
      <c r="D79" s="1" t="str">
        <f t="shared" si="16"/>
        <v/>
      </c>
      <c r="E79" s="1" t="str">
        <f t="shared" si="16"/>
        <v/>
      </c>
      <c r="F79" s="1" t="str">
        <f t="shared" si="16"/>
        <v/>
      </c>
      <c r="G79" s="8">
        <f t="shared" si="9"/>
        <v>0</v>
      </c>
      <c r="H79" s="15"/>
      <c r="J79" s="7">
        <v>21</v>
      </c>
      <c r="K79" s="1" t="str">
        <f t="shared" si="17"/>
        <v/>
      </c>
      <c r="L79" s="1" t="str">
        <f t="shared" si="17"/>
        <v/>
      </c>
      <c r="M79" s="1" t="str">
        <f t="shared" si="17"/>
        <v/>
      </c>
      <c r="N79" s="1" t="str">
        <f t="shared" si="17"/>
        <v/>
      </c>
      <c r="O79" s="8">
        <f t="shared" si="11"/>
        <v>0</v>
      </c>
      <c r="P79" s="15"/>
      <c r="R79" s="7">
        <v>21</v>
      </c>
      <c r="S79" s="1" t="str">
        <f t="shared" si="18"/>
        <v/>
      </c>
      <c r="T79" s="1" t="str">
        <f t="shared" si="18"/>
        <v/>
      </c>
      <c r="U79" s="1" t="str">
        <f t="shared" si="18"/>
        <v/>
      </c>
      <c r="V79" s="1" t="str">
        <f t="shared" si="18"/>
        <v/>
      </c>
      <c r="W79" s="8">
        <f t="shared" si="13"/>
        <v>0</v>
      </c>
      <c r="X79" s="15"/>
      <c r="Z79" s="7">
        <v>21</v>
      </c>
      <c r="AA79" s="1" t="str">
        <f t="shared" si="19"/>
        <v/>
      </c>
      <c r="AB79" s="1" t="str">
        <f t="shared" si="19"/>
        <v/>
      </c>
      <c r="AC79" s="1" t="str">
        <f t="shared" si="19"/>
        <v/>
      </c>
      <c r="AD79" s="1" t="str">
        <f t="shared" si="19"/>
        <v/>
      </c>
      <c r="AE79" s="8">
        <f t="shared" si="15"/>
        <v>0</v>
      </c>
    </row>
    <row r="80" spans="1:31" x14ac:dyDescent="0.25">
      <c r="A80" s="2"/>
      <c r="B80" s="7">
        <v>21.5</v>
      </c>
      <c r="C80" s="1" t="str">
        <f t="shared" si="16"/>
        <v/>
      </c>
      <c r="D80" s="1" t="str">
        <f t="shared" si="16"/>
        <v/>
      </c>
      <c r="E80" s="1" t="str">
        <f t="shared" si="16"/>
        <v/>
      </c>
      <c r="F80" s="1" t="str">
        <f t="shared" si="16"/>
        <v/>
      </c>
      <c r="G80" s="8">
        <f t="shared" si="9"/>
        <v>0</v>
      </c>
      <c r="H80" s="15"/>
      <c r="J80" s="7">
        <v>21.5</v>
      </c>
      <c r="K80" s="1" t="str">
        <f t="shared" si="17"/>
        <v/>
      </c>
      <c r="L80" s="1" t="str">
        <f t="shared" si="17"/>
        <v/>
      </c>
      <c r="M80" s="1" t="str">
        <f t="shared" si="17"/>
        <v/>
      </c>
      <c r="N80" s="1" t="str">
        <f t="shared" si="17"/>
        <v/>
      </c>
      <c r="O80" s="8">
        <f t="shared" si="11"/>
        <v>0</v>
      </c>
      <c r="P80" s="15"/>
      <c r="R80" s="7">
        <v>21.5</v>
      </c>
      <c r="S80" s="1" t="str">
        <f t="shared" si="18"/>
        <v/>
      </c>
      <c r="T80" s="1" t="str">
        <f t="shared" si="18"/>
        <v/>
      </c>
      <c r="U80" s="1" t="str">
        <f t="shared" si="18"/>
        <v/>
      </c>
      <c r="V80" s="1" t="str">
        <f t="shared" si="18"/>
        <v/>
      </c>
      <c r="W80" s="8">
        <f t="shared" si="13"/>
        <v>0</v>
      </c>
      <c r="X80" s="15"/>
      <c r="Z80" s="7">
        <v>21.5</v>
      </c>
      <c r="AA80" s="1" t="str">
        <f t="shared" si="19"/>
        <v/>
      </c>
      <c r="AB80" s="1" t="str">
        <f t="shared" si="19"/>
        <v/>
      </c>
      <c r="AC80" s="1" t="str">
        <f t="shared" si="19"/>
        <v/>
      </c>
      <c r="AD80" s="1" t="str">
        <f t="shared" si="19"/>
        <v/>
      </c>
      <c r="AE80" s="8">
        <f t="shared" si="15"/>
        <v>0</v>
      </c>
    </row>
    <row r="81" spans="1:31" x14ac:dyDescent="0.25">
      <c r="A81" s="2"/>
      <c r="B81" s="7">
        <v>22</v>
      </c>
      <c r="C81" s="1" t="str">
        <f t="shared" si="16"/>
        <v/>
      </c>
      <c r="D81" s="1" t="str">
        <f t="shared" si="16"/>
        <v/>
      </c>
      <c r="E81" s="1" t="str">
        <f t="shared" si="16"/>
        <v/>
      </c>
      <c r="F81" s="1" t="str">
        <f t="shared" si="16"/>
        <v/>
      </c>
      <c r="G81" s="8">
        <f t="shared" si="9"/>
        <v>0</v>
      </c>
      <c r="H81" s="15"/>
      <c r="J81" s="7">
        <v>22</v>
      </c>
      <c r="K81" s="1" t="str">
        <f t="shared" si="17"/>
        <v/>
      </c>
      <c r="L81" s="1" t="str">
        <f t="shared" si="17"/>
        <v/>
      </c>
      <c r="M81" s="1" t="str">
        <f t="shared" si="17"/>
        <v/>
      </c>
      <c r="N81" s="1" t="str">
        <f t="shared" si="17"/>
        <v/>
      </c>
      <c r="O81" s="8">
        <f t="shared" si="11"/>
        <v>0</v>
      </c>
      <c r="P81" s="15"/>
      <c r="R81" s="7">
        <v>22</v>
      </c>
      <c r="S81" s="1" t="str">
        <f t="shared" si="18"/>
        <v/>
      </c>
      <c r="T81" s="1" t="str">
        <f t="shared" si="18"/>
        <v/>
      </c>
      <c r="U81" s="1" t="str">
        <f t="shared" si="18"/>
        <v/>
      </c>
      <c r="V81" s="1" t="str">
        <f t="shared" si="18"/>
        <v/>
      </c>
      <c r="W81" s="8">
        <f t="shared" si="13"/>
        <v>0</v>
      </c>
      <c r="X81" s="15"/>
      <c r="Z81" s="7">
        <v>22</v>
      </c>
      <c r="AA81" s="1" t="str">
        <f t="shared" si="19"/>
        <v/>
      </c>
      <c r="AB81" s="1" t="str">
        <f t="shared" si="19"/>
        <v/>
      </c>
      <c r="AC81" s="1" t="str">
        <f t="shared" si="19"/>
        <v/>
      </c>
      <c r="AD81" s="1" t="str">
        <f t="shared" si="19"/>
        <v/>
      </c>
      <c r="AE81" s="8">
        <f t="shared" si="15"/>
        <v>0</v>
      </c>
    </row>
    <row r="82" spans="1:31" x14ac:dyDescent="0.25">
      <c r="A82" s="2"/>
      <c r="B82" s="7">
        <v>22.5</v>
      </c>
      <c r="C82" s="1" t="str">
        <f t="shared" si="16"/>
        <v/>
      </c>
      <c r="D82" s="1" t="str">
        <f t="shared" si="16"/>
        <v/>
      </c>
      <c r="E82" s="1" t="str">
        <f t="shared" si="16"/>
        <v/>
      </c>
      <c r="F82" s="1" t="str">
        <f t="shared" si="16"/>
        <v/>
      </c>
      <c r="G82" s="8">
        <f t="shared" si="9"/>
        <v>0</v>
      </c>
      <c r="H82" s="15"/>
      <c r="J82" s="7">
        <v>22.5</v>
      </c>
      <c r="K82" s="1" t="str">
        <f t="shared" si="17"/>
        <v/>
      </c>
      <c r="L82" s="1" t="str">
        <f t="shared" si="17"/>
        <v/>
      </c>
      <c r="M82" s="1" t="str">
        <f t="shared" si="17"/>
        <v/>
      </c>
      <c r="N82" s="1" t="str">
        <f t="shared" si="17"/>
        <v/>
      </c>
      <c r="O82" s="8">
        <f t="shared" si="11"/>
        <v>0</v>
      </c>
      <c r="P82" s="15"/>
      <c r="R82" s="7">
        <v>22.5</v>
      </c>
      <c r="S82" s="1" t="str">
        <f t="shared" si="18"/>
        <v/>
      </c>
      <c r="T82" s="1" t="str">
        <f t="shared" si="18"/>
        <v/>
      </c>
      <c r="U82" s="1" t="str">
        <f t="shared" si="18"/>
        <v/>
      </c>
      <c r="V82" s="1" t="str">
        <f t="shared" si="18"/>
        <v/>
      </c>
      <c r="W82" s="8">
        <f t="shared" si="13"/>
        <v>0</v>
      </c>
      <c r="X82" s="15"/>
      <c r="Z82" s="7">
        <v>22.5</v>
      </c>
      <c r="AA82" s="1" t="str">
        <f t="shared" si="19"/>
        <v/>
      </c>
      <c r="AB82" s="1" t="str">
        <f t="shared" si="19"/>
        <v/>
      </c>
      <c r="AC82" s="1" t="str">
        <f t="shared" si="19"/>
        <v/>
      </c>
      <c r="AD82" s="1" t="str">
        <f t="shared" si="19"/>
        <v/>
      </c>
      <c r="AE82" s="8">
        <f t="shared" si="15"/>
        <v>0</v>
      </c>
    </row>
    <row r="83" spans="1:31" x14ac:dyDescent="0.25">
      <c r="A83" s="2"/>
      <c r="B83" s="7">
        <v>23</v>
      </c>
      <c r="C83" s="1" t="str">
        <f t="shared" si="16"/>
        <v/>
      </c>
      <c r="D83" s="1" t="str">
        <f t="shared" si="16"/>
        <v/>
      </c>
      <c r="E83" s="1" t="str">
        <f t="shared" si="16"/>
        <v/>
      </c>
      <c r="F83" s="1" t="str">
        <f t="shared" si="16"/>
        <v/>
      </c>
      <c r="G83" s="8">
        <f t="shared" si="9"/>
        <v>0</v>
      </c>
      <c r="H83" s="15"/>
      <c r="J83" s="7">
        <v>23</v>
      </c>
      <c r="K83" s="1" t="str">
        <f t="shared" si="17"/>
        <v/>
      </c>
      <c r="L83" s="1" t="str">
        <f t="shared" si="17"/>
        <v/>
      </c>
      <c r="M83" s="1" t="str">
        <f t="shared" si="17"/>
        <v/>
      </c>
      <c r="N83" s="1" t="str">
        <f t="shared" si="17"/>
        <v/>
      </c>
      <c r="O83" s="8">
        <f t="shared" si="11"/>
        <v>0</v>
      </c>
      <c r="P83" s="15"/>
      <c r="R83" s="7">
        <v>23</v>
      </c>
      <c r="S83" s="1" t="str">
        <f t="shared" si="18"/>
        <v/>
      </c>
      <c r="T83" s="1" t="str">
        <f t="shared" si="18"/>
        <v/>
      </c>
      <c r="U83" s="1" t="str">
        <f t="shared" si="18"/>
        <v/>
      </c>
      <c r="V83" s="1" t="str">
        <f t="shared" si="18"/>
        <v/>
      </c>
      <c r="W83" s="8">
        <f t="shared" si="13"/>
        <v>0</v>
      </c>
      <c r="X83" s="15"/>
      <c r="Z83" s="7">
        <v>23</v>
      </c>
      <c r="AA83" s="1" t="str">
        <f t="shared" si="19"/>
        <v/>
      </c>
      <c r="AB83" s="1" t="str">
        <f t="shared" si="19"/>
        <v/>
      </c>
      <c r="AC83" s="1" t="str">
        <f t="shared" si="19"/>
        <v/>
      </c>
      <c r="AD83" s="1" t="str">
        <f t="shared" si="19"/>
        <v/>
      </c>
      <c r="AE83" s="8">
        <f t="shared" si="15"/>
        <v>0</v>
      </c>
    </row>
    <row r="84" spans="1:31" x14ac:dyDescent="0.25">
      <c r="A84" s="2"/>
      <c r="B84" s="7">
        <v>23.5</v>
      </c>
      <c r="C84" s="1" t="str">
        <f t="shared" si="16"/>
        <v/>
      </c>
      <c r="D84" s="1" t="str">
        <f t="shared" si="16"/>
        <v/>
      </c>
      <c r="E84" s="1" t="str">
        <f t="shared" si="16"/>
        <v/>
      </c>
      <c r="F84" s="1" t="str">
        <f t="shared" si="16"/>
        <v/>
      </c>
      <c r="G84" s="8">
        <f t="shared" si="9"/>
        <v>0</v>
      </c>
      <c r="H84" s="15"/>
      <c r="J84" s="7">
        <v>23.5</v>
      </c>
      <c r="K84" s="1" t="str">
        <f t="shared" si="17"/>
        <v/>
      </c>
      <c r="L84" s="1" t="str">
        <f t="shared" si="17"/>
        <v/>
      </c>
      <c r="M84" s="1" t="str">
        <f t="shared" si="17"/>
        <v/>
      </c>
      <c r="N84" s="1" t="str">
        <f t="shared" si="17"/>
        <v/>
      </c>
      <c r="O84" s="8">
        <f t="shared" si="11"/>
        <v>0</v>
      </c>
      <c r="P84" s="15"/>
      <c r="R84" s="7">
        <v>23.5</v>
      </c>
      <c r="S84" s="1" t="str">
        <f t="shared" si="18"/>
        <v/>
      </c>
      <c r="T84" s="1" t="str">
        <f t="shared" si="18"/>
        <v/>
      </c>
      <c r="U84" s="1" t="str">
        <f t="shared" si="18"/>
        <v/>
      </c>
      <c r="V84" s="1" t="str">
        <f t="shared" si="18"/>
        <v/>
      </c>
      <c r="W84" s="8">
        <f t="shared" si="13"/>
        <v>0</v>
      </c>
      <c r="X84" s="15"/>
      <c r="Z84" s="7">
        <v>23.5</v>
      </c>
      <c r="AA84" s="1" t="str">
        <f t="shared" si="19"/>
        <v/>
      </c>
      <c r="AB84" s="1" t="str">
        <f t="shared" si="19"/>
        <v/>
      </c>
      <c r="AC84" s="1" t="str">
        <f t="shared" si="19"/>
        <v/>
      </c>
      <c r="AD84" s="1" t="str">
        <f t="shared" si="19"/>
        <v/>
      </c>
      <c r="AE84" s="8">
        <f t="shared" si="15"/>
        <v>0</v>
      </c>
    </row>
    <row r="85" spans="1:31" x14ac:dyDescent="0.25">
      <c r="A85" s="2"/>
      <c r="B85" s="7">
        <v>24</v>
      </c>
      <c r="C85" s="1" t="str">
        <f t="shared" si="16"/>
        <v/>
      </c>
      <c r="D85" s="1" t="str">
        <f t="shared" si="16"/>
        <v/>
      </c>
      <c r="E85" s="1" t="str">
        <f t="shared" si="16"/>
        <v/>
      </c>
      <c r="F85" s="1" t="str">
        <f t="shared" si="16"/>
        <v/>
      </c>
      <c r="G85" s="8">
        <f t="shared" si="9"/>
        <v>0</v>
      </c>
      <c r="H85" s="15"/>
      <c r="J85" s="7">
        <v>24</v>
      </c>
      <c r="K85" s="1" t="str">
        <f t="shared" si="17"/>
        <v/>
      </c>
      <c r="L85" s="1" t="str">
        <f t="shared" si="17"/>
        <v/>
      </c>
      <c r="M85" s="1" t="str">
        <f t="shared" si="17"/>
        <v/>
      </c>
      <c r="N85" s="1" t="str">
        <f t="shared" si="17"/>
        <v/>
      </c>
      <c r="O85" s="8">
        <f t="shared" si="11"/>
        <v>0</v>
      </c>
      <c r="P85" s="15"/>
      <c r="R85" s="7">
        <v>24</v>
      </c>
      <c r="S85" s="1" t="str">
        <f t="shared" si="18"/>
        <v/>
      </c>
      <c r="T85" s="1" t="str">
        <f t="shared" si="18"/>
        <v/>
      </c>
      <c r="U85" s="1" t="str">
        <f t="shared" si="18"/>
        <v/>
      </c>
      <c r="V85" s="1" t="str">
        <f t="shared" si="18"/>
        <v/>
      </c>
      <c r="W85" s="8">
        <f t="shared" si="13"/>
        <v>0</v>
      </c>
      <c r="X85" s="15"/>
      <c r="Z85" s="7">
        <v>24</v>
      </c>
      <c r="AA85" s="1" t="str">
        <f t="shared" si="19"/>
        <v/>
      </c>
      <c r="AB85" s="1" t="str">
        <f t="shared" si="19"/>
        <v/>
      </c>
      <c r="AC85" s="1" t="str">
        <f t="shared" si="19"/>
        <v/>
      </c>
      <c r="AD85" s="1" t="str">
        <f t="shared" si="19"/>
        <v/>
      </c>
      <c r="AE85" s="8">
        <f t="shared" si="15"/>
        <v>0</v>
      </c>
    </row>
    <row r="86" spans="1:31" x14ac:dyDescent="0.25">
      <c r="A86" s="2"/>
      <c r="B86" s="4" t="s">
        <v>11</v>
      </c>
      <c r="C86" s="12"/>
      <c r="D86" s="12"/>
      <c r="E86" s="12"/>
      <c r="F86" s="12"/>
      <c r="G86" s="13"/>
      <c r="H86" s="15"/>
      <c r="J86" s="4" t="s">
        <v>11</v>
      </c>
      <c r="K86" s="12"/>
      <c r="L86" s="12"/>
      <c r="M86" s="12"/>
      <c r="N86" s="12"/>
      <c r="O86" s="13"/>
      <c r="P86" s="15"/>
      <c r="R86" s="4" t="s">
        <v>11</v>
      </c>
      <c r="S86" s="12"/>
      <c r="T86" s="12"/>
      <c r="U86" s="12"/>
      <c r="V86" s="12"/>
      <c r="W86" s="13"/>
      <c r="X86" s="15"/>
      <c r="Z86" s="4" t="s">
        <v>11</v>
      </c>
      <c r="AA86" s="12"/>
      <c r="AB86" s="12"/>
      <c r="AC86" s="12"/>
      <c r="AD86" s="12"/>
      <c r="AE86" s="13"/>
    </row>
    <row r="87" spans="1:31" x14ac:dyDescent="0.25">
      <c r="A87" s="2"/>
    </row>
    <row r="88" spans="1:31" x14ac:dyDescent="0.25">
      <c r="A88" s="2"/>
    </row>
    <row r="89" spans="1:31" s="27" customFormat="1" ht="15.75" thickBot="1" x14ac:dyDescent="0.3">
      <c r="A89" s="27" t="s">
        <v>12</v>
      </c>
      <c r="I89" s="27" t="s">
        <v>16</v>
      </c>
      <c r="Q89" s="27" t="s">
        <v>17</v>
      </c>
      <c r="Y89" s="27" t="s">
        <v>18</v>
      </c>
    </row>
    <row r="90" spans="1:31" ht="15.75" thickBot="1" x14ac:dyDescent="0.3">
      <c r="A90" s="24" t="s">
        <v>0</v>
      </c>
      <c r="B90" s="26" t="s">
        <v>1</v>
      </c>
      <c r="C90" s="16">
        <v>0</v>
      </c>
      <c r="D90" s="16">
        <v>1</v>
      </c>
      <c r="E90" s="16">
        <v>2</v>
      </c>
      <c r="F90" s="16">
        <v>3</v>
      </c>
      <c r="G90" s="17" t="s">
        <v>11</v>
      </c>
      <c r="H90" s="14"/>
      <c r="I90" s="24" t="s">
        <v>0</v>
      </c>
      <c r="J90" s="26" t="s">
        <v>1</v>
      </c>
      <c r="K90" s="16">
        <v>0</v>
      </c>
      <c r="L90" s="16">
        <v>1</v>
      </c>
      <c r="M90" s="16">
        <v>2</v>
      </c>
      <c r="N90" s="16">
        <v>3</v>
      </c>
      <c r="O90" s="17" t="s">
        <v>11</v>
      </c>
      <c r="P90" s="14"/>
      <c r="Q90" s="24" t="s">
        <v>0</v>
      </c>
      <c r="R90" s="26" t="s">
        <v>1</v>
      </c>
      <c r="S90" s="16">
        <v>0</v>
      </c>
      <c r="T90" s="16">
        <v>1</v>
      </c>
      <c r="U90" s="16">
        <v>2</v>
      </c>
      <c r="V90" s="16">
        <v>3</v>
      </c>
      <c r="W90" s="17" t="s">
        <v>11</v>
      </c>
      <c r="Y90" s="24" t="s">
        <v>0</v>
      </c>
      <c r="Z90" s="26" t="s">
        <v>1</v>
      </c>
      <c r="AA90" s="16">
        <v>0</v>
      </c>
      <c r="AB90" s="16">
        <v>1</v>
      </c>
      <c r="AC90" s="16">
        <v>2</v>
      </c>
      <c r="AD90" s="16">
        <v>3</v>
      </c>
      <c r="AE90" s="17" t="s">
        <v>11</v>
      </c>
    </row>
    <row r="91" spans="1:31" x14ac:dyDescent="0.25">
      <c r="A91" s="18">
        <v>5.5</v>
      </c>
      <c r="B91" s="25" t="e">
        <f>#REF!</f>
        <v>#REF!</v>
      </c>
      <c r="C91" s="19">
        <f>IF(C48="",0,$B91*C48)</f>
        <v>0</v>
      </c>
      <c r="D91" s="19">
        <f t="shared" ref="D91:F91" si="20">IF(D48="",0,$B91*D48)</f>
        <v>0</v>
      </c>
      <c r="E91" s="19">
        <f t="shared" si="20"/>
        <v>0</v>
      </c>
      <c r="F91" s="19">
        <f t="shared" si="20"/>
        <v>0</v>
      </c>
      <c r="G91" s="20">
        <f t="shared" ref="G91:G128" si="21">SUM(C91:F91)</f>
        <v>0</v>
      </c>
      <c r="H91" s="15"/>
      <c r="I91" s="18">
        <v>5.5</v>
      </c>
      <c r="J91" s="25" t="e">
        <f>#REF!</f>
        <v>#REF!</v>
      </c>
      <c r="K91" s="19">
        <f t="shared" ref="K91:N110" si="22">IF(K48="",0,$J91*K48)</f>
        <v>0</v>
      </c>
      <c r="L91" s="19">
        <f t="shared" si="22"/>
        <v>0</v>
      </c>
      <c r="M91" s="19">
        <f t="shared" si="22"/>
        <v>0</v>
      </c>
      <c r="N91" s="19">
        <f t="shared" si="22"/>
        <v>0</v>
      </c>
      <c r="O91" s="20">
        <f t="shared" ref="O91:O128" si="23">SUM(K91:N91)</f>
        <v>0</v>
      </c>
      <c r="P91" s="15"/>
      <c r="Q91" s="18">
        <v>5.5</v>
      </c>
      <c r="R91" s="25" t="e">
        <f>#REF!</f>
        <v>#REF!</v>
      </c>
      <c r="S91" s="19">
        <f>IF(S48="",0,$R91*S48)</f>
        <v>0</v>
      </c>
      <c r="T91" s="19">
        <f t="shared" ref="T91:V91" si="24">IF(T48="",0,$R91*T48)</f>
        <v>0</v>
      </c>
      <c r="U91" s="19">
        <f t="shared" si="24"/>
        <v>0</v>
      </c>
      <c r="V91" s="19">
        <f t="shared" si="24"/>
        <v>0</v>
      </c>
      <c r="W91" s="20">
        <f t="shared" ref="W91:W128" si="25">SUM(S91:V91)</f>
        <v>0</v>
      </c>
      <c r="Y91" s="18">
        <v>5.5</v>
      </c>
      <c r="Z91" s="25" t="e">
        <f>#REF!</f>
        <v>#REF!</v>
      </c>
      <c r="AA91" s="19">
        <f>IF(AA48="",0,$Z91*AA48)</f>
        <v>0</v>
      </c>
      <c r="AB91" s="19">
        <f t="shared" ref="AB91:AD91" si="26">IF(AB48="",0,$Z91*AB48)</f>
        <v>0</v>
      </c>
      <c r="AC91" s="19">
        <f t="shared" si="26"/>
        <v>0</v>
      </c>
      <c r="AD91" s="19">
        <f t="shared" si="26"/>
        <v>0</v>
      </c>
      <c r="AE91" s="20">
        <f t="shared" ref="AE91:AE128" si="27">SUM(AA91:AD91)</f>
        <v>0</v>
      </c>
    </row>
    <row r="92" spans="1:31" x14ac:dyDescent="0.25">
      <c r="A92" s="18">
        <v>6</v>
      </c>
      <c r="B92" s="25" t="e">
        <f>#REF!</f>
        <v>#REF!</v>
      </c>
      <c r="C92" s="19">
        <f t="shared" ref="C92:F92" si="28">IF(C49="",0,$B92*C49)</f>
        <v>0</v>
      </c>
      <c r="D92" s="19">
        <f t="shared" si="28"/>
        <v>0</v>
      </c>
      <c r="E92" s="19">
        <f t="shared" si="28"/>
        <v>0</v>
      </c>
      <c r="F92" s="19">
        <f t="shared" si="28"/>
        <v>0</v>
      </c>
      <c r="G92" s="20">
        <f t="shared" si="21"/>
        <v>0</v>
      </c>
      <c r="H92" s="15"/>
      <c r="I92" s="18">
        <v>6</v>
      </c>
      <c r="J92" s="25" t="e">
        <f>#REF!</f>
        <v>#REF!</v>
      </c>
      <c r="K92" s="19">
        <f t="shared" si="22"/>
        <v>0</v>
      </c>
      <c r="L92" s="19">
        <f t="shared" si="22"/>
        <v>0</v>
      </c>
      <c r="M92" s="19">
        <f t="shared" si="22"/>
        <v>0</v>
      </c>
      <c r="N92" s="19">
        <f t="shared" si="22"/>
        <v>0</v>
      </c>
      <c r="O92" s="20">
        <f t="shared" si="23"/>
        <v>0</v>
      </c>
      <c r="P92" s="15"/>
      <c r="Q92" s="18">
        <v>6</v>
      </c>
      <c r="R92" s="25" t="e">
        <f>#REF!</f>
        <v>#REF!</v>
      </c>
      <c r="S92" s="19">
        <f t="shared" ref="S92:V92" si="29">IF(S49="",0,$R92*S49)</f>
        <v>0</v>
      </c>
      <c r="T92" s="19">
        <f t="shared" si="29"/>
        <v>0</v>
      </c>
      <c r="U92" s="19">
        <f t="shared" si="29"/>
        <v>0</v>
      </c>
      <c r="V92" s="19">
        <f t="shared" si="29"/>
        <v>0</v>
      </c>
      <c r="W92" s="20">
        <f t="shared" si="25"/>
        <v>0</v>
      </c>
      <c r="Y92" s="18">
        <v>6</v>
      </c>
      <c r="Z92" s="25" t="e">
        <f>#REF!</f>
        <v>#REF!</v>
      </c>
      <c r="AA92" s="19">
        <f t="shared" ref="AA92:AD92" si="30">IF(AA49="",0,$Z92*AA49)</f>
        <v>0</v>
      </c>
      <c r="AB92" s="19">
        <f t="shared" si="30"/>
        <v>0</v>
      </c>
      <c r="AC92" s="19">
        <f t="shared" si="30"/>
        <v>0</v>
      </c>
      <c r="AD92" s="19">
        <f t="shared" si="30"/>
        <v>0</v>
      </c>
      <c r="AE92" s="20">
        <f t="shared" si="27"/>
        <v>0</v>
      </c>
    </row>
    <row r="93" spans="1:31" x14ac:dyDescent="0.25">
      <c r="A93" s="18">
        <v>6.5</v>
      </c>
      <c r="B93" s="25" t="e">
        <f>#REF!</f>
        <v>#REF!</v>
      </c>
      <c r="C93" s="19">
        <f t="shared" ref="C93:F93" si="31">IF(C50="",0,$B93*C50)</f>
        <v>0</v>
      </c>
      <c r="D93" s="19">
        <f t="shared" si="31"/>
        <v>0</v>
      </c>
      <c r="E93" s="19">
        <f t="shared" si="31"/>
        <v>0</v>
      </c>
      <c r="F93" s="19">
        <f t="shared" si="31"/>
        <v>0</v>
      </c>
      <c r="G93" s="20">
        <f t="shared" si="21"/>
        <v>0</v>
      </c>
      <c r="H93" s="15"/>
      <c r="I93" s="18">
        <v>6.5</v>
      </c>
      <c r="J93" s="25" t="e">
        <f>#REF!</f>
        <v>#REF!</v>
      </c>
      <c r="K93" s="19">
        <f t="shared" si="22"/>
        <v>0</v>
      </c>
      <c r="L93" s="19">
        <f t="shared" si="22"/>
        <v>0</v>
      </c>
      <c r="M93" s="19">
        <f t="shared" si="22"/>
        <v>0</v>
      </c>
      <c r="N93" s="19">
        <f t="shared" si="22"/>
        <v>0</v>
      </c>
      <c r="O93" s="20">
        <f t="shared" si="23"/>
        <v>0</v>
      </c>
      <c r="P93" s="15"/>
      <c r="Q93" s="18">
        <v>6.5</v>
      </c>
      <c r="R93" s="25" t="e">
        <f>#REF!</f>
        <v>#REF!</v>
      </c>
      <c r="S93" s="19">
        <f t="shared" ref="S93:V93" si="32">IF(S50="",0,$R93*S50)</f>
        <v>0</v>
      </c>
      <c r="T93" s="19">
        <f t="shared" si="32"/>
        <v>0</v>
      </c>
      <c r="U93" s="19">
        <f t="shared" si="32"/>
        <v>0</v>
      </c>
      <c r="V93" s="19">
        <f t="shared" si="32"/>
        <v>0</v>
      </c>
      <c r="W93" s="20">
        <f t="shared" si="25"/>
        <v>0</v>
      </c>
      <c r="Y93" s="18">
        <v>6.5</v>
      </c>
      <c r="Z93" s="25" t="e">
        <f>#REF!</f>
        <v>#REF!</v>
      </c>
      <c r="AA93" s="19">
        <f t="shared" ref="AA93:AD93" si="33">IF(AA50="",0,$Z93*AA50)</f>
        <v>0</v>
      </c>
      <c r="AB93" s="19" t="e">
        <f t="shared" si="33"/>
        <v>#REF!</v>
      </c>
      <c r="AC93" s="19">
        <f t="shared" si="33"/>
        <v>0</v>
      </c>
      <c r="AD93" s="19">
        <f t="shared" si="33"/>
        <v>0</v>
      </c>
      <c r="AE93" s="20" t="e">
        <f t="shared" si="27"/>
        <v>#REF!</v>
      </c>
    </row>
    <row r="94" spans="1:31" x14ac:dyDescent="0.25">
      <c r="A94" s="18">
        <v>7</v>
      </c>
      <c r="B94" s="25" t="e">
        <f>#REF!</f>
        <v>#REF!</v>
      </c>
      <c r="C94" s="19">
        <f t="shared" ref="C94:F94" si="34">IF(C51="",0,$B94*C51)</f>
        <v>0</v>
      </c>
      <c r="D94" s="19">
        <f t="shared" si="34"/>
        <v>0</v>
      </c>
      <c r="E94" s="19">
        <f t="shared" si="34"/>
        <v>0</v>
      </c>
      <c r="F94" s="19">
        <f t="shared" si="34"/>
        <v>0</v>
      </c>
      <c r="G94" s="20">
        <f t="shared" si="21"/>
        <v>0</v>
      </c>
      <c r="H94" s="15"/>
      <c r="I94" s="18">
        <v>7</v>
      </c>
      <c r="J94" s="25" t="e">
        <f>#REF!</f>
        <v>#REF!</v>
      </c>
      <c r="K94" s="19">
        <f t="shared" si="22"/>
        <v>0</v>
      </c>
      <c r="L94" s="19">
        <f t="shared" si="22"/>
        <v>0</v>
      </c>
      <c r="M94" s="19">
        <f t="shared" si="22"/>
        <v>0</v>
      </c>
      <c r="N94" s="19">
        <f t="shared" si="22"/>
        <v>0</v>
      </c>
      <c r="O94" s="20">
        <f t="shared" si="23"/>
        <v>0</v>
      </c>
      <c r="P94" s="15"/>
      <c r="Q94" s="18">
        <v>7</v>
      </c>
      <c r="R94" s="25" t="e">
        <f>#REF!</f>
        <v>#REF!</v>
      </c>
      <c r="S94" s="19">
        <f t="shared" ref="S94:V94" si="35">IF(S51="",0,$R94*S51)</f>
        <v>0</v>
      </c>
      <c r="T94" s="19">
        <f t="shared" si="35"/>
        <v>0</v>
      </c>
      <c r="U94" s="19">
        <f t="shared" si="35"/>
        <v>0</v>
      </c>
      <c r="V94" s="19">
        <f t="shared" si="35"/>
        <v>0</v>
      </c>
      <c r="W94" s="20">
        <f t="shared" si="25"/>
        <v>0</v>
      </c>
      <c r="Y94" s="18">
        <v>7</v>
      </c>
      <c r="Z94" s="25" t="e">
        <f>#REF!</f>
        <v>#REF!</v>
      </c>
      <c r="AA94" s="19">
        <f t="shared" ref="AA94:AD94" si="36">IF(AA51="",0,$Z94*AA51)</f>
        <v>0</v>
      </c>
      <c r="AB94" s="19" t="e">
        <f t="shared" si="36"/>
        <v>#REF!</v>
      </c>
      <c r="AC94" s="19">
        <f t="shared" si="36"/>
        <v>0</v>
      </c>
      <c r="AD94" s="19">
        <f t="shared" si="36"/>
        <v>0</v>
      </c>
      <c r="AE94" s="20" t="e">
        <f t="shared" si="27"/>
        <v>#REF!</v>
      </c>
    </row>
    <row r="95" spans="1:31" x14ac:dyDescent="0.25">
      <c r="A95" s="18">
        <v>7.5</v>
      </c>
      <c r="B95" s="25" t="e">
        <f>#REF!</f>
        <v>#REF!</v>
      </c>
      <c r="C95" s="19">
        <f t="shared" ref="C95:F95" si="37">IF(C52="",0,$B95*C52)</f>
        <v>0</v>
      </c>
      <c r="D95" s="19">
        <f t="shared" si="37"/>
        <v>0</v>
      </c>
      <c r="E95" s="19">
        <f t="shared" si="37"/>
        <v>0</v>
      </c>
      <c r="F95" s="19">
        <f t="shared" si="37"/>
        <v>0</v>
      </c>
      <c r="G95" s="20">
        <f t="shared" si="21"/>
        <v>0</v>
      </c>
      <c r="H95" s="15"/>
      <c r="I95" s="18">
        <v>7.5</v>
      </c>
      <c r="J95" s="25" t="e">
        <f>#REF!</f>
        <v>#REF!</v>
      </c>
      <c r="K95" s="19">
        <f t="shared" si="22"/>
        <v>0</v>
      </c>
      <c r="L95" s="19">
        <f t="shared" si="22"/>
        <v>0</v>
      </c>
      <c r="M95" s="19">
        <f t="shared" si="22"/>
        <v>0</v>
      </c>
      <c r="N95" s="19">
        <f t="shared" si="22"/>
        <v>0</v>
      </c>
      <c r="O95" s="20">
        <f t="shared" si="23"/>
        <v>0</v>
      </c>
      <c r="P95" s="15"/>
      <c r="Q95" s="18">
        <v>7.5</v>
      </c>
      <c r="R95" s="25" t="e">
        <f>#REF!</f>
        <v>#REF!</v>
      </c>
      <c r="S95" s="19">
        <f t="shared" ref="S95:V95" si="38">IF(S52="",0,$R95*S52)</f>
        <v>0</v>
      </c>
      <c r="T95" s="19">
        <f t="shared" si="38"/>
        <v>0</v>
      </c>
      <c r="U95" s="19">
        <f t="shared" si="38"/>
        <v>0</v>
      </c>
      <c r="V95" s="19">
        <f t="shared" si="38"/>
        <v>0</v>
      </c>
      <c r="W95" s="20">
        <f t="shared" si="25"/>
        <v>0</v>
      </c>
      <c r="Y95" s="18">
        <v>7.5</v>
      </c>
      <c r="Z95" s="25" t="e">
        <f>#REF!</f>
        <v>#REF!</v>
      </c>
      <c r="AA95" s="19">
        <f t="shared" ref="AA95:AD95" si="39">IF(AA52="",0,$Z95*AA52)</f>
        <v>0</v>
      </c>
      <c r="AB95" s="19" t="e">
        <f t="shared" si="39"/>
        <v>#REF!</v>
      </c>
      <c r="AC95" s="19">
        <f t="shared" si="39"/>
        <v>0</v>
      </c>
      <c r="AD95" s="19">
        <f t="shared" si="39"/>
        <v>0</v>
      </c>
      <c r="AE95" s="20" t="e">
        <f t="shared" si="27"/>
        <v>#REF!</v>
      </c>
    </row>
    <row r="96" spans="1:31" x14ac:dyDescent="0.25">
      <c r="A96" s="18">
        <v>8</v>
      </c>
      <c r="B96" s="25" t="e">
        <f>#REF!</f>
        <v>#REF!</v>
      </c>
      <c r="C96" s="19">
        <f t="shared" ref="C96:F96" si="40">IF(C53="",0,$B96*C53)</f>
        <v>0</v>
      </c>
      <c r="D96" s="19">
        <f t="shared" si="40"/>
        <v>0</v>
      </c>
      <c r="E96" s="19">
        <f t="shared" si="40"/>
        <v>0</v>
      </c>
      <c r="F96" s="19">
        <f t="shared" si="40"/>
        <v>0</v>
      </c>
      <c r="G96" s="20">
        <f t="shared" si="21"/>
        <v>0</v>
      </c>
      <c r="H96" s="15"/>
      <c r="I96" s="18">
        <v>8</v>
      </c>
      <c r="J96" s="25" t="e">
        <f>#REF!</f>
        <v>#REF!</v>
      </c>
      <c r="K96" s="19">
        <f t="shared" si="22"/>
        <v>0</v>
      </c>
      <c r="L96" s="19">
        <f t="shared" si="22"/>
        <v>0</v>
      </c>
      <c r="M96" s="19">
        <f t="shared" si="22"/>
        <v>0</v>
      </c>
      <c r="N96" s="19">
        <f t="shared" si="22"/>
        <v>0</v>
      </c>
      <c r="O96" s="20">
        <f t="shared" si="23"/>
        <v>0</v>
      </c>
      <c r="P96" s="15"/>
      <c r="Q96" s="18">
        <v>8</v>
      </c>
      <c r="R96" s="25" t="e">
        <f>#REF!</f>
        <v>#REF!</v>
      </c>
      <c r="S96" s="19">
        <f t="shared" ref="S96:V96" si="41">IF(S53="",0,$R96*S53)</f>
        <v>0</v>
      </c>
      <c r="T96" s="19">
        <f t="shared" si="41"/>
        <v>0</v>
      </c>
      <c r="U96" s="19">
        <f t="shared" si="41"/>
        <v>0</v>
      </c>
      <c r="V96" s="19">
        <f t="shared" si="41"/>
        <v>0</v>
      </c>
      <c r="W96" s="20">
        <f t="shared" si="25"/>
        <v>0</v>
      </c>
      <c r="Y96" s="18">
        <v>8</v>
      </c>
      <c r="Z96" s="25" t="e">
        <f>#REF!</f>
        <v>#REF!</v>
      </c>
      <c r="AA96" s="19">
        <f t="shared" ref="AA96:AD96" si="42">IF(AA53="",0,$Z96*AA53)</f>
        <v>0</v>
      </c>
      <c r="AB96" s="19" t="e">
        <f t="shared" si="42"/>
        <v>#REF!</v>
      </c>
      <c r="AC96" s="19">
        <f t="shared" si="42"/>
        <v>0</v>
      </c>
      <c r="AD96" s="19">
        <f t="shared" si="42"/>
        <v>0</v>
      </c>
      <c r="AE96" s="20" t="e">
        <f t="shared" si="27"/>
        <v>#REF!</v>
      </c>
    </row>
    <row r="97" spans="1:31" x14ac:dyDescent="0.25">
      <c r="A97" s="18">
        <v>8.5</v>
      </c>
      <c r="B97" s="25" t="e">
        <f>#REF!</f>
        <v>#REF!</v>
      </c>
      <c r="C97" s="19">
        <f t="shared" ref="C97:F97" si="43">IF(C54="",0,$B97*C54)</f>
        <v>0</v>
      </c>
      <c r="D97" s="19">
        <f t="shared" si="43"/>
        <v>0</v>
      </c>
      <c r="E97" s="19">
        <f t="shared" si="43"/>
        <v>0</v>
      </c>
      <c r="F97" s="19">
        <f t="shared" si="43"/>
        <v>0</v>
      </c>
      <c r="G97" s="20">
        <f t="shared" si="21"/>
        <v>0</v>
      </c>
      <c r="H97" s="15"/>
      <c r="I97" s="18">
        <v>8.5</v>
      </c>
      <c r="J97" s="25" t="e">
        <f>#REF!</f>
        <v>#REF!</v>
      </c>
      <c r="K97" s="19">
        <f t="shared" si="22"/>
        <v>0</v>
      </c>
      <c r="L97" s="19">
        <f t="shared" si="22"/>
        <v>0</v>
      </c>
      <c r="M97" s="19">
        <f t="shared" si="22"/>
        <v>0</v>
      </c>
      <c r="N97" s="19">
        <f t="shared" si="22"/>
        <v>0</v>
      </c>
      <c r="O97" s="20">
        <f t="shared" si="23"/>
        <v>0</v>
      </c>
      <c r="P97" s="15"/>
      <c r="Q97" s="18">
        <v>8.5</v>
      </c>
      <c r="R97" s="25" t="e">
        <f>#REF!</f>
        <v>#REF!</v>
      </c>
      <c r="S97" s="19">
        <f t="shared" ref="S97:V97" si="44">IF(S54="",0,$R97*S54)</f>
        <v>0</v>
      </c>
      <c r="T97" s="19">
        <f t="shared" si="44"/>
        <v>0</v>
      </c>
      <c r="U97" s="19">
        <f t="shared" si="44"/>
        <v>0</v>
      </c>
      <c r="V97" s="19">
        <f t="shared" si="44"/>
        <v>0</v>
      </c>
      <c r="W97" s="20">
        <f t="shared" si="25"/>
        <v>0</v>
      </c>
      <c r="Y97" s="18">
        <v>8.5</v>
      </c>
      <c r="Z97" s="25" t="e">
        <f>#REF!</f>
        <v>#REF!</v>
      </c>
      <c r="AA97" s="19">
        <f t="shared" ref="AA97:AD97" si="45">IF(AA54="",0,$Z97*AA54)</f>
        <v>0</v>
      </c>
      <c r="AB97" s="19" t="e">
        <f t="shared" si="45"/>
        <v>#REF!</v>
      </c>
      <c r="AC97" s="19">
        <f t="shared" si="45"/>
        <v>0</v>
      </c>
      <c r="AD97" s="19">
        <f t="shared" si="45"/>
        <v>0</v>
      </c>
      <c r="AE97" s="20" t="e">
        <f t="shared" si="27"/>
        <v>#REF!</v>
      </c>
    </row>
    <row r="98" spans="1:31" x14ac:dyDescent="0.25">
      <c r="A98" s="18">
        <v>9</v>
      </c>
      <c r="B98" s="25" t="e">
        <f>#REF!</f>
        <v>#REF!</v>
      </c>
      <c r="C98" s="19">
        <f t="shared" ref="C98:F98" si="46">IF(C55="",0,$B98*C55)</f>
        <v>0</v>
      </c>
      <c r="D98" s="19">
        <f t="shared" si="46"/>
        <v>0</v>
      </c>
      <c r="E98" s="19">
        <f t="shared" si="46"/>
        <v>0</v>
      </c>
      <c r="F98" s="19">
        <f t="shared" si="46"/>
        <v>0</v>
      </c>
      <c r="G98" s="20">
        <f t="shared" si="21"/>
        <v>0</v>
      </c>
      <c r="H98" s="15"/>
      <c r="I98" s="18">
        <v>9</v>
      </c>
      <c r="J98" s="25" t="e">
        <f>#REF!</f>
        <v>#REF!</v>
      </c>
      <c r="K98" s="19">
        <f t="shared" si="22"/>
        <v>0</v>
      </c>
      <c r="L98" s="19">
        <f t="shared" si="22"/>
        <v>0</v>
      </c>
      <c r="M98" s="19">
        <f t="shared" si="22"/>
        <v>0</v>
      </c>
      <c r="N98" s="19">
        <f t="shared" si="22"/>
        <v>0</v>
      </c>
      <c r="O98" s="20">
        <f t="shared" si="23"/>
        <v>0</v>
      </c>
      <c r="P98" s="15"/>
      <c r="Q98" s="18">
        <v>9</v>
      </c>
      <c r="R98" s="25" t="e">
        <f>#REF!</f>
        <v>#REF!</v>
      </c>
      <c r="S98" s="19">
        <f t="shared" ref="S98:V98" si="47">IF(S55="",0,$R98*S55)</f>
        <v>0</v>
      </c>
      <c r="T98" s="19">
        <f t="shared" si="47"/>
        <v>0</v>
      </c>
      <c r="U98" s="19">
        <f t="shared" si="47"/>
        <v>0</v>
      </c>
      <c r="V98" s="19">
        <f t="shared" si="47"/>
        <v>0</v>
      </c>
      <c r="W98" s="20">
        <f t="shared" si="25"/>
        <v>0</v>
      </c>
      <c r="Y98" s="18">
        <v>9</v>
      </c>
      <c r="Z98" s="25" t="e">
        <f>#REF!</f>
        <v>#REF!</v>
      </c>
      <c r="AA98" s="19">
        <f t="shared" ref="AA98:AD98" si="48">IF(AA55="",0,$Z98*AA55)</f>
        <v>0</v>
      </c>
      <c r="AB98" s="19" t="e">
        <f t="shared" si="48"/>
        <v>#REF!</v>
      </c>
      <c r="AC98" s="19">
        <f t="shared" si="48"/>
        <v>0</v>
      </c>
      <c r="AD98" s="19">
        <f t="shared" si="48"/>
        <v>0</v>
      </c>
      <c r="AE98" s="20" t="e">
        <f t="shared" si="27"/>
        <v>#REF!</v>
      </c>
    </row>
    <row r="99" spans="1:31" x14ac:dyDescent="0.25">
      <c r="A99" s="18">
        <v>9.5</v>
      </c>
      <c r="B99" s="25" t="e">
        <f>#REF!</f>
        <v>#REF!</v>
      </c>
      <c r="C99" s="19">
        <f t="shared" ref="C99:F99" si="49">IF(C56="",0,$B99*C56)</f>
        <v>0</v>
      </c>
      <c r="D99" s="19">
        <f t="shared" si="49"/>
        <v>0</v>
      </c>
      <c r="E99" s="19">
        <f t="shared" si="49"/>
        <v>0</v>
      </c>
      <c r="F99" s="19">
        <f t="shared" si="49"/>
        <v>0</v>
      </c>
      <c r="G99" s="20">
        <f t="shared" si="21"/>
        <v>0</v>
      </c>
      <c r="H99" s="15"/>
      <c r="I99" s="18">
        <v>9.5</v>
      </c>
      <c r="J99" s="25" t="e">
        <f>#REF!</f>
        <v>#REF!</v>
      </c>
      <c r="K99" s="19">
        <f t="shared" si="22"/>
        <v>0</v>
      </c>
      <c r="L99" s="19">
        <f t="shared" si="22"/>
        <v>0</v>
      </c>
      <c r="M99" s="19">
        <f t="shared" si="22"/>
        <v>0</v>
      </c>
      <c r="N99" s="19">
        <f t="shared" si="22"/>
        <v>0</v>
      </c>
      <c r="O99" s="20">
        <f t="shared" si="23"/>
        <v>0</v>
      </c>
      <c r="P99" s="15"/>
      <c r="Q99" s="18">
        <v>9.5</v>
      </c>
      <c r="R99" s="25" t="e">
        <f>#REF!</f>
        <v>#REF!</v>
      </c>
      <c r="S99" s="19">
        <f t="shared" ref="S99:V99" si="50">IF(S56="",0,$R99*S56)</f>
        <v>0</v>
      </c>
      <c r="T99" s="19">
        <f t="shared" si="50"/>
        <v>0</v>
      </c>
      <c r="U99" s="19">
        <f t="shared" si="50"/>
        <v>0</v>
      </c>
      <c r="V99" s="19">
        <f t="shared" si="50"/>
        <v>0</v>
      </c>
      <c r="W99" s="20">
        <f t="shared" si="25"/>
        <v>0</v>
      </c>
      <c r="Y99" s="18">
        <v>9.5</v>
      </c>
      <c r="Z99" s="25" t="e">
        <f>#REF!</f>
        <v>#REF!</v>
      </c>
      <c r="AA99" s="19">
        <f t="shared" ref="AA99:AD99" si="51">IF(AA56="",0,$Z99*AA56)</f>
        <v>0</v>
      </c>
      <c r="AB99" s="19" t="e">
        <f t="shared" si="51"/>
        <v>#REF!</v>
      </c>
      <c r="AC99" s="19">
        <f t="shared" si="51"/>
        <v>0</v>
      </c>
      <c r="AD99" s="19">
        <f t="shared" si="51"/>
        <v>0</v>
      </c>
      <c r="AE99" s="20" t="e">
        <f t="shared" si="27"/>
        <v>#REF!</v>
      </c>
    </row>
    <row r="100" spans="1:31" x14ac:dyDescent="0.25">
      <c r="A100" s="18">
        <v>10</v>
      </c>
      <c r="B100" s="25" t="e">
        <f>#REF!</f>
        <v>#REF!</v>
      </c>
      <c r="C100" s="19">
        <f t="shared" ref="C100:F100" si="52">IF(C57="",0,$B100*C57)</f>
        <v>0</v>
      </c>
      <c r="D100" s="19">
        <f t="shared" si="52"/>
        <v>0</v>
      </c>
      <c r="E100" s="19">
        <f t="shared" si="52"/>
        <v>0</v>
      </c>
      <c r="F100" s="19">
        <f t="shared" si="52"/>
        <v>0</v>
      </c>
      <c r="G100" s="20">
        <f t="shared" si="21"/>
        <v>0</v>
      </c>
      <c r="H100" s="15"/>
      <c r="I100" s="18">
        <v>10</v>
      </c>
      <c r="J100" s="25" t="e">
        <f>#REF!</f>
        <v>#REF!</v>
      </c>
      <c r="K100" s="19">
        <f t="shared" si="22"/>
        <v>0</v>
      </c>
      <c r="L100" s="19">
        <f t="shared" si="22"/>
        <v>0</v>
      </c>
      <c r="M100" s="19">
        <f t="shared" si="22"/>
        <v>0</v>
      </c>
      <c r="N100" s="19">
        <f t="shared" si="22"/>
        <v>0</v>
      </c>
      <c r="O100" s="20">
        <f t="shared" si="23"/>
        <v>0</v>
      </c>
      <c r="P100" s="15"/>
      <c r="Q100" s="18">
        <v>10</v>
      </c>
      <c r="R100" s="25" t="e">
        <f>#REF!</f>
        <v>#REF!</v>
      </c>
      <c r="S100" s="19">
        <f t="shared" ref="S100:V100" si="53">IF(S57="",0,$R100*S57)</f>
        <v>0</v>
      </c>
      <c r="T100" s="19">
        <f t="shared" si="53"/>
        <v>0</v>
      </c>
      <c r="U100" s="19">
        <f t="shared" si="53"/>
        <v>0</v>
      </c>
      <c r="V100" s="19">
        <f t="shared" si="53"/>
        <v>0</v>
      </c>
      <c r="W100" s="20">
        <f t="shared" si="25"/>
        <v>0</v>
      </c>
      <c r="Y100" s="18">
        <v>10</v>
      </c>
      <c r="Z100" s="25" t="e">
        <f>#REF!</f>
        <v>#REF!</v>
      </c>
      <c r="AA100" s="19">
        <f t="shared" ref="AA100:AD100" si="54">IF(AA57="",0,$Z100*AA57)</f>
        <v>0</v>
      </c>
      <c r="AB100" s="19" t="e">
        <f t="shared" si="54"/>
        <v>#REF!</v>
      </c>
      <c r="AC100" s="19">
        <f t="shared" si="54"/>
        <v>0</v>
      </c>
      <c r="AD100" s="19">
        <f t="shared" si="54"/>
        <v>0</v>
      </c>
      <c r="AE100" s="20" t="e">
        <f t="shared" si="27"/>
        <v>#REF!</v>
      </c>
    </row>
    <row r="101" spans="1:31" x14ac:dyDescent="0.25">
      <c r="A101" s="18">
        <v>10.5</v>
      </c>
      <c r="B101" s="25" t="e">
        <f>#REF!</f>
        <v>#REF!</v>
      </c>
      <c r="C101" s="19">
        <f t="shared" ref="C101:F101" si="55">IF(C58="",0,$B101*C58)</f>
        <v>0</v>
      </c>
      <c r="D101" s="19">
        <f t="shared" si="55"/>
        <v>0</v>
      </c>
      <c r="E101" s="19">
        <f t="shared" si="55"/>
        <v>0</v>
      </c>
      <c r="F101" s="19">
        <f t="shared" si="55"/>
        <v>0</v>
      </c>
      <c r="G101" s="20">
        <f t="shared" si="21"/>
        <v>0</v>
      </c>
      <c r="H101" s="15"/>
      <c r="I101" s="18">
        <v>10.5</v>
      </c>
      <c r="J101" s="25" t="e">
        <f>#REF!</f>
        <v>#REF!</v>
      </c>
      <c r="K101" s="19">
        <f t="shared" si="22"/>
        <v>0</v>
      </c>
      <c r="L101" s="19">
        <f t="shared" si="22"/>
        <v>0</v>
      </c>
      <c r="M101" s="19">
        <f t="shared" si="22"/>
        <v>0</v>
      </c>
      <c r="N101" s="19">
        <f t="shared" si="22"/>
        <v>0</v>
      </c>
      <c r="O101" s="20">
        <f t="shared" si="23"/>
        <v>0</v>
      </c>
      <c r="P101" s="15"/>
      <c r="Q101" s="18">
        <v>10.5</v>
      </c>
      <c r="R101" s="25" t="e">
        <f>#REF!</f>
        <v>#REF!</v>
      </c>
      <c r="S101" s="19">
        <f t="shared" ref="S101:V101" si="56">IF(S58="",0,$R101*S58)</f>
        <v>0</v>
      </c>
      <c r="T101" s="19" t="e">
        <f t="shared" si="56"/>
        <v>#REF!</v>
      </c>
      <c r="U101" s="19">
        <f t="shared" si="56"/>
        <v>0</v>
      </c>
      <c r="V101" s="19">
        <f t="shared" si="56"/>
        <v>0</v>
      </c>
      <c r="W101" s="20" t="e">
        <f t="shared" si="25"/>
        <v>#REF!</v>
      </c>
      <c r="Y101" s="18">
        <v>10.5</v>
      </c>
      <c r="Z101" s="25" t="e">
        <f>#REF!</f>
        <v>#REF!</v>
      </c>
      <c r="AA101" s="19">
        <f t="shared" ref="AA101:AD101" si="57">IF(AA58="",0,$Z101*AA58)</f>
        <v>0</v>
      </c>
      <c r="AB101" s="19" t="e">
        <f t="shared" si="57"/>
        <v>#REF!</v>
      </c>
      <c r="AC101" s="19">
        <f t="shared" si="57"/>
        <v>0</v>
      </c>
      <c r="AD101" s="19">
        <f t="shared" si="57"/>
        <v>0</v>
      </c>
      <c r="AE101" s="20" t="e">
        <f t="shared" si="27"/>
        <v>#REF!</v>
      </c>
    </row>
    <row r="102" spans="1:31" x14ac:dyDescent="0.25">
      <c r="A102" s="18">
        <v>11</v>
      </c>
      <c r="B102" s="25" t="e">
        <f>#REF!</f>
        <v>#REF!</v>
      </c>
      <c r="C102" s="19">
        <f t="shared" ref="C102:F102" si="58">IF(C59="",0,$B102*C59)</f>
        <v>0</v>
      </c>
      <c r="D102" s="19">
        <f t="shared" si="58"/>
        <v>0</v>
      </c>
      <c r="E102" s="19">
        <f t="shared" si="58"/>
        <v>0</v>
      </c>
      <c r="F102" s="19">
        <f t="shared" si="58"/>
        <v>0</v>
      </c>
      <c r="G102" s="20">
        <f t="shared" si="21"/>
        <v>0</v>
      </c>
      <c r="H102" s="15"/>
      <c r="I102" s="18">
        <v>11</v>
      </c>
      <c r="J102" s="25" t="e">
        <f>#REF!</f>
        <v>#REF!</v>
      </c>
      <c r="K102" s="19">
        <f t="shared" si="22"/>
        <v>0</v>
      </c>
      <c r="L102" s="19" t="e">
        <f t="shared" si="22"/>
        <v>#REF!</v>
      </c>
      <c r="M102" s="19">
        <f t="shared" si="22"/>
        <v>0</v>
      </c>
      <c r="N102" s="19">
        <f t="shared" si="22"/>
        <v>0</v>
      </c>
      <c r="O102" s="20" t="e">
        <f t="shared" si="23"/>
        <v>#REF!</v>
      </c>
      <c r="P102" s="15"/>
      <c r="Q102" s="18">
        <v>11</v>
      </c>
      <c r="R102" s="25" t="e">
        <f>#REF!</f>
        <v>#REF!</v>
      </c>
      <c r="S102" s="19">
        <f t="shared" ref="S102:V102" si="59">IF(S59="",0,$R102*S59)</f>
        <v>0</v>
      </c>
      <c r="T102" s="19" t="e">
        <f t="shared" si="59"/>
        <v>#REF!</v>
      </c>
      <c r="U102" s="19">
        <f t="shared" si="59"/>
        <v>0</v>
      </c>
      <c r="V102" s="19">
        <f t="shared" si="59"/>
        <v>0</v>
      </c>
      <c r="W102" s="20" t="e">
        <f t="shared" si="25"/>
        <v>#REF!</v>
      </c>
      <c r="Y102" s="18">
        <v>11</v>
      </c>
      <c r="Z102" s="25" t="e">
        <f>#REF!</f>
        <v>#REF!</v>
      </c>
      <c r="AA102" s="19">
        <f t="shared" ref="AA102:AD102" si="60">IF(AA59="",0,$Z102*AA59)</f>
        <v>0</v>
      </c>
      <c r="AB102" s="19" t="e">
        <f t="shared" si="60"/>
        <v>#REF!</v>
      </c>
      <c r="AC102" s="19">
        <f t="shared" si="60"/>
        <v>0</v>
      </c>
      <c r="AD102" s="19">
        <f t="shared" si="60"/>
        <v>0</v>
      </c>
      <c r="AE102" s="20" t="e">
        <f t="shared" si="27"/>
        <v>#REF!</v>
      </c>
    </row>
    <row r="103" spans="1:31" x14ac:dyDescent="0.25">
      <c r="A103" s="18">
        <v>11.5</v>
      </c>
      <c r="B103" s="25" t="e">
        <f>#REF!</f>
        <v>#REF!</v>
      </c>
      <c r="C103" s="19">
        <f t="shared" ref="C103:F103" si="61">IF(C60="",0,$B103*C60)</f>
        <v>0</v>
      </c>
      <c r="D103" s="19">
        <f t="shared" si="61"/>
        <v>0</v>
      </c>
      <c r="E103" s="19">
        <f t="shared" si="61"/>
        <v>0</v>
      </c>
      <c r="F103" s="19">
        <f t="shared" si="61"/>
        <v>0</v>
      </c>
      <c r="G103" s="20">
        <f t="shared" si="21"/>
        <v>0</v>
      </c>
      <c r="H103" s="15"/>
      <c r="I103" s="18">
        <v>11.5</v>
      </c>
      <c r="J103" s="25" t="e">
        <f>#REF!</f>
        <v>#REF!</v>
      </c>
      <c r="K103" s="19">
        <f t="shared" si="22"/>
        <v>0</v>
      </c>
      <c r="L103" s="19" t="e">
        <f t="shared" si="22"/>
        <v>#REF!</v>
      </c>
      <c r="M103" s="19">
        <f t="shared" si="22"/>
        <v>0</v>
      </c>
      <c r="N103" s="19">
        <f t="shared" si="22"/>
        <v>0</v>
      </c>
      <c r="O103" s="20" t="e">
        <f t="shared" si="23"/>
        <v>#REF!</v>
      </c>
      <c r="P103" s="15"/>
      <c r="Q103" s="18">
        <v>11.5</v>
      </c>
      <c r="R103" s="25" t="e">
        <f>#REF!</f>
        <v>#REF!</v>
      </c>
      <c r="S103" s="19">
        <f t="shared" ref="S103:V103" si="62">IF(S60="",0,$R103*S60)</f>
        <v>0</v>
      </c>
      <c r="T103" s="19" t="e">
        <f t="shared" si="62"/>
        <v>#REF!</v>
      </c>
      <c r="U103" s="19">
        <f t="shared" si="62"/>
        <v>0</v>
      </c>
      <c r="V103" s="19">
        <f t="shared" si="62"/>
        <v>0</v>
      </c>
      <c r="W103" s="20" t="e">
        <f t="shared" si="25"/>
        <v>#REF!</v>
      </c>
      <c r="Y103" s="18">
        <v>11.5</v>
      </c>
      <c r="Z103" s="25" t="e">
        <f>#REF!</f>
        <v>#REF!</v>
      </c>
      <c r="AA103" s="19">
        <f t="shared" ref="AA103:AD103" si="63">IF(AA60="",0,$Z103*AA60)</f>
        <v>0</v>
      </c>
      <c r="AB103" s="19" t="e">
        <f t="shared" si="63"/>
        <v>#REF!</v>
      </c>
      <c r="AC103" s="19" t="e">
        <f t="shared" si="63"/>
        <v>#REF!</v>
      </c>
      <c r="AD103" s="19">
        <f t="shared" si="63"/>
        <v>0</v>
      </c>
      <c r="AE103" s="20" t="e">
        <f t="shared" si="27"/>
        <v>#REF!</v>
      </c>
    </row>
    <row r="104" spans="1:31" x14ac:dyDescent="0.25">
      <c r="A104" s="18">
        <v>12</v>
      </c>
      <c r="B104" s="25" t="e">
        <f>#REF!</f>
        <v>#REF!</v>
      </c>
      <c r="C104" s="19">
        <f t="shared" ref="C104:F104" si="64">IF(C61="",0,$B104*C61)</f>
        <v>0</v>
      </c>
      <c r="D104" s="19">
        <f t="shared" si="64"/>
        <v>0</v>
      </c>
      <c r="E104" s="19">
        <f t="shared" si="64"/>
        <v>0</v>
      </c>
      <c r="F104" s="19">
        <f t="shared" si="64"/>
        <v>0</v>
      </c>
      <c r="G104" s="20">
        <f t="shared" si="21"/>
        <v>0</v>
      </c>
      <c r="H104" s="15"/>
      <c r="I104" s="18">
        <v>12</v>
      </c>
      <c r="J104" s="25" t="e">
        <f>#REF!</f>
        <v>#REF!</v>
      </c>
      <c r="K104" s="19">
        <f t="shared" si="22"/>
        <v>0</v>
      </c>
      <c r="L104" s="19" t="e">
        <f t="shared" si="22"/>
        <v>#REF!</v>
      </c>
      <c r="M104" s="19">
        <f t="shared" si="22"/>
        <v>0</v>
      </c>
      <c r="N104" s="19">
        <f t="shared" si="22"/>
        <v>0</v>
      </c>
      <c r="O104" s="20" t="e">
        <f t="shared" si="23"/>
        <v>#REF!</v>
      </c>
      <c r="P104" s="15"/>
      <c r="Q104" s="18">
        <v>12</v>
      </c>
      <c r="R104" s="25" t="e">
        <f>#REF!</f>
        <v>#REF!</v>
      </c>
      <c r="S104" s="19">
        <f t="shared" ref="S104:V104" si="65">IF(S61="",0,$R104*S61)</f>
        <v>0</v>
      </c>
      <c r="T104" s="19" t="e">
        <f t="shared" si="65"/>
        <v>#REF!</v>
      </c>
      <c r="U104" s="19">
        <f t="shared" si="65"/>
        <v>0</v>
      </c>
      <c r="V104" s="19">
        <f t="shared" si="65"/>
        <v>0</v>
      </c>
      <c r="W104" s="20" t="e">
        <f t="shared" si="25"/>
        <v>#REF!</v>
      </c>
      <c r="Y104" s="18">
        <v>12</v>
      </c>
      <c r="Z104" s="25" t="e">
        <f>#REF!</f>
        <v>#REF!</v>
      </c>
      <c r="AA104" s="19">
        <f t="shared" ref="AA104:AD104" si="66">IF(AA61="",0,$Z104*AA61)</f>
        <v>0</v>
      </c>
      <c r="AB104" s="19" t="e">
        <f t="shared" si="66"/>
        <v>#REF!</v>
      </c>
      <c r="AC104" s="19" t="e">
        <f t="shared" si="66"/>
        <v>#REF!</v>
      </c>
      <c r="AD104" s="19">
        <f t="shared" si="66"/>
        <v>0</v>
      </c>
      <c r="AE104" s="20" t="e">
        <f t="shared" si="27"/>
        <v>#REF!</v>
      </c>
    </row>
    <row r="105" spans="1:31" x14ac:dyDescent="0.25">
      <c r="A105" s="18">
        <v>12.5</v>
      </c>
      <c r="B105" s="25" t="e">
        <f>#REF!</f>
        <v>#REF!</v>
      </c>
      <c r="C105" s="19">
        <f t="shared" ref="C105:F105" si="67">IF(C62="",0,$B105*C62)</f>
        <v>0</v>
      </c>
      <c r="D105" s="19">
        <f t="shared" si="67"/>
        <v>0</v>
      </c>
      <c r="E105" s="19">
        <f t="shared" si="67"/>
        <v>0</v>
      </c>
      <c r="F105" s="19">
        <f t="shared" si="67"/>
        <v>0</v>
      </c>
      <c r="G105" s="20">
        <f t="shared" si="21"/>
        <v>0</v>
      </c>
      <c r="H105" s="15"/>
      <c r="I105" s="18">
        <v>12.5</v>
      </c>
      <c r="J105" s="25" t="e">
        <f>#REF!</f>
        <v>#REF!</v>
      </c>
      <c r="K105" s="19">
        <f t="shared" si="22"/>
        <v>0</v>
      </c>
      <c r="L105" s="19" t="e">
        <f t="shared" si="22"/>
        <v>#REF!</v>
      </c>
      <c r="M105" s="19">
        <f t="shared" si="22"/>
        <v>0</v>
      </c>
      <c r="N105" s="19">
        <f t="shared" si="22"/>
        <v>0</v>
      </c>
      <c r="O105" s="20" t="e">
        <f t="shared" si="23"/>
        <v>#REF!</v>
      </c>
      <c r="P105" s="15"/>
      <c r="Q105" s="18">
        <v>12.5</v>
      </c>
      <c r="R105" s="25" t="e">
        <f>#REF!</f>
        <v>#REF!</v>
      </c>
      <c r="S105" s="19">
        <f t="shared" ref="S105:V105" si="68">IF(S62="",0,$R105*S62)</f>
        <v>0</v>
      </c>
      <c r="T105" s="19" t="e">
        <f t="shared" si="68"/>
        <v>#REF!</v>
      </c>
      <c r="U105" s="19">
        <f t="shared" si="68"/>
        <v>0</v>
      </c>
      <c r="V105" s="19">
        <f t="shared" si="68"/>
        <v>0</v>
      </c>
      <c r="W105" s="20" t="e">
        <f t="shared" si="25"/>
        <v>#REF!</v>
      </c>
      <c r="Y105" s="18">
        <v>12.5</v>
      </c>
      <c r="Z105" s="25" t="e">
        <f>#REF!</f>
        <v>#REF!</v>
      </c>
      <c r="AA105" s="19">
        <f t="shared" ref="AA105:AD105" si="69">IF(AA62="",0,$Z105*AA62)</f>
        <v>0</v>
      </c>
      <c r="AB105" s="19" t="e">
        <f t="shared" si="69"/>
        <v>#REF!</v>
      </c>
      <c r="AC105" s="19" t="e">
        <f t="shared" si="69"/>
        <v>#REF!</v>
      </c>
      <c r="AD105" s="19">
        <f t="shared" si="69"/>
        <v>0</v>
      </c>
      <c r="AE105" s="20" t="e">
        <f t="shared" si="27"/>
        <v>#REF!</v>
      </c>
    </row>
    <row r="106" spans="1:31" x14ac:dyDescent="0.25">
      <c r="A106" s="18">
        <v>13</v>
      </c>
      <c r="B106" s="25" t="e">
        <f>#REF!</f>
        <v>#REF!</v>
      </c>
      <c r="C106" s="19">
        <f t="shared" ref="C106:F106" si="70">IF(C63="",0,$B106*C63)</f>
        <v>0</v>
      </c>
      <c r="D106" s="19">
        <f t="shared" si="70"/>
        <v>0</v>
      </c>
      <c r="E106" s="19">
        <f t="shared" si="70"/>
        <v>0</v>
      </c>
      <c r="F106" s="19">
        <f t="shared" si="70"/>
        <v>0</v>
      </c>
      <c r="G106" s="20">
        <f t="shared" si="21"/>
        <v>0</v>
      </c>
      <c r="H106" s="15"/>
      <c r="I106" s="18">
        <v>13</v>
      </c>
      <c r="J106" s="25" t="e">
        <f>#REF!</f>
        <v>#REF!</v>
      </c>
      <c r="K106" s="19">
        <f t="shared" si="22"/>
        <v>0</v>
      </c>
      <c r="L106" s="19" t="e">
        <f t="shared" si="22"/>
        <v>#REF!</v>
      </c>
      <c r="M106" s="19" t="e">
        <f t="shared" si="22"/>
        <v>#REF!</v>
      </c>
      <c r="N106" s="19">
        <f t="shared" si="22"/>
        <v>0</v>
      </c>
      <c r="O106" s="20" t="e">
        <f t="shared" si="23"/>
        <v>#REF!</v>
      </c>
      <c r="P106" s="15"/>
      <c r="Q106" s="18">
        <v>13</v>
      </c>
      <c r="R106" s="25" t="e">
        <f>#REF!</f>
        <v>#REF!</v>
      </c>
      <c r="S106" s="19">
        <f t="shared" ref="S106:V106" si="71">IF(S63="",0,$R106*S63)</f>
        <v>0</v>
      </c>
      <c r="T106" s="19" t="e">
        <f t="shared" si="71"/>
        <v>#REF!</v>
      </c>
      <c r="U106" s="19" t="e">
        <f t="shared" si="71"/>
        <v>#REF!</v>
      </c>
      <c r="V106" s="19">
        <f t="shared" si="71"/>
        <v>0</v>
      </c>
      <c r="W106" s="20" t="e">
        <f t="shared" si="25"/>
        <v>#REF!</v>
      </c>
      <c r="Y106" s="18">
        <v>13</v>
      </c>
      <c r="Z106" s="25" t="e">
        <f>#REF!</f>
        <v>#REF!</v>
      </c>
      <c r="AA106" s="19">
        <f t="shared" ref="AA106:AD106" si="72">IF(AA63="",0,$Z106*AA63)</f>
        <v>0</v>
      </c>
      <c r="AB106" s="19" t="e">
        <f t="shared" si="72"/>
        <v>#REF!</v>
      </c>
      <c r="AC106" s="19" t="e">
        <f t="shared" si="72"/>
        <v>#REF!</v>
      </c>
      <c r="AD106" s="19" t="e">
        <f t="shared" si="72"/>
        <v>#REF!</v>
      </c>
      <c r="AE106" s="20" t="e">
        <f t="shared" si="27"/>
        <v>#REF!</v>
      </c>
    </row>
    <row r="107" spans="1:31" x14ac:dyDescent="0.25">
      <c r="A107" s="18">
        <v>13.5</v>
      </c>
      <c r="B107" s="25" t="e">
        <f>#REF!</f>
        <v>#REF!</v>
      </c>
      <c r="C107" s="19">
        <f t="shared" ref="C107:F107" si="73">IF(C64="",0,$B107*C64)</f>
        <v>0</v>
      </c>
      <c r="D107" s="19">
        <f t="shared" si="73"/>
        <v>0</v>
      </c>
      <c r="E107" s="19">
        <f t="shared" si="73"/>
        <v>0</v>
      </c>
      <c r="F107" s="19">
        <f t="shared" si="73"/>
        <v>0</v>
      </c>
      <c r="G107" s="20">
        <f t="shared" si="21"/>
        <v>0</v>
      </c>
      <c r="H107" s="15"/>
      <c r="I107" s="18">
        <v>13.5</v>
      </c>
      <c r="J107" s="25" t="e">
        <f>#REF!</f>
        <v>#REF!</v>
      </c>
      <c r="K107" s="19">
        <f t="shared" si="22"/>
        <v>0</v>
      </c>
      <c r="L107" s="19" t="e">
        <f t="shared" si="22"/>
        <v>#REF!</v>
      </c>
      <c r="M107" s="19" t="e">
        <f t="shared" si="22"/>
        <v>#REF!</v>
      </c>
      <c r="N107" s="19">
        <f t="shared" si="22"/>
        <v>0</v>
      </c>
      <c r="O107" s="20" t="e">
        <f t="shared" si="23"/>
        <v>#REF!</v>
      </c>
      <c r="P107" s="15"/>
      <c r="Q107" s="18">
        <v>13.5</v>
      </c>
      <c r="R107" s="25" t="e">
        <f>#REF!</f>
        <v>#REF!</v>
      </c>
      <c r="S107" s="19">
        <f t="shared" ref="S107:V107" si="74">IF(S64="",0,$R107*S64)</f>
        <v>0</v>
      </c>
      <c r="T107" s="19" t="e">
        <f t="shared" si="74"/>
        <v>#REF!</v>
      </c>
      <c r="U107" s="19">
        <f t="shared" si="74"/>
        <v>0</v>
      </c>
      <c r="V107" s="19">
        <f t="shared" si="74"/>
        <v>0</v>
      </c>
      <c r="W107" s="20" t="e">
        <f t="shared" si="25"/>
        <v>#REF!</v>
      </c>
      <c r="Y107" s="18">
        <v>13.5</v>
      </c>
      <c r="Z107" s="25" t="e">
        <f>#REF!</f>
        <v>#REF!</v>
      </c>
      <c r="AA107" s="19">
        <f t="shared" ref="AA107:AD107" si="75">IF(AA64="",0,$Z107*AA64)</f>
        <v>0</v>
      </c>
      <c r="AB107" s="19" t="e">
        <f t="shared" si="75"/>
        <v>#REF!</v>
      </c>
      <c r="AC107" s="19" t="e">
        <f t="shared" si="75"/>
        <v>#REF!</v>
      </c>
      <c r="AD107" s="19">
        <f t="shared" si="75"/>
        <v>0</v>
      </c>
      <c r="AE107" s="20" t="e">
        <f t="shared" si="27"/>
        <v>#REF!</v>
      </c>
    </row>
    <row r="108" spans="1:31" x14ac:dyDescent="0.25">
      <c r="A108" s="18">
        <v>14</v>
      </c>
      <c r="B108" s="25" t="e">
        <f>#REF!</f>
        <v>#REF!</v>
      </c>
      <c r="C108" s="19">
        <f t="shared" ref="C108:F108" si="76">IF(C65="",0,$B108*C65)</f>
        <v>0</v>
      </c>
      <c r="D108" s="19">
        <f t="shared" si="76"/>
        <v>0</v>
      </c>
      <c r="E108" s="19">
        <f t="shared" si="76"/>
        <v>0</v>
      </c>
      <c r="F108" s="19">
        <f t="shared" si="76"/>
        <v>0</v>
      </c>
      <c r="G108" s="20">
        <f t="shared" si="21"/>
        <v>0</v>
      </c>
      <c r="H108" s="15"/>
      <c r="I108" s="18">
        <v>14</v>
      </c>
      <c r="J108" s="25" t="e">
        <f>#REF!</f>
        <v>#REF!</v>
      </c>
      <c r="K108" s="19">
        <f t="shared" si="22"/>
        <v>0</v>
      </c>
      <c r="L108" s="19" t="e">
        <f t="shared" si="22"/>
        <v>#REF!</v>
      </c>
      <c r="M108" s="19" t="e">
        <f t="shared" si="22"/>
        <v>#REF!</v>
      </c>
      <c r="N108" s="19">
        <f t="shared" si="22"/>
        <v>0</v>
      </c>
      <c r="O108" s="20" t="e">
        <f t="shared" si="23"/>
        <v>#REF!</v>
      </c>
      <c r="P108" s="15"/>
      <c r="Q108" s="18">
        <v>14</v>
      </c>
      <c r="R108" s="25" t="e">
        <f>#REF!</f>
        <v>#REF!</v>
      </c>
      <c r="S108" s="19">
        <f t="shared" ref="S108:V108" si="77">IF(S65="",0,$R108*S65)</f>
        <v>0</v>
      </c>
      <c r="T108" s="19" t="e">
        <f t="shared" si="77"/>
        <v>#REF!</v>
      </c>
      <c r="U108" s="19">
        <f t="shared" si="77"/>
        <v>0</v>
      </c>
      <c r="V108" s="19">
        <f t="shared" si="77"/>
        <v>0</v>
      </c>
      <c r="W108" s="20" t="e">
        <f t="shared" si="25"/>
        <v>#REF!</v>
      </c>
      <c r="Y108" s="18">
        <v>14</v>
      </c>
      <c r="Z108" s="25" t="e">
        <f>#REF!</f>
        <v>#REF!</v>
      </c>
      <c r="AA108" s="19">
        <f t="shared" ref="AA108:AD108" si="78">IF(AA65="",0,$Z108*AA65)</f>
        <v>0</v>
      </c>
      <c r="AB108" s="19" t="e">
        <f t="shared" si="78"/>
        <v>#REF!</v>
      </c>
      <c r="AC108" s="19" t="e">
        <f t="shared" si="78"/>
        <v>#REF!</v>
      </c>
      <c r="AD108" s="19">
        <f t="shared" si="78"/>
        <v>0</v>
      </c>
      <c r="AE108" s="20" t="e">
        <f t="shared" si="27"/>
        <v>#REF!</v>
      </c>
    </row>
    <row r="109" spans="1:31" x14ac:dyDescent="0.25">
      <c r="A109" s="18">
        <v>14.5</v>
      </c>
      <c r="B109" s="25" t="e">
        <f>#REF!</f>
        <v>#REF!</v>
      </c>
      <c r="C109" s="19">
        <f t="shared" ref="C109:F109" si="79">IF(C66="",0,$B109*C66)</f>
        <v>0</v>
      </c>
      <c r="D109" s="19">
        <f t="shared" si="79"/>
        <v>0</v>
      </c>
      <c r="E109" s="19">
        <f t="shared" si="79"/>
        <v>0</v>
      </c>
      <c r="F109" s="19">
        <f t="shared" si="79"/>
        <v>0</v>
      </c>
      <c r="G109" s="20">
        <f t="shared" si="21"/>
        <v>0</v>
      </c>
      <c r="H109" s="15"/>
      <c r="I109" s="18">
        <v>14.5</v>
      </c>
      <c r="J109" s="25" t="e">
        <f>#REF!</f>
        <v>#REF!</v>
      </c>
      <c r="K109" s="19">
        <f t="shared" si="22"/>
        <v>0</v>
      </c>
      <c r="L109" s="19" t="e">
        <f t="shared" si="22"/>
        <v>#REF!</v>
      </c>
      <c r="M109" s="19" t="e">
        <f t="shared" si="22"/>
        <v>#REF!</v>
      </c>
      <c r="N109" s="19" t="e">
        <f t="shared" si="22"/>
        <v>#REF!</v>
      </c>
      <c r="O109" s="20" t="e">
        <f t="shared" si="23"/>
        <v>#REF!</v>
      </c>
      <c r="P109" s="15"/>
      <c r="Q109" s="18">
        <v>14.5</v>
      </c>
      <c r="R109" s="25" t="e">
        <f>#REF!</f>
        <v>#REF!</v>
      </c>
      <c r="S109" s="19">
        <f t="shared" ref="S109:V109" si="80">IF(S66="",0,$R109*S66)</f>
        <v>0</v>
      </c>
      <c r="T109" s="19">
        <f t="shared" si="80"/>
        <v>0</v>
      </c>
      <c r="U109" s="19">
        <f t="shared" si="80"/>
        <v>0</v>
      </c>
      <c r="V109" s="19">
        <f t="shared" si="80"/>
        <v>0</v>
      </c>
      <c r="W109" s="20">
        <f t="shared" si="25"/>
        <v>0</v>
      </c>
      <c r="Y109" s="18">
        <v>14.5</v>
      </c>
      <c r="Z109" s="25" t="e">
        <f>#REF!</f>
        <v>#REF!</v>
      </c>
      <c r="AA109" s="19">
        <f t="shared" ref="AA109:AD109" si="81">IF(AA66="",0,$Z109*AA66)</f>
        <v>0</v>
      </c>
      <c r="AB109" s="19" t="e">
        <f t="shared" si="81"/>
        <v>#REF!</v>
      </c>
      <c r="AC109" s="19" t="e">
        <f t="shared" si="81"/>
        <v>#REF!</v>
      </c>
      <c r="AD109" s="19">
        <f t="shared" si="81"/>
        <v>0</v>
      </c>
      <c r="AE109" s="20" t="e">
        <f t="shared" si="27"/>
        <v>#REF!</v>
      </c>
    </row>
    <row r="110" spans="1:31" x14ac:dyDescent="0.25">
      <c r="A110" s="18">
        <v>15</v>
      </c>
      <c r="B110" s="25" t="e">
        <f>#REF!</f>
        <v>#REF!</v>
      </c>
      <c r="C110" s="19">
        <f t="shared" ref="C110:F110" si="82">IF(C67="",0,$B110*C67)</f>
        <v>0</v>
      </c>
      <c r="D110" s="19">
        <f t="shared" si="82"/>
        <v>0</v>
      </c>
      <c r="E110" s="19">
        <f t="shared" si="82"/>
        <v>0</v>
      </c>
      <c r="F110" s="19">
        <f t="shared" si="82"/>
        <v>0</v>
      </c>
      <c r="G110" s="20">
        <f t="shared" si="21"/>
        <v>0</v>
      </c>
      <c r="H110" s="15"/>
      <c r="I110" s="18">
        <v>15</v>
      </c>
      <c r="J110" s="25" t="e">
        <f>#REF!</f>
        <v>#REF!</v>
      </c>
      <c r="K110" s="19">
        <f t="shared" si="22"/>
        <v>0</v>
      </c>
      <c r="L110" s="19" t="e">
        <f t="shared" si="22"/>
        <v>#REF!</v>
      </c>
      <c r="M110" s="19">
        <f t="shared" si="22"/>
        <v>0</v>
      </c>
      <c r="N110" s="19">
        <f t="shared" si="22"/>
        <v>0</v>
      </c>
      <c r="O110" s="20" t="e">
        <f t="shared" si="23"/>
        <v>#REF!</v>
      </c>
      <c r="P110" s="15"/>
      <c r="Q110" s="18">
        <v>15</v>
      </c>
      <c r="R110" s="25" t="e">
        <f>#REF!</f>
        <v>#REF!</v>
      </c>
      <c r="S110" s="19">
        <f t="shared" ref="S110:V110" si="83">IF(S67="",0,$R110*S67)</f>
        <v>0</v>
      </c>
      <c r="T110" s="19">
        <f t="shared" si="83"/>
        <v>0</v>
      </c>
      <c r="U110" s="19">
        <f t="shared" si="83"/>
        <v>0</v>
      </c>
      <c r="V110" s="19">
        <f t="shared" si="83"/>
        <v>0</v>
      </c>
      <c r="W110" s="20">
        <f t="shared" si="25"/>
        <v>0</v>
      </c>
      <c r="Y110" s="18">
        <v>15</v>
      </c>
      <c r="Z110" s="25" t="e">
        <f>#REF!</f>
        <v>#REF!</v>
      </c>
      <c r="AA110" s="19">
        <f t="shared" ref="AA110:AD110" si="84">IF(AA67="",0,$Z110*AA67)</f>
        <v>0</v>
      </c>
      <c r="AB110" s="19">
        <f t="shared" si="84"/>
        <v>0</v>
      </c>
      <c r="AC110" s="19">
        <f t="shared" si="84"/>
        <v>0</v>
      </c>
      <c r="AD110" s="19">
        <f t="shared" si="84"/>
        <v>0</v>
      </c>
      <c r="AE110" s="20">
        <f t="shared" si="27"/>
        <v>0</v>
      </c>
    </row>
    <row r="111" spans="1:31" x14ac:dyDescent="0.25">
      <c r="A111" s="18">
        <v>15.5</v>
      </c>
      <c r="B111" s="25" t="e">
        <f>#REF!</f>
        <v>#REF!</v>
      </c>
      <c r="C111" s="19">
        <f t="shared" ref="C111:F111" si="85">IF(C68="",0,$B111*C68)</f>
        <v>0</v>
      </c>
      <c r="D111" s="19">
        <f t="shared" si="85"/>
        <v>0</v>
      </c>
      <c r="E111" s="19">
        <f t="shared" si="85"/>
        <v>0</v>
      </c>
      <c r="F111" s="19">
        <f t="shared" si="85"/>
        <v>0</v>
      </c>
      <c r="G111" s="20">
        <f t="shared" si="21"/>
        <v>0</v>
      </c>
      <c r="H111" s="15"/>
      <c r="I111" s="18">
        <v>15.5</v>
      </c>
      <c r="J111" s="25" t="e">
        <f>#REF!</f>
        <v>#REF!</v>
      </c>
      <c r="K111" s="19">
        <f t="shared" ref="K111:N128" si="86">IF(K68="",0,$J111*K68)</f>
        <v>0</v>
      </c>
      <c r="L111" s="19" t="e">
        <f t="shared" si="86"/>
        <v>#REF!</v>
      </c>
      <c r="M111" s="19">
        <f t="shared" si="86"/>
        <v>0</v>
      </c>
      <c r="N111" s="19">
        <f t="shared" si="86"/>
        <v>0</v>
      </c>
      <c r="O111" s="20" t="e">
        <f t="shared" si="23"/>
        <v>#REF!</v>
      </c>
      <c r="P111" s="15"/>
      <c r="Q111" s="18">
        <v>15.5</v>
      </c>
      <c r="R111" s="25" t="e">
        <f>#REF!</f>
        <v>#REF!</v>
      </c>
      <c r="S111" s="19">
        <f t="shared" ref="S111:V111" si="87">IF(S68="",0,$R111*S68)</f>
        <v>0</v>
      </c>
      <c r="T111" s="19">
        <f t="shared" si="87"/>
        <v>0</v>
      </c>
      <c r="U111" s="19">
        <f t="shared" si="87"/>
        <v>0</v>
      </c>
      <c r="V111" s="19">
        <f t="shared" si="87"/>
        <v>0</v>
      </c>
      <c r="W111" s="20">
        <f t="shared" si="25"/>
        <v>0</v>
      </c>
      <c r="Y111" s="18">
        <v>15.5</v>
      </c>
      <c r="Z111" s="25" t="e">
        <f>#REF!</f>
        <v>#REF!</v>
      </c>
      <c r="AA111" s="19">
        <f t="shared" ref="AA111:AD111" si="88">IF(AA68="",0,$Z111*AA68)</f>
        <v>0</v>
      </c>
      <c r="AB111" s="19">
        <f t="shared" si="88"/>
        <v>0</v>
      </c>
      <c r="AC111" s="19">
        <f t="shared" si="88"/>
        <v>0</v>
      </c>
      <c r="AD111" s="19">
        <f t="shared" si="88"/>
        <v>0</v>
      </c>
      <c r="AE111" s="20">
        <f t="shared" si="27"/>
        <v>0</v>
      </c>
    </row>
    <row r="112" spans="1:31" x14ac:dyDescent="0.25">
      <c r="A112" s="18">
        <v>16</v>
      </c>
      <c r="B112" s="25" t="e">
        <f>#REF!</f>
        <v>#REF!</v>
      </c>
      <c r="C112" s="19">
        <f t="shared" ref="C112:F112" si="89">IF(C69="",0,$B112*C69)</f>
        <v>0</v>
      </c>
      <c r="D112" s="19">
        <f t="shared" si="89"/>
        <v>0</v>
      </c>
      <c r="E112" s="19">
        <f t="shared" si="89"/>
        <v>0</v>
      </c>
      <c r="F112" s="19">
        <f t="shared" si="89"/>
        <v>0</v>
      </c>
      <c r="G112" s="20">
        <f t="shared" si="21"/>
        <v>0</v>
      </c>
      <c r="H112" s="15"/>
      <c r="I112" s="18">
        <v>16</v>
      </c>
      <c r="J112" s="25" t="e">
        <f>#REF!</f>
        <v>#REF!</v>
      </c>
      <c r="K112" s="19">
        <f t="shared" si="86"/>
        <v>0</v>
      </c>
      <c r="L112" s="19" t="e">
        <f t="shared" si="86"/>
        <v>#REF!</v>
      </c>
      <c r="M112" s="19">
        <f t="shared" si="86"/>
        <v>0</v>
      </c>
      <c r="N112" s="19">
        <f t="shared" si="86"/>
        <v>0</v>
      </c>
      <c r="O112" s="20" t="e">
        <f t="shared" si="23"/>
        <v>#REF!</v>
      </c>
      <c r="P112" s="15"/>
      <c r="Q112" s="18">
        <v>16</v>
      </c>
      <c r="R112" s="25" t="e">
        <f>#REF!</f>
        <v>#REF!</v>
      </c>
      <c r="S112" s="19">
        <f t="shared" ref="S112:V112" si="90">IF(S69="",0,$R112*S69)</f>
        <v>0</v>
      </c>
      <c r="T112" s="19">
        <f t="shared" si="90"/>
        <v>0</v>
      </c>
      <c r="U112" s="19">
        <f t="shared" si="90"/>
        <v>0</v>
      </c>
      <c r="V112" s="19">
        <f t="shared" si="90"/>
        <v>0</v>
      </c>
      <c r="W112" s="20">
        <f t="shared" si="25"/>
        <v>0</v>
      </c>
      <c r="Y112" s="18">
        <v>16</v>
      </c>
      <c r="Z112" s="25" t="e">
        <f>#REF!</f>
        <v>#REF!</v>
      </c>
      <c r="AA112" s="19">
        <f t="shared" ref="AA112:AD112" si="91">IF(AA69="",0,$Z112*AA69)</f>
        <v>0</v>
      </c>
      <c r="AB112" s="19">
        <f t="shared" si="91"/>
        <v>0</v>
      </c>
      <c r="AC112" s="19">
        <f t="shared" si="91"/>
        <v>0</v>
      </c>
      <c r="AD112" s="19">
        <f t="shared" si="91"/>
        <v>0</v>
      </c>
      <c r="AE112" s="20">
        <f t="shared" si="27"/>
        <v>0</v>
      </c>
    </row>
    <row r="113" spans="1:31" x14ac:dyDescent="0.25">
      <c r="A113" s="18">
        <v>16.5</v>
      </c>
      <c r="B113" s="25" t="e">
        <f>#REF!</f>
        <v>#REF!</v>
      </c>
      <c r="C113" s="19">
        <f t="shared" ref="C113:F113" si="92">IF(C70="",0,$B113*C70)</f>
        <v>0</v>
      </c>
      <c r="D113" s="19">
        <f t="shared" si="92"/>
        <v>0</v>
      </c>
      <c r="E113" s="19">
        <f t="shared" si="92"/>
        <v>0</v>
      </c>
      <c r="F113" s="19">
        <f t="shared" si="92"/>
        <v>0</v>
      </c>
      <c r="G113" s="20">
        <f t="shared" si="21"/>
        <v>0</v>
      </c>
      <c r="H113" s="15"/>
      <c r="I113" s="18">
        <v>16.5</v>
      </c>
      <c r="J113" s="25" t="e">
        <f>#REF!</f>
        <v>#REF!</v>
      </c>
      <c r="K113" s="19">
        <f t="shared" si="86"/>
        <v>0</v>
      </c>
      <c r="L113" s="19" t="e">
        <f t="shared" si="86"/>
        <v>#REF!</v>
      </c>
      <c r="M113" s="19">
        <f t="shared" si="86"/>
        <v>0</v>
      </c>
      <c r="N113" s="19">
        <f t="shared" si="86"/>
        <v>0</v>
      </c>
      <c r="O113" s="20" t="e">
        <f t="shared" si="23"/>
        <v>#REF!</v>
      </c>
      <c r="P113" s="15"/>
      <c r="Q113" s="18">
        <v>16.5</v>
      </c>
      <c r="R113" s="25" t="e">
        <f>#REF!</f>
        <v>#REF!</v>
      </c>
      <c r="S113" s="19">
        <f t="shared" ref="S113:V113" si="93">IF(S70="",0,$R113*S70)</f>
        <v>0</v>
      </c>
      <c r="T113" s="19">
        <f t="shared" si="93"/>
        <v>0</v>
      </c>
      <c r="U113" s="19">
        <f t="shared" si="93"/>
        <v>0</v>
      </c>
      <c r="V113" s="19">
        <f t="shared" si="93"/>
        <v>0</v>
      </c>
      <c r="W113" s="20">
        <f t="shared" si="25"/>
        <v>0</v>
      </c>
      <c r="Y113" s="18">
        <v>16.5</v>
      </c>
      <c r="Z113" s="25" t="e">
        <f>#REF!</f>
        <v>#REF!</v>
      </c>
      <c r="AA113" s="19">
        <f t="shared" ref="AA113:AD113" si="94">IF(AA70="",0,$Z113*AA70)</f>
        <v>0</v>
      </c>
      <c r="AB113" s="19">
        <f t="shared" si="94"/>
        <v>0</v>
      </c>
      <c r="AC113" s="19" t="e">
        <f t="shared" si="94"/>
        <v>#REF!</v>
      </c>
      <c r="AD113" s="19">
        <f t="shared" si="94"/>
        <v>0</v>
      </c>
      <c r="AE113" s="20" t="e">
        <f t="shared" si="27"/>
        <v>#REF!</v>
      </c>
    </row>
    <row r="114" spans="1:31" x14ac:dyDescent="0.25">
      <c r="A114" s="18">
        <v>17</v>
      </c>
      <c r="B114" s="25" t="e">
        <f>#REF!</f>
        <v>#REF!</v>
      </c>
      <c r="C114" s="19">
        <f t="shared" ref="C114:F114" si="95">IF(C71="",0,$B114*C71)</f>
        <v>0</v>
      </c>
      <c r="D114" s="19">
        <f t="shared" si="95"/>
        <v>0</v>
      </c>
      <c r="E114" s="19">
        <f t="shared" si="95"/>
        <v>0</v>
      </c>
      <c r="F114" s="19">
        <f t="shared" si="95"/>
        <v>0</v>
      </c>
      <c r="G114" s="20">
        <f t="shared" si="21"/>
        <v>0</v>
      </c>
      <c r="H114" s="15"/>
      <c r="I114" s="18">
        <v>17</v>
      </c>
      <c r="J114" s="25" t="e">
        <f>#REF!</f>
        <v>#REF!</v>
      </c>
      <c r="K114" s="19">
        <f t="shared" si="86"/>
        <v>0</v>
      </c>
      <c r="L114" s="19" t="e">
        <f t="shared" si="86"/>
        <v>#REF!</v>
      </c>
      <c r="M114" s="19">
        <f t="shared" si="86"/>
        <v>0</v>
      </c>
      <c r="N114" s="19">
        <f t="shared" si="86"/>
        <v>0</v>
      </c>
      <c r="O114" s="20" t="e">
        <f t="shared" si="23"/>
        <v>#REF!</v>
      </c>
      <c r="P114" s="15"/>
      <c r="Q114" s="18">
        <v>17</v>
      </c>
      <c r="R114" s="25" t="e">
        <f>#REF!</f>
        <v>#REF!</v>
      </c>
      <c r="S114" s="19">
        <f t="shared" ref="S114:V114" si="96">IF(S71="",0,$R114*S71)</f>
        <v>0</v>
      </c>
      <c r="T114" s="19">
        <f t="shared" si="96"/>
        <v>0</v>
      </c>
      <c r="U114" s="19">
        <f t="shared" si="96"/>
        <v>0</v>
      </c>
      <c r="V114" s="19">
        <f t="shared" si="96"/>
        <v>0</v>
      </c>
      <c r="W114" s="20">
        <f t="shared" si="25"/>
        <v>0</v>
      </c>
      <c r="Y114" s="18">
        <v>17</v>
      </c>
      <c r="Z114" s="25" t="e">
        <f>#REF!</f>
        <v>#REF!</v>
      </c>
      <c r="AA114" s="19">
        <f t="shared" ref="AA114:AD114" si="97">IF(AA71="",0,$Z114*AA71)</f>
        <v>0</v>
      </c>
      <c r="AB114" s="19">
        <f t="shared" si="97"/>
        <v>0</v>
      </c>
      <c r="AC114" s="19">
        <f t="shared" si="97"/>
        <v>0</v>
      </c>
      <c r="AD114" s="19">
        <f t="shared" si="97"/>
        <v>0</v>
      </c>
      <c r="AE114" s="20">
        <f t="shared" si="27"/>
        <v>0</v>
      </c>
    </row>
    <row r="115" spans="1:31" x14ac:dyDescent="0.25">
      <c r="A115" s="18">
        <v>17.5</v>
      </c>
      <c r="B115" s="25" t="e">
        <f>#REF!</f>
        <v>#REF!</v>
      </c>
      <c r="C115" s="19">
        <f t="shared" ref="C115:F115" si="98">IF(C72="",0,$B115*C72)</f>
        <v>0</v>
      </c>
      <c r="D115" s="19">
        <f t="shared" si="98"/>
        <v>0</v>
      </c>
      <c r="E115" s="19">
        <f t="shared" si="98"/>
        <v>0</v>
      </c>
      <c r="F115" s="19">
        <f t="shared" si="98"/>
        <v>0</v>
      </c>
      <c r="G115" s="20">
        <f t="shared" si="21"/>
        <v>0</v>
      </c>
      <c r="H115" s="15"/>
      <c r="I115" s="18">
        <v>17.5</v>
      </c>
      <c r="J115" s="25" t="e">
        <f>#REF!</f>
        <v>#REF!</v>
      </c>
      <c r="K115" s="19">
        <f t="shared" si="86"/>
        <v>0</v>
      </c>
      <c r="L115" s="19">
        <f t="shared" si="86"/>
        <v>0</v>
      </c>
      <c r="M115" s="19">
        <f t="shared" si="86"/>
        <v>0</v>
      </c>
      <c r="N115" s="19">
        <f t="shared" si="86"/>
        <v>0</v>
      </c>
      <c r="O115" s="20">
        <f t="shared" si="23"/>
        <v>0</v>
      </c>
      <c r="P115" s="15"/>
      <c r="Q115" s="18">
        <v>17.5</v>
      </c>
      <c r="R115" s="25" t="e">
        <f>#REF!</f>
        <v>#REF!</v>
      </c>
      <c r="S115" s="19">
        <f t="shared" ref="S115:V115" si="99">IF(S72="",0,$R115*S72)</f>
        <v>0</v>
      </c>
      <c r="T115" s="19">
        <f t="shared" si="99"/>
        <v>0</v>
      </c>
      <c r="U115" s="19">
        <f t="shared" si="99"/>
        <v>0</v>
      </c>
      <c r="V115" s="19">
        <f t="shared" si="99"/>
        <v>0</v>
      </c>
      <c r="W115" s="20">
        <f t="shared" si="25"/>
        <v>0</v>
      </c>
      <c r="Y115" s="18">
        <v>17.5</v>
      </c>
      <c r="Z115" s="25" t="e">
        <f>#REF!</f>
        <v>#REF!</v>
      </c>
      <c r="AA115" s="19">
        <f t="shared" ref="AA115:AD115" si="100">IF(AA72="",0,$Z115*AA72)</f>
        <v>0</v>
      </c>
      <c r="AB115" s="19">
        <f t="shared" si="100"/>
        <v>0</v>
      </c>
      <c r="AC115" s="19">
        <f t="shared" si="100"/>
        <v>0</v>
      </c>
      <c r="AD115" s="19">
        <f t="shared" si="100"/>
        <v>0</v>
      </c>
      <c r="AE115" s="20">
        <f t="shared" si="27"/>
        <v>0</v>
      </c>
    </row>
    <row r="116" spans="1:31" x14ac:dyDescent="0.25">
      <c r="A116" s="18">
        <v>18</v>
      </c>
      <c r="B116" s="25" t="e">
        <f>#REF!</f>
        <v>#REF!</v>
      </c>
      <c r="C116" s="19">
        <f t="shared" ref="C116:F116" si="101">IF(C73="",0,$B116*C73)</f>
        <v>0</v>
      </c>
      <c r="D116" s="19">
        <f t="shared" si="101"/>
        <v>0</v>
      </c>
      <c r="E116" s="19">
        <f t="shared" si="101"/>
        <v>0</v>
      </c>
      <c r="F116" s="19">
        <f t="shared" si="101"/>
        <v>0</v>
      </c>
      <c r="G116" s="20">
        <f t="shared" si="21"/>
        <v>0</v>
      </c>
      <c r="H116" s="15"/>
      <c r="I116" s="18">
        <v>18</v>
      </c>
      <c r="J116" s="25" t="e">
        <f>#REF!</f>
        <v>#REF!</v>
      </c>
      <c r="K116" s="19">
        <f t="shared" si="86"/>
        <v>0</v>
      </c>
      <c r="L116" s="19">
        <f t="shared" si="86"/>
        <v>0</v>
      </c>
      <c r="M116" s="19">
        <f t="shared" si="86"/>
        <v>0</v>
      </c>
      <c r="N116" s="19">
        <f t="shared" si="86"/>
        <v>0</v>
      </c>
      <c r="O116" s="20">
        <f t="shared" si="23"/>
        <v>0</v>
      </c>
      <c r="P116" s="15"/>
      <c r="Q116" s="18">
        <v>18</v>
      </c>
      <c r="R116" s="25" t="e">
        <f>#REF!</f>
        <v>#REF!</v>
      </c>
      <c r="S116" s="19">
        <f t="shared" ref="S116:V116" si="102">IF(S73="",0,$R116*S73)</f>
        <v>0</v>
      </c>
      <c r="T116" s="19">
        <f t="shared" si="102"/>
        <v>0</v>
      </c>
      <c r="U116" s="19">
        <f t="shared" si="102"/>
        <v>0</v>
      </c>
      <c r="V116" s="19">
        <f t="shared" si="102"/>
        <v>0</v>
      </c>
      <c r="W116" s="20">
        <f t="shared" si="25"/>
        <v>0</v>
      </c>
      <c r="Y116" s="18">
        <v>18</v>
      </c>
      <c r="Z116" s="25" t="e">
        <f>#REF!</f>
        <v>#REF!</v>
      </c>
      <c r="AA116" s="19">
        <f t="shared" ref="AA116:AD116" si="103">IF(AA73="",0,$Z116*AA73)</f>
        <v>0</v>
      </c>
      <c r="AB116" s="19">
        <f t="shared" si="103"/>
        <v>0</v>
      </c>
      <c r="AC116" s="19">
        <f t="shared" si="103"/>
        <v>0</v>
      </c>
      <c r="AD116" s="19">
        <f t="shared" si="103"/>
        <v>0</v>
      </c>
      <c r="AE116" s="20">
        <f t="shared" si="27"/>
        <v>0</v>
      </c>
    </row>
    <row r="117" spans="1:31" x14ac:dyDescent="0.25">
      <c r="A117" s="18">
        <v>18.5</v>
      </c>
      <c r="B117" s="25" t="e">
        <f>#REF!</f>
        <v>#REF!</v>
      </c>
      <c r="C117" s="19">
        <f t="shared" ref="C117:F117" si="104">IF(C74="",0,$B117*C74)</f>
        <v>0</v>
      </c>
      <c r="D117" s="19">
        <f t="shared" si="104"/>
        <v>0</v>
      </c>
      <c r="E117" s="19">
        <f t="shared" si="104"/>
        <v>0</v>
      </c>
      <c r="F117" s="19">
        <f t="shared" si="104"/>
        <v>0</v>
      </c>
      <c r="G117" s="20">
        <f t="shared" si="21"/>
        <v>0</v>
      </c>
      <c r="H117" s="15"/>
      <c r="I117" s="18">
        <v>18.5</v>
      </c>
      <c r="J117" s="25" t="e">
        <f>#REF!</f>
        <v>#REF!</v>
      </c>
      <c r="K117" s="19">
        <f t="shared" si="86"/>
        <v>0</v>
      </c>
      <c r="L117" s="19">
        <f t="shared" si="86"/>
        <v>0</v>
      </c>
      <c r="M117" s="19">
        <f t="shared" si="86"/>
        <v>0</v>
      </c>
      <c r="N117" s="19">
        <f t="shared" si="86"/>
        <v>0</v>
      </c>
      <c r="O117" s="20">
        <f t="shared" si="23"/>
        <v>0</v>
      </c>
      <c r="P117" s="15"/>
      <c r="Q117" s="18">
        <v>18.5</v>
      </c>
      <c r="R117" s="25" t="e">
        <f>#REF!</f>
        <v>#REF!</v>
      </c>
      <c r="S117" s="19">
        <f t="shared" ref="S117:V117" si="105">IF(S74="",0,$R117*S74)</f>
        <v>0</v>
      </c>
      <c r="T117" s="19">
        <f t="shared" si="105"/>
        <v>0</v>
      </c>
      <c r="U117" s="19">
        <f t="shared" si="105"/>
        <v>0</v>
      </c>
      <c r="V117" s="19">
        <f t="shared" si="105"/>
        <v>0</v>
      </c>
      <c r="W117" s="20">
        <f t="shared" si="25"/>
        <v>0</v>
      </c>
      <c r="Y117" s="18">
        <v>18.5</v>
      </c>
      <c r="Z117" s="25" t="e">
        <f>#REF!</f>
        <v>#REF!</v>
      </c>
      <c r="AA117" s="19">
        <f t="shared" ref="AA117:AD117" si="106">IF(AA74="",0,$Z117*AA74)</f>
        <v>0</v>
      </c>
      <c r="AB117" s="19">
        <f t="shared" si="106"/>
        <v>0</v>
      </c>
      <c r="AC117" s="19">
        <f t="shared" si="106"/>
        <v>0</v>
      </c>
      <c r="AD117" s="19">
        <f t="shared" si="106"/>
        <v>0</v>
      </c>
      <c r="AE117" s="20">
        <f t="shared" si="27"/>
        <v>0</v>
      </c>
    </row>
    <row r="118" spans="1:31" x14ac:dyDescent="0.25">
      <c r="A118" s="18">
        <v>19</v>
      </c>
      <c r="B118" s="25" t="e">
        <f>#REF!</f>
        <v>#REF!</v>
      </c>
      <c r="C118" s="19">
        <f t="shared" ref="C118:F118" si="107">IF(C75="",0,$B118*C75)</f>
        <v>0</v>
      </c>
      <c r="D118" s="19">
        <f t="shared" si="107"/>
        <v>0</v>
      </c>
      <c r="E118" s="19">
        <f t="shared" si="107"/>
        <v>0</v>
      </c>
      <c r="F118" s="19">
        <f t="shared" si="107"/>
        <v>0</v>
      </c>
      <c r="G118" s="20">
        <f t="shared" si="21"/>
        <v>0</v>
      </c>
      <c r="H118" s="15"/>
      <c r="I118" s="18">
        <v>19</v>
      </c>
      <c r="J118" s="25" t="e">
        <f>#REF!</f>
        <v>#REF!</v>
      </c>
      <c r="K118" s="19">
        <f t="shared" si="86"/>
        <v>0</v>
      </c>
      <c r="L118" s="19">
        <f t="shared" si="86"/>
        <v>0</v>
      </c>
      <c r="M118" s="19">
        <f t="shared" si="86"/>
        <v>0</v>
      </c>
      <c r="N118" s="19">
        <f t="shared" si="86"/>
        <v>0</v>
      </c>
      <c r="O118" s="20">
        <f t="shared" si="23"/>
        <v>0</v>
      </c>
      <c r="P118" s="15"/>
      <c r="Q118" s="18">
        <v>19</v>
      </c>
      <c r="R118" s="25" t="e">
        <f>#REF!</f>
        <v>#REF!</v>
      </c>
      <c r="S118" s="19">
        <f t="shared" ref="S118:V118" si="108">IF(S75="",0,$R118*S75)</f>
        <v>0</v>
      </c>
      <c r="T118" s="19">
        <f t="shared" si="108"/>
        <v>0</v>
      </c>
      <c r="U118" s="19">
        <f t="shared" si="108"/>
        <v>0</v>
      </c>
      <c r="V118" s="19">
        <f t="shared" si="108"/>
        <v>0</v>
      </c>
      <c r="W118" s="20">
        <f t="shared" si="25"/>
        <v>0</v>
      </c>
      <c r="Y118" s="18">
        <v>19</v>
      </c>
      <c r="Z118" s="25" t="e">
        <f>#REF!</f>
        <v>#REF!</v>
      </c>
      <c r="AA118" s="19">
        <f t="shared" ref="AA118:AD118" si="109">IF(AA75="",0,$Z118*AA75)</f>
        <v>0</v>
      </c>
      <c r="AB118" s="19">
        <f t="shared" si="109"/>
        <v>0</v>
      </c>
      <c r="AC118" s="19">
        <f t="shared" si="109"/>
        <v>0</v>
      </c>
      <c r="AD118" s="19">
        <f t="shared" si="109"/>
        <v>0</v>
      </c>
      <c r="AE118" s="20">
        <f t="shared" si="27"/>
        <v>0</v>
      </c>
    </row>
    <row r="119" spans="1:31" x14ac:dyDescent="0.25">
      <c r="A119" s="18">
        <v>19.5</v>
      </c>
      <c r="B119" s="25" t="e">
        <f>#REF!</f>
        <v>#REF!</v>
      </c>
      <c r="C119" s="19">
        <f t="shared" ref="C119:F119" si="110">IF(C76="",0,$B119*C76)</f>
        <v>0</v>
      </c>
      <c r="D119" s="19">
        <f t="shared" si="110"/>
        <v>0</v>
      </c>
      <c r="E119" s="19">
        <f t="shared" si="110"/>
        <v>0</v>
      </c>
      <c r="F119" s="19">
        <f t="shared" si="110"/>
        <v>0</v>
      </c>
      <c r="G119" s="20">
        <f t="shared" si="21"/>
        <v>0</v>
      </c>
      <c r="H119" s="15"/>
      <c r="I119" s="18">
        <v>19.5</v>
      </c>
      <c r="J119" s="25" t="e">
        <f>#REF!</f>
        <v>#REF!</v>
      </c>
      <c r="K119" s="19">
        <f t="shared" si="86"/>
        <v>0</v>
      </c>
      <c r="L119" s="19">
        <f t="shared" si="86"/>
        <v>0</v>
      </c>
      <c r="M119" s="19">
        <f t="shared" si="86"/>
        <v>0</v>
      </c>
      <c r="N119" s="19">
        <f t="shared" si="86"/>
        <v>0</v>
      </c>
      <c r="O119" s="20">
        <f t="shared" si="23"/>
        <v>0</v>
      </c>
      <c r="P119" s="15"/>
      <c r="Q119" s="18">
        <v>19.5</v>
      </c>
      <c r="R119" s="25" t="e">
        <f>#REF!</f>
        <v>#REF!</v>
      </c>
      <c r="S119" s="19">
        <f t="shared" ref="S119:V119" si="111">IF(S76="",0,$R119*S76)</f>
        <v>0</v>
      </c>
      <c r="T119" s="19">
        <f t="shared" si="111"/>
        <v>0</v>
      </c>
      <c r="U119" s="19">
        <f t="shared" si="111"/>
        <v>0</v>
      </c>
      <c r="V119" s="19">
        <f t="shared" si="111"/>
        <v>0</v>
      </c>
      <c r="W119" s="20">
        <f t="shared" si="25"/>
        <v>0</v>
      </c>
      <c r="Y119" s="18">
        <v>19.5</v>
      </c>
      <c r="Z119" s="25" t="e">
        <f>#REF!</f>
        <v>#REF!</v>
      </c>
      <c r="AA119" s="19">
        <f t="shared" ref="AA119:AD119" si="112">IF(AA76="",0,$Z119*AA76)</f>
        <v>0</v>
      </c>
      <c r="AB119" s="19">
        <f t="shared" si="112"/>
        <v>0</v>
      </c>
      <c r="AC119" s="19">
        <f t="shared" si="112"/>
        <v>0</v>
      </c>
      <c r="AD119" s="19">
        <f t="shared" si="112"/>
        <v>0</v>
      </c>
      <c r="AE119" s="20">
        <f t="shared" si="27"/>
        <v>0</v>
      </c>
    </row>
    <row r="120" spans="1:31" x14ac:dyDescent="0.25">
      <c r="A120" s="18">
        <v>20</v>
      </c>
      <c r="B120" s="25" t="e">
        <f>#REF!</f>
        <v>#REF!</v>
      </c>
      <c r="C120" s="19">
        <f t="shared" ref="C120:F120" si="113">IF(C77="",0,$B120*C77)</f>
        <v>0</v>
      </c>
      <c r="D120" s="19">
        <f t="shared" si="113"/>
        <v>0</v>
      </c>
      <c r="E120" s="19">
        <f t="shared" si="113"/>
        <v>0</v>
      </c>
      <c r="F120" s="19">
        <f t="shared" si="113"/>
        <v>0</v>
      </c>
      <c r="G120" s="20">
        <f t="shared" si="21"/>
        <v>0</v>
      </c>
      <c r="H120" s="15"/>
      <c r="I120" s="18">
        <v>20</v>
      </c>
      <c r="J120" s="25" t="e">
        <f>#REF!</f>
        <v>#REF!</v>
      </c>
      <c r="K120" s="19">
        <f t="shared" si="86"/>
        <v>0</v>
      </c>
      <c r="L120" s="19">
        <f t="shared" si="86"/>
        <v>0</v>
      </c>
      <c r="M120" s="19">
        <f t="shared" si="86"/>
        <v>0</v>
      </c>
      <c r="N120" s="19">
        <f t="shared" si="86"/>
        <v>0</v>
      </c>
      <c r="O120" s="20">
        <f t="shared" si="23"/>
        <v>0</v>
      </c>
      <c r="P120" s="15"/>
      <c r="Q120" s="18">
        <v>20</v>
      </c>
      <c r="R120" s="25" t="e">
        <f>#REF!</f>
        <v>#REF!</v>
      </c>
      <c r="S120" s="19">
        <f t="shared" ref="S120:V120" si="114">IF(S77="",0,$R120*S77)</f>
        <v>0</v>
      </c>
      <c r="T120" s="19">
        <f t="shared" si="114"/>
        <v>0</v>
      </c>
      <c r="U120" s="19">
        <f t="shared" si="114"/>
        <v>0</v>
      </c>
      <c r="V120" s="19">
        <f t="shared" si="114"/>
        <v>0</v>
      </c>
      <c r="W120" s="20">
        <f t="shared" si="25"/>
        <v>0</v>
      </c>
      <c r="Y120" s="18">
        <v>20</v>
      </c>
      <c r="Z120" s="25" t="e">
        <f>#REF!</f>
        <v>#REF!</v>
      </c>
      <c r="AA120" s="19">
        <f t="shared" ref="AA120:AD120" si="115">IF(AA77="",0,$Z120*AA77)</f>
        <v>0</v>
      </c>
      <c r="AB120" s="19">
        <f t="shared" si="115"/>
        <v>0</v>
      </c>
      <c r="AC120" s="19">
        <f t="shared" si="115"/>
        <v>0</v>
      </c>
      <c r="AD120" s="19">
        <f t="shared" si="115"/>
        <v>0</v>
      </c>
      <c r="AE120" s="20">
        <f t="shared" si="27"/>
        <v>0</v>
      </c>
    </row>
    <row r="121" spans="1:31" x14ac:dyDescent="0.25">
      <c r="A121" s="18">
        <v>20.5</v>
      </c>
      <c r="B121" s="25" t="e">
        <f>#REF!</f>
        <v>#REF!</v>
      </c>
      <c r="C121" s="19">
        <f t="shared" ref="C121:F121" si="116">IF(C78="",0,$B121*C78)</f>
        <v>0</v>
      </c>
      <c r="D121" s="19">
        <f t="shared" si="116"/>
        <v>0</v>
      </c>
      <c r="E121" s="19">
        <f t="shared" si="116"/>
        <v>0</v>
      </c>
      <c r="F121" s="19">
        <f t="shared" si="116"/>
        <v>0</v>
      </c>
      <c r="G121" s="20">
        <f t="shared" si="21"/>
        <v>0</v>
      </c>
      <c r="H121" s="15"/>
      <c r="I121" s="18">
        <v>20.5</v>
      </c>
      <c r="J121" s="25" t="e">
        <f>#REF!</f>
        <v>#REF!</v>
      </c>
      <c r="K121" s="19">
        <f t="shared" si="86"/>
        <v>0</v>
      </c>
      <c r="L121" s="19">
        <f t="shared" si="86"/>
        <v>0</v>
      </c>
      <c r="M121" s="19">
        <f t="shared" si="86"/>
        <v>0</v>
      </c>
      <c r="N121" s="19">
        <f t="shared" si="86"/>
        <v>0</v>
      </c>
      <c r="O121" s="20">
        <f t="shared" si="23"/>
        <v>0</v>
      </c>
      <c r="P121" s="15"/>
      <c r="Q121" s="18">
        <v>20.5</v>
      </c>
      <c r="R121" s="25" t="e">
        <f>#REF!</f>
        <v>#REF!</v>
      </c>
      <c r="S121" s="19">
        <f t="shared" ref="S121:V121" si="117">IF(S78="",0,$R121*S78)</f>
        <v>0</v>
      </c>
      <c r="T121" s="19">
        <f t="shared" si="117"/>
        <v>0</v>
      </c>
      <c r="U121" s="19">
        <f t="shared" si="117"/>
        <v>0</v>
      </c>
      <c r="V121" s="19">
        <f t="shared" si="117"/>
        <v>0</v>
      </c>
      <c r="W121" s="20">
        <f t="shared" si="25"/>
        <v>0</v>
      </c>
      <c r="Y121" s="18">
        <v>20.5</v>
      </c>
      <c r="Z121" s="25" t="e">
        <f>#REF!</f>
        <v>#REF!</v>
      </c>
      <c r="AA121" s="19">
        <f t="shared" ref="AA121:AD121" si="118">IF(AA78="",0,$Z121*AA78)</f>
        <v>0</v>
      </c>
      <c r="AB121" s="19">
        <f t="shared" si="118"/>
        <v>0</v>
      </c>
      <c r="AC121" s="19">
        <f t="shared" si="118"/>
        <v>0</v>
      </c>
      <c r="AD121" s="19">
        <f t="shared" si="118"/>
        <v>0</v>
      </c>
      <c r="AE121" s="20">
        <f t="shared" si="27"/>
        <v>0</v>
      </c>
    </row>
    <row r="122" spans="1:31" x14ac:dyDescent="0.25">
      <c r="A122" s="18">
        <v>21</v>
      </c>
      <c r="B122" s="25" t="e">
        <f>#REF!</f>
        <v>#REF!</v>
      </c>
      <c r="C122" s="19">
        <f t="shared" ref="C122:F122" si="119">IF(C79="",0,$B122*C79)</f>
        <v>0</v>
      </c>
      <c r="D122" s="19">
        <f t="shared" si="119"/>
        <v>0</v>
      </c>
      <c r="E122" s="19">
        <f t="shared" si="119"/>
        <v>0</v>
      </c>
      <c r="F122" s="19">
        <f t="shared" si="119"/>
        <v>0</v>
      </c>
      <c r="G122" s="20">
        <f t="shared" si="21"/>
        <v>0</v>
      </c>
      <c r="H122" s="15"/>
      <c r="I122" s="18">
        <v>21</v>
      </c>
      <c r="J122" s="25" t="e">
        <f>#REF!</f>
        <v>#REF!</v>
      </c>
      <c r="K122" s="19">
        <f t="shared" si="86"/>
        <v>0</v>
      </c>
      <c r="L122" s="19">
        <f t="shared" si="86"/>
        <v>0</v>
      </c>
      <c r="M122" s="19">
        <f t="shared" si="86"/>
        <v>0</v>
      </c>
      <c r="N122" s="19">
        <f t="shared" si="86"/>
        <v>0</v>
      </c>
      <c r="O122" s="20">
        <f t="shared" si="23"/>
        <v>0</v>
      </c>
      <c r="P122" s="15"/>
      <c r="Q122" s="18">
        <v>21</v>
      </c>
      <c r="R122" s="25" t="e">
        <f>#REF!</f>
        <v>#REF!</v>
      </c>
      <c r="S122" s="19">
        <f t="shared" ref="S122:V122" si="120">IF(S79="",0,$R122*S79)</f>
        <v>0</v>
      </c>
      <c r="T122" s="19">
        <f t="shared" si="120"/>
        <v>0</v>
      </c>
      <c r="U122" s="19">
        <f t="shared" si="120"/>
        <v>0</v>
      </c>
      <c r="V122" s="19">
        <f t="shared" si="120"/>
        <v>0</v>
      </c>
      <c r="W122" s="20">
        <f t="shared" si="25"/>
        <v>0</v>
      </c>
      <c r="Y122" s="18">
        <v>21</v>
      </c>
      <c r="Z122" s="25" t="e">
        <f>#REF!</f>
        <v>#REF!</v>
      </c>
      <c r="AA122" s="19">
        <f t="shared" ref="AA122:AD122" si="121">IF(AA79="",0,$Z122*AA79)</f>
        <v>0</v>
      </c>
      <c r="AB122" s="19">
        <f t="shared" si="121"/>
        <v>0</v>
      </c>
      <c r="AC122" s="19">
        <f t="shared" si="121"/>
        <v>0</v>
      </c>
      <c r="AD122" s="19">
        <f t="shared" si="121"/>
        <v>0</v>
      </c>
      <c r="AE122" s="20">
        <f t="shared" si="27"/>
        <v>0</v>
      </c>
    </row>
    <row r="123" spans="1:31" x14ac:dyDescent="0.25">
      <c r="A123" s="18">
        <v>21.5</v>
      </c>
      <c r="B123" s="25" t="e">
        <f>#REF!</f>
        <v>#REF!</v>
      </c>
      <c r="C123" s="19">
        <f t="shared" ref="C123:F123" si="122">IF(C80="",0,$B123*C80)</f>
        <v>0</v>
      </c>
      <c r="D123" s="19">
        <f t="shared" si="122"/>
        <v>0</v>
      </c>
      <c r="E123" s="19">
        <f t="shared" si="122"/>
        <v>0</v>
      </c>
      <c r="F123" s="19">
        <f t="shared" si="122"/>
        <v>0</v>
      </c>
      <c r="G123" s="20">
        <f t="shared" si="21"/>
        <v>0</v>
      </c>
      <c r="H123" s="15"/>
      <c r="I123" s="18">
        <v>21.5</v>
      </c>
      <c r="J123" s="25" t="e">
        <f>#REF!</f>
        <v>#REF!</v>
      </c>
      <c r="K123" s="19">
        <f t="shared" si="86"/>
        <v>0</v>
      </c>
      <c r="L123" s="19">
        <f t="shared" si="86"/>
        <v>0</v>
      </c>
      <c r="M123" s="19">
        <f t="shared" si="86"/>
        <v>0</v>
      </c>
      <c r="N123" s="19">
        <f t="shared" si="86"/>
        <v>0</v>
      </c>
      <c r="O123" s="20">
        <f t="shared" si="23"/>
        <v>0</v>
      </c>
      <c r="P123" s="15"/>
      <c r="Q123" s="18">
        <v>21.5</v>
      </c>
      <c r="R123" s="25" t="e">
        <f>#REF!</f>
        <v>#REF!</v>
      </c>
      <c r="S123" s="19">
        <f t="shared" ref="S123:V123" si="123">IF(S80="",0,$R123*S80)</f>
        <v>0</v>
      </c>
      <c r="T123" s="19">
        <f t="shared" si="123"/>
        <v>0</v>
      </c>
      <c r="U123" s="19">
        <f t="shared" si="123"/>
        <v>0</v>
      </c>
      <c r="V123" s="19">
        <f t="shared" si="123"/>
        <v>0</v>
      </c>
      <c r="W123" s="20">
        <f t="shared" si="25"/>
        <v>0</v>
      </c>
      <c r="Y123" s="18">
        <v>21.5</v>
      </c>
      <c r="Z123" s="25" t="e">
        <f>#REF!</f>
        <v>#REF!</v>
      </c>
      <c r="AA123" s="19">
        <f t="shared" ref="AA123:AD123" si="124">IF(AA80="",0,$Z123*AA80)</f>
        <v>0</v>
      </c>
      <c r="AB123" s="19">
        <f t="shared" si="124"/>
        <v>0</v>
      </c>
      <c r="AC123" s="19">
        <f t="shared" si="124"/>
        <v>0</v>
      </c>
      <c r="AD123" s="19">
        <f t="shared" si="124"/>
        <v>0</v>
      </c>
      <c r="AE123" s="20">
        <f t="shared" si="27"/>
        <v>0</v>
      </c>
    </row>
    <row r="124" spans="1:31" x14ac:dyDescent="0.25">
      <c r="A124" s="18">
        <v>22</v>
      </c>
      <c r="B124" s="25" t="e">
        <f>#REF!</f>
        <v>#REF!</v>
      </c>
      <c r="C124" s="19">
        <f t="shared" ref="C124:F124" si="125">IF(C81="",0,$B124*C81)</f>
        <v>0</v>
      </c>
      <c r="D124" s="19">
        <f t="shared" si="125"/>
        <v>0</v>
      </c>
      <c r="E124" s="19">
        <f t="shared" si="125"/>
        <v>0</v>
      </c>
      <c r="F124" s="19">
        <f t="shared" si="125"/>
        <v>0</v>
      </c>
      <c r="G124" s="20">
        <f t="shared" si="21"/>
        <v>0</v>
      </c>
      <c r="H124" s="15"/>
      <c r="I124" s="18">
        <v>22</v>
      </c>
      <c r="J124" s="25" t="e">
        <f>#REF!</f>
        <v>#REF!</v>
      </c>
      <c r="K124" s="19">
        <f t="shared" si="86"/>
        <v>0</v>
      </c>
      <c r="L124" s="19">
        <f t="shared" si="86"/>
        <v>0</v>
      </c>
      <c r="M124" s="19">
        <f t="shared" si="86"/>
        <v>0</v>
      </c>
      <c r="N124" s="19">
        <f t="shared" si="86"/>
        <v>0</v>
      </c>
      <c r="O124" s="20">
        <f t="shared" si="23"/>
        <v>0</v>
      </c>
      <c r="P124" s="15"/>
      <c r="Q124" s="18">
        <v>22</v>
      </c>
      <c r="R124" s="25" t="e">
        <f>#REF!</f>
        <v>#REF!</v>
      </c>
      <c r="S124" s="19">
        <f t="shared" ref="S124:V124" si="126">IF(S81="",0,$R124*S81)</f>
        <v>0</v>
      </c>
      <c r="T124" s="19">
        <f t="shared" si="126"/>
        <v>0</v>
      </c>
      <c r="U124" s="19">
        <f t="shared" si="126"/>
        <v>0</v>
      </c>
      <c r="V124" s="19">
        <f t="shared" si="126"/>
        <v>0</v>
      </c>
      <c r="W124" s="20">
        <f t="shared" si="25"/>
        <v>0</v>
      </c>
      <c r="Y124" s="18">
        <v>22</v>
      </c>
      <c r="Z124" s="25" t="e">
        <f>#REF!</f>
        <v>#REF!</v>
      </c>
      <c r="AA124" s="19">
        <f t="shared" ref="AA124:AD124" si="127">IF(AA81="",0,$Z124*AA81)</f>
        <v>0</v>
      </c>
      <c r="AB124" s="19">
        <f t="shared" si="127"/>
        <v>0</v>
      </c>
      <c r="AC124" s="19">
        <f t="shared" si="127"/>
        <v>0</v>
      </c>
      <c r="AD124" s="19">
        <f t="shared" si="127"/>
        <v>0</v>
      </c>
      <c r="AE124" s="20">
        <f t="shared" si="27"/>
        <v>0</v>
      </c>
    </row>
    <row r="125" spans="1:31" x14ac:dyDescent="0.25">
      <c r="A125" s="18">
        <v>22.5</v>
      </c>
      <c r="B125" s="25" t="e">
        <f>#REF!</f>
        <v>#REF!</v>
      </c>
      <c r="C125" s="19">
        <f t="shared" ref="C125:F125" si="128">IF(C82="",0,$B125*C82)</f>
        <v>0</v>
      </c>
      <c r="D125" s="19">
        <f t="shared" si="128"/>
        <v>0</v>
      </c>
      <c r="E125" s="19">
        <f t="shared" si="128"/>
        <v>0</v>
      </c>
      <c r="F125" s="19">
        <f t="shared" si="128"/>
        <v>0</v>
      </c>
      <c r="G125" s="20">
        <f t="shared" si="21"/>
        <v>0</v>
      </c>
      <c r="H125" s="15"/>
      <c r="I125" s="18">
        <v>22.5</v>
      </c>
      <c r="J125" s="25" t="e">
        <f>#REF!</f>
        <v>#REF!</v>
      </c>
      <c r="K125" s="19">
        <f t="shared" si="86"/>
        <v>0</v>
      </c>
      <c r="L125" s="19">
        <f t="shared" si="86"/>
        <v>0</v>
      </c>
      <c r="M125" s="19">
        <f t="shared" si="86"/>
        <v>0</v>
      </c>
      <c r="N125" s="19">
        <f t="shared" si="86"/>
        <v>0</v>
      </c>
      <c r="O125" s="20">
        <f t="shared" si="23"/>
        <v>0</v>
      </c>
      <c r="P125" s="15"/>
      <c r="Q125" s="18">
        <v>22.5</v>
      </c>
      <c r="R125" s="25" t="e">
        <f>#REF!</f>
        <v>#REF!</v>
      </c>
      <c r="S125" s="19">
        <f t="shared" ref="S125:V125" si="129">IF(S82="",0,$R125*S82)</f>
        <v>0</v>
      </c>
      <c r="T125" s="19">
        <f t="shared" si="129"/>
        <v>0</v>
      </c>
      <c r="U125" s="19">
        <f t="shared" si="129"/>
        <v>0</v>
      </c>
      <c r="V125" s="19">
        <f t="shared" si="129"/>
        <v>0</v>
      </c>
      <c r="W125" s="20">
        <f t="shared" si="25"/>
        <v>0</v>
      </c>
      <c r="Y125" s="18">
        <v>22.5</v>
      </c>
      <c r="Z125" s="25" t="e">
        <f>#REF!</f>
        <v>#REF!</v>
      </c>
      <c r="AA125" s="19">
        <f t="shared" ref="AA125:AD125" si="130">IF(AA82="",0,$Z125*AA82)</f>
        <v>0</v>
      </c>
      <c r="AB125" s="19">
        <f t="shared" si="130"/>
        <v>0</v>
      </c>
      <c r="AC125" s="19">
        <f t="shared" si="130"/>
        <v>0</v>
      </c>
      <c r="AD125" s="19">
        <f t="shared" si="130"/>
        <v>0</v>
      </c>
      <c r="AE125" s="20">
        <f t="shared" si="27"/>
        <v>0</v>
      </c>
    </row>
    <row r="126" spans="1:31" x14ac:dyDescent="0.25">
      <c r="A126" s="18">
        <v>23</v>
      </c>
      <c r="B126" s="25" t="e">
        <f>#REF!</f>
        <v>#REF!</v>
      </c>
      <c r="C126" s="19">
        <f t="shared" ref="C126:F126" si="131">IF(C83="",0,$B126*C83)</f>
        <v>0</v>
      </c>
      <c r="D126" s="19">
        <f t="shared" si="131"/>
        <v>0</v>
      </c>
      <c r="E126" s="19">
        <f t="shared" si="131"/>
        <v>0</v>
      </c>
      <c r="F126" s="19">
        <f t="shared" si="131"/>
        <v>0</v>
      </c>
      <c r="G126" s="20">
        <f t="shared" si="21"/>
        <v>0</v>
      </c>
      <c r="H126" s="15"/>
      <c r="I126" s="18">
        <v>23</v>
      </c>
      <c r="J126" s="25" t="e">
        <f>#REF!</f>
        <v>#REF!</v>
      </c>
      <c r="K126" s="19">
        <f t="shared" si="86"/>
        <v>0</v>
      </c>
      <c r="L126" s="19">
        <f t="shared" si="86"/>
        <v>0</v>
      </c>
      <c r="M126" s="19">
        <f t="shared" si="86"/>
        <v>0</v>
      </c>
      <c r="N126" s="19">
        <f t="shared" si="86"/>
        <v>0</v>
      </c>
      <c r="O126" s="20">
        <f t="shared" si="23"/>
        <v>0</v>
      </c>
      <c r="P126" s="15"/>
      <c r="Q126" s="18">
        <v>23</v>
      </c>
      <c r="R126" s="25" t="e">
        <f>#REF!</f>
        <v>#REF!</v>
      </c>
      <c r="S126" s="19">
        <f t="shared" ref="S126:V126" si="132">IF(S83="",0,$R126*S83)</f>
        <v>0</v>
      </c>
      <c r="T126" s="19">
        <f t="shared" si="132"/>
        <v>0</v>
      </c>
      <c r="U126" s="19">
        <f t="shared" si="132"/>
        <v>0</v>
      </c>
      <c r="V126" s="19">
        <f t="shared" si="132"/>
        <v>0</v>
      </c>
      <c r="W126" s="20">
        <f t="shared" si="25"/>
        <v>0</v>
      </c>
      <c r="Y126" s="18">
        <v>23</v>
      </c>
      <c r="Z126" s="25" t="e">
        <f>#REF!</f>
        <v>#REF!</v>
      </c>
      <c r="AA126" s="19">
        <f t="shared" ref="AA126:AD126" si="133">IF(AA83="",0,$Z126*AA83)</f>
        <v>0</v>
      </c>
      <c r="AB126" s="19">
        <f t="shared" si="133"/>
        <v>0</v>
      </c>
      <c r="AC126" s="19">
        <f t="shared" si="133"/>
        <v>0</v>
      </c>
      <c r="AD126" s="19">
        <f t="shared" si="133"/>
        <v>0</v>
      </c>
      <c r="AE126" s="20">
        <f t="shared" si="27"/>
        <v>0</v>
      </c>
    </row>
    <row r="127" spans="1:31" x14ac:dyDescent="0.25">
      <c r="A127" s="18">
        <v>23.5</v>
      </c>
      <c r="B127" s="25" t="e">
        <f>#REF!</f>
        <v>#REF!</v>
      </c>
      <c r="C127" s="19">
        <f t="shared" ref="C127:F128" si="134">IF(C84="",0,$B127*C84)</f>
        <v>0</v>
      </c>
      <c r="D127" s="19">
        <f t="shared" si="134"/>
        <v>0</v>
      </c>
      <c r="E127" s="19">
        <f t="shared" si="134"/>
        <v>0</v>
      </c>
      <c r="F127" s="19">
        <f t="shared" si="134"/>
        <v>0</v>
      </c>
      <c r="G127" s="20">
        <f t="shared" si="21"/>
        <v>0</v>
      </c>
      <c r="H127" s="15"/>
      <c r="I127" s="18">
        <v>23.5</v>
      </c>
      <c r="J127" s="25" t="e">
        <f>#REF!</f>
        <v>#REF!</v>
      </c>
      <c r="K127" s="19">
        <f t="shared" si="86"/>
        <v>0</v>
      </c>
      <c r="L127" s="19">
        <f t="shared" si="86"/>
        <v>0</v>
      </c>
      <c r="M127" s="19">
        <f t="shared" si="86"/>
        <v>0</v>
      </c>
      <c r="N127" s="19">
        <f t="shared" si="86"/>
        <v>0</v>
      </c>
      <c r="O127" s="20">
        <f t="shared" si="23"/>
        <v>0</v>
      </c>
      <c r="P127" s="15"/>
      <c r="Q127" s="18">
        <v>23.5</v>
      </c>
      <c r="R127" s="25" t="e">
        <f>#REF!</f>
        <v>#REF!</v>
      </c>
      <c r="S127" s="19">
        <f t="shared" ref="S127:V127" si="135">IF(S84="",0,$R127*S84)</f>
        <v>0</v>
      </c>
      <c r="T127" s="19">
        <f t="shared" si="135"/>
        <v>0</v>
      </c>
      <c r="U127" s="19">
        <f t="shared" si="135"/>
        <v>0</v>
      </c>
      <c r="V127" s="19">
        <f t="shared" si="135"/>
        <v>0</v>
      </c>
      <c r="W127" s="20">
        <f t="shared" si="25"/>
        <v>0</v>
      </c>
      <c r="Y127" s="18">
        <v>23.5</v>
      </c>
      <c r="Z127" s="25" t="e">
        <f>#REF!</f>
        <v>#REF!</v>
      </c>
      <c r="AA127" s="19">
        <f t="shared" ref="AA127:AD127" si="136">IF(AA84="",0,$Z127*AA84)</f>
        <v>0</v>
      </c>
      <c r="AB127" s="19">
        <f t="shared" si="136"/>
        <v>0</v>
      </c>
      <c r="AC127" s="19">
        <f t="shared" si="136"/>
        <v>0</v>
      </c>
      <c r="AD127" s="19">
        <f t="shared" si="136"/>
        <v>0</v>
      </c>
      <c r="AE127" s="20">
        <f t="shared" si="27"/>
        <v>0</v>
      </c>
    </row>
    <row r="128" spans="1:31" ht="15.75" thickBot="1" x14ac:dyDescent="0.3">
      <c r="A128" s="21">
        <v>24</v>
      </c>
      <c r="B128" s="25" t="e">
        <f>#REF!</f>
        <v>#REF!</v>
      </c>
      <c r="C128" s="19">
        <f t="shared" si="134"/>
        <v>0</v>
      </c>
      <c r="D128" s="19">
        <f t="shared" si="134"/>
        <v>0</v>
      </c>
      <c r="E128" s="19">
        <f t="shared" si="134"/>
        <v>0</v>
      </c>
      <c r="F128" s="19">
        <f t="shared" si="134"/>
        <v>0</v>
      </c>
      <c r="G128" s="20">
        <f t="shared" si="21"/>
        <v>0</v>
      </c>
      <c r="H128" s="15"/>
      <c r="I128" s="21">
        <v>24</v>
      </c>
      <c r="J128" s="25" t="e">
        <f>#REF!</f>
        <v>#REF!</v>
      </c>
      <c r="K128" s="19">
        <f t="shared" si="86"/>
        <v>0</v>
      </c>
      <c r="L128" s="19">
        <f t="shared" si="86"/>
        <v>0</v>
      </c>
      <c r="M128" s="19">
        <f t="shared" si="86"/>
        <v>0</v>
      </c>
      <c r="N128" s="19">
        <f t="shared" si="86"/>
        <v>0</v>
      </c>
      <c r="O128" s="20">
        <f t="shared" si="23"/>
        <v>0</v>
      </c>
      <c r="P128" s="15"/>
      <c r="Q128" s="21">
        <v>24</v>
      </c>
      <c r="R128" s="25" t="e">
        <f>#REF!</f>
        <v>#REF!</v>
      </c>
      <c r="S128" s="19">
        <f t="shared" ref="S128:V128" si="137">IF(S85="",0,$R128*S85)</f>
        <v>0</v>
      </c>
      <c r="T128" s="19">
        <f t="shared" si="137"/>
        <v>0</v>
      </c>
      <c r="U128" s="19">
        <f t="shared" si="137"/>
        <v>0</v>
      </c>
      <c r="V128" s="19">
        <f t="shared" si="137"/>
        <v>0</v>
      </c>
      <c r="W128" s="20">
        <f t="shared" si="25"/>
        <v>0</v>
      </c>
      <c r="Y128" s="21">
        <v>24</v>
      </c>
      <c r="Z128" s="25" t="e">
        <f>#REF!</f>
        <v>#REF!</v>
      </c>
      <c r="AA128" s="19">
        <f t="shared" ref="AA128:AD128" si="138">IF(AA85="",0,$Z128*AA85)</f>
        <v>0</v>
      </c>
      <c r="AB128" s="19">
        <f t="shared" si="138"/>
        <v>0</v>
      </c>
      <c r="AC128" s="19">
        <f t="shared" si="138"/>
        <v>0</v>
      </c>
      <c r="AD128" s="19">
        <f t="shared" si="138"/>
        <v>0</v>
      </c>
      <c r="AE128" s="20">
        <f t="shared" si="27"/>
        <v>0</v>
      </c>
    </row>
    <row r="129" spans="1:35" ht="15.75" thickBot="1" x14ac:dyDescent="0.3">
      <c r="A129" s="1" t="s">
        <v>11</v>
      </c>
      <c r="B129" s="1" t="e">
        <f>SUM(B91:B128)</f>
        <v>#REF!</v>
      </c>
      <c r="C129" s="22">
        <f>SUM(C91:C128)</f>
        <v>0</v>
      </c>
      <c r="D129" s="22">
        <f t="shared" ref="D129:F129" si="139">SUM(D91:D128)</f>
        <v>0</v>
      </c>
      <c r="E129" s="22">
        <f t="shared" si="139"/>
        <v>0</v>
      </c>
      <c r="F129" s="22">
        <f t="shared" si="139"/>
        <v>0</v>
      </c>
      <c r="G129" s="23">
        <f>SUM(G91:G128)</f>
        <v>0</v>
      </c>
      <c r="I129" s="1" t="s">
        <v>11</v>
      </c>
      <c r="J129" s="1" t="e">
        <f>SUM(J91:J128)</f>
        <v>#REF!</v>
      </c>
      <c r="K129" s="22">
        <f>SUM(K91:K128)</f>
        <v>0</v>
      </c>
      <c r="L129" s="22" t="e">
        <f t="shared" ref="L129:N129" si="140">SUM(L91:L128)</f>
        <v>#REF!</v>
      </c>
      <c r="M129" s="22" t="e">
        <f t="shared" si="140"/>
        <v>#REF!</v>
      </c>
      <c r="N129" s="22" t="e">
        <f t="shared" si="140"/>
        <v>#REF!</v>
      </c>
      <c r="O129" s="23" t="e">
        <f>SUM(O91:O128)</f>
        <v>#REF!</v>
      </c>
      <c r="P129" s="15"/>
      <c r="Q129" s="1" t="s">
        <v>11</v>
      </c>
      <c r="R129" s="1" t="e">
        <f>SUM(R91:R128)</f>
        <v>#REF!</v>
      </c>
      <c r="S129" s="22">
        <f>SUM(S91:S128)</f>
        <v>0</v>
      </c>
      <c r="T129" s="22" t="e">
        <f t="shared" ref="T129" si="141">SUM(T91:T128)</f>
        <v>#REF!</v>
      </c>
      <c r="U129" s="22" t="e">
        <f t="shared" ref="U129" si="142">SUM(U91:U128)</f>
        <v>#REF!</v>
      </c>
      <c r="V129" s="22">
        <f t="shared" ref="V129" si="143">SUM(V91:V128)</f>
        <v>0</v>
      </c>
      <c r="W129" s="23" t="e">
        <f>SUM(W91:W128)</f>
        <v>#REF!</v>
      </c>
      <c r="Y129" s="1" t="s">
        <v>11</v>
      </c>
      <c r="Z129" s="1" t="e">
        <f>SUM(Z91:Z128)</f>
        <v>#REF!</v>
      </c>
      <c r="AA129" s="22">
        <f>SUM(AA91:AA128)</f>
        <v>0</v>
      </c>
      <c r="AB129" s="22" t="e">
        <f t="shared" ref="AB129" si="144">SUM(AB91:AB128)</f>
        <v>#REF!</v>
      </c>
      <c r="AC129" s="22" t="e">
        <f t="shared" ref="AC129" si="145">SUM(AC91:AC128)</f>
        <v>#REF!</v>
      </c>
      <c r="AD129" s="22" t="e">
        <f t="shared" ref="AD129" si="146">SUM(AD91:AD128)</f>
        <v>#REF!</v>
      </c>
      <c r="AE129" s="23" t="e">
        <f>SUM(AE91:AE128)</f>
        <v>#REF!</v>
      </c>
    </row>
    <row r="130" spans="1:35" x14ac:dyDescent="0.25">
      <c r="A130" s="2"/>
      <c r="B130" s="1" t="s">
        <v>21</v>
      </c>
      <c r="C130" s="31" t="str">
        <f>IF(C129=0,"",SUMPRODUCT($A91:$A128,C91:C128)/C129)</f>
        <v/>
      </c>
      <c r="D130" s="31" t="str">
        <f t="shared" ref="D130:H130" si="147">IF(D129=0,"",SUMPRODUCT($A91:$A128,D91:D128)/D129)</f>
        <v/>
      </c>
      <c r="E130" s="31" t="str">
        <f t="shared" si="147"/>
        <v/>
      </c>
      <c r="F130" s="31" t="str">
        <f t="shared" si="147"/>
        <v/>
      </c>
      <c r="G130" s="31" t="str">
        <f t="shared" si="147"/>
        <v/>
      </c>
      <c r="H130" s="31" t="str">
        <f t="shared" si="147"/>
        <v/>
      </c>
      <c r="J130" s="1" t="s">
        <v>21</v>
      </c>
      <c r="K130" s="31" t="str">
        <f>IF(K129=0,"",SUMPRODUCT($A91:$A128,K91:K128)/K129)</f>
        <v/>
      </c>
      <c r="L130" s="31" t="e">
        <f t="shared" ref="L130:O130" si="148">IF(L129=0,"",SUMPRODUCT($A91:$A128,L91:L128)/L129)</f>
        <v>#REF!</v>
      </c>
      <c r="M130" s="31" t="e">
        <f t="shared" si="148"/>
        <v>#REF!</v>
      </c>
      <c r="N130" s="31" t="e">
        <f t="shared" si="148"/>
        <v>#REF!</v>
      </c>
      <c r="O130" s="31" t="e">
        <f t="shared" si="148"/>
        <v>#REF!</v>
      </c>
      <c r="P130" s="31"/>
      <c r="Q130" s="31"/>
      <c r="R130" s="1" t="s">
        <v>21</v>
      </c>
      <c r="S130" s="31" t="str">
        <f>IF(S129=0,"",SUMPRODUCT($A91:$A128,S91:S128)/S129)</f>
        <v/>
      </c>
      <c r="T130" s="31" t="e">
        <f t="shared" ref="T130:W130" si="149">IF(T129=0,"",SUMPRODUCT($A91:$A128,T91:T128)/T129)</f>
        <v>#REF!</v>
      </c>
      <c r="U130" s="31" t="e">
        <f t="shared" si="149"/>
        <v>#REF!</v>
      </c>
      <c r="V130" s="31" t="str">
        <f t="shared" si="149"/>
        <v/>
      </c>
      <c r="W130" s="31" t="e">
        <f t="shared" si="149"/>
        <v>#REF!</v>
      </c>
      <c r="X130" s="31"/>
      <c r="Y130" s="31"/>
      <c r="Z130" s="1" t="s">
        <v>21</v>
      </c>
      <c r="AA130" s="31" t="str">
        <f>IF(AA129=0,"",SUMPRODUCT($A91:$A128,AA91:AA128)/AA129)</f>
        <v/>
      </c>
      <c r="AB130" s="31" t="e">
        <f t="shared" ref="AB130:AE130" si="150">IF(AB129=0,"",SUMPRODUCT($A91:$A128,AB91:AB128)/AB129)</f>
        <v>#REF!</v>
      </c>
      <c r="AC130" s="31" t="e">
        <f t="shared" si="150"/>
        <v>#REF!</v>
      </c>
      <c r="AD130" s="31" t="e">
        <f t="shared" si="150"/>
        <v>#REF!</v>
      </c>
      <c r="AE130" s="31" t="e">
        <f t="shared" si="150"/>
        <v>#REF!</v>
      </c>
      <c r="AF130" s="31"/>
      <c r="AG130" s="31"/>
      <c r="AH130" s="31"/>
      <c r="AI130" s="31"/>
    </row>
    <row r="131" spans="1:35" x14ac:dyDescent="0.25">
      <c r="A131" s="2"/>
    </row>
    <row r="132" spans="1:35" s="28" customFormat="1" ht="15.75" thickBot="1" x14ac:dyDescent="0.3">
      <c r="A132" s="28" t="s">
        <v>13</v>
      </c>
      <c r="I132" s="28" t="s">
        <v>16</v>
      </c>
      <c r="Q132" s="28" t="s">
        <v>17</v>
      </c>
      <c r="Y132" s="28" t="s">
        <v>18</v>
      </c>
    </row>
    <row r="133" spans="1:35" ht="15.75" thickBot="1" x14ac:dyDescent="0.3">
      <c r="A133" s="24" t="s">
        <v>0</v>
      </c>
      <c r="B133" s="26" t="s">
        <v>2</v>
      </c>
      <c r="C133" s="16">
        <v>0</v>
      </c>
      <c r="D133" s="16">
        <v>1</v>
      </c>
      <c r="E133" s="16">
        <v>2</v>
      </c>
      <c r="F133" s="16">
        <v>3</v>
      </c>
      <c r="G133" s="17" t="s">
        <v>11</v>
      </c>
      <c r="I133" s="24" t="s">
        <v>0</v>
      </c>
      <c r="J133" s="26" t="s">
        <v>2</v>
      </c>
      <c r="K133" s="16">
        <v>0</v>
      </c>
      <c r="L133" s="16">
        <v>1</v>
      </c>
      <c r="M133" s="16">
        <v>2</v>
      </c>
      <c r="N133" s="16">
        <v>3</v>
      </c>
      <c r="O133" s="17" t="s">
        <v>11</v>
      </c>
      <c r="P133" s="14"/>
      <c r="Q133" s="24" t="s">
        <v>0</v>
      </c>
      <c r="R133" s="26" t="s">
        <v>2</v>
      </c>
      <c r="S133" s="16">
        <v>0</v>
      </c>
      <c r="T133" s="16">
        <v>1</v>
      </c>
      <c r="U133" s="16">
        <v>2</v>
      </c>
      <c r="V133" s="16">
        <v>3</v>
      </c>
      <c r="W133" s="17" t="s">
        <v>11</v>
      </c>
      <c r="Y133" s="24" t="s">
        <v>0</v>
      </c>
      <c r="Z133" s="26" t="s">
        <v>2</v>
      </c>
      <c r="AA133" s="16">
        <v>0</v>
      </c>
      <c r="AB133" s="16">
        <v>1</v>
      </c>
      <c r="AC133" s="16">
        <v>2</v>
      </c>
      <c r="AD133" s="16">
        <v>3</v>
      </c>
      <c r="AE133" s="17" t="s">
        <v>11</v>
      </c>
    </row>
    <row r="134" spans="1:35" x14ac:dyDescent="0.25">
      <c r="A134" s="18">
        <v>5.5</v>
      </c>
      <c r="B134" s="25" t="e">
        <f>#REF!</f>
        <v>#REF!</v>
      </c>
      <c r="C134" s="19">
        <f>IF(C48="",0,$B134*C48)</f>
        <v>0</v>
      </c>
      <c r="D134" s="19">
        <f t="shared" ref="D134:F134" si="151">IF(D48="",0,$B134*D48)</f>
        <v>0</v>
      </c>
      <c r="E134" s="19">
        <f t="shared" si="151"/>
        <v>0</v>
      </c>
      <c r="F134" s="19">
        <f t="shared" si="151"/>
        <v>0</v>
      </c>
      <c r="G134" s="20">
        <f t="shared" ref="G134:G171" si="152">SUM(C134:F134)</f>
        <v>0</v>
      </c>
      <c r="I134" s="18">
        <v>5.5</v>
      </c>
      <c r="J134" s="25" t="e">
        <f>#REF!</f>
        <v>#REF!</v>
      </c>
      <c r="K134" s="19">
        <f t="shared" ref="K134:N153" si="153">IF(K48="",0,$J134*K48)</f>
        <v>0</v>
      </c>
      <c r="L134" s="19">
        <f t="shared" si="153"/>
        <v>0</v>
      </c>
      <c r="M134" s="19">
        <f t="shared" si="153"/>
        <v>0</v>
      </c>
      <c r="N134" s="19">
        <f t="shared" si="153"/>
        <v>0</v>
      </c>
      <c r="O134" s="20">
        <f t="shared" ref="O134:O171" si="154">SUM(K134:N134)</f>
        <v>0</v>
      </c>
      <c r="P134" s="15"/>
      <c r="Q134" s="18">
        <v>5.5</v>
      </c>
      <c r="R134" s="25" t="e">
        <f>#REF!</f>
        <v>#REF!</v>
      </c>
      <c r="S134" s="19">
        <f>IF(S48="",0,$R134*S48)</f>
        <v>0</v>
      </c>
      <c r="T134" s="19">
        <f t="shared" ref="T134:V134" si="155">IF(T48="",0,$R134*T48)</f>
        <v>0</v>
      </c>
      <c r="U134" s="19">
        <f t="shared" si="155"/>
        <v>0</v>
      </c>
      <c r="V134" s="19">
        <f t="shared" si="155"/>
        <v>0</v>
      </c>
      <c r="W134" s="20">
        <f t="shared" ref="W134:W171" si="156">SUM(S134:V134)</f>
        <v>0</v>
      </c>
      <c r="Y134" s="18">
        <v>5.5</v>
      </c>
      <c r="Z134" s="25" t="e">
        <f>#REF!</f>
        <v>#REF!</v>
      </c>
      <c r="AA134" s="19">
        <f>IF(AA48="",0,$Z134*AA48)</f>
        <v>0</v>
      </c>
      <c r="AB134" s="19">
        <f t="shared" ref="AB134:AD134" si="157">IF(AB48="",0,$Z134*AB48)</f>
        <v>0</v>
      </c>
      <c r="AC134" s="19">
        <f t="shared" si="157"/>
        <v>0</v>
      </c>
      <c r="AD134" s="19">
        <f t="shared" si="157"/>
        <v>0</v>
      </c>
      <c r="AE134" s="20">
        <f t="shared" ref="AE134:AE171" si="158">SUM(AA134:AD134)</f>
        <v>0</v>
      </c>
    </row>
    <row r="135" spans="1:35" x14ac:dyDescent="0.25">
      <c r="A135" s="18">
        <v>6</v>
      </c>
      <c r="B135" s="25" t="e">
        <f>#REF!</f>
        <v>#REF!</v>
      </c>
      <c r="C135" s="19">
        <f t="shared" ref="C135:F135" si="159">IF(C49="",0,$B135*C49)</f>
        <v>0</v>
      </c>
      <c r="D135" s="19">
        <f t="shared" si="159"/>
        <v>0</v>
      </c>
      <c r="E135" s="19">
        <f t="shared" si="159"/>
        <v>0</v>
      </c>
      <c r="F135" s="19">
        <f t="shared" si="159"/>
        <v>0</v>
      </c>
      <c r="G135" s="20">
        <f t="shared" si="152"/>
        <v>0</v>
      </c>
      <c r="I135" s="18">
        <v>6</v>
      </c>
      <c r="J135" s="25" t="e">
        <f>#REF!</f>
        <v>#REF!</v>
      </c>
      <c r="K135" s="19">
        <f t="shared" si="153"/>
        <v>0</v>
      </c>
      <c r="L135" s="19">
        <f t="shared" si="153"/>
        <v>0</v>
      </c>
      <c r="M135" s="19">
        <f t="shared" si="153"/>
        <v>0</v>
      </c>
      <c r="N135" s="19">
        <f t="shared" si="153"/>
        <v>0</v>
      </c>
      <c r="O135" s="20">
        <f t="shared" si="154"/>
        <v>0</v>
      </c>
      <c r="P135" s="15"/>
      <c r="Q135" s="18">
        <v>6</v>
      </c>
      <c r="R135" s="25" t="e">
        <f>#REF!</f>
        <v>#REF!</v>
      </c>
      <c r="S135" s="19">
        <f t="shared" ref="S135:V135" si="160">IF(S49="",0,$R135*S49)</f>
        <v>0</v>
      </c>
      <c r="T135" s="19">
        <f t="shared" si="160"/>
        <v>0</v>
      </c>
      <c r="U135" s="19">
        <f t="shared" si="160"/>
        <v>0</v>
      </c>
      <c r="V135" s="19">
        <f t="shared" si="160"/>
        <v>0</v>
      </c>
      <c r="W135" s="20">
        <f t="shared" si="156"/>
        <v>0</v>
      </c>
      <c r="Y135" s="18">
        <v>6</v>
      </c>
      <c r="Z135" s="25" t="e">
        <f>#REF!</f>
        <v>#REF!</v>
      </c>
      <c r="AA135" s="19">
        <f t="shared" ref="AA135:AD135" si="161">IF(AA49="",0,$Z135*AA49)</f>
        <v>0</v>
      </c>
      <c r="AB135" s="19">
        <f t="shared" si="161"/>
        <v>0</v>
      </c>
      <c r="AC135" s="19">
        <f t="shared" si="161"/>
        <v>0</v>
      </c>
      <c r="AD135" s="19">
        <f t="shared" si="161"/>
        <v>0</v>
      </c>
      <c r="AE135" s="20">
        <f t="shared" si="158"/>
        <v>0</v>
      </c>
    </row>
    <row r="136" spans="1:35" x14ac:dyDescent="0.25">
      <c r="A136" s="18">
        <v>6.5</v>
      </c>
      <c r="B136" s="25" t="e">
        <f>#REF!</f>
        <v>#REF!</v>
      </c>
      <c r="C136" s="19">
        <f t="shared" ref="C136:F136" si="162">IF(C50="",0,$B136*C50)</f>
        <v>0</v>
      </c>
      <c r="D136" s="19">
        <f t="shared" si="162"/>
        <v>0</v>
      </c>
      <c r="E136" s="19">
        <f t="shared" si="162"/>
        <v>0</v>
      </c>
      <c r="F136" s="19">
        <f t="shared" si="162"/>
        <v>0</v>
      </c>
      <c r="G136" s="20">
        <f t="shared" si="152"/>
        <v>0</v>
      </c>
      <c r="I136" s="18">
        <v>6.5</v>
      </c>
      <c r="J136" s="25" t="e">
        <f>#REF!</f>
        <v>#REF!</v>
      </c>
      <c r="K136" s="19">
        <f t="shared" si="153"/>
        <v>0</v>
      </c>
      <c r="L136" s="19">
        <f t="shared" si="153"/>
        <v>0</v>
      </c>
      <c r="M136" s="19">
        <f t="shared" si="153"/>
        <v>0</v>
      </c>
      <c r="N136" s="19">
        <f t="shared" si="153"/>
        <v>0</v>
      </c>
      <c r="O136" s="20">
        <f t="shared" si="154"/>
        <v>0</v>
      </c>
      <c r="P136" s="15"/>
      <c r="Q136" s="18">
        <v>6.5</v>
      </c>
      <c r="R136" s="25" t="e">
        <f>#REF!</f>
        <v>#REF!</v>
      </c>
      <c r="S136" s="19">
        <f t="shared" ref="S136:V136" si="163">IF(S50="",0,$R136*S50)</f>
        <v>0</v>
      </c>
      <c r="T136" s="19">
        <f t="shared" si="163"/>
        <v>0</v>
      </c>
      <c r="U136" s="19">
        <f t="shared" si="163"/>
        <v>0</v>
      </c>
      <c r="V136" s="19">
        <f t="shared" si="163"/>
        <v>0</v>
      </c>
      <c r="W136" s="20">
        <f t="shared" si="156"/>
        <v>0</v>
      </c>
      <c r="Y136" s="18">
        <v>6.5</v>
      </c>
      <c r="Z136" s="25" t="e">
        <f>#REF!</f>
        <v>#REF!</v>
      </c>
      <c r="AA136" s="19">
        <f t="shared" ref="AA136:AD136" si="164">IF(AA50="",0,$Z136*AA50)</f>
        <v>0</v>
      </c>
      <c r="AB136" s="19" t="e">
        <f t="shared" si="164"/>
        <v>#REF!</v>
      </c>
      <c r="AC136" s="19">
        <f t="shared" si="164"/>
        <v>0</v>
      </c>
      <c r="AD136" s="19">
        <f t="shared" si="164"/>
        <v>0</v>
      </c>
      <c r="AE136" s="20" t="e">
        <f t="shared" si="158"/>
        <v>#REF!</v>
      </c>
    </row>
    <row r="137" spans="1:35" x14ac:dyDescent="0.25">
      <c r="A137" s="18">
        <v>7</v>
      </c>
      <c r="B137" s="25" t="e">
        <f>#REF!</f>
        <v>#REF!</v>
      </c>
      <c r="C137" s="19">
        <f t="shared" ref="C137:F137" si="165">IF(C51="",0,$B137*C51)</f>
        <v>0</v>
      </c>
      <c r="D137" s="19">
        <f t="shared" si="165"/>
        <v>0</v>
      </c>
      <c r="E137" s="19">
        <f t="shared" si="165"/>
        <v>0</v>
      </c>
      <c r="F137" s="19">
        <f t="shared" si="165"/>
        <v>0</v>
      </c>
      <c r="G137" s="20">
        <f t="shared" si="152"/>
        <v>0</v>
      </c>
      <c r="I137" s="18">
        <v>7</v>
      </c>
      <c r="J137" s="25" t="e">
        <f>#REF!</f>
        <v>#REF!</v>
      </c>
      <c r="K137" s="19">
        <f t="shared" si="153"/>
        <v>0</v>
      </c>
      <c r="L137" s="19">
        <f t="shared" si="153"/>
        <v>0</v>
      </c>
      <c r="M137" s="19">
        <f t="shared" si="153"/>
        <v>0</v>
      </c>
      <c r="N137" s="19">
        <f t="shared" si="153"/>
        <v>0</v>
      </c>
      <c r="O137" s="20">
        <f t="shared" si="154"/>
        <v>0</v>
      </c>
      <c r="P137" s="15"/>
      <c r="Q137" s="18">
        <v>7</v>
      </c>
      <c r="R137" s="25" t="e">
        <f>#REF!</f>
        <v>#REF!</v>
      </c>
      <c r="S137" s="19">
        <f t="shared" ref="S137:V137" si="166">IF(S51="",0,$R137*S51)</f>
        <v>0</v>
      </c>
      <c r="T137" s="19">
        <f t="shared" si="166"/>
        <v>0</v>
      </c>
      <c r="U137" s="19">
        <f t="shared" si="166"/>
        <v>0</v>
      </c>
      <c r="V137" s="19">
        <f t="shared" si="166"/>
        <v>0</v>
      </c>
      <c r="W137" s="20">
        <f t="shared" si="156"/>
        <v>0</v>
      </c>
      <c r="Y137" s="18">
        <v>7</v>
      </c>
      <c r="Z137" s="25" t="e">
        <f>#REF!</f>
        <v>#REF!</v>
      </c>
      <c r="AA137" s="19">
        <f t="shared" ref="AA137:AD137" si="167">IF(AA51="",0,$Z137*AA51)</f>
        <v>0</v>
      </c>
      <c r="AB137" s="19" t="e">
        <f t="shared" si="167"/>
        <v>#REF!</v>
      </c>
      <c r="AC137" s="19">
        <f t="shared" si="167"/>
        <v>0</v>
      </c>
      <c r="AD137" s="19">
        <f t="shared" si="167"/>
        <v>0</v>
      </c>
      <c r="AE137" s="20" t="e">
        <f t="shared" si="158"/>
        <v>#REF!</v>
      </c>
    </row>
    <row r="138" spans="1:35" x14ac:dyDescent="0.25">
      <c r="A138" s="18">
        <v>7.5</v>
      </c>
      <c r="B138" s="25" t="e">
        <f>#REF!</f>
        <v>#REF!</v>
      </c>
      <c r="C138" s="19">
        <f t="shared" ref="C138:F138" si="168">IF(C52="",0,$B138*C52)</f>
        <v>0</v>
      </c>
      <c r="D138" s="19">
        <f t="shared" si="168"/>
        <v>0</v>
      </c>
      <c r="E138" s="19">
        <f t="shared" si="168"/>
        <v>0</v>
      </c>
      <c r="F138" s="19">
        <f t="shared" si="168"/>
        <v>0</v>
      </c>
      <c r="G138" s="20">
        <f t="shared" si="152"/>
        <v>0</v>
      </c>
      <c r="I138" s="18">
        <v>7.5</v>
      </c>
      <c r="J138" s="25" t="e">
        <f>#REF!</f>
        <v>#REF!</v>
      </c>
      <c r="K138" s="19">
        <f t="shared" si="153"/>
        <v>0</v>
      </c>
      <c r="L138" s="19">
        <f t="shared" si="153"/>
        <v>0</v>
      </c>
      <c r="M138" s="19">
        <f t="shared" si="153"/>
        <v>0</v>
      </c>
      <c r="N138" s="19">
        <f t="shared" si="153"/>
        <v>0</v>
      </c>
      <c r="O138" s="20">
        <f t="shared" si="154"/>
        <v>0</v>
      </c>
      <c r="P138" s="15"/>
      <c r="Q138" s="18">
        <v>7.5</v>
      </c>
      <c r="R138" s="25" t="e">
        <f>#REF!</f>
        <v>#REF!</v>
      </c>
      <c r="S138" s="19">
        <f t="shared" ref="S138:V138" si="169">IF(S52="",0,$R138*S52)</f>
        <v>0</v>
      </c>
      <c r="T138" s="19">
        <f t="shared" si="169"/>
        <v>0</v>
      </c>
      <c r="U138" s="19">
        <f t="shared" si="169"/>
        <v>0</v>
      </c>
      <c r="V138" s="19">
        <f t="shared" si="169"/>
        <v>0</v>
      </c>
      <c r="W138" s="20">
        <f t="shared" si="156"/>
        <v>0</v>
      </c>
      <c r="Y138" s="18">
        <v>7.5</v>
      </c>
      <c r="Z138" s="25" t="e">
        <f>#REF!</f>
        <v>#REF!</v>
      </c>
      <c r="AA138" s="19">
        <f t="shared" ref="AA138:AD138" si="170">IF(AA52="",0,$Z138*AA52)</f>
        <v>0</v>
      </c>
      <c r="AB138" s="19" t="e">
        <f t="shared" si="170"/>
        <v>#REF!</v>
      </c>
      <c r="AC138" s="19">
        <f t="shared" si="170"/>
        <v>0</v>
      </c>
      <c r="AD138" s="19">
        <f t="shared" si="170"/>
        <v>0</v>
      </c>
      <c r="AE138" s="20" t="e">
        <f t="shared" si="158"/>
        <v>#REF!</v>
      </c>
    </row>
    <row r="139" spans="1:35" x14ac:dyDescent="0.25">
      <c r="A139" s="18">
        <v>8</v>
      </c>
      <c r="B139" s="25" t="e">
        <f>#REF!</f>
        <v>#REF!</v>
      </c>
      <c r="C139" s="19">
        <f t="shared" ref="C139:F139" si="171">IF(C53="",0,$B139*C53)</f>
        <v>0</v>
      </c>
      <c r="D139" s="19">
        <f t="shared" si="171"/>
        <v>0</v>
      </c>
      <c r="E139" s="19">
        <f t="shared" si="171"/>
        <v>0</v>
      </c>
      <c r="F139" s="19">
        <f t="shared" si="171"/>
        <v>0</v>
      </c>
      <c r="G139" s="20">
        <f t="shared" si="152"/>
        <v>0</v>
      </c>
      <c r="I139" s="18">
        <v>8</v>
      </c>
      <c r="J139" s="25" t="e">
        <f>#REF!</f>
        <v>#REF!</v>
      </c>
      <c r="K139" s="19">
        <f t="shared" si="153"/>
        <v>0</v>
      </c>
      <c r="L139" s="19">
        <f t="shared" si="153"/>
        <v>0</v>
      </c>
      <c r="M139" s="19">
        <f t="shared" si="153"/>
        <v>0</v>
      </c>
      <c r="N139" s="19">
        <f t="shared" si="153"/>
        <v>0</v>
      </c>
      <c r="O139" s="20">
        <f t="shared" si="154"/>
        <v>0</v>
      </c>
      <c r="P139" s="15"/>
      <c r="Q139" s="18">
        <v>8</v>
      </c>
      <c r="R139" s="25" t="e">
        <f>#REF!</f>
        <v>#REF!</v>
      </c>
      <c r="S139" s="19">
        <f t="shared" ref="S139:V139" si="172">IF(S53="",0,$R139*S53)</f>
        <v>0</v>
      </c>
      <c r="T139" s="19">
        <f t="shared" si="172"/>
        <v>0</v>
      </c>
      <c r="U139" s="19">
        <f t="shared" si="172"/>
        <v>0</v>
      </c>
      <c r="V139" s="19">
        <f t="shared" si="172"/>
        <v>0</v>
      </c>
      <c r="W139" s="20">
        <f t="shared" si="156"/>
        <v>0</v>
      </c>
      <c r="Y139" s="18">
        <v>8</v>
      </c>
      <c r="Z139" s="25" t="e">
        <f>#REF!</f>
        <v>#REF!</v>
      </c>
      <c r="AA139" s="19">
        <f t="shared" ref="AA139:AD139" si="173">IF(AA53="",0,$Z139*AA53)</f>
        <v>0</v>
      </c>
      <c r="AB139" s="19" t="e">
        <f t="shared" si="173"/>
        <v>#REF!</v>
      </c>
      <c r="AC139" s="19">
        <f t="shared" si="173"/>
        <v>0</v>
      </c>
      <c r="AD139" s="19">
        <f t="shared" si="173"/>
        <v>0</v>
      </c>
      <c r="AE139" s="20" t="e">
        <f t="shared" si="158"/>
        <v>#REF!</v>
      </c>
    </row>
    <row r="140" spans="1:35" x14ac:dyDescent="0.25">
      <c r="A140" s="18">
        <v>8.5</v>
      </c>
      <c r="B140" s="25" t="e">
        <f>#REF!</f>
        <v>#REF!</v>
      </c>
      <c r="C140" s="19">
        <f t="shared" ref="C140:F140" si="174">IF(C54="",0,$B140*C54)</f>
        <v>0</v>
      </c>
      <c r="D140" s="19">
        <f t="shared" si="174"/>
        <v>0</v>
      </c>
      <c r="E140" s="19">
        <f t="shared" si="174"/>
        <v>0</v>
      </c>
      <c r="F140" s="19">
        <f t="shared" si="174"/>
        <v>0</v>
      </c>
      <c r="G140" s="20">
        <f t="shared" si="152"/>
        <v>0</v>
      </c>
      <c r="I140" s="18">
        <v>8.5</v>
      </c>
      <c r="J140" s="25" t="e">
        <f>#REF!</f>
        <v>#REF!</v>
      </c>
      <c r="K140" s="19">
        <f t="shared" si="153"/>
        <v>0</v>
      </c>
      <c r="L140" s="19">
        <f t="shared" si="153"/>
        <v>0</v>
      </c>
      <c r="M140" s="19">
        <f t="shared" si="153"/>
        <v>0</v>
      </c>
      <c r="N140" s="19">
        <f t="shared" si="153"/>
        <v>0</v>
      </c>
      <c r="O140" s="20">
        <f t="shared" si="154"/>
        <v>0</v>
      </c>
      <c r="P140" s="15"/>
      <c r="Q140" s="18">
        <v>8.5</v>
      </c>
      <c r="R140" s="25" t="e">
        <f>#REF!</f>
        <v>#REF!</v>
      </c>
      <c r="S140" s="19">
        <f t="shared" ref="S140:V140" si="175">IF(S54="",0,$R140*S54)</f>
        <v>0</v>
      </c>
      <c r="T140" s="19">
        <f t="shared" si="175"/>
        <v>0</v>
      </c>
      <c r="U140" s="19">
        <f t="shared" si="175"/>
        <v>0</v>
      </c>
      <c r="V140" s="19">
        <f t="shared" si="175"/>
        <v>0</v>
      </c>
      <c r="W140" s="20">
        <f t="shared" si="156"/>
        <v>0</v>
      </c>
      <c r="Y140" s="18">
        <v>8.5</v>
      </c>
      <c r="Z140" s="25" t="e">
        <f>#REF!</f>
        <v>#REF!</v>
      </c>
      <c r="AA140" s="19">
        <f t="shared" ref="AA140:AD140" si="176">IF(AA54="",0,$Z140*AA54)</f>
        <v>0</v>
      </c>
      <c r="AB140" s="19" t="e">
        <f t="shared" si="176"/>
        <v>#REF!</v>
      </c>
      <c r="AC140" s="19">
        <f t="shared" si="176"/>
        <v>0</v>
      </c>
      <c r="AD140" s="19">
        <f t="shared" si="176"/>
        <v>0</v>
      </c>
      <c r="AE140" s="20" t="e">
        <f t="shared" si="158"/>
        <v>#REF!</v>
      </c>
    </row>
    <row r="141" spans="1:35" x14ac:dyDescent="0.25">
      <c r="A141" s="18">
        <v>9</v>
      </c>
      <c r="B141" s="25" t="e">
        <f>#REF!</f>
        <v>#REF!</v>
      </c>
      <c r="C141" s="19">
        <f t="shared" ref="C141:F141" si="177">IF(C55="",0,$B141*C55)</f>
        <v>0</v>
      </c>
      <c r="D141" s="19">
        <f t="shared" si="177"/>
        <v>0</v>
      </c>
      <c r="E141" s="19">
        <f t="shared" si="177"/>
        <v>0</v>
      </c>
      <c r="F141" s="19">
        <f t="shared" si="177"/>
        <v>0</v>
      </c>
      <c r="G141" s="20">
        <f t="shared" si="152"/>
        <v>0</v>
      </c>
      <c r="I141" s="18">
        <v>9</v>
      </c>
      <c r="J141" s="25" t="e">
        <f>#REF!</f>
        <v>#REF!</v>
      </c>
      <c r="K141" s="19">
        <f t="shared" si="153"/>
        <v>0</v>
      </c>
      <c r="L141" s="19">
        <f t="shared" si="153"/>
        <v>0</v>
      </c>
      <c r="M141" s="19">
        <f t="shared" si="153"/>
        <v>0</v>
      </c>
      <c r="N141" s="19">
        <f t="shared" si="153"/>
        <v>0</v>
      </c>
      <c r="O141" s="20">
        <f t="shared" si="154"/>
        <v>0</v>
      </c>
      <c r="P141" s="15"/>
      <c r="Q141" s="18">
        <v>9</v>
      </c>
      <c r="R141" s="25" t="e">
        <f>#REF!</f>
        <v>#REF!</v>
      </c>
      <c r="S141" s="19">
        <f t="shared" ref="S141:V141" si="178">IF(S55="",0,$R141*S55)</f>
        <v>0</v>
      </c>
      <c r="T141" s="19">
        <f t="shared" si="178"/>
        <v>0</v>
      </c>
      <c r="U141" s="19">
        <f t="shared" si="178"/>
        <v>0</v>
      </c>
      <c r="V141" s="19">
        <f t="shared" si="178"/>
        <v>0</v>
      </c>
      <c r="W141" s="20">
        <f t="shared" si="156"/>
        <v>0</v>
      </c>
      <c r="Y141" s="18">
        <v>9</v>
      </c>
      <c r="Z141" s="25" t="e">
        <f>#REF!</f>
        <v>#REF!</v>
      </c>
      <c r="AA141" s="19">
        <f t="shared" ref="AA141:AD141" si="179">IF(AA55="",0,$Z141*AA55)</f>
        <v>0</v>
      </c>
      <c r="AB141" s="19" t="e">
        <f t="shared" si="179"/>
        <v>#REF!</v>
      </c>
      <c r="AC141" s="19">
        <f t="shared" si="179"/>
        <v>0</v>
      </c>
      <c r="AD141" s="19">
        <f t="shared" si="179"/>
        <v>0</v>
      </c>
      <c r="AE141" s="20" t="e">
        <f t="shared" si="158"/>
        <v>#REF!</v>
      </c>
    </row>
    <row r="142" spans="1:35" x14ac:dyDescent="0.25">
      <c r="A142" s="18">
        <v>9.5</v>
      </c>
      <c r="B142" s="25" t="e">
        <f>#REF!</f>
        <v>#REF!</v>
      </c>
      <c r="C142" s="19">
        <f t="shared" ref="C142:F142" si="180">IF(C56="",0,$B142*C56)</f>
        <v>0</v>
      </c>
      <c r="D142" s="19">
        <f t="shared" si="180"/>
        <v>0</v>
      </c>
      <c r="E142" s="19">
        <f t="shared" si="180"/>
        <v>0</v>
      </c>
      <c r="F142" s="19">
        <f t="shared" si="180"/>
        <v>0</v>
      </c>
      <c r="G142" s="20">
        <f t="shared" si="152"/>
        <v>0</v>
      </c>
      <c r="I142" s="18">
        <v>9.5</v>
      </c>
      <c r="J142" s="25" t="e">
        <f>#REF!</f>
        <v>#REF!</v>
      </c>
      <c r="K142" s="19">
        <f t="shared" si="153"/>
        <v>0</v>
      </c>
      <c r="L142" s="19">
        <f t="shared" si="153"/>
        <v>0</v>
      </c>
      <c r="M142" s="19">
        <f t="shared" si="153"/>
        <v>0</v>
      </c>
      <c r="N142" s="19">
        <f t="shared" si="153"/>
        <v>0</v>
      </c>
      <c r="O142" s="20">
        <f t="shared" si="154"/>
        <v>0</v>
      </c>
      <c r="P142" s="15"/>
      <c r="Q142" s="18">
        <v>9.5</v>
      </c>
      <c r="R142" s="25" t="e">
        <f>#REF!</f>
        <v>#REF!</v>
      </c>
      <c r="S142" s="19">
        <f t="shared" ref="S142:V142" si="181">IF(S56="",0,$R142*S56)</f>
        <v>0</v>
      </c>
      <c r="T142" s="19">
        <f t="shared" si="181"/>
        <v>0</v>
      </c>
      <c r="U142" s="19">
        <f t="shared" si="181"/>
        <v>0</v>
      </c>
      <c r="V142" s="19">
        <f t="shared" si="181"/>
        <v>0</v>
      </c>
      <c r="W142" s="20">
        <f t="shared" si="156"/>
        <v>0</v>
      </c>
      <c r="Y142" s="18">
        <v>9.5</v>
      </c>
      <c r="Z142" s="25" t="e">
        <f>#REF!</f>
        <v>#REF!</v>
      </c>
      <c r="AA142" s="19">
        <f t="shared" ref="AA142:AD142" si="182">IF(AA56="",0,$Z142*AA56)</f>
        <v>0</v>
      </c>
      <c r="AB142" s="19" t="e">
        <f t="shared" si="182"/>
        <v>#REF!</v>
      </c>
      <c r="AC142" s="19">
        <f t="shared" si="182"/>
        <v>0</v>
      </c>
      <c r="AD142" s="19">
        <f t="shared" si="182"/>
        <v>0</v>
      </c>
      <c r="AE142" s="20" t="e">
        <f t="shared" si="158"/>
        <v>#REF!</v>
      </c>
    </row>
    <row r="143" spans="1:35" x14ac:dyDescent="0.25">
      <c r="A143" s="18">
        <v>10</v>
      </c>
      <c r="B143" s="25" t="e">
        <f>#REF!</f>
        <v>#REF!</v>
      </c>
      <c r="C143" s="19">
        <f t="shared" ref="C143:F143" si="183">IF(C57="",0,$B143*C57)</f>
        <v>0</v>
      </c>
      <c r="D143" s="19">
        <f t="shared" si="183"/>
        <v>0</v>
      </c>
      <c r="E143" s="19">
        <f t="shared" si="183"/>
        <v>0</v>
      </c>
      <c r="F143" s="19">
        <f t="shared" si="183"/>
        <v>0</v>
      </c>
      <c r="G143" s="20">
        <f t="shared" si="152"/>
        <v>0</v>
      </c>
      <c r="I143" s="18">
        <v>10</v>
      </c>
      <c r="J143" s="25" t="e">
        <f>#REF!</f>
        <v>#REF!</v>
      </c>
      <c r="K143" s="19">
        <f t="shared" si="153"/>
        <v>0</v>
      </c>
      <c r="L143" s="19">
        <f t="shared" si="153"/>
        <v>0</v>
      </c>
      <c r="M143" s="19">
        <f t="shared" si="153"/>
        <v>0</v>
      </c>
      <c r="N143" s="19">
        <f t="shared" si="153"/>
        <v>0</v>
      </c>
      <c r="O143" s="20">
        <f t="shared" si="154"/>
        <v>0</v>
      </c>
      <c r="P143" s="15"/>
      <c r="Q143" s="18">
        <v>10</v>
      </c>
      <c r="R143" s="25" t="e">
        <f>#REF!</f>
        <v>#REF!</v>
      </c>
      <c r="S143" s="19">
        <f t="shared" ref="S143:V143" si="184">IF(S57="",0,$R143*S57)</f>
        <v>0</v>
      </c>
      <c r="T143" s="19">
        <f t="shared" si="184"/>
        <v>0</v>
      </c>
      <c r="U143" s="19">
        <f t="shared" si="184"/>
        <v>0</v>
      </c>
      <c r="V143" s="19">
        <f t="shared" si="184"/>
        <v>0</v>
      </c>
      <c r="W143" s="20">
        <f t="shared" si="156"/>
        <v>0</v>
      </c>
      <c r="Y143" s="18">
        <v>10</v>
      </c>
      <c r="Z143" s="25" t="e">
        <f>#REF!</f>
        <v>#REF!</v>
      </c>
      <c r="AA143" s="19">
        <f t="shared" ref="AA143:AD143" si="185">IF(AA57="",0,$Z143*AA57)</f>
        <v>0</v>
      </c>
      <c r="AB143" s="19" t="e">
        <f t="shared" si="185"/>
        <v>#REF!</v>
      </c>
      <c r="AC143" s="19">
        <f t="shared" si="185"/>
        <v>0</v>
      </c>
      <c r="AD143" s="19">
        <f t="shared" si="185"/>
        <v>0</v>
      </c>
      <c r="AE143" s="20" t="e">
        <f t="shared" si="158"/>
        <v>#REF!</v>
      </c>
    </row>
    <row r="144" spans="1:35" x14ac:dyDescent="0.25">
      <c r="A144" s="18">
        <v>10.5</v>
      </c>
      <c r="B144" s="25" t="e">
        <f>#REF!</f>
        <v>#REF!</v>
      </c>
      <c r="C144" s="19">
        <f t="shared" ref="C144:F144" si="186">IF(C58="",0,$B144*C58)</f>
        <v>0</v>
      </c>
      <c r="D144" s="19">
        <f t="shared" si="186"/>
        <v>0</v>
      </c>
      <c r="E144" s="19">
        <f t="shared" si="186"/>
        <v>0</v>
      </c>
      <c r="F144" s="19">
        <f t="shared" si="186"/>
        <v>0</v>
      </c>
      <c r="G144" s="20">
        <f t="shared" si="152"/>
        <v>0</v>
      </c>
      <c r="I144" s="18">
        <v>10.5</v>
      </c>
      <c r="J144" s="25" t="e">
        <f>#REF!</f>
        <v>#REF!</v>
      </c>
      <c r="K144" s="19">
        <f t="shared" si="153"/>
        <v>0</v>
      </c>
      <c r="L144" s="19">
        <f t="shared" si="153"/>
        <v>0</v>
      </c>
      <c r="M144" s="19">
        <f t="shared" si="153"/>
        <v>0</v>
      </c>
      <c r="N144" s="19">
        <f t="shared" si="153"/>
        <v>0</v>
      </c>
      <c r="O144" s="20">
        <f t="shared" si="154"/>
        <v>0</v>
      </c>
      <c r="P144" s="15"/>
      <c r="Q144" s="18">
        <v>10.5</v>
      </c>
      <c r="R144" s="25" t="e">
        <f>#REF!</f>
        <v>#REF!</v>
      </c>
      <c r="S144" s="19">
        <f t="shared" ref="S144:V144" si="187">IF(S58="",0,$R144*S58)</f>
        <v>0</v>
      </c>
      <c r="T144" s="19" t="e">
        <f t="shared" si="187"/>
        <v>#REF!</v>
      </c>
      <c r="U144" s="19">
        <f t="shared" si="187"/>
        <v>0</v>
      </c>
      <c r="V144" s="19">
        <f t="shared" si="187"/>
        <v>0</v>
      </c>
      <c r="W144" s="20" t="e">
        <f t="shared" si="156"/>
        <v>#REF!</v>
      </c>
      <c r="Y144" s="18">
        <v>10.5</v>
      </c>
      <c r="Z144" s="25" t="e">
        <f>#REF!</f>
        <v>#REF!</v>
      </c>
      <c r="AA144" s="19">
        <f t="shared" ref="AA144:AD144" si="188">IF(AA58="",0,$Z144*AA58)</f>
        <v>0</v>
      </c>
      <c r="AB144" s="19" t="e">
        <f t="shared" si="188"/>
        <v>#REF!</v>
      </c>
      <c r="AC144" s="19">
        <f t="shared" si="188"/>
        <v>0</v>
      </c>
      <c r="AD144" s="19">
        <f t="shared" si="188"/>
        <v>0</v>
      </c>
      <c r="AE144" s="20" t="e">
        <f t="shared" si="158"/>
        <v>#REF!</v>
      </c>
    </row>
    <row r="145" spans="1:31" x14ac:dyDescent="0.25">
      <c r="A145" s="18">
        <v>11</v>
      </c>
      <c r="B145" s="25" t="e">
        <f>#REF!</f>
        <v>#REF!</v>
      </c>
      <c r="C145" s="19">
        <f t="shared" ref="C145:F145" si="189">IF(C59="",0,$B145*C59)</f>
        <v>0</v>
      </c>
      <c r="D145" s="19">
        <f t="shared" si="189"/>
        <v>0</v>
      </c>
      <c r="E145" s="19">
        <f t="shared" si="189"/>
        <v>0</v>
      </c>
      <c r="F145" s="19">
        <f t="shared" si="189"/>
        <v>0</v>
      </c>
      <c r="G145" s="20">
        <f t="shared" si="152"/>
        <v>0</v>
      </c>
      <c r="I145" s="18">
        <v>11</v>
      </c>
      <c r="J145" s="25" t="e">
        <f>#REF!</f>
        <v>#REF!</v>
      </c>
      <c r="K145" s="19">
        <f t="shared" si="153"/>
        <v>0</v>
      </c>
      <c r="L145" s="19" t="e">
        <f t="shared" si="153"/>
        <v>#REF!</v>
      </c>
      <c r="M145" s="19">
        <f t="shared" si="153"/>
        <v>0</v>
      </c>
      <c r="N145" s="19">
        <f t="shared" si="153"/>
        <v>0</v>
      </c>
      <c r="O145" s="20" t="e">
        <f t="shared" si="154"/>
        <v>#REF!</v>
      </c>
      <c r="P145" s="15"/>
      <c r="Q145" s="18">
        <v>11</v>
      </c>
      <c r="R145" s="25" t="e">
        <f>#REF!</f>
        <v>#REF!</v>
      </c>
      <c r="S145" s="19">
        <f t="shared" ref="S145:V145" si="190">IF(S59="",0,$R145*S59)</f>
        <v>0</v>
      </c>
      <c r="T145" s="19" t="e">
        <f t="shared" si="190"/>
        <v>#REF!</v>
      </c>
      <c r="U145" s="19">
        <f t="shared" si="190"/>
        <v>0</v>
      </c>
      <c r="V145" s="19">
        <f t="shared" si="190"/>
        <v>0</v>
      </c>
      <c r="W145" s="20" t="e">
        <f t="shared" si="156"/>
        <v>#REF!</v>
      </c>
      <c r="Y145" s="18">
        <v>11</v>
      </c>
      <c r="Z145" s="25" t="e">
        <f>#REF!</f>
        <v>#REF!</v>
      </c>
      <c r="AA145" s="19">
        <f t="shared" ref="AA145:AD145" si="191">IF(AA59="",0,$Z145*AA59)</f>
        <v>0</v>
      </c>
      <c r="AB145" s="19" t="e">
        <f t="shared" si="191"/>
        <v>#REF!</v>
      </c>
      <c r="AC145" s="19">
        <f t="shared" si="191"/>
        <v>0</v>
      </c>
      <c r="AD145" s="19">
        <f t="shared" si="191"/>
        <v>0</v>
      </c>
      <c r="AE145" s="20" t="e">
        <f t="shared" si="158"/>
        <v>#REF!</v>
      </c>
    </row>
    <row r="146" spans="1:31" x14ac:dyDescent="0.25">
      <c r="A146" s="18">
        <v>11.5</v>
      </c>
      <c r="B146" s="25" t="e">
        <f>#REF!</f>
        <v>#REF!</v>
      </c>
      <c r="C146" s="19">
        <f t="shared" ref="C146:F146" si="192">IF(C60="",0,$B146*C60)</f>
        <v>0</v>
      </c>
      <c r="D146" s="19">
        <f t="shared" si="192"/>
        <v>0</v>
      </c>
      <c r="E146" s="19">
        <f t="shared" si="192"/>
        <v>0</v>
      </c>
      <c r="F146" s="19">
        <f t="shared" si="192"/>
        <v>0</v>
      </c>
      <c r="G146" s="20">
        <f t="shared" si="152"/>
        <v>0</v>
      </c>
      <c r="I146" s="18">
        <v>11.5</v>
      </c>
      <c r="J146" s="25" t="e">
        <f>#REF!</f>
        <v>#REF!</v>
      </c>
      <c r="K146" s="19">
        <f t="shared" si="153"/>
        <v>0</v>
      </c>
      <c r="L146" s="19" t="e">
        <f t="shared" si="153"/>
        <v>#REF!</v>
      </c>
      <c r="M146" s="19">
        <f t="shared" si="153"/>
        <v>0</v>
      </c>
      <c r="N146" s="19">
        <f t="shared" si="153"/>
        <v>0</v>
      </c>
      <c r="O146" s="20" t="e">
        <f t="shared" si="154"/>
        <v>#REF!</v>
      </c>
      <c r="P146" s="15"/>
      <c r="Q146" s="18">
        <v>11.5</v>
      </c>
      <c r="R146" s="25" t="e">
        <f>#REF!</f>
        <v>#REF!</v>
      </c>
      <c r="S146" s="19">
        <f t="shared" ref="S146:V146" si="193">IF(S60="",0,$R146*S60)</f>
        <v>0</v>
      </c>
      <c r="T146" s="19" t="e">
        <f t="shared" si="193"/>
        <v>#REF!</v>
      </c>
      <c r="U146" s="19">
        <f t="shared" si="193"/>
        <v>0</v>
      </c>
      <c r="V146" s="19">
        <f t="shared" si="193"/>
        <v>0</v>
      </c>
      <c r="W146" s="20" t="e">
        <f t="shared" si="156"/>
        <v>#REF!</v>
      </c>
      <c r="Y146" s="18">
        <v>11.5</v>
      </c>
      <c r="Z146" s="25" t="e">
        <f>#REF!</f>
        <v>#REF!</v>
      </c>
      <c r="AA146" s="19">
        <f t="shared" ref="AA146:AD146" si="194">IF(AA60="",0,$Z146*AA60)</f>
        <v>0</v>
      </c>
      <c r="AB146" s="19" t="e">
        <f t="shared" si="194"/>
        <v>#REF!</v>
      </c>
      <c r="AC146" s="19" t="e">
        <f t="shared" si="194"/>
        <v>#REF!</v>
      </c>
      <c r="AD146" s="19">
        <f t="shared" si="194"/>
        <v>0</v>
      </c>
      <c r="AE146" s="20" t="e">
        <f t="shared" si="158"/>
        <v>#REF!</v>
      </c>
    </row>
    <row r="147" spans="1:31" x14ac:dyDescent="0.25">
      <c r="A147" s="18">
        <v>12</v>
      </c>
      <c r="B147" s="25" t="e">
        <f>#REF!</f>
        <v>#REF!</v>
      </c>
      <c r="C147" s="19">
        <f t="shared" ref="C147:F147" si="195">IF(C61="",0,$B147*C61)</f>
        <v>0</v>
      </c>
      <c r="D147" s="19">
        <f t="shared" si="195"/>
        <v>0</v>
      </c>
      <c r="E147" s="19">
        <f t="shared" si="195"/>
        <v>0</v>
      </c>
      <c r="F147" s="19">
        <f t="shared" si="195"/>
        <v>0</v>
      </c>
      <c r="G147" s="20">
        <f t="shared" si="152"/>
        <v>0</v>
      </c>
      <c r="I147" s="18">
        <v>12</v>
      </c>
      <c r="J147" s="25" t="e">
        <f>#REF!</f>
        <v>#REF!</v>
      </c>
      <c r="K147" s="19">
        <f t="shared" si="153"/>
        <v>0</v>
      </c>
      <c r="L147" s="19" t="e">
        <f t="shared" si="153"/>
        <v>#REF!</v>
      </c>
      <c r="M147" s="19">
        <f t="shared" si="153"/>
        <v>0</v>
      </c>
      <c r="N147" s="19">
        <f t="shared" si="153"/>
        <v>0</v>
      </c>
      <c r="O147" s="20" t="e">
        <f t="shared" si="154"/>
        <v>#REF!</v>
      </c>
      <c r="P147" s="15"/>
      <c r="Q147" s="18">
        <v>12</v>
      </c>
      <c r="R147" s="25" t="e">
        <f>#REF!</f>
        <v>#REF!</v>
      </c>
      <c r="S147" s="19">
        <f t="shared" ref="S147:V147" si="196">IF(S61="",0,$R147*S61)</f>
        <v>0</v>
      </c>
      <c r="T147" s="19" t="e">
        <f t="shared" si="196"/>
        <v>#REF!</v>
      </c>
      <c r="U147" s="19">
        <f t="shared" si="196"/>
        <v>0</v>
      </c>
      <c r="V147" s="19">
        <f t="shared" si="196"/>
        <v>0</v>
      </c>
      <c r="W147" s="20" t="e">
        <f t="shared" si="156"/>
        <v>#REF!</v>
      </c>
      <c r="Y147" s="18">
        <v>12</v>
      </c>
      <c r="Z147" s="25" t="e">
        <f>#REF!</f>
        <v>#REF!</v>
      </c>
      <c r="AA147" s="19">
        <f t="shared" ref="AA147:AD147" si="197">IF(AA61="",0,$Z147*AA61)</f>
        <v>0</v>
      </c>
      <c r="AB147" s="19" t="e">
        <f t="shared" si="197"/>
        <v>#REF!</v>
      </c>
      <c r="AC147" s="19" t="e">
        <f t="shared" si="197"/>
        <v>#REF!</v>
      </c>
      <c r="AD147" s="19">
        <f t="shared" si="197"/>
        <v>0</v>
      </c>
      <c r="AE147" s="20" t="e">
        <f t="shared" si="158"/>
        <v>#REF!</v>
      </c>
    </row>
    <row r="148" spans="1:31" x14ac:dyDescent="0.25">
      <c r="A148" s="18">
        <v>12.5</v>
      </c>
      <c r="B148" s="25" t="e">
        <f>#REF!</f>
        <v>#REF!</v>
      </c>
      <c r="C148" s="19">
        <f t="shared" ref="C148:F148" si="198">IF(C62="",0,$B148*C62)</f>
        <v>0</v>
      </c>
      <c r="D148" s="19">
        <f t="shared" si="198"/>
        <v>0</v>
      </c>
      <c r="E148" s="19">
        <f t="shared" si="198"/>
        <v>0</v>
      </c>
      <c r="F148" s="19">
        <f t="shared" si="198"/>
        <v>0</v>
      </c>
      <c r="G148" s="20">
        <f t="shared" si="152"/>
        <v>0</v>
      </c>
      <c r="I148" s="18">
        <v>12.5</v>
      </c>
      <c r="J148" s="25" t="e">
        <f>#REF!</f>
        <v>#REF!</v>
      </c>
      <c r="K148" s="19">
        <f t="shared" si="153"/>
        <v>0</v>
      </c>
      <c r="L148" s="19" t="e">
        <f t="shared" si="153"/>
        <v>#REF!</v>
      </c>
      <c r="M148" s="19">
        <f t="shared" si="153"/>
        <v>0</v>
      </c>
      <c r="N148" s="19">
        <f t="shared" si="153"/>
        <v>0</v>
      </c>
      <c r="O148" s="20" t="e">
        <f t="shared" si="154"/>
        <v>#REF!</v>
      </c>
      <c r="P148" s="15"/>
      <c r="Q148" s="18">
        <v>12.5</v>
      </c>
      <c r="R148" s="25" t="e">
        <f>#REF!</f>
        <v>#REF!</v>
      </c>
      <c r="S148" s="19">
        <f t="shared" ref="S148:V148" si="199">IF(S62="",0,$R148*S62)</f>
        <v>0</v>
      </c>
      <c r="T148" s="19" t="e">
        <f t="shared" si="199"/>
        <v>#REF!</v>
      </c>
      <c r="U148" s="19">
        <f t="shared" si="199"/>
        <v>0</v>
      </c>
      <c r="V148" s="19">
        <f t="shared" si="199"/>
        <v>0</v>
      </c>
      <c r="W148" s="20" t="e">
        <f t="shared" si="156"/>
        <v>#REF!</v>
      </c>
      <c r="Y148" s="18">
        <v>12.5</v>
      </c>
      <c r="Z148" s="25" t="e">
        <f>#REF!</f>
        <v>#REF!</v>
      </c>
      <c r="AA148" s="19">
        <f t="shared" ref="AA148:AD148" si="200">IF(AA62="",0,$Z148*AA62)</f>
        <v>0</v>
      </c>
      <c r="AB148" s="19" t="e">
        <f t="shared" si="200"/>
        <v>#REF!</v>
      </c>
      <c r="AC148" s="19" t="e">
        <f t="shared" si="200"/>
        <v>#REF!</v>
      </c>
      <c r="AD148" s="19">
        <f t="shared" si="200"/>
        <v>0</v>
      </c>
      <c r="AE148" s="20" t="e">
        <f t="shared" si="158"/>
        <v>#REF!</v>
      </c>
    </row>
    <row r="149" spans="1:31" x14ac:dyDescent="0.25">
      <c r="A149" s="18">
        <v>13</v>
      </c>
      <c r="B149" s="25" t="e">
        <f>#REF!</f>
        <v>#REF!</v>
      </c>
      <c r="C149" s="19">
        <f t="shared" ref="C149:F149" si="201">IF(C63="",0,$B149*C63)</f>
        <v>0</v>
      </c>
      <c r="D149" s="19">
        <f t="shared" si="201"/>
        <v>0</v>
      </c>
      <c r="E149" s="19">
        <f t="shared" si="201"/>
        <v>0</v>
      </c>
      <c r="F149" s="19">
        <f t="shared" si="201"/>
        <v>0</v>
      </c>
      <c r="G149" s="20">
        <f t="shared" si="152"/>
        <v>0</v>
      </c>
      <c r="I149" s="18">
        <v>13</v>
      </c>
      <c r="J149" s="25" t="e">
        <f>#REF!</f>
        <v>#REF!</v>
      </c>
      <c r="K149" s="19">
        <f t="shared" si="153"/>
        <v>0</v>
      </c>
      <c r="L149" s="19" t="e">
        <f t="shared" si="153"/>
        <v>#REF!</v>
      </c>
      <c r="M149" s="19" t="e">
        <f t="shared" si="153"/>
        <v>#REF!</v>
      </c>
      <c r="N149" s="19">
        <f t="shared" si="153"/>
        <v>0</v>
      </c>
      <c r="O149" s="20" t="e">
        <f t="shared" si="154"/>
        <v>#REF!</v>
      </c>
      <c r="P149" s="15"/>
      <c r="Q149" s="18">
        <v>13</v>
      </c>
      <c r="R149" s="25" t="e">
        <f>#REF!</f>
        <v>#REF!</v>
      </c>
      <c r="S149" s="19">
        <f t="shared" ref="S149:V149" si="202">IF(S63="",0,$R149*S63)</f>
        <v>0</v>
      </c>
      <c r="T149" s="19" t="e">
        <f t="shared" si="202"/>
        <v>#REF!</v>
      </c>
      <c r="U149" s="19" t="e">
        <f t="shared" si="202"/>
        <v>#REF!</v>
      </c>
      <c r="V149" s="19">
        <f t="shared" si="202"/>
        <v>0</v>
      </c>
      <c r="W149" s="20" t="e">
        <f t="shared" si="156"/>
        <v>#REF!</v>
      </c>
      <c r="Y149" s="18">
        <v>13</v>
      </c>
      <c r="Z149" s="25" t="e">
        <f>#REF!</f>
        <v>#REF!</v>
      </c>
      <c r="AA149" s="19">
        <f t="shared" ref="AA149:AD149" si="203">IF(AA63="",0,$Z149*AA63)</f>
        <v>0</v>
      </c>
      <c r="AB149" s="19" t="e">
        <f t="shared" si="203"/>
        <v>#REF!</v>
      </c>
      <c r="AC149" s="19" t="e">
        <f t="shared" si="203"/>
        <v>#REF!</v>
      </c>
      <c r="AD149" s="19" t="e">
        <f t="shared" si="203"/>
        <v>#REF!</v>
      </c>
      <c r="AE149" s="20" t="e">
        <f t="shared" si="158"/>
        <v>#REF!</v>
      </c>
    </row>
    <row r="150" spans="1:31" x14ac:dyDescent="0.25">
      <c r="A150" s="18">
        <v>13.5</v>
      </c>
      <c r="B150" s="25" t="e">
        <f>#REF!</f>
        <v>#REF!</v>
      </c>
      <c r="C150" s="19">
        <f t="shared" ref="C150:F150" si="204">IF(C64="",0,$B150*C64)</f>
        <v>0</v>
      </c>
      <c r="D150" s="19">
        <f t="shared" si="204"/>
        <v>0</v>
      </c>
      <c r="E150" s="19">
        <f t="shared" si="204"/>
        <v>0</v>
      </c>
      <c r="F150" s="19">
        <f t="shared" si="204"/>
        <v>0</v>
      </c>
      <c r="G150" s="20">
        <f t="shared" si="152"/>
        <v>0</v>
      </c>
      <c r="I150" s="18">
        <v>13.5</v>
      </c>
      <c r="J150" s="25" t="e">
        <f>#REF!</f>
        <v>#REF!</v>
      </c>
      <c r="K150" s="19">
        <f t="shared" si="153"/>
        <v>0</v>
      </c>
      <c r="L150" s="19" t="e">
        <f t="shared" si="153"/>
        <v>#REF!</v>
      </c>
      <c r="M150" s="19" t="e">
        <f t="shared" si="153"/>
        <v>#REF!</v>
      </c>
      <c r="N150" s="19">
        <f t="shared" si="153"/>
        <v>0</v>
      </c>
      <c r="O150" s="20" t="e">
        <f t="shared" si="154"/>
        <v>#REF!</v>
      </c>
      <c r="P150" s="15"/>
      <c r="Q150" s="18">
        <v>13.5</v>
      </c>
      <c r="R150" s="25" t="e">
        <f>#REF!</f>
        <v>#REF!</v>
      </c>
      <c r="S150" s="19">
        <f t="shared" ref="S150:V150" si="205">IF(S64="",0,$R150*S64)</f>
        <v>0</v>
      </c>
      <c r="T150" s="19" t="e">
        <f t="shared" si="205"/>
        <v>#REF!</v>
      </c>
      <c r="U150" s="19">
        <f t="shared" si="205"/>
        <v>0</v>
      </c>
      <c r="V150" s="19">
        <f t="shared" si="205"/>
        <v>0</v>
      </c>
      <c r="W150" s="20" t="e">
        <f t="shared" si="156"/>
        <v>#REF!</v>
      </c>
      <c r="Y150" s="18">
        <v>13.5</v>
      </c>
      <c r="Z150" s="25" t="e">
        <f>#REF!</f>
        <v>#REF!</v>
      </c>
      <c r="AA150" s="19">
        <f t="shared" ref="AA150:AD150" si="206">IF(AA64="",0,$Z150*AA64)</f>
        <v>0</v>
      </c>
      <c r="AB150" s="19" t="e">
        <f t="shared" si="206"/>
        <v>#REF!</v>
      </c>
      <c r="AC150" s="19" t="e">
        <f t="shared" si="206"/>
        <v>#REF!</v>
      </c>
      <c r="AD150" s="19">
        <f t="shared" si="206"/>
        <v>0</v>
      </c>
      <c r="AE150" s="20" t="e">
        <f t="shared" si="158"/>
        <v>#REF!</v>
      </c>
    </row>
    <row r="151" spans="1:31" x14ac:dyDescent="0.25">
      <c r="A151" s="18">
        <v>14</v>
      </c>
      <c r="B151" s="25" t="e">
        <f>#REF!</f>
        <v>#REF!</v>
      </c>
      <c r="C151" s="19">
        <f t="shared" ref="C151:F151" si="207">IF(C65="",0,$B151*C65)</f>
        <v>0</v>
      </c>
      <c r="D151" s="19">
        <f t="shared" si="207"/>
        <v>0</v>
      </c>
      <c r="E151" s="19">
        <f t="shared" si="207"/>
        <v>0</v>
      </c>
      <c r="F151" s="19">
        <f t="shared" si="207"/>
        <v>0</v>
      </c>
      <c r="G151" s="20">
        <f t="shared" si="152"/>
        <v>0</v>
      </c>
      <c r="I151" s="18">
        <v>14</v>
      </c>
      <c r="J151" s="25" t="e">
        <f>#REF!</f>
        <v>#REF!</v>
      </c>
      <c r="K151" s="19">
        <f t="shared" si="153"/>
        <v>0</v>
      </c>
      <c r="L151" s="19" t="e">
        <f t="shared" si="153"/>
        <v>#REF!</v>
      </c>
      <c r="M151" s="19" t="e">
        <f t="shared" si="153"/>
        <v>#REF!</v>
      </c>
      <c r="N151" s="19">
        <f t="shared" si="153"/>
        <v>0</v>
      </c>
      <c r="O151" s="20" t="e">
        <f t="shared" si="154"/>
        <v>#REF!</v>
      </c>
      <c r="P151" s="15"/>
      <c r="Q151" s="18">
        <v>14</v>
      </c>
      <c r="R151" s="25" t="e">
        <f>#REF!</f>
        <v>#REF!</v>
      </c>
      <c r="S151" s="19">
        <f t="shared" ref="S151:V151" si="208">IF(S65="",0,$R151*S65)</f>
        <v>0</v>
      </c>
      <c r="T151" s="19" t="e">
        <f t="shared" si="208"/>
        <v>#REF!</v>
      </c>
      <c r="U151" s="19">
        <f t="shared" si="208"/>
        <v>0</v>
      </c>
      <c r="V151" s="19">
        <f t="shared" si="208"/>
        <v>0</v>
      </c>
      <c r="W151" s="20" t="e">
        <f t="shared" si="156"/>
        <v>#REF!</v>
      </c>
      <c r="Y151" s="18">
        <v>14</v>
      </c>
      <c r="Z151" s="25" t="e">
        <f>#REF!</f>
        <v>#REF!</v>
      </c>
      <c r="AA151" s="19">
        <f t="shared" ref="AA151:AD151" si="209">IF(AA65="",0,$Z151*AA65)</f>
        <v>0</v>
      </c>
      <c r="AB151" s="19" t="e">
        <f t="shared" si="209"/>
        <v>#REF!</v>
      </c>
      <c r="AC151" s="19" t="e">
        <f t="shared" si="209"/>
        <v>#REF!</v>
      </c>
      <c r="AD151" s="19">
        <f t="shared" si="209"/>
        <v>0</v>
      </c>
      <c r="AE151" s="20" t="e">
        <f t="shared" si="158"/>
        <v>#REF!</v>
      </c>
    </row>
    <row r="152" spans="1:31" x14ac:dyDescent="0.25">
      <c r="A152" s="18">
        <v>14.5</v>
      </c>
      <c r="B152" s="25" t="e">
        <f>#REF!</f>
        <v>#REF!</v>
      </c>
      <c r="C152" s="19">
        <f t="shared" ref="C152:F152" si="210">IF(C66="",0,$B152*C66)</f>
        <v>0</v>
      </c>
      <c r="D152" s="19">
        <f t="shared" si="210"/>
        <v>0</v>
      </c>
      <c r="E152" s="19">
        <f t="shared" si="210"/>
        <v>0</v>
      </c>
      <c r="F152" s="19">
        <f t="shared" si="210"/>
        <v>0</v>
      </c>
      <c r="G152" s="20">
        <f t="shared" si="152"/>
        <v>0</v>
      </c>
      <c r="I152" s="18">
        <v>14.5</v>
      </c>
      <c r="J152" s="25" t="e">
        <f>#REF!</f>
        <v>#REF!</v>
      </c>
      <c r="K152" s="19">
        <f t="shared" si="153"/>
        <v>0</v>
      </c>
      <c r="L152" s="19" t="e">
        <f t="shared" si="153"/>
        <v>#REF!</v>
      </c>
      <c r="M152" s="19" t="e">
        <f t="shared" si="153"/>
        <v>#REF!</v>
      </c>
      <c r="N152" s="19" t="e">
        <f t="shared" si="153"/>
        <v>#REF!</v>
      </c>
      <c r="O152" s="20" t="e">
        <f t="shared" si="154"/>
        <v>#REF!</v>
      </c>
      <c r="P152" s="15"/>
      <c r="Q152" s="18">
        <v>14.5</v>
      </c>
      <c r="R152" s="25" t="e">
        <f>#REF!</f>
        <v>#REF!</v>
      </c>
      <c r="S152" s="19">
        <f t="shared" ref="S152:V152" si="211">IF(S66="",0,$R152*S66)</f>
        <v>0</v>
      </c>
      <c r="T152" s="19">
        <f t="shared" si="211"/>
        <v>0</v>
      </c>
      <c r="U152" s="19">
        <f t="shared" si="211"/>
        <v>0</v>
      </c>
      <c r="V152" s="19">
        <f t="shared" si="211"/>
        <v>0</v>
      </c>
      <c r="W152" s="20">
        <f t="shared" si="156"/>
        <v>0</v>
      </c>
      <c r="Y152" s="18">
        <v>14.5</v>
      </c>
      <c r="Z152" s="25" t="e">
        <f>#REF!</f>
        <v>#REF!</v>
      </c>
      <c r="AA152" s="19">
        <f t="shared" ref="AA152:AD152" si="212">IF(AA66="",0,$Z152*AA66)</f>
        <v>0</v>
      </c>
      <c r="AB152" s="19" t="e">
        <f t="shared" si="212"/>
        <v>#REF!</v>
      </c>
      <c r="AC152" s="19" t="e">
        <f t="shared" si="212"/>
        <v>#REF!</v>
      </c>
      <c r="AD152" s="19">
        <f t="shared" si="212"/>
        <v>0</v>
      </c>
      <c r="AE152" s="20" t="e">
        <f t="shared" si="158"/>
        <v>#REF!</v>
      </c>
    </row>
    <row r="153" spans="1:31" x14ac:dyDescent="0.25">
      <c r="A153" s="18">
        <v>15</v>
      </c>
      <c r="B153" s="25" t="e">
        <f>#REF!</f>
        <v>#REF!</v>
      </c>
      <c r="C153" s="19">
        <f t="shared" ref="C153:F153" si="213">IF(C67="",0,$B153*C67)</f>
        <v>0</v>
      </c>
      <c r="D153" s="19">
        <f t="shared" si="213"/>
        <v>0</v>
      </c>
      <c r="E153" s="19">
        <f t="shared" si="213"/>
        <v>0</v>
      </c>
      <c r="F153" s="19">
        <f t="shared" si="213"/>
        <v>0</v>
      </c>
      <c r="G153" s="20">
        <f t="shared" si="152"/>
        <v>0</v>
      </c>
      <c r="I153" s="18">
        <v>15</v>
      </c>
      <c r="J153" s="25" t="e">
        <f>#REF!</f>
        <v>#REF!</v>
      </c>
      <c r="K153" s="19">
        <f t="shared" si="153"/>
        <v>0</v>
      </c>
      <c r="L153" s="19" t="e">
        <f t="shared" si="153"/>
        <v>#REF!</v>
      </c>
      <c r="M153" s="19">
        <f t="shared" si="153"/>
        <v>0</v>
      </c>
      <c r="N153" s="19">
        <f t="shared" si="153"/>
        <v>0</v>
      </c>
      <c r="O153" s="20" t="e">
        <f t="shared" si="154"/>
        <v>#REF!</v>
      </c>
      <c r="P153" s="15"/>
      <c r="Q153" s="18">
        <v>15</v>
      </c>
      <c r="R153" s="25" t="e">
        <f>#REF!</f>
        <v>#REF!</v>
      </c>
      <c r="S153" s="19">
        <f t="shared" ref="S153:V153" si="214">IF(S67="",0,$R153*S67)</f>
        <v>0</v>
      </c>
      <c r="T153" s="19">
        <f t="shared" si="214"/>
        <v>0</v>
      </c>
      <c r="U153" s="19">
        <f t="shared" si="214"/>
        <v>0</v>
      </c>
      <c r="V153" s="19">
        <f t="shared" si="214"/>
        <v>0</v>
      </c>
      <c r="W153" s="20">
        <f t="shared" si="156"/>
        <v>0</v>
      </c>
      <c r="Y153" s="18">
        <v>15</v>
      </c>
      <c r="Z153" s="25" t="e">
        <f>#REF!</f>
        <v>#REF!</v>
      </c>
      <c r="AA153" s="19">
        <f t="shared" ref="AA153:AD153" si="215">IF(AA67="",0,$Z153*AA67)</f>
        <v>0</v>
      </c>
      <c r="AB153" s="19">
        <f t="shared" si="215"/>
        <v>0</v>
      </c>
      <c r="AC153" s="19">
        <f t="shared" si="215"/>
        <v>0</v>
      </c>
      <c r="AD153" s="19">
        <f t="shared" si="215"/>
        <v>0</v>
      </c>
      <c r="AE153" s="20">
        <f t="shared" si="158"/>
        <v>0</v>
      </c>
    </row>
    <row r="154" spans="1:31" x14ac:dyDescent="0.25">
      <c r="A154" s="18">
        <v>15.5</v>
      </c>
      <c r="B154" s="25" t="e">
        <f>#REF!</f>
        <v>#REF!</v>
      </c>
      <c r="C154" s="19">
        <f t="shared" ref="C154:F154" si="216">IF(C68="",0,$B154*C68)</f>
        <v>0</v>
      </c>
      <c r="D154" s="19">
        <f t="shared" si="216"/>
        <v>0</v>
      </c>
      <c r="E154" s="19">
        <f t="shared" si="216"/>
        <v>0</v>
      </c>
      <c r="F154" s="19">
        <f t="shared" si="216"/>
        <v>0</v>
      </c>
      <c r="G154" s="20">
        <f t="shared" si="152"/>
        <v>0</v>
      </c>
      <c r="I154" s="18">
        <v>15.5</v>
      </c>
      <c r="J154" s="25" t="e">
        <f>#REF!</f>
        <v>#REF!</v>
      </c>
      <c r="K154" s="19">
        <f t="shared" ref="K154:N171" si="217">IF(K68="",0,$J154*K68)</f>
        <v>0</v>
      </c>
      <c r="L154" s="19" t="e">
        <f t="shared" si="217"/>
        <v>#REF!</v>
      </c>
      <c r="M154" s="19">
        <f t="shared" si="217"/>
        <v>0</v>
      </c>
      <c r="N154" s="19">
        <f t="shared" si="217"/>
        <v>0</v>
      </c>
      <c r="O154" s="20" t="e">
        <f t="shared" si="154"/>
        <v>#REF!</v>
      </c>
      <c r="P154" s="15"/>
      <c r="Q154" s="18">
        <v>15.5</v>
      </c>
      <c r="R154" s="25" t="e">
        <f>#REF!</f>
        <v>#REF!</v>
      </c>
      <c r="S154" s="19">
        <f t="shared" ref="S154:V154" si="218">IF(S68="",0,$R154*S68)</f>
        <v>0</v>
      </c>
      <c r="T154" s="19">
        <f t="shared" si="218"/>
        <v>0</v>
      </c>
      <c r="U154" s="19">
        <f t="shared" si="218"/>
        <v>0</v>
      </c>
      <c r="V154" s="19">
        <f t="shared" si="218"/>
        <v>0</v>
      </c>
      <c r="W154" s="20">
        <f t="shared" si="156"/>
        <v>0</v>
      </c>
      <c r="Y154" s="18">
        <v>15.5</v>
      </c>
      <c r="Z154" s="25" t="e">
        <f>#REF!</f>
        <v>#REF!</v>
      </c>
      <c r="AA154" s="19">
        <f t="shared" ref="AA154:AD154" si="219">IF(AA68="",0,$Z154*AA68)</f>
        <v>0</v>
      </c>
      <c r="AB154" s="19">
        <f t="shared" si="219"/>
        <v>0</v>
      </c>
      <c r="AC154" s="19">
        <f t="shared" si="219"/>
        <v>0</v>
      </c>
      <c r="AD154" s="19">
        <f t="shared" si="219"/>
        <v>0</v>
      </c>
      <c r="AE154" s="20">
        <f t="shared" si="158"/>
        <v>0</v>
      </c>
    </row>
    <row r="155" spans="1:31" x14ac:dyDescent="0.25">
      <c r="A155" s="18">
        <v>16</v>
      </c>
      <c r="B155" s="25" t="e">
        <f>#REF!</f>
        <v>#REF!</v>
      </c>
      <c r="C155" s="19">
        <f t="shared" ref="C155:F155" si="220">IF(C69="",0,$B155*C69)</f>
        <v>0</v>
      </c>
      <c r="D155" s="19">
        <f t="shared" si="220"/>
        <v>0</v>
      </c>
      <c r="E155" s="19">
        <f t="shared" si="220"/>
        <v>0</v>
      </c>
      <c r="F155" s="19">
        <f t="shared" si="220"/>
        <v>0</v>
      </c>
      <c r="G155" s="20">
        <f t="shared" si="152"/>
        <v>0</v>
      </c>
      <c r="I155" s="18">
        <v>16</v>
      </c>
      <c r="J155" s="25" t="e">
        <f>#REF!</f>
        <v>#REF!</v>
      </c>
      <c r="K155" s="19">
        <f t="shared" si="217"/>
        <v>0</v>
      </c>
      <c r="L155" s="19" t="e">
        <f t="shared" si="217"/>
        <v>#REF!</v>
      </c>
      <c r="M155" s="19">
        <f t="shared" si="217"/>
        <v>0</v>
      </c>
      <c r="N155" s="19">
        <f t="shared" si="217"/>
        <v>0</v>
      </c>
      <c r="O155" s="20" t="e">
        <f t="shared" si="154"/>
        <v>#REF!</v>
      </c>
      <c r="P155" s="15"/>
      <c r="Q155" s="18">
        <v>16</v>
      </c>
      <c r="R155" s="25" t="e">
        <f>#REF!</f>
        <v>#REF!</v>
      </c>
      <c r="S155" s="19">
        <f t="shared" ref="S155:V155" si="221">IF(S69="",0,$R155*S69)</f>
        <v>0</v>
      </c>
      <c r="T155" s="19">
        <f t="shared" si="221"/>
        <v>0</v>
      </c>
      <c r="U155" s="19">
        <f t="shared" si="221"/>
        <v>0</v>
      </c>
      <c r="V155" s="19">
        <f t="shared" si="221"/>
        <v>0</v>
      </c>
      <c r="W155" s="20">
        <f t="shared" si="156"/>
        <v>0</v>
      </c>
      <c r="Y155" s="18">
        <v>16</v>
      </c>
      <c r="Z155" s="25" t="e">
        <f>#REF!</f>
        <v>#REF!</v>
      </c>
      <c r="AA155" s="19">
        <f t="shared" ref="AA155:AD155" si="222">IF(AA69="",0,$Z155*AA69)</f>
        <v>0</v>
      </c>
      <c r="AB155" s="19">
        <f t="shared" si="222"/>
        <v>0</v>
      </c>
      <c r="AC155" s="19">
        <f t="shared" si="222"/>
        <v>0</v>
      </c>
      <c r="AD155" s="19">
        <f t="shared" si="222"/>
        <v>0</v>
      </c>
      <c r="AE155" s="20">
        <f t="shared" si="158"/>
        <v>0</v>
      </c>
    </row>
    <row r="156" spans="1:31" x14ac:dyDescent="0.25">
      <c r="A156" s="18">
        <v>16.5</v>
      </c>
      <c r="B156" s="25" t="e">
        <f>#REF!</f>
        <v>#REF!</v>
      </c>
      <c r="C156" s="19">
        <f t="shared" ref="C156:F156" si="223">IF(C70="",0,$B156*C70)</f>
        <v>0</v>
      </c>
      <c r="D156" s="19">
        <f t="shared" si="223"/>
        <v>0</v>
      </c>
      <c r="E156" s="19">
        <f t="shared" si="223"/>
        <v>0</v>
      </c>
      <c r="F156" s="19">
        <f t="shared" si="223"/>
        <v>0</v>
      </c>
      <c r="G156" s="20">
        <f t="shared" si="152"/>
        <v>0</v>
      </c>
      <c r="I156" s="18">
        <v>16.5</v>
      </c>
      <c r="J156" s="25" t="e">
        <f>#REF!</f>
        <v>#REF!</v>
      </c>
      <c r="K156" s="19">
        <f t="shared" si="217"/>
        <v>0</v>
      </c>
      <c r="L156" s="19" t="e">
        <f t="shared" si="217"/>
        <v>#REF!</v>
      </c>
      <c r="M156" s="19">
        <f t="shared" si="217"/>
        <v>0</v>
      </c>
      <c r="N156" s="19">
        <f t="shared" si="217"/>
        <v>0</v>
      </c>
      <c r="O156" s="20" t="e">
        <f t="shared" si="154"/>
        <v>#REF!</v>
      </c>
      <c r="P156" s="15"/>
      <c r="Q156" s="18">
        <v>16.5</v>
      </c>
      <c r="R156" s="25" t="e">
        <f>#REF!</f>
        <v>#REF!</v>
      </c>
      <c r="S156" s="19">
        <f t="shared" ref="S156:V156" si="224">IF(S70="",0,$R156*S70)</f>
        <v>0</v>
      </c>
      <c r="T156" s="19">
        <f t="shared" si="224"/>
        <v>0</v>
      </c>
      <c r="U156" s="19">
        <f t="shared" si="224"/>
        <v>0</v>
      </c>
      <c r="V156" s="19">
        <f t="shared" si="224"/>
        <v>0</v>
      </c>
      <c r="W156" s="20">
        <f t="shared" si="156"/>
        <v>0</v>
      </c>
      <c r="Y156" s="18">
        <v>16.5</v>
      </c>
      <c r="Z156" s="25" t="e">
        <f>#REF!</f>
        <v>#REF!</v>
      </c>
      <c r="AA156" s="19">
        <f t="shared" ref="AA156:AD156" si="225">IF(AA70="",0,$Z156*AA70)</f>
        <v>0</v>
      </c>
      <c r="AB156" s="19">
        <f t="shared" si="225"/>
        <v>0</v>
      </c>
      <c r="AC156" s="19" t="e">
        <f t="shared" si="225"/>
        <v>#REF!</v>
      </c>
      <c r="AD156" s="19">
        <f t="shared" si="225"/>
        <v>0</v>
      </c>
      <c r="AE156" s="20" t="e">
        <f t="shared" si="158"/>
        <v>#REF!</v>
      </c>
    </row>
    <row r="157" spans="1:31" x14ac:dyDescent="0.25">
      <c r="A157" s="18">
        <v>17</v>
      </c>
      <c r="B157" s="25" t="e">
        <f>#REF!</f>
        <v>#REF!</v>
      </c>
      <c r="C157" s="19">
        <f t="shared" ref="C157:F157" si="226">IF(C71="",0,$B157*C71)</f>
        <v>0</v>
      </c>
      <c r="D157" s="19">
        <f t="shared" si="226"/>
        <v>0</v>
      </c>
      <c r="E157" s="19">
        <f t="shared" si="226"/>
        <v>0</v>
      </c>
      <c r="F157" s="19">
        <f t="shared" si="226"/>
        <v>0</v>
      </c>
      <c r="G157" s="20">
        <f t="shared" si="152"/>
        <v>0</v>
      </c>
      <c r="I157" s="18">
        <v>17</v>
      </c>
      <c r="J157" s="25" t="e">
        <f>#REF!</f>
        <v>#REF!</v>
      </c>
      <c r="K157" s="19">
        <f t="shared" si="217"/>
        <v>0</v>
      </c>
      <c r="L157" s="19" t="e">
        <f t="shared" si="217"/>
        <v>#REF!</v>
      </c>
      <c r="M157" s="19">
        <f t="shared" si="217"/>
        <v>0</v>
      </c>
      <c r="N157" s="19">
        <f t="shared" si="217"/>
        <v>0</v>
      </c>
      <c r="O157" s="20" t="e">
        <f t="shared" si="154"/>
        <v>#REF!</v>
      </c>
      <c r="P157" s="15"/>
      <c r="Q157" s="18">
        <v>17</v>
      </c>
      <c r="R157" s="25" t="e">
        <f>#REF!</f>
        <v>#REF!</v>
      </c>
      <c r="S157" s="19">
        <f t="shared" ref="S157:V157" si="227">IF(S71="",0,$R157*S71)</f>
        <v>0</v>
      </c>
      <c r="T157" s="19">
        <f t="shared" si="227"/>
        <v>0</v>
      </c>
      <c r="U157" s="19">
        <f t="shared" si="227"/>
        <v>0</v>
      </c>
      <c r="V157" s="19">
        <f t="shared" si="227"/>
        <v>0</v>
      </c>
      <c r="W157" s="20">
        <f t="shared" si="156"/>
        <v>0</v>
      </c>
      <c r="Y157" s="18">
        <v>17</v>
      </c>
      <c r="Z157" s="25" t="e">
        <f>#REF!</f>
        <v>#REF!</v>
      </c>
      <c r="AA157" s="19">
        <f t="shared" ref="AA157:AD157" si="228">IF(AA71="",0,$Z157*AA71)</f>
        <v>0</v>
      </c>
      <c r="AB157" s="19">
        <f t="shared" si="228"/>
        <v>0</v>
      </c>
      <c r="AC157" s="19">
        <f t="shared" si="228"/>
        <v>0</v>
      </c>
      <c r="AD157" s="19">
        <f t="shared" si="228"/>
        <v>0</v>
      </c>
      <c r="AE157" s="20">
        <f t="shared" si="158"/>
        <v>0</v>
      </c>
    </row>
    <row r="158" spans="1:31" x14ac:dyDescent="0.25">
      <c r="A158" s="18">
        <v>17.5</v>
      </c>
      <c r="B158" s="25" t="e">
        <f>#REF!</f>
        <v>#REF!</v>
      </c>
      <c r="C158" s="19">
        <f t="shared" ref="C158:F158" si="229">IF(C72="",0,$B158*C72)</f>
        <v>0</v>
      </c>
      <c r="D158" s="19">
        <f t="shared" si="229"/>
        <v>0</v>
      </c>
      <c r="E158" s="19">
        <f t="shared" si="229"/>
        <v>0</v>
      </c>
      <c r="F158" s="19">
        <f t="shared" si="229"/>
        <v>0</v>
      </c>
      <c r="G158" s="20">
        <f t="shared" si="152"/>
        <v>0</v>
      </c>
      <c r="I158" s="18">
        <v>17.5</v>
      </c>
      <c r="J158" s="25" t="e">
        <f>#REF!</f>
        <v>#REF!</v>
      </c>
      <c r="K158" s="19">
        <f t="shared" si="217"/>
        <v>0</v>
      </c>
      <c r="L158" s="19">
        <f t="shared" si="217"/>
        <v>0</v>
      </c>
      <c r="M158" s="19">
        <f t="shared" si="217"/>
        <v>0</v>
      </c>
      <c r="N158" s="19">
        <f t="shared" si="217"/>
        <v>0</v>
      </c>
      <c r="O158" s="20">
        <f t="shared" si="154"/>
        <v>0</v>
      </c>
      <c r="P158" s="15"/>
      <c r="Q158" s="18">
        <v>17.5</v>
      </c>
      <c r="R158" s="25" t="e">
        <f>#REF!</f>
        <v>#REF!</v>
      </c>
      <c r="S158" s="19">
        <f t="shared" ref="S158:V158" si="230">IF(S72="",0,$R158*S72)</f>
        <v>0</v>
      </c>
      <c r="T158" s="19">
        <f t="shared" si="230"/>
        <v>0</v>
      </c>
      <c r="U158" s="19">
        <f t="shared" si="230"/>
        <v>0</v>
      </c>
      <c r="V158" s="19">
        <f t="shared" si="230"/>
        <v>0</v>
      </c>
      <c r="W158" s="20">
        <f t="shared" si="156"/>
        <v>0</v>
      </c>
      <c r="Y158" s="18">
        <v>17.5</v>
      </c>
      <c r="Z158" s="25" t="e">
        <f>#REF!</f>
        <v>#REF!</v>
      </c>
      <c r="AA158" s="19">
        <f t="shared" ref="AA158:AD158" si="231">IF(AA72="",0,$Z158*AA72)</f>
        <v>0</v>
      </c>
      <c r="AB158" s="19">
        <f t="shared" si="231"/>
        <v>0</v>
      </c>
      <c r="AC158" s="19">
        <f t="shared" si="231"/>
        <v>0</v>
      </c>
      <c r="AD158" s="19">
        <f t="shared" si="231"/>
        <v>0</v>
      </c>
      <c r="AE158" s="20">
        <f t="shared" si="158"/>
        <v>0</v>
      </c>
    </row>
    <row r="159" spans="1:31" x14ac:dyDescent="0.25">
      <c r="A159" s="18">
        <v>18</v>
      </c>
      <c r="B159" s="25" t="e">
        <f>#REF!</f>
        <v>#REF!</v>
      </c>
      <c r="C159" s="19">
        <f t="shared" ref="C159:F159" si="232">IF(C73="",0,$B159*C73)</f>
        <v>0</v>
      </c>
      <c r="D159" s="19">
        <f t="shared" si="232"/>
        <v>0</v>
      </c>
      <c r="E159" s="19">
        <f t="shared" si="232"/>
        <v>0</v>
      </c>
      <c r="F159" s="19">
        <f t="shared" si="232"/>
        <v>0</v>
      </c>
      <c r="G159" s="20">
        <f t="shared" si="152"/>
        <v>0</v>
      </c>
      <c r="I159" s="18">
        <v>18</v>
      </c>
      <c r="J159" s="25" t="e">
        <f>#REF!</f>
        <v>#REF!</v>
      </c>
      <c r="K159" s="19">
        <f t="shared" si="217"/>
        <v>0</v>
      </c>
      <c r="L159" s="19">
        <f t="shared" si="217"/>
        <v>0</v>
      </c>
      <c r="M159" s="19">
        <f t="shared" si="217"/>
        <v>0</v>
      </c>
      <c r="N159" s="19">
        <f t="shared" si="217"/>
        <v>0</v>
      </c>
      <c r="O159" s="20">
        <f t="shared" si="154"/>
        <v>0</v>
      </c>
      <c r="P159" s="15"/>
      <c r="Q159" s="18">
        <v>18</v>
      </c>
      <c r="R159" s="25" t="e">
        <f>#REF!</f>
        <v>#REF!</v>
      </c>
      <c r="S159" s="19">
        <f t="shared" ref="S159:V159" si="233">IF(S73="",0,$R159*S73)</f>
        <v>0</v>
      </c>
      <c r="T159" s="19">
        <f t="shared" si="233"/>
        <v>0</v>
      </c>
      <c r="U159" s="19">
        <f t="shared" si="233"/>
        <v>0</v>
      </c>
      <c r="V159" s="19">
        <f t="shared" si="233"/>
        <v>0</v>
      </c>
      <c r="W159" s="20">
        <f t="shared" si="156"/>
        <v>0</v>
      </c>
      <c r="Y159" s="18">
        <v>18</v>
      </c>
      <c r="Z159" s="25" t="e">
        <f>#REF!</f>
        <v>#REF!</v>
      </c>
      <c r="AA159" s="19">
        <f t="shared" ref="AA159:AD159" si="234">IF(AA73="",0,$Z159*AA73)</f>
        <v>0</v>
      </c>
      <c r="AB159" s="19">
        <f t="shared" si="234"/>
        <v>0</v>
      </c>
      <c r="AC159" s="19">
        <f t="shared" si="234"/>
        <v>0</v>
      </c>
      <c r="AD159" s="19">
        <f t="shared" si="234"/>
        <v>0</v>
      </c>
      <c r="AE159" s="20">
        <f t="shared" si="158"/>
        <v>0</v>
      </c>
    </row>
    <row r="160" spans="1:31" x14ac:dyDescent="0.25">
      <c r="A160" s="18">
        <v>18.5</v>
      </c>
      <c r="B160" s="25" t="e">
        <f>#REF!</f>
        <v>#REF!</v>
      </c>
      <c r="C160" s="19">
        <f t="shared" ref="C160:F160" si="235">IF(C74="",0,$B160*C74)</f>
        <v>0</v>
      </c>
      <c r="D160" s="19">
        <f t="shared" si="235"/>
        <v>0</v>
      </c>
      <c r="E160" s="19">
        <f t="shared" si="235"/>
        <v>0</v>
      </c>
      <c r="F160" s="19">
        <f t="shared" si="235"/>
        <v>0</v>
      </c>
      <c r="G160" s="20">
        <f t="shared" si="152"/>
        <v>0</v>
      </c>
      <c r="I160" s="18">
        <v>18.5</v>
      </c>
      <c r="J160" s="25" t="e">
        <f>#REF!</f>
        <v>#REF!</v>
      </c>
      <c r="K160" s="19">
        <f t="shared" si="217"/>
        <v>0</v>
      </c>
      <c r="L160" s="19">
        <f t="shared" si="217"/>
        <v>0</v>
      </c>
      <c r="M160" s="19">
        <f t="shared" si="217"/>
        <v>0</v>
      </c>
      <c r="N160" s="19">
        <f t="shared" si="217"/>
        <v>0</v>
      </c>
      <c r="O160" s="20">
        <f t="shared" si="154"/>
        <v>0</v>
      </c>
      <c r="P160" s="15"/>
      <c r="Q160" s="18">
        <v>18.5</v>
      </c>
      <c r="R160" s="25" t="e">
        <f>#REF!</f>
        <v>#REF!</v>
      </c>
      <c r="S160" s="19">
        <f t="shared" ref="S160:V160" si="236">IF(S74="",0,$R160*S74)</f>
        <v>0</v>
      </c>
      <c r="T160" s="19">
        <f t="shared" si="236"/>
        <v>0</v>
      </c>
      <c r="U160" s="19">
        <f t="shared" si="236"/>
        <v>0</v>
      </c>
      <c r="V160" s="19">
        <f t="shared" si="236"/>
        <v>0</v>
      </c>
      <c r="W160" s="20">
        <f t="shared" si="156"/>
        <v>0</v>
      </c>
      <c r="Y160" s="18">
        <v>18.5</v>
      </c>
      <c r="Z160" s="25" t="e">
        <f>#REF!</f>
        <v>#REF!</v>
      </c>
      <c r="AA160" s="19">
        <f t="shared" ref="AA160:AD160" si="237">IF(AA74="",0,$Z160*AA74)</f>
        <v>0</v>
      </c>
      <c r="AB160" s="19">
        <f t="shared" si="237"/>
        <v>0</v>
      </c>
      <c r="AC160" s="19">
        <f t="shared" si="237"/>
        <v>0</v>
      </c>
      <c r="AD160" s="19">
        <f t="shared" si="237"/>
        <v>0</v>
      </c>
      <c r="AE160" s="20">
        <f t="shared" si="158"/>
        <v>0</v>
      </c>
    </row>
    <row r="161" spans="1:31" x14ac:dyDescent="0.25">
      <c r="A161" s="18">
        <v>19</v>
      </c>
      <c r="B161" s="25" t="e">
        <f>#REF!</f>
        <v>#REF!</v>
      </c>
      <c r="C161" s="19">
        <f t="shared" ref="C161:F161" si="238">IF(C75="",0,$B161*C75)</f>
        <v>0</v>
      </c>
      <c r="D161" s="19">
        <f t="shared" si="238"/>
        <v>0</v>
      </c>
      <c r="E161" s="19">
        <f t="shared" si="238"/>
        <v>0</v>
      </c>
      <c r="F161" s="19">
        <f t="shared" si="238"/>
        <v>0</v>
      </c>
      <c r="G161" s="20">
        <f t="shared" si="152"/>
        <v>0</v>
      </c>
      <c r="I161" s="18">
        <v>19</v>
      </c>
      <c r="J161" s="25" t="e">
        <f>#REF!</f>
        <v>#REF!</v>
      </c>
      <c r="K161" s="19">
        <f t="shared" si="217"/>
        <v>0</v>
      </c>
      <c r="L161" s="19">
        <f t="shared" si="217"/>
        <v>0</v>
      </c>
      <c r="M161" s="19">
        <f t="shared" si="217"/>
        <v>0</v>
      </c>
      <c r="N161" s="19">
        <f t="shared" si="217"/>
        <v>0</v>
      </c>
      <c r="O161" s="20">
        <f t="shared" si="154"/>
        <v>0</v>
      </c>
      <c r="P161" s="15"/>
      <c r="Q161" s="18">
        <v>19</v>
      </c>
      <c r="R161" s="25" t="e">
        <f>#REF!</f>
        <v>#REF!</v>
      </c>
      <c r="S161" s="19">
        <f t="shared" ref="S161:V161" si="239">IF(S75="",0,$R161*S75)</f>
        <v>0</v>
      </c>
      <c r="T161" s="19">
        <f t="shared" si="239"/>
        <v>0</v>
      </c>
      <c r="U161" s="19">
        <f t="shared" si="239"/>
        <v>0</v>
      </c>
      <c r="V161" s="19">
        <f t="shared" si="239"/>
        <v>0</v>
      </c>
      <c r="W161" s="20">
        <f t="shared" si="156"/>
        <v>0</v>
      </c>
      <c r="Y161" s="18">
        <v>19</v>
      </c>
      <c r="Z161" s="25" t="e">
        <f>#REF!</f>
        <v>#REF!</v>
      </c>
      <c r="AA161" s="19">
        <f t="shared" ref="AA161:AD161" si="240">IF(AA75="",0,$Z161*AA75)</f>
        <v>0</v>
      </c>
      <c r="AB161" s="19">
        <f t="shared" si="240"/>
        <v>0</v>
      </c>
      <c r="AC161" s="19">
        <f t="shared" si="240"/>
        <v>0</v>
      </c>
      <c r="AD161" s="19">
        <f t="shared" si="240"/>
        <v>0</v>
      </c>
      <c r="AE161" s="20">
        <f t="shared" si="158"/>
        <v>0</v>
      </c>
    </row>
    <row r="162" spans="1:31" x14ac:dyDescent="0.25">
      <c r="A162" s="18">
        <v>19.5</v>
      </c>
      <c r="B162" s="25" t="e">
        <f>#REF!</f>
        <v>#REF!</v>
      </c>
      <c r="C162" s="19">
        <f t="shared" ref="C162:F162" si="241">IF(C76="",0,$B162*C76)</f>
        <v>0</v>
      </c>
      <c r="D162" s="19">
        <f t="shared" si="241"/>
        <v>0</v>
      </c>
      <c r="E162" s="19">
        <f t="shared" si="241"/>
        <v>0</v>
      </c>
      <c r="F162" s="19">
        <f t="shared" si="241"/>
        <v>0</v>
      </c>
      <c r="G162" s="20">
        <f t="shared" si="152"/>
        <v>0</v>
      </c>
      <c r="I162" s="18">
        <v>19.5</v>
      </c>
      <c r="J162" s="25" t="e">
        <f>#REF!</f>
        <v>#REF!</v>
      </c>
      <c r="K162" s="19">
        <f t="shared" si="217"/>
        <v>0</v>
      </c>
      <c r="L162" s="19">
        <f t="shared" si="217"/>
        <v>0</v>
      </c>
      <c r="M162" s="19">
        <f t="shared" si="217"/>
        <v>0</v>
      </c>
      <c r="N162" s="19">
        <f t="shared" si="217"/>
        <v>0</v>
      </c>
      <c r="O162" s="20">
        <f t="shared" si="154"/>
        <v>0</v>
      </c>
      <c r="P162" s="15"/>
      <c r="Q162" s="18">
        <v>19.5</v>
      </c>
      <c r="R162" s="25" t="e">
        <f>#REF!</f>
        <v>#REF!</v>
      </c>
      <c r="S162" s="19">
        <f t="shared" ref="S162:V162" si="242">IF(S76="",0,$R162*S76)</f>
        <v>0</v>
      </c>
      <c r="T162" s="19">
        <f t="shared" si="242"/>
        <v>0</v>
      </c>
      <c r="U162" s="19">
        <f t="shared" si="242"/>
        <v>0</v>
      </c>
      <c r="V162" s="19">
        <f t="shared" si="242"/>
        <v>0</v>
      </c>
      <c r="W162" s="20">
        <f t="shared" si="156"/>
        <v>0</v>
      </c>
      <c r="Y162" s="18">
        <v>19.5</v>
      </c>
      <c r="Z162" s="25" t="e">
        <f>#REF!</f>
        <v>#REF!</v>
      </c>
      <c r="AA162" s="19">
        <f t="shared" ref="AA162:AD162" si="243">IF(AA76="",0,$Z162*AA76)</f>
        <v>0</v>
      </c>
      <c r="AB162" s="19">
        <f t="shared" si="243"/>
        <v>0</v>
      </c>
      <c r="AC162" s="19">
        <f t="shared" si="243"/>
        <v>0</v>
      </c>
      <c r="AD162" s="19">
        <f t="shared" si="243"/>
        <v>0</v>
      </c>
      <c r="AE162" s="20">
        <f t="shared" si="158"/>
        <v>0</v>
      </c>
    </row>
    <row r="163" spans="1:31" x14ac:dyDescent="0.25">
      <c r="A163" s="18">
        <v>20</v>
      </c>
      <c r="B163" s="25" t="e">
        <f>#REF!</f>
        <v>#REF!</v>
      </c>
      <c r="C163" s="19">
        <f t="shared" ref="C163:F163" si="244">IF(C77="",0,$B163*C77)</f>
        <v>0</v>
      </c>
      <c r="D163" s="19">
        <f t="shared" si="244"/>
        <v>0</v>
      </c>
      <c r="E163" s="19">
        <f t="shared" si="244"/>
        <v>0</v>
      </c>
      <c r="F163" s="19">
        <f t="shared" si="244"/>
        <v>0</v>
      </c>
      <c r="G163" s="20">
        <f t="shared" si="152"/>
        <v>0</v>
      </c>
      <c r="I163" s="18">
        <v>20</v>
      </c>
      <c r="J163" s="25" t="e">
        <f>#REF!</f>
        <v>#REF!</v>
      </c>
      <c r="K163" s="19">
        <f t="shared" si="217"/>
        <v>0</v>
      </c>
      <c r="L163" s="19">
        <f t="shared" si="217"/>
        <v>0</v>
      </c>
      <c r="M163" s="19">
        <f t="shared" si="217"/>
        <v>0</v>
      </c>
      <c r="N163" s="19">
        <f t="shared" si="217"/>
        <v>0</v>
      </c>
      <c r="O163" s="20">
        <f t="shared" si="154"/>
        <v>0</v>
      </c>
      <c r="P163" s="15"/>
      <c r="Q163" s="18">
        <v>20</v>
      </c>
      <c r="R163" s="25" t="e">
        <f>#REF!</f>
        <v>#REF!</v>
      </c>
      <c r="S163" s="19">
        <f t="shared" ref="S163:V163" si="245">IF(S77="",0,$R163*S77)</f>
        <v>0</v>
      </c>
      <c r="T163" s="19">
        <f t="shared" si="245"/>
        <v>0</v>
      </c>
      <c r="U163" s="19">
        <f t="shared" si="245"/>
        <v>0</v>
      </c>
      <c r="V163" s="19">
        <f t="shared" si="245"/>
        <v>0</v>
      </c>
      <c r="W163" s="20">
        <f t="shared" si="156"/>
        <v>0</v>
      </c>
      <c r="Y163" s="18">
        <v>20</v>
      </c>
      <c r="Z163" s="25" t="e">
        <f>#REF!</f>
        <v>#REF!</v>
      </c>
      <c r="AA163" s="19">
        <f t="shared" ref="AA163:AD163" si="246">IF(AA77="",0,$Z163*AA77)</f>
        <v>0</v>
      </c>
      <c r="AB163" s="19">
        <f t="shared" si="246"/>
        <v>0</v>
      </c>
      <c r="AC163" s="19">
        <f t="shared" si="246"/>
        <v>0</v>
      </c>
      <c r="AD163" s="19">
        <f t="shared" si="246"/>
        <v>0</v>
      </c>
      <c r="AE163" s="20">
        <f t="shared" si="158"/>
        <v>0</v>
      </c>
    </row>
    <row r="164" spans="1:31" x14ac:dyDescent="0.25">
      <c r="A164" s="18">
        <v>20.5</v>
      </c>
      <c r="B164" s="25" t="e">
        <f>#REF!</f>
        <v>#REF!</v>
      </c>
      <c r="C164" s="19">
        <f t="shared" ref="C164:F164" si="247">IF(C78="",0,$B164*C78)</f>
        <v>0</v>
      </c>
      <c r="D164" s="19">
        <f t="shared" si="247"/>
        <v>0</v>
      </c>
      <c r="E164" s="19">
        <f t="shared" si="247"/>
        <v>0</v>
      </c>
      <c r="F164" s="19">
        <f t="shared" si="247"/>
        <v>0</v>
      </c>
      <c r="G164" s="20">
        <f t="shared" si="152"/>
        <v>0</v>
      </c>
      <c r="I164" s="18">
        <v>20.5</v>
      </c>
      <c r="J164" s="25" t="e">
        <f>#REF!</f>
        <v>#REF!</v>
      </c>
      <c r="K164" s="19">
        <f t="shared" si="217"/>
        <v>0</v>
      </c>
      <c r="L164" s="19">
        <f t="shared" si="217"/>
        <v>0</v>
      </c>
      <c r="M164" s="19">
        <f t="shared" si="217"/>
        <v>0</v>
      </c>
      <c r="N164" s="19">
        <f t="shared" si="217"/>
        <v>0</v>
      </c>
      <c r="O164" s="20">
        <f t="shared" si="154"/>
        <v>0</v>
      </c>
      <c r="P164" s="15"/>
      <c r="Q164" s="18">
        <v>20.5</v>
      </c>
      <c r="R164" s="25" t="e">
        <f>#REF!</f>
        <v>#REF!</v>
      </c>
      <c r="S164" s="19">
        <f t="shared" ref="S164:V164" si="248">IF(S78="",0,$R164*S78)</f>
        <v>0</v>
      </c>
      <c r="T164" s="19">
        <f t="shared" si="248"/>
        <v>0</v>
      </c>
      <c r="U164" s="19">
        <f t="shared" si="248"/>
        <v>0</v>
      </c>
      <c r="V164" s="19">
        <f t="shared" si="248"/>
        <v>0</v>
      </c>
      <c r="W164" s="20">
        <f t="shared" si="156"/>
        <v>0</v>
      </c>
      <c r="Y164" s="18">
        <v>20.5</v>
      </c>
      <c r="Z164" s="25" t="e">
        <f>#REF!</f>
        <v>#REF!</v>
      </c>
      <c r="AA164" s="19">
        <f t="shared" ref="AA164:AD164" si="249">IF(AA78="",0,$Z164*AA78)</f>
        <v>0</v>
      </c>
      <c r="AB164" s="19">
        <f t="shared" si="249"/>
        <v>0</v>
      </c>
      <c r="AC164" s="19">
        <f t="shared" si="249"/>
        <v>0</v>
      </c>
      <c r="AD164" s="19">
        <f t="shared" si="249"/>
        <v>0</v>
      </c>
      <c r="AE164" s="20">
        <f t="shared" si="158"/>
        <v>0</v>
      </c>
    </row>
    <row r="165" spans="1:31" x14ac:dyDescent="0.25">
      <c r="A165" s="18">
        <v>21</v>
      </c>
      <c r="B165" s="25" t="e">
        <f>#REF!</f>
        <v>#REF!</v>
      </c>
      <c r="C165" s="19">
        <f t="shared" ref="C165:F165" si="250">IF(C79="",0,$B165*C79)</f>
        <v>0</v>
      </c>
      <c r="D165" s="19">
        <f t="shared" si="250"/>
        <v>0</v>
      </c>
      <c r="E165" s="19">
        <f t="shared" si="250"/>
        <v>0</v>
      </c>
      <c r="F165" s="19">
        <f t="shared" si="250"/>
        <v>0</v>
      </c>
      <c r="G165" s="20">
        <f t="shared" si="152"/>
        <v>0</v>
      </c>
      <c r="I165" s="18">
        <v>21</v>
      </c>
      <c r="J165" s="25" t="e">
        <f>#REF!</f>
        <v>#REF!</v>
      </c>
      <c r="K165" s="19">
        <f t="shared" si="217"/>
        <v>0</v>
      </c>
      <c r="L165" s="19">
        <f t="shared" si="217"/>
        <v>0</v>
      </c>
      <c r="M165" s="19">
        <f t="shared" si="217"/>
        <v>0</v>
      </c>
      <c r="N165" s="19">
        <f t="shared" si="217"/>
        <v>0</v>
      </c>
      <c r="O165" s="20">
        <f t="shared" si="154"/>
        <v>0</v>
      </c>
      <c r="P165" s="15"/>
      <c r="Q165" s="18">
        <v>21</v>
      </c>
      <c r="R165" s="25" t="e">
        <f>#REF!</f>
        <v>#REF!</v>
      </c>
      <c r="S165" s="19">
        <f t="shared" ref="S165:V165" si="251">IF(S79="",0,$R165*S79)</f>
        <v>0</v>
      </c>
      <c r="T165" s="19">
        <f t="shared" si="251"/>
        <v>0</v>
      </c>
      <c r="U165" s="19">
        <f t="shared" si="251"/>
        <v>0</v>
      </c>
      <c r="V165" s="19">
        <f t="shared" si="251"/>
        <v>0</v>
      </c>
      <c r="W165" s="20">
        <f t="shared" si="156"/>
        <v>0</v>
      </c>
      <c r="Y165" s="18">
        <v>21</v>
      </c>
      <c r="Z165" s="25" t="e">
        <f>#REF!</f>
        <v>#REF!</v>
      </c>
      <c r="AA165" s="19">
        <f t="shared" ref="AA165:AD165" si="252">IF(AA79="",0,$Z165*AA79)</f>
        <v>0</v>
      </c>
      <c r="AB165" s="19">
        <f t="shared" si="252"/>
        <v>0</v>
      </c>
      <c r="AC165" s="19">
        <f t="shared" si="252"/>
        <v>0</v>
      </c>
      <c r="AD165" s="19">
        <f t="shared" si="252"/>
        <v>0</v>
      </c>
      <c r="AE165" s="20">
        <f t="shared" si="158"/>
        <v>0</v>
      </c>
    </row>
    <row r="166" spans="1:31" x14ac:dyDescent="0.25">
      <c r="A166" s="18">
        <v>21.5</v>
      </c>
      <c r="B166" s="25" t="e">
        <f>#REF!</f>
        <v>#REF!</v>
      </c>
      <c r="C166" s="19">
        <f t="shared" ref="C166:F166" si="253">IF(C80="",0,$B166*C80)</f>
        <v>0</v>
      </c>
      <c r="D166" s="19">
        <f t="shared" si="253"/>
        <v>0</v>
      </c>
      <c r="E166" s="19">
        <f t="shared" si="253"/>
        <v>0</v>
      </c>
      <c r="F166" s="19">
        <f t="shared" si="253"/>
        <v>0</v>
      </c>
      <c r="G166" s="20">
        <f t="shared" si="152"/>
        <v>0</v>
      </c>
      <c r="I166" s="18">
        <v>21.5</v>
      </c>
      <c r="J166" s="25" t="e">
        <f>#REF!</f>
        <v>#REF!</v>
      </c>
      <c r="K166" s="19">
        <f t="shared" si="217"/>
        <v>0</v>
      </c>
      <c r="L166" s="19">
        <f t="shared" si="217"/>
        <v>0</v>
      </c>
      <c r="M166" s="19">
        <f t="shared" si="217"/>
        <v>0</v>
      </c>
      <c r="N166" s="19">
        <f t="shared" si="217"/>
        <v>0</v>
      </c>
      <c r="O166" s="20">
        <f t="shared" si="154"/>
        <v>0</v>
      </c>
      <c r="P166" s="15"/>
      <c r="Q166" s="18">
        <v>21.5</v>
      </c>
      <c r="R166" s="25" t="e">
        <f>#REF!</f>
        <v>#REF!</v>
      </c>
      <c r="S166" s="19">
        <f t="shared" ref="S166:V166" si="254">IF(S80="",0,$R166*S80)</f>
        <v>0</v>
      </c>
      <c r="T166" s="19">
        <f t="shared" si="254"/>
        <v>0</v>
      </c>
      <c r="U166" s="19">
        <f t="shared" si="254"/>
        <v>0</v>
      </c>
      <c r="V166" s="19">
        <f t="shared" si="254"/>
        <v>0</v>
      </c>
      <c r="W166" s="20">
        <f t="shared" si="156"/>
        <v>0</v>
      </c>
      <c r="Y166" s="18">
        <v>21.5</v>
      </c>
      <c r="Z166" s="25" t="e">
        <f>#REF!</f>
        <v>#REF!</v>
      </c>
      <c r="AA166" s="19">
        <f t="shared" ref="AA166:AD166" si="255">IF(AA80="",0,$Z166*AA80)</f>
        <v>0</v>
      </c>
      <c r="AB166" s="19">
        <f t="shared" si="255"/>
        <v>0</v>
      </c>
      <c r="AC166" s="19">
        <f t="shared" si="255"/>
        <v>0</v>
      </c>
      <c r="AD166" s="19">
        <f t="shared" si="255"/>
        <v>0</v>
      </c>
      <c r="AE166" s="20">
        <f t="shared" si="158"/>
        <v>0</v>
      </c>
    </row>
    <row r="167" spans="1:31" x14ac:dyDescent="0.25">
      <c r="A167" s="18">
        <v>22</v>
      </c>
      <c r="B167" s="25" t="e">
        <f>#REF!</f>
        <v>#REF!</v>
      </c>
      <c r="C167" s="19">
        <f t="shared" ref="C167:F167" si="256">IF(C81="",0,$B167*C81)</f>
        <v>0</v>
      </c>
      <c r="D167" s="19">
        <f t="shared" si="256"/>
        <v>0</v>
      </c>
      <c r="E167" s="19">
        <f t="shared" si="256"/>
        <v>0</v>
      </c>
      <c r="F167" s="19">
        <f t="shared" si="256"/>
        <v>0</v>
      </c>
      <c r="G167" s="20">
        <f t="shared" si="152"/>
        <v>0</v>
      </c>
      <c r="I167" s="18">
        <v>22</v>
      </c>
      <c r="J167" s="25" t="e">
        <f>#REF!</f>
        <v>#REF!</v>
      </c>
      <c r="K167" s="19">
        <f t="shared" si="217"/>
        <v>0</v>
      </c>
      <c r="L167" s="19">
        <f t="shared" si="217"/>
        <v>0</v>
      </c>
      <c r="M167" s="19">
        <f t="shared" si="217"/>
        <v>0</v>
      </c>
      <c r="N167" s="19">
        <f t="shared" si="217"/>
        <v>0</v>
      </c>
      <c r="O167" s="20">
        <f t="shared" si="154"/>
        <v>0</v>
      </c>
      <c r="P167" s="15"/>
      <c r="Q167" s="18">
        <v>22</v>
      </c>
      <c r="R167" s="25" t="e">
        <f>#REF!</f>
        <v>#REF!</v>
      </c>
      <c r="S167" s="19">
        <f t="shared" ref="S167:V167" si="257">IF(S81="",0,$R167*S81)</f>
        <v>0</v>
      </c>
      <c r="T167" s="19">
        <f t="shared" si="257"/>
        <v>0</v>
      </c>
      <c r="U167" s="19">
        <f t="shared" si="257"/>
        <v>0</v>
      </c>
      <c r="V167" s="19">
        <f t="shared" si="257"/>
        <v>0</v>
      </c>
      <c r="W167" s="20">
        <f t="shared" si="156"/>
        <v>0</v>
      </c>
      <c r="Y167" s="18">
        <v>22</v>
      </c>
      <c r="Z167" s="25" t="e">
        <f>#REF!</f>
        <v>#REF!</v>
      </c>
      <c r="AA167" s="19">
        <f t="shared" ref="AA167:AD167" si="258">IF(AA81="",0,$Z167*AA81)</f>
        <v>0</v>
      </c>
      <c r="AB167" s="19">
        <f t="shared" si="258"/>
        <v>0</v>
      </c>
      <c r="AC167" s="19">
        <f t="shared" si="258"/>
        <v>0</v>
      </c>
      <c r="AD167" s="19">
        <f t="shared" si="258"/>
        <v>0</v>
      </c>
      <c r="AE167" s="20">
        <f t="shared" si="158"/>
        <v>0</v>
      </c>
    </row>
    <row r="168" spans="1:31" x14ac:dyDescent="0.25">
      <c r="A168" s="18">
        <v>22.5</v>
      </c>
      <c r="B168" s="25" t="e">
        <f>#REF!</f>
        <v>#REF!</v>
      </c>
      <c r="C168" s="19">
        <f t="shared" ref="C168:F168" si="259">IF(C82="",0,$B168*C82)</f>
        <v>0</v>
      </c>
      <c r="D168" s="19">
        <f t="shared" si="259"/>
        <v>0</v>
      </c>
      <c r="E168" s="19">
        <f t="shared" si="259"/>
        <v>0</v>
      </c>
      <c r="F168" s="19">
        <f t="shared" si="259"/>
        <v>0</v>
      </c>
      <c r="G168" s="20">
        <f t="shared" si="152"/>
        <v>0</v>
      </c>
      <c r="I168" s="18">
        <v>22.5</v>
      </c>
      <c r="J168" s="25" t="e">
        <f>#REF!</f>
        <v>#REF!</v>
      </c>
      <c r="K168" s="19">
        <f t="shared" si="217"/>
        <v>0</v>
      </c>
      <c r="L168" s="19">
        <f t="shared" si="217"/>
        <v>0</v>
      </c>
      <c r="M168" s="19">
        <f t="shared" si="217"/>
        <v>0</v>
      </c>
      <c r="N168" s="19">
        <f t="shared" si="217"/>
        <v>0</v>
      </c>
      <c r="O168" s="20">
        <f t="shared" si="154"/>
        <v>0</v>
      </c>
      <c r="P168" s="15"/>
      <c r="Q168" s="18">
        <v>22.5</v>
      </c>
      <c r="R168" s="25" t="e">
        <f>#REF!</f>
        <v>#REF!</v>
      </c>
      <c r="S168" s="19">
        <f t="shared" ref="S168:V168" si="260">IF(S82="",0,$R168*S82)</f>
        <v>0</v>
      </c>
      <c r="T168" s="19">
        <f t="shared" si="260"/>
        <v>0</v>
      </c>
      <c r="U168" s="19">
        <f t="shared" si="260"/>
        <v>0</v>
      </c>
      <c r="V168" s="19">
        <f t="shared" si="260"/>
        <v>0</v>
      </c>
      <c r="W168" s="20">
        <f t="shared" si="156"/>
        <v>0</v>
      </c>
      <c r="Y168" s="18">
        <v>22.5</v>
      </c>
      <c r="Z168" s="25" t="e">
        <f>#REF!</f>
        <v>#REF!</v>
      </c>
      <c r="AA168" s="19">
        <f t="shared" ref="AA168:AD168" si="261">IF(AA82="",0,$Z168*AA82)</f>
        <v>0</v>
      </c>
      <c r="AB168" s="19">
        <f t="shared" si="261"/>
        <v>0</v>
      </c>
      <c r="AC168" s="19">
        <f t="shared" si="261"/>
        <v>0</v>
      </c>
      <c r="AD168" s="19">
        <f t="shared" si="261"/>
        <v>0</v>
      </c>
      <c r="AE168" s="20">
        <f t="shared" si="158"/>
        <v>0</v>
      </c>
    </row>
    <row r="169" spans="1:31" x14ac:dyDescent="0.25">
      <c r="A169" s="18">
        <v>23</v>
      </c>
      <c r="B169" s="25" t="e">
        <f>#REF!</f>
        <v>#REF!</v>
      </c>
      <c r="C169" s="19">
        <f t="shared" ref="C169:F169" si="262">IF(C83="",0,$B169*C83)</f>
        <v>0</v>
      </c>
      <c r="D169" s="19">
        <f t="shared" si="262"/>
        <v>0</v>
      </c>
      <c r="E169" s="19">
        <f t="shared" si="262"/>
        <v>0</v>
      </c>
      <c r="F169" s="19">
        <f t="shared" si="262"/>
        <v>0</v>
      </c>
      <c r="G169" s="20">
        <f t="shared" si="152"/>
        <v>0</v>
      </c>
      <c r="I169" s="18">
        <v>23</v>
      </c>
      <c r="J169" s="25" t="e">
        <f>#REF!</f>
        <v>#REF!</v>
      </c>
      <c r="K169" s="19">
        <f t="shared" si="217"/>
        <v>0</v>
      </c>
      <c r="L169" s="19">
        <f t="shared" si="217"/>
        <v>0</v>
      </c>
      <c r="M169" s="19">
        <f t="shared" si="217"/>
        <v>0</v>
      </c>
      <c r="N169" s="19">
        <f t="shared" si="217"/>
        <v>0</v>
      </c>
      <c r="O169" s="20">
        <f t="shared" si="154"/>
        <v>0</v>
      </c>
      <c r="P169" s="15"/>
      <c r="Q169" s="18">
        <v>23</v>
      </c>
      <c r="R169" s="25" t="e">
        <f>#REF!</f>
        <v>#REF!</v>
      </c>
      <c r="S169" s="19">
        <f t="shared" ref="S169:V169" si="263">IF(S83="",0,$R169*S83)</f>
        <v>0</v>
      </c>
      <c r="T169" s="19">
        <f t="shared" si="263"/>
        <v>0</v>
      </c>
      <c r="U169" s="19">
        <f t="shared" si="263"/>
        <v>0</v>
      </c>
      <c r="V169" s="19">
        <f t="shared" si="263"/>
        <v>0</v>
      </c>
      <c r="W169" s="20">
        <f t="shared" si="156"/>
        <v>0</v>
      </c>
      <c r="Y169" s="18">
        <v>23</v>
      </c>
      <c r="Z169" s="25" t="e">
        <f>#REF!</f>
        <v>#REF!</v>
      </c>
      <c r="AA169" s="19">
        <f t="shared" ref="AA169:AD169" si="264">IF(AA83="",0,$Z169*AA83)</f>
        <v>0</v>
      </c>
      <c r="AB169" s="19">
        <f t="shared" si="264"/>
        <v>0</v>
      </c>
      <c r="AC169" s="19">
        <f t="shared" si="264"/>
        <v>0</v>
      </c>
      <c r="AD169" s="19">
        <f t="shared" si="264"/>
        <v>0</v>
      </c>
      <c r="AE169" s="20">
        <f t="shared" si="158"/>
        <v>0</v>
      </c>
    </row>
    <row r="170" spans="1:31" x14ac:dyDescent="0.25">
      <c r="A170" s="18">
        <v>23.5</v>
      </c>
      <c r="B170" s="25" t="e">
        <f>#REF!</f>
        <v>#REF!</v>
      </c>
      <c r="C170" s="19">
        <f t="shared" ref="C170:F170" si="265">IF(C84="",0,$B170*C84)</f>
        <v>0</v>
      </c>
      <c r="D170" s="19">
        <f t="shared" si="265"/>
        <v>0</v>
      </c>
      <c r="E170" s="19">
        <f t="shared" si="265"/>
        <v>0</v>
      </c>
      <c r="F170" s="19">
        <f t="shared" si="265"/>
        <v>0</v>
      </c>
      <c r="G170" s="20">
        <f t="shared" si="152"/>
        <v>0</v>
      </c>
      <c r="I170" s="18">
        <v>23.5</v>
      </c>
      <c r="J170" s="25" t="e">
        <f>#REF!</f>
        <v>#REF!</v>
      </c>
      <c r="K170" s="19">
        <f t="shared" si="217"/>
        <v>0</v>
      </c>
      <c r="L170" s="19">
        <f t="shared" si="217"/>
        <v>0</v>
      </c>
      <c r="M170" s="19">
        <f t="shared" si="217"/>
        <v>0</v>
      </c>
      <c r="N170" s="19">
        <f t="shared" si="217"/>
        <v>0</v>
      </c>
      <c r="O170" s="20">
        <f t="shared" si="154"/>
        <v>0</v>
      </c>
      <c r="P170" s="15"/>
      <c r="Q170" s="18">
        <v>23.5</v>
      </c>
      <c r="R170" s="25" t="e">
        <f>#REF!</f>
        <v>#REF!</v>
      </c>
      <c r="S170" s="19">
        <f t="shared" ref="S170:V170" si="266">IF(S84="",0,$R170*S84)</f>
        <v>0</v>
      </c>
      <c r="T170" s="19">
        <f t="shared" si="266"/>
        <v>0</v>
      </c>
      <c r="U170" s="19">
        <f t="shared" si="266"/>
        <v>0</v>
      </c>
      <c r="V170" s="19">
        <f t="shared" si="266"/>
        <v>0</v>
      </c>
      <c r="W170" s="20">
        <f t="shared" si="156"/>
        <v>0</v>
      </c>
      <c r="Y170" s="18">
        <v>23.5</v>
      </c>
      <c r="Z170" s="25" t="e">
        <f>#REF!</f>
        <v>#REF!</v>
      </c>
      <c r="AA170" s="19">
        <f t="shared" ref="AA170:AD170" si="267">IF(AA84="",0,$Z170*AA84)</f>
        <v>0</v>
      </c>
      <c r="AB170" s="19">
        <f t="shared" si="267"/>
        <v>0</v>
      </c>
      <c r="AC170" s="19">
        <f t="shared" si="267"/>
        <v>0</v>
      </c>
      <c r="AD170" s="19">
        <f t="shared" si="267"/>
        <v>0</v>
      </c>
      <c r="AE170" s="20">
        <f t="shared" si="158"/>
        <v>0</v>
      </c>
    </row>
    <row r="171" spans="1:31" ht="15.75" thickBot="1" x14ac:dyDescent="0.3">
      <c r="A171" s="21">
        <v>24</v>
      </c>
      <c r="B171" s="25" t="e">
        <f>#REF!</f>
        <v>#REF!</v>
      </c>
      <c r="C171" s="19">
        <f t="shared" ref="C171:F171" si="268">IF(C85="",0,$B171*C85)</f>
        <v>0</v>
      </c>
      <c r="D171" s="19">
        <f t="shared" si="268"/>
        <v>0</v>
      </c>
      <c r="E171" s="19">
        <f t="shared" si="268"/>
        <v>0</v>
      </c>
      <c r="F171" s="19">
        <f t="shared" si="268"/>
        <v>0</v>
      </c>
      <c r="G171" s="20">
        <f t="shared" si="152"/>
        <v>0</v>
      </c>
      <c r="I171" s="21">
        <v>24</v>
      </c>
      <c r="J171" s="25" t="e">
        <f>#REF!</f>
        <v>#REF!</v>
      </c>
      <c r="K171" s="19">
        <f t="shared" si="217"/>
        <v>0</v>
      </c>
      <c r="L171" s="19">
        <f t="shared" si="217"/>
        <v>0</v>
      </c>
      <c r="M171" s="19">
        <f t="shared" si="217"/>
        <v>0</v>
      </c>
      <c r="N171" s="19">
        <f t="shared" si="217"/>
        <v>0</v>
      </c>
      <c r="O171" s="20">
        <f t="shared" si="154"/>
        <v>0</v>
      </c>
      <c r="P171" s="15"/>
      <c r="Q171" s="21">
        <v>24</v>
      </c>
      <c r="R171" s="25" t="e">
        <f>#REF!</f>
        <v>#REF!</v>
      </c>
      <c r="S171" s="19">
        <f t="shared" ref="S171:V171" si="269">IF(S85="",0,$R171*S85)</f>
        <v>0</v>
      </c>
      <c r="T171" s="19">
        <f t="shared" si="269"/>
        <v>0</v>
      </c>
      <c r="U171" s="19">
        <f t="shared" si="269"/>
        <v>0</v>
      </c>
      <c r="V171" s="19">
        <f t="shared" si="269"/>
        <v>0</v>
      </c>
      <c r="W171" s="20">
        <f t="shared" si="156"/>
        <v>0</v>
      </c>
      <c r="Y171" s="21">
        <v>24</v>
      </c>
      <c r="Z171" s="25" t="e">
        <f>#REF!</f>
        <v>#REF!</v>
      </c>
      <c r="AA171" s="19">
        <f t="shared" ref="AA171:AD171" si="270">IF(AA85="",0,$Z171*AA85)</f>
        <v>0</v>
      </c>
      <c r="AB171" s="19">
        <f t="shared" si="270"/>
        <v>0</v>
      </c>
      <c r="AC171" s="19">
        <f t="shared" si="270"/>
        <v>0</v>
      </c>
      <c r="AD171" s="19">
        <f t="shared" si="270"/>
        <v>0</v>
      </c>
      <c r="AE171" s="20">
        <f t="shared" si="158"/>
        <v>0</v>
      </c>
    </row>
    <row r="172" spans="1:31" ht="15.75" thickBot="1" x14ac:dyDescent="0.3">
      <c r="A172" s="1" t="s">
        <v>11</v>
      </c>
      <c r="B172" s="1" t="e">
        <f>SUM(B134:B171)</f>
        <v>#REF!</v>
      </c>
      <c r="C172" s="22">
        <f>SUM(C134:C171)</f>
        <v>0</v>
      </c>
      <c r="D172" s="22">
        <f t="shared" ref="D172" si="271">SUM(D134:D171)</f>
        <v>0</v>
      </c>
      <c r="E172" s="22">
        <f t="shared" ref="E172" si="272">SUM(E134:E171)</f>
        <v>0</v>
      </c>
      <c r="F172" s="22">
        <f t="shared" ref="F172" si="273">SUM(F134:F171)</f>
        <v>0</v>
      </c>
      <c r="G172" s="23">
        <f>SUM(G134:G171)</f>
        <v>0</v>
      </c>
      <c r="I172" s="1" t="s">
        <v>11</v>
      </c>
      <c r="J172" s="1" t="e">
        <f>SUM(J134:J171)</f>
        <v>#REF!</v>
      </c>
      <c r="K172" s="22">
        <f t="shared" ref="K172" si="274">SUM(K134:K171)</f>
        <v>0</v>
      </c>
      <c r="L172" s="22" t="e">
        <f t="shared" ref="L172" si="275">SUM(L134:L171)</f>
        <v>#REF!</v>
      </c>
      <c r="M172" s="22" t="e">
        <f t="shared" ref="M172" si="276">SUM(M134:M171)</f>
        <v>#REF!</v>
      </c>
      <c r="N172" s="22" t="e">
        <f t="shared" ref="N172" si="277">SUM(N134:N171)</f>
        <v>#REF!</v>
      </c>
      <c r="O172" s="23" t="e">
        <f>SUM(O134:O171)</f>
        <v>#REF!</v>
      </c>
      <c r="P172" s="15"/>
      <c r="Q172" s="1" t="s">
        <v>11</v>
      </c>
      <c r="R172" s="1" t="e">
        <f>SUM(R134:R171)</f>
        <v>#REF!</v>
      </c>
      <c r="S172" s="22">
        <f t="shared" ref="S172" si="278">SUM(S134:S171)</f>
        <v>0</v>
      </c>
      <c r="T172" s="22" t="e">
        <f t="shared" ref="T172" si="279">SUM(T134:T171)</f>
        <v>#REF!</v>
      </c>
      <c r="U172" s="22" t="e">
        <f t="shared" ref="U172" si="280">SUM(U134:U171)</f>
        <v>#REF!</v>
      </c>
      <c r="V172" s="22">
        <f t="shared" ref="V172" si="281">SUM(V134:V171)</f>
        <v>0</v>
      </c>
      <c r="W172" s="23" t="e">
        <f>SUM(W134:W171)</f>
        <v>#REF!</v>
      </c>
      <c r="Y172" s="1" t="s">
        <v>11</v>
      </c>
      <c r="Z172" s="1" t="e">
        <f>SUM(Z134:Z171)</f>
        <v>#REF!</v>
      </c>
      <c r="AA172" s="22">
        <f t="shared" ref="AA172" si="282">SUM(AA134:AA171)</f>
        <v>0</v>
      </c>
      <c r="AB172" s="22" t="e">
        <f t="shared" ref="AB172" si="283">SUM(AB134:AB171)</f>
        <v>#REF!</v>
      </c>
      <c r="AC172" s="22" t="e">
        <f t="shared" ref="AC172" si="284">SUM(AC134:AC171)</f>
        <v>#REF!</v>
      </c>
      <c r="AD172" s="22" t="e">
        <f t="shared" ref="AD172" si="285">SUM(AD134:AD171)</f>
        <v>#REF!</v>
      </c>
      <c r="AE172" s="23" t="e">
        <f>SUM(AE134:AE171)</f>
        <v>#REF!</v>
      </c>
    </row>
    <row r="173" spans="1:31" x14ac:dyDescent="0.25">
      <c r="B173" s="1" t="s">
        <v>24</v>
      </c>
      <c r="C173" s="31" t="str">
        <f>IF(C172=0,"",C172*1000/C129)</f>
        <v/>
      </c>
      <c r="D173" s="31" t="str">
        <f t="shared" ref="D173:G173" si="286">IF(D172=0,"",D172*1000/D129)</f>
        <v/>
      </c>
      <c r="E173" s="31" t="str">
        <f t="shared" si="286"/>
        <v/>
      </c>
      <c r="F173" s="31" t="str">
        <f t="shared" si="286"/>
        <v/>
      </c>
      <c r="G173" s="31" t="str">
        <f t="shared" si="286"/>
        <v/>
      </c>
      <c r="H173" s="31" t="str">
        <f t="shared" ref="H173" si="287">IF(H172=0,"",SUMPRODUCT($A134:$A171,H134:H171)/H172)</f>
        <v/>
      </c>
      <c r="J173" s="1" t="s">
        <v>22</v>
      </c>
      <c r="K173" s="31" t="str">
        <f t="shared" ref="K173" si="288">IF(K172=0,"",K172*1000/K129)</f>
        <v/>
      </c>
      <c r="L173" s="31" t="e">
        <f t="shared" ref="L173" si="289">IF(L172=0,"",L172*1000/L129)</f>
        <v>#REF!</v>
      </c>
      <c r="M173" s="31" t="e">
        <f t="shared" ref="M173" si="290">IF(M172=0,"",M172*1000/M129)</f>
        <v>#REF!</v>
      </c>
      <c r="N173" s="31" t="e">
        <f t="shared" ref="N173" si="291">IF(N172=0,"",N172*1000/N129)</f>
        <v>#REF!</v>
      </c>
      <c r="O173" s="31" t="e">
        <f t="shared" ref="O173" si="292">IF(O172=0,"",O172*1000/O129)</f>
        <v>#REF!</v>
      </c>
      <c r="P173" s="31"/>
      <c r="Q173" s="31"/>
      <c r="R173" s="1" t="s">
        <v>22</v>
      </c>
      <c r="S173" s="31" t="str">
        <f t="shared" ref="S173" si="293">IF(S172=0,"",S172*1000/S129)</f>
        <v/>
      </c>
      <c r="T173" s="31" t="e">
        <f t="shared" ref="T173" si="294">IF(T172=0,"",T172*1000/T129)</f>
        <v>#REF!</v>
      </c>
      <c r="U173" s="31" t="e">
        <f t="shared" ref="U173" si="295">IF(U172=0,"",U172*1000/U129)</f>
        <v>#REF!</v>
      </c>
      <c r="V173" s="31" t="str">
        <f t="shared" ref="V173" si="296">IF(V172=0,"",V172*1000/V129)</f>
        <v/>
      </c>
      <c r="W173" s="31" t="e">
        <f t="shared" ref="W173" si="297">IF(W172=0,"",W172*1000/W129)</f>
        <v>#REF!</v>
      </c>
      <c r="X173" s="31"/>
      <c r="Y173" s="31"/>
      <c r="Z173" s="1" t="s">
        <v>22</v>
      </c>
      <c r="AA173" s="31" t="str">
        <f t="shared" ref="AA173" si="298">IF(AA172=0,"",AA172*1000/AA129)</f>
        <v/>
      </c>
      <c r="AB173" s="31" t="e">
        <f t="shared" ref="AB173" si="299">IF(AB172=0,"",AB172*1000/AB129)</f>
        <v>#REF!</v>
      </c>
      <c r="AC173" s="31" t="e">
        <f t="shared" ref="AC173" si="300">IF(AC172=0,"",AC172*1000/AC129)</f>
        <v>#REF!</v>
      </c>
      <c r="AD173" s="31" t="e">
        <f t="shared" ref="AD173" si="301">IF(AD172=0,"",AD172*1000/AD129)</f>
        <v>#REF!</v>
      </c>
      <c r="AE173" s="31" t="e">
        <f t="shared" ref="AE173" si="302">IF(AE172=0,"",AE172*1000/AE129)</f>
        <v>#REF!</v>
      </c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5" spans="1:1" x14ac:dyDescent="0.25">
      <c r="A2115" s="2"/>
    </row>
    <row r="2116" spans="1:1" x14ac:dyDescent="0.25">
      <c r="A2116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extra_ALK_ANE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Susana Garrido</cp:lastModifiedBy>
  <dcterms:created xsi:type="dcterms:W3CDTF">2019-06-12T13:04:59Z</dcterms:created>
  <dcterms:modified xsi:type="dcterms:W3CDTF">2024-02-06T12:25:36Z</dcterms:modified>
</cp:coreProperties>
</file>