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2020_Backup\workINprogress_Mar2022\BIQUEIRAO\ANE_21May2022_portatil\BIQUEIRAO\Benchmark2024_WKBANSP\DataCall_SURVEYS\"/>
    </mc:Choice>
  </mc:AlternateContent>
  <bookViews>
    <workbookView xWindow="0" yWindow="0" windowWidth="28800" windowHeight="12330" activeTab="5"/>
  </bookViews>
  <sheets>
    <sheet name="INFORMATION" sheetId="13" r:id="rId1"/>
    <sheet name="9aCN" sheetId="1" r:id="rId2"/>
    <sheet name="9aCS" sheetId="2" r:id="rId3"/>
    <sheet name="9aS_alg" sheetId="3" r:id="rId4"/>
    <sheet name="9aS_cad" sheetId="4" r:id="rId5"/>
    <sheet name="extra_Total_Pelago21" sheetId="5" r:id="rId6"/>
  </sheets>
  <calcPr calcId="162913"/>
</workbook>
</file>

<file path=xl/calcChain.xml><?xml version="1.0" encoding="utf-8"?>
<calcChain xmlns="http://schemas.openxmlformats.org/spreadsheetml/2006/main">
  <c r="B47" i="5" l="1"/>
  <c r="B47" i="4"/>
  <c r="B47" i="3"/>
  <c r="B47" i="2"/>
  <c r="B47" i="1"/>
  <c r="C45" i="4" l="1"/>
  <c r="B45" i="4"/>
  <c r="C45" i="3"/>
  <c r="B45" i="3"/>
  <c r="C45" i="2"/>
  <c r="B45" i="2"/>
  <c r="C45" i="1"/>
  <c r="B45" i="1"/>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C2" i="5"/>
  <c r="B2" i="5"/>
  <c r="B45" i="5" l="1"/>
  <c r="C45" i="5"/>
</calcChain>
</file>

<file path=xl/sharedStrings.xml><?xml version="1.0" encoding="utf-8"?>
<sst xmlns="http://schemas.openxmlformats.org/spreadsheetml/2006/main" count="19" uniqueCount="10">
  <si>
    <t>Números</t>
  </si>
  <si>
    <t>Toneladas</t>
  </si>
  <si>
    <t>Número</t>
  </si>
  <si>
    <t>Thousands</t>
  </si>
  <si>
    <t>tons</t>
  </si>
  <si>
    <t>Length_class</t>
  </si>
  <si>
    <t>NOTE:</t>
  </si>
  <si>
    <t>Some inconsistencies of anchovy age attribution by Spanish and Portuguese readers were detected during the WGHANSA2023 (Portuguese expert age reader retired in 2020). For this reason, a recent intercalibration exercise between Spanish and Portuguese anchovy Age readers was performed, which resulted in a revision of the ages attributed to anchovy in survey PELAGO2021, which is currently underway. The revision will be ready very soon but not in time to be submitted to the datacall of 16th February.</t>
  </si>
  <si>
    <t>total</t>
  </si>
  <si>
    <t>Mean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</si>
</sst>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1" fontId="0" fillId="0" borderId="0" xfId="0" applyNumberFormat="1"/>
    <xf numFmtId="0" fontId="0" fillId="0" borderId="0" xfId="0" applyAlignment="1">
      <alignment wrapText="1"/>
    </xf>
    <xf numFmtId="0" fontId="18" fillId="0" borderId="0" xfId="0" applyFont="1"/>
    <xf numFmtId="2" fontId="18" fillId="0" borderId="0" xfId="0" applyNumberFormat="1" applyFont="1"/>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6"/>
  <sheetViews>
    <sheetView workbookViewId="0">
      <selection activeCell="B21" sqref="B21"/>
    </sheetView>
  </sheetViews>
  <sheetFormatPr defaultRowHeight="15" x14ac:dyDescent="0.25"/>
  <cols>
    <col min="2" max="2" width="82.140625" customWidth="1"/>
  </cols>
  <sheetData>
    <row r="4" spans="2:2" x14ac:dyDescent="0.25">
      <c r="B4" s="1" t="s">
        <v>6</v>
      </c>
    </row>
    <row r="6" spans="2:2" ht="123" customHeight="1" x14ac:dyDescent="0.25">
      <c r="B6" s="3"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16" workbookViewId="0">
      <selection activeCell="B48" sqref="B48"/>
    </sheetView>
  </sheetViews>
  <sheetFormatPr defaultColWidth="9.140625" defaultRowHeight="15" x14ac:dyDescent="0.25"/>
  <cols>
    <col min="1" max="1" width="12.140625" bestFit="1" customWidth="1"/>
    <col min="2" max="2" width="10.42578125" bestFit="1" customWidth="1"/>
    <col min="3" max="3" width="6" bestFit="1" customWidth="1"/>
  </cols>
  <sheetData>
    <row r="1" spans="1:3" x14ac:dyDescent="0.25">
      <c r="A1" t="s">
        <v>5</v>
      </c>
      <c r="B1" t="s">
        <v>3</v>
      </c>
      <c r="C1" t="s">
        <v>4</v>
      </c>
    </row>
    <row r="2" spans="1:3" x14ac:dyDescent="0.25">
      <c r="A2">
        <v>5.5</v>
      </c>
      <c r="B2">
        <v>0</v>
      </c>
      <c r="C2">
        <v>0</v>
      </c>
    </row>
    <row r="3" spans="1:3" x14ac:dyDescent="0.25">
      <c r="A3">
        <v>6</v>
      </c>
      <c r="B3">
        <v>0</v>
      </c>
      <c r="C3">
        <v>0</v>
      </c>
    </row>
    <row r="4" spans="1:3" x14ac:dyDescent="0.25">
      <c r="A4">
        <v>6.5</v>
      </c>
      <c r="B4">
        <v>0</v>
      </c>
      <c r="C4">
        <v>0</v>
      </c>
    </row>
    <row r="5" spans="1:3" x14ac:dyDescent="0.25">
      <c r="A5">
        <v>7</v>
      </c>
      <c r="B5">
        <v>0</v>
      </c>
      <c r="C5">
        <v>0</v>
      </c>
    </row>
    <row r="6" spans="1:3" x14ac:dyDescent="0.25">
      <c r="A6">
        <v>7.5</v>
      </c>
      <c r="B6">
        <v>0</v>
      </c>
      <c r="C6">
        <v>0</v>
      </c>
    </row>
    <row r="7" spans="1:3" x14ac:dyDescent="0.25">
      <c r="A7">
        <v>8</v>
      </c>
      <c r="B7">
        <v>0</v>
      </c>
      <c r="C7">
        <v>0</v>
      </c>
    </row>
    <row r="8" spans="1:3" x14ac:dyDescent="0.25">
      <c r="A8">
        <v>8.5</v>
      </c>
      <c r="B8">
        <v>0</v>
      </c>
      <c r="C8">
        <v>0</v>
      </c>
    </row>
    <row r="9" spans="1:3" x14ac:dyDescent="0.25">
      <c r="A9">
        <v>9</v>
      </c>
      <c r="B9">
        <v>0</v>
      </c>
      <c r="C9">
        <v>0</v>
      </c>
    </row>
    <row r="10" spans="1:3" x14ac:dyDescent="0.25">
      <c r="A10">
        <v>9.5</v>
      </c>
      <c r="B10">
        <v>1953</v>
      </c>
      <c r="C10">
        <v>8</v>
      </c>
    </row>
    <row r="11" spans="1:3" x14ac:dyDescent="0.25">
      <c r="A11">
        <v>10</v>
      </c>
      <c r="B11">
        <v>0</v>
      </c>
      <c r="C11">
        <v>0</v>
      </c>
    </row>
    <row r="12" spans="1:3" x14ac:dyDescent="0.25">
      <c r="A12">
        <v>10.5</v>
      </c>
      <c r="B12">
        <v>6411</v>
      </c>
      <c r="C12">
        <v>38</v>
      </c>
    </row>
    <row r="13" spans="1:3" x14ac:dyDescent="0.25">
      <c r="A13">
        <v>11</v>
      </c>
      <c r="B13">
        <v>47458</v>
      </c>
      <c r="C13">
        <v>335</v>
      </c>
    </row>
    <row r="14" spans="1:3" x14ac:dyDescent="0.25">
      <c r="A14">
        <v>11.5</v>
      </c>
      <c r="B14">
        <v>76709</v>
      </c>
      <c r="C14">
        <v>627</v>
      </c>
    </row>
    <row r="15" spans="1:3" x14ac:dyDescent="0.25">
      <c r="A15">
        <v>12</v>
      </c>
      <c r="B15">
        <v>78668</v>
      </c>
      <c r="C15">
        <v>740</v>
      </c>
    </row>
    <row r="16" spans="1:3" x14ac:dyDescent="0.25">
      <c r="A16">
        <v>12.5</v>
      </c>
      <c r="B16">
        <v>102048</v>
      </c>
      <c r="C16">
        <v>1099</v>
      </c>
    </row>
    <row r="17" spans="1:3" x14ac:dyDescent="0.25">
      <c r="A17">
        <v>13</v>
      </c>
      <c r="B17">
        <v>268256</v>
      </c>
      <c r="C17">
        <v>3286</v>
      </c>
    </row>
    <row r="18" spans="1:3" x14ac:dyDescent="0.25">
      <c r="A18">
        <v>13.5</v>
      </c>
      <c r="B18">
        <v>389623</v>
      </c>
      <c r="C18">
        <v>5406</v>
      </c>
    </row>
    <row r="19" spans="1:3" x14ac:dyDescent="0.25">
      <c r="A19">
        <v>14</v>
      </c>
      <c r="B19">
        <v>537193</v>
      </c>
      <c r="C19">
        <v>8404</v>
      </c>
    </row>
    <row r="20" spans="1:3" x14ac:dyDescent="0.25">
      <c r="A20">
        <v>14.5</v>
      </c>
      <c r="B20">
        <v>584789</v>
      </c>
      <c r="C20">
        <v>10270</v>
      </c>
    </row>
    <row r="21" spans="1:3" x14ac:dyDescent="0.25">
      <c r="A21">
        <v>15</v>
      </c>
      <c r="B21">
        <v>327270</v>
      </c>
      <c r="C21">
        <v>6427</v>
      </c>
    </row>
    <row r="22" spans="1:3" x14ac:dyDescent="0.25">
      <c r="A22">
        <v>15.5</v>
      </c>
      <c r="B22">
        <v>186190</v>
      </c>
      <c r="C22">
        <v>4074</v>
      </c>
    </row>
    <row r="23" spans="1:3" x14ac:dyDescent="0.25">
      <c r="A23">
        <v>16</v>
      </c>
      <c r="B23">
        <v>182000</v>
      </c>
      <c r="C23">
        <v>4421</v>
      </c>
    </row>
    <row r="24" spans="1:3" x14ac:dyDescent="0.25">
      <c r="A24">
        <v>16.5</v>
      </c>
      <c r="B24">
        <v>95338</v>
      </c>
      <c r="C24">
        <v>2562</v>
      </c>
    </row>
    <row r="25" spans="1:3" x14ac:dyDescent="0.25">
      <c r="A25">
        <v>17</v>
      </c>
      <c r="B25">
        <v>107551</v>
      </c>
      <c r="C25">
        <v>3189</v>
      </c>
    </row>
    <row r="26" spans="1:3" x14ac:dyDescent="0.25">
      <c r="A26">
        <v>17.5</v>
      </c>
      <c r="B26">
        <v>51429</v>
      </c>
      <c r="C26">
        <v>1677</v>
      </c>
    </row>
    <row r="27" spans="1:3" x14ac:dyDescent="0.25">
      <c r="A27">
        <v>18</v>
      </c>
      <c r="B27">
        <v>15776</v>
      </c>
      <c r="C27">
        <v>564</v>
      </c>
    </row>
    <row r="28" spans="1:3" x14ac:dyDescent="0.25">
      <c r="A28">
        <v>18.5</v>
      </c>
      <c r="B28">
        <v>9845</v>
      </c>
      <c r="C28">
        <v>386</v>
      </c>
    </row>
    <row r="29" spans="1:3" x14ac:dyDescent="0.25">
      <c r="A29">
        <v>19</v>
      </c>
      <c r="B29">
        <v>0</v>
      </c>
      <c r="C29">
        <v>0</v>
      </c>
    </row>
    <row r="30" spans="1:3" x14ac:dyDescent="0.25">
      <c r="A30">
        <v>19.5</v>
      </c>
      <c r="B30">
        <v>0</v>
      </c>
      <c r="C30">
        <v>0</v>
      </c>
    </row>
    <row r="31" spans="1:3" x14ac:dyDescent="0.25">
      <c r="A31">
        <v>20</v>
      </c>
      <c r="B31">
        <v>0</v>
      </c>
      <c r="C31">
        <v>0</v>
      </c>
    </row>
    <row r="32" spans="1:3" x14ac:dyDescent="0.25">
      <c r="A32">
        <v>20.5</v>
      </c>
      <c r="B32">
        <v>0</v>
      </c>
      <c r="C32">
        <v>0</v>
      </c>
    </row>
    <row r="33" spans="1:3" x14ac:dyDescent="0.25">
      <c r="A33">
        <v>21</v>
      </c>
      <c r="B33">
        <v>0</v>
      </c>
      <c r="C33">
        <v>0</v>
      </c>
    </row>
    <row r="34" spans="1:3" x14ac:dyDescent="0.25">
      <c r="A34">
        <v>21.5</v>
      </c>
      <c r="B34">
        <v>0</v>
      </c>
      <c r="C34">
        <v>0</v>
      </c>
    </row>
    <row r="35" spans="1:3" x14ac:dyDescent="0.25">
      <c r="A35">
        <v>22</v>
      </c>
      <c r="B35">
        <v>0</v>
      </c>
      <c r="C35">
        <v>0</v>
      </c>
    </row>
    <row r="36" spans="1:3" x14ac:dyDescent="0.25">
      <c r="A36">
        <v>22.5</v>
      </c>
      <c r="B36">
        <v>0</v>
      </c>
      <c r="C36">
        <v>0</v>
      </c>
    </row>
    <row r="37" spans="1:3" x14ac:dyDescent="0.25">
      <c r="A37">
        <v>23</v>
      </c>
      <c r="B37">
        <v>0</v>
      </c>
      <c r="C37">
        <v>0</v>
      </c>
    </row>
    <row r="38" spans="1:3" x14ac:dyDescent="0.25">
      <c r="A38">
        <v>23.5</v>
      </c>
      <c r="B38">
        <v>0</v>
      </c>
      <c r="C38">
        <v>0</v>
      </c>
    </row>
    <row r="39" spans="1:3" x14ac:dyDescent="0.25">
      <c r="A39">
        <v>24</v>
      </c>
      <c r="B39">
        <v>0</v>
      </c>
      <c r="C39">
        <v>0</v>
      </c>
    </row>
    <row r="40" spans="1:3" x14ac:dyDescent="0.25">
      <c r="A40">
        <v>24.5</v>
      </c>
      <c r="B40">
        <v>0</v>
      </c>
      <c r="C40">
        <v>0</v>
      </c>
    </row>
    <row r="41" spans="1:3" x14ac:dyDescent="0.25">
      <c r="A41">
        <v>25</v>
      </c>
      <c r="B41">
        <v>0</v>
      </c>
      <c r="C41">
        <v>0</v>
      </c>
    </row>
    <row r="42" spans="1:3" x14ac:dyDescent="0.25">
      <c r="A42">
        <v>25.5</v>
      </c>
      <c r="B42">
        <v>0</v>
      </c>
      <c r="C42">
        <v>0</v>
      </c>
    </row>
    <row r="43" spans="1:3" x14ac:dyDescent="0.25">
      <c r="A43">
        <v>26</v>
      </c>
      <c r="B43">
        <v>0</v>
      </c>
      <c r="C43">
        <v>0</v>
      </c>
    </row>
    <row r="45" spans="1:3" x14ac:dyDescent="0.25">
      <c r="A45" t="s">
        <v>8</v>
      </c>
      <c r="B45">
        <f>SUM(B2:B43)</f>
        <v>3068507</v>
      </c>
      <c r="C45">
        <f>SUM(C2:C43)</f>
        <v>53513</v>
      </c>
    </row>
    <row r="47" spans="1:3" x14ac:dyDescent="0.25">
      <c r="A47" s="4" t="s">
        <v>9</v>
      </c>
      <c r="B47" s="5">
        <f>0.25+SUMPRODUCT(A3:A44,B3:B44)/B45</f>
        <v>14.56693149143867</v>
      </c>
    </row>
    <row r="49" spans="2:2" x14ac:dyDescent="0.25">
      <c r="B4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22" workbookViewId="0">
      <selection activeCell="A47" sqref="A47:B47"/>
    </sheetView>
  </sheetViews>
  <sheetFormatPr defaultColWidth="9.140625" defaultRowHeight="15" x14ac:dyDescent="0.25"/>
  <sheetData>
    <row r="1" spans="1:3" x14ac:dyDescent="0.25">
      <c r="B1" t="s">
        <v>0</v>
      </c>
      <c r="C1" t="s">
        <v>1</v>
      </c>
    </row>
    <row r="2" spans="1:3" x14ac:dyDescent="0.25">
      <c r="A2">
        <v>5.5</v>
      </c>
      <c r="B2">
        <v>0</v>
      </c>
      <c r="C2">
        <v>0</v>
      </c>
    </row>
    <row r="3" spans="1:3" x14ac:dyDescent="0.25">
      <c r="A3">
        <v>6</v>
      </c>
      <c r="B3">
        <v>0</v>
      </c>
      <c r="C3">
        <v>0</v>
      </c>
    </row>
    <row r="4" spans="1:3" x14ac:dyDescent="0.25">
      <c r="A4">
        <v>6.5</v>
      </c>
      <c r="B4">
        <v>0</v>
      </c>
      <c r="C4">
        <v>0</v>
      </c>
    </row>
    <row r="5" spans="1:3" x14ac:dyDescent="0.25">
      <c r="A5">
        <v>7</v>
      </c>
      <c r="B5">
        <v>0</v>
      </c>
      <c r="C5">
        <v>0</v>
      </c>
    </row>
    <row r="6" spans="1:3" x14ac:dyDescent="0.25">
      <c r="A6">
        <v>7.5</v>
      </c>
      <c r="B6">
        <v>0</v>
      </c>
      <c r="C6">
        <v>0</v>
      </c>
    </row>
    <row r="7" spans="1:3" x14ac:dyDescent="0.25">
      <c r="A7">
        <v>8</v>
      </c>
      <c r="B7">
        <v>0</v>
      </c>
      <c r="C7">
        <v>0</v>
      </c>
    </row>
    <row r="8" spans="1:3" x14ac:dyDescent="0.25">
      <c r="A8">
        <v>8.5</v>
      </c>
      <c r="B8">
        <v>0</v>
      </c>
      <c r="C8">
        <v>0</v>
      </c>
    </row>
    <row r="9" spans="1:3" x14ac:dyDescent="0.25">
      <c r="A9">
        <v>9</v>
      </c>
      <c r="B9">
        <v>0</v>
      </c>
      <c r="C9">
        <v>0</v>
      </c>
    </row>
    <row r="10" spans="1:3" x14ac:dyDescent="0.25">
      <c r="A10">
        <v>9.5</v>
      </c>
      <c r="B10">
        <v>0</v>
      </c>
      <c r="C10">
        <v>0</v>
      </c>
    </row>
    <row r="11" spans="1:3" x14ac:dyDescent="0.25">
      <c r="A11">
        <v>10</v>
      </c>
      <c r="B11">
        <v>0</v>
      </c>
      <c r="C11">
        <v>0</v>
      </c>
    </row>
    <row r="12" spans="1:3" x14ac:dyDescent="0.25">
      <c r="A12">
        <v>10.5</v>
      </c>
      <c r="B12">
        <v>0</v>
      </c>
      <c r="C12">
        <v>0</v>
      </c>
    </row>
    <row r="13" spans="1:3" x14ac:dyDescent="0.25">
      <c r="A13">
        <v>11</v>
      </c>
      <c r="B13">
        <v>38220</v>
      </c>
      <c r="C13">
        <v>269</v>
      </c>
    </row>
    <row r="14" spans="1:3" x14ac:dyDescent="0.25">
      <c r="A14">
        <v>11.5</v>
      </c>
      <c r="B14">
        <v>138599</v>
      </c>
      <c r="C14">
        <v>1132</v>
      </c>
    </row>
    <row r="15" spans="1:3" x14ac:dyDescent="0.25">
      <c r="A15">
        <v>12</v>
      </c>
      <c r="B15">
        <v>109934</v>
      </c>
      <c r="C15">
        <v>1034</v>
      </c>
    </row>
    <row r="16" spans="1:3" x14ac:dyDescent="0.25">
      <c r="A16">
        <v>12.5</v>
      </c>
      <c r="B16">
        <v>71713</v>
      </c>
      <c r="C16">
        <v>772</v>
      </c>
    </row>
    <row r="17" spans="1:3" x14ac:dyDescent="0.25">
      <c r="A17">
        <v>13</v>
      </c>
      <c r="B17">
        <v>62157</v>
      </c>
      <c r="C17">
        <v>762</v>
      </c>
    </row>
    <row r="18" spans="1:3" x14ac:dyDescent="0.25">
      <c r="A18">
        <v>13.5</v>
      </c>
      <c r="B18">
        <v>42998</v>
      </c>
      <c r="C18">
        <v>597</v>
      </c>
    </row>
    <row r="19" spans="1:3" x14ac:dyDescent="0.25">
      <c r="A19">
        <v>14</v>
      </c>
      <c r="B19">
        <v>9555</v>
      </c>
      <c r="C19">
        <v>149</v>
      </c>
    </row>
    <row r="20" spans="1:3" x14ac:dyDescent="0.25">
      <c r="A20">
        <v>14.5</v>
      </c>
      <c r="B20">
        <v>14333</v>
      </c>
      <c r="C20">
        <v>252</v>
      </c>
    </row>
    <row r="21" spans="1:3" x14ac:dyDescent="0.25">
      <c r="A21">
        <v>15</v>
      </c>
      <c r="B21">
        <v>0</v>
      </c>
      <c r="C21">
        <v>0</v>
      </c>
    </row>
    <row r="22" spans="1:3" x14ac:dyDescent="0.25">
      <c r="A22">
        <v>15.5</v>
      </c>
      <c r="B22">
        <v>0</v>
      </c>
      <c r="C22">
        <v>0</v>
      </c>
    </row>
    <row r="23" spans="1:3" x14ac:dyDescent="0.25">
      <c r="A23">
        <v>16</v>
      </c>
      <c r="B23">
        <v>0</v>
      </c>
      <c r="C23">
        <v>0</v>
      </c>
    </row>
    <row r="24" spans="1:3" x14ac:dyDescent="0.25">
      <c r="A24">
        <v>16.5</v>
      </c>
      <c r="B24">
        <v>5632</v>
      </c>
      <c r="C24">
        <v>151</v>
      </c>
    </row>
    <row r="25" spans="1:3" x14ac:dyDescent="0.25">
      <c r="A25">
        <v>17</v>
      </c>
      <c r="B25">
        <v>3752</v>
      </c>
      <c r="C25">
        <v>112</v>
      </c>
    </row>
    <row r="26" spans="1:3" x14ac:dyDescent="0.25">
      <c r="A26">
        <v>17.5</v>
      </c>
      <c r="B26">
        <v>1877</v>
      </c>
      <c r="C26">
        <v>61</v>
      </c>
    </row>
    <row r="27" spans="1:3" x14ac:dyDescent="0.25">
      <c r="A27">
        <v>18</v>
      </c>
      <c r="B27">
        <v>7509</v>
      </c>
      <c r="C27">
        <v>269</v>
      </c>
    </row>
    <row r="28" spans="1:3" x14ac:dyDescent="0.25">
      <c r="A28">
        <v>18.5</v>
      </c>
      <c r="B28">
        <v>9386</v>
      </c>
      <c r="C28">
        <v>367</v>
      </c>
    </row>
    <row r="29" spans="1:3" x14ac:dyDescent="0.25">
      <c r="A29">
        <v>19</v>
      </c>
      <c r="B29">
        <v>1877</v>
      </c>
      <c r="C29">
        <v>81</v>
      </c>
    </row>
    <row r="30" spans="1:3" x14ac:dyDescent="0.25">
      <c r="A30">
        <v>19.5</v>
      </c>
      <c r="B30">
        <v>1877</v>
      </c>
      <c r="C30">
        <v>87</v>
      </c>
    </row>
    <row r="31" spans="1:3" x14ac:dyDescent="0.25">
      <c r="A31">
        <v>20</v>
      </c>
      <c r="B31">
        <v>0</v>
      </c>
      <c r="C31">
        <v>0</v>
      </c>
    </row>
    <row r="32" spans="1:3" x14ac:dyDescent="0.25">
      <c r="A32">
        <v>20.5</v>
      </c>
      <c r="B32">
        <v>0</v>
      </c>
      <c r="C32">
        <v>0</v>
      </c>
    </row>
    <row r="33" spans="1:3" x14ac:dyDescent="0.25">
      <c r="A33">
        <v>21</v>
      </c>
      <c r="B33">
        <v>0</v>
      </c>
      <c r="C33">
        <v>0</v>
      </c>
    </row>
    <row r="34" spans="1:3" x14ac:dyDescent="0.25">
      <c r="A34">
        <v>21.5</v>
      </c>
      <c r="B34">
        <v>0</v>
      </c>
      <c r="C34">
        <v>0</v>
      </c>
    </row>
    <row r="35" spans="1:3" x14ac:dyDescent="0.25">
      <c r="A35">
        <v>22</v>
      </c>
      <c r="B35">
        <v>0</v>
      </c>
      <c r="C35">
        <v>0</v>
      </c>
    </row>
    <row r="36" spans="1:3" x14ac:dyDescent="0.25">
      <c r="A36">
        <v>22.5</v>
      </c>
      <c r="B36">
        <v>0</v>
      </c>
      <c r="C36">
        <v>0</v>
      </c>
    </row>
    <row r="37" spans="1:3" x14ac:dyDescent="0.25">
      <c r="A37">
        <v>23</v>
      </c>
      <c r="B37">
        <v>0</v>
      </c>
      <c r="C37">
        <v>0</v>
      </c>
    </row>
    <row r="38" spans="1:3" x14ac:dyDescent="0.25">
      <c r="A38">
        <v>23.5</v>
      </c>
      <c r="B38">
        <v>0</v>
      </c>
      <c r="C38">
        <v>0</v>
      </c>
    </row>
    <row r="39" spans="1:3" x14ac:dyDescent="0.25">
      <c r="A39">
        <v>24</v>
      </c>
      <c r="B39">
        <v>0</v>
      </c>
      <c r="C39">
        <v>0</v>
      </c>
    </row>
    <row r="40" spans="1:3" x14ac:dyDescent="0.25">
      <c r="A40">
        <v>24.5</v>
      </c>
      <c r="B40">
        <v>0</v>
      </c>
      <c r="C40">
        <v>0</v>
      </c>
    </row>
    <row r="41" spans="1:3" x14ac:dyDescent="0.25">
      <c r="A41">
        <v>25</v>
      </c>
      <c r="B41">
        <v>0</v>
      </c>
      <c r="C41">
        <v>0</v>
      </c>
    </row>
    <row r="42" spans="1:3" x14ac:dyDescent="0.25">
      <c r="A42">
        <v>25.5</v>
      </c>
      <c r="B42">
        <v>0</v>
      </c>
      <c r="C42">
        <v>0</v>
      </c>
    </row>
    <row r="43" spans="1:3" x14ac:dyDescent="0.25">
      <c r="A43">
        <v>26</v>
      </c>
      <c r="B43">
        <v>0</v>
      </c>
      <c r="C43">
        <v>0</v>
      </c>
    </row>
    <row r="45" spans="1:3" x14ac:dyDescent="0.25">
      <c r="B45">
        <f>SUM(B2:B43)</f>
        <v>519419</v>
      </c>
      <c r="C45">
        <f>SUM(C2:C43)</f>
        <v>6095</v>
      </c>
    </row>
    <row r="47" spans="1:3" x14ac:dyDescent="0.25">
      <c r="A47" s="4" t="s">
        <v>9</v>
      </c>
      <c r="B47" s="5">
        <f>0.25+SUMPRODUCT(A3:A44,B3:B44)/B45</f>
        <v>12.823025823083098</v>
      </c>
    </row>
    <row r="48" spans="1:3" x14ac:dyDescent="0.25">
      <c r="B48" s="2"/>
    </row>
    <row r="49" spans="2:2" x14ac:dyDescent="0.25">
      <c r="B4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25" workbookViewId="0">
      <selection activeCell="A47" sqref="A47:B47"/>
    </sheetView>
  </sheetViews>
  <sheetFormatPr defaultColWidth="9.140625" defaultRowHeight="15" x14ac:dyDescent="0.25"/>
  <sheetData>
    <row r="1" spans="1:3" x14ac:dyDescent="0.25">
      <c r="B1" t="s">
        <v>0</v>
      </c>
      <c r="C1" t="s">
        <v>1</v>
      </c>
    </row>
    <row r="2" spans="1:3" x14ac:dyDescent="0.25">
      <c r="A2">
        <v>5.5</v>
      </c>
      <c r="B2">
        <v>0</v>
      </c>
      <c r="C2">
        <v>0</v>
      </c>
    </row>
    <row r="3" spans="1:3" x14ac:dyDescent="0.25">
      <c r="A3">
        <v>6</v>
      </c>
      <c r="B3">
        <v>0</v>
      </c>
      <c r="C3">
        <v>0</v>
      </c>
    </row>
    <row r="4" spans="1:3" x14ac:dyDescent="0.25">
      <c r="A4">
        <v>6.5</v>
      </c>
      <c r="B4">
        <v>0</v>
      </c>
      <c r="C4">
        <v>0</v>
      </c>
    </row>
    <row r="5" spans="1:3" x14ac:dyDescent="0.25">
      <c r="A5">
        <v>7</v>
      </c>
      <c r="B5">
        <v>0</v>
      </c>
      <c r="C5">
        <v>0</v>
      </c>
    </row>
    <row r="6" spans="1:3" x14ac:dyDescent="0.25">
      <c r="A6">
        <v>7.5</v>
      </c>
      <c r="B6">
        <v>0</v>
      </c>
      <c r="C6">
        <v>0</v>
      </c>
    </row>
    <row r="7" spans="1:3" x14ac:dyDescent="0.25">
      <c r="A7">
        <v>8</v>
      </c>
      <c r="B7">
        <v>0</v>
      </c>
      <c r="C7">
        <v>0</v>
      </c>
    </row>
    <row r="8" spans="1:3" x14ac:dyDescent="0.25">
      <c r="A8">
        <v>8.5</v>
      </c>
      <c r="B8">
        <v>0</v>
      </c>
      <c r="C8">
        <v>0</v>
      </c>
    </row>
    <row r="9" spans="1:3" x14ac:dyDescent="0.25">
      <c r="A9">
        <v>9</v>
      </c>
      <c r="B9">
        <v>0</v>
      </c>
      <c r="C9">
        <v>0</v>
      </c>
    </row>
    <row r="10" spans="1:3" x14ac:dyDescent="0.25">
      <c r="A10">
        <v>9.5</v>
      </c>
      <c r="B10">
        <v>0</v>
      </c>
      <c r="C10">
        <v>0</v>
      </c>
    </row>
    <row r="11" spans="1:3" x14ac:dyDescent="0.25">
      <c r="A11">
        <v>10</v>
      </c>
      <c r="B11">
        <v>0</v>
      </c>
      <c r="C11">
        <v>0</v>
      </c>
    </row>
    <row r="12" spans="1:3" x14ac:dyDescent="0.25">
      <c r="A12">
        <v>10.5</v>
      </c>
      <c r="B12">
        <v>0</v>
      </c>
      <c r="C12">
        <v>0</v>
      </c>
    </row>
    <row r="13" spans="1:3" x14ac:dyDescent="0.25">
      <c r="A13">
        <v>11</v>
      </c>
      <c r="B13">
        <v>0</v>
      </c>
      <c r="C13">
        <v>0</v>
      </c>
    </row>
    <row r="14" spans="1:3" x14ac:dyDescent="0.25">
      <c r="A14">
        <v>11.5</v>
      </c>
      <c r="B14">
        <v>179</v>
      </c>
      <c r="C14">
        <v>1</v>
      </c>
    </row>
    <row r="15" spans="1:3" x14ac:dyDescent="0.25">
      <c r="A15">
        <v>12</v>
      </c>
      <c r="B15">
        <v>719</v>
      </c>
      <c r="C15">
        <v>7</v>
      </c>
    </row>
    <row r="16" spans="1:3" x14ac:dyDescent="0.25">
      <c r="A16">
        <v>12.5</v>
      </c>
      <c r="B16">
        <v>4491</v>
      </c>
      <c r="C16">
        <v>49</v>
      </c>
    </row>
    <row r="17" spans="1:3" x14ac:dyDescent="0.25">
      <c r="A17">
        <v>13</v>
      </c>
      <c r="B17">
        <v>2156</v>
      </c>
      <c r="C17">
        <v>27</v>
      </c>
    </row>
    <row r="18" spans="1:3" x14ac:dyDescent="0.25">
      <c r="A18">
        <v>13.5</v>
      </c>
      <c r="B18">
        <v>539</v>
      </c>
      <c r="C18">
        <v>7</v>
      </c>
    </row>
    <row r="19" spans="1:3" x14ac:dyDescent="0.25">
      <c r="A19">
        <v>14</v>
      </c>
      <c r="B19">
        <v>539</v>
      </c>
      <c r="C19">
        <v>9</v>
      </c>
    </row>
    <row r="20" spans="1:3" x14ac:dyDescent="0.25">
      <c r="A20">
        <v>14.5</v>
      </c>
      <c r="B20">
        <v>179</v>
      </c>
      <c r="C20">
        <v>3</v>
      </c>
    </row>
    <row r="21" spans="1:3" x14ac:dyDescent="0.25">
      <c r="A21">
        <v>15</v>
      </c>
      <c r="B21">
        <v>0</v>
      </c>
      <c r="C21">
        <v>0</v>
      </c>
    </row>
    <row r="22" spans="1:3" x14ac:dyDescent="0.25">
      <c r="A22">
        <v>15.5</v>
      </c>
      <c r="B22">
        <v>179</v>
      </c>
      <c r="C22">
        <v>4</v>
      </c>
    </row>
    <row r="23" spans="1:3" x14ac:dyDescent="0.25">
      <c r="A23">
        <v>16</v>
      </c>
      <c r="B23">
        <v>0</v>
      </c>
      <c r="C23">
        <v>0</v>
      </c>
    </row>
    <row r="24" spans="1:3" x14ac:dyDescent="0.25">
      <c r="A24">
        <v>16.5</v>
      </c>
      <c r="B24">
        <v>0</v>
      </c>
      <c r="C24">
        <v>0</v>
      </c>
    </row>
    <row r="25" spans="1:3" x14ac:dyDescent="0.25">
      <c r="A25">
        <v>17</v>
      </c>
      <c r="B25">
        <v>0</v>
      </c>
      <c r="C25">
        <v>0</v>
      </c>
    </row>
    <row r="26" spans="1:3" x14ac:dyDescent="0.25">
      <c r="A26">
        <v>17.5</v>
      </c>
      <c r="B26">
        <v>0</v>
      </c>
      <c r="C26">
        <v>0</v>
      </c>
    </row>
    <row r="27" spans="1:3" x14ac:dyDescent="0.25">
      <c r="A27">
        <v>18</v>
      </c>
      <c r="B27">
        <v>0</v>
      </c>
      <c r="C27">
        <v>0</v>
      </c>
    </row>
    <row r="28" spans="1:3" x14ac:dyDescent="0.25">
      <c r="A28">
        <v>18.5</v>
      </c>
      <c r="B28">
        <v>0</v>
      </c>
      <c r="C28">
        <v>0</v>
      </c>
    </row>
    <row r="29" spans="1:3" x14ac:dyDescent="0.25">
      <c r="A29">
        <v>19</v>
      </c>
      <c r="B29">
        <v>0</v>
      </c>
      <c r="C29">
        <v>0</v>
      </c>
    </row>
    <row r="30" spans="1:3" x14ac:dyDescent="0.25">
      <c r="A30">
        <v>19.5</v>
      </c>
      <c r="B30">
        <v>0</v>
      </c>
      <c r="C30">
        <v>0</v>
      </c>
    </row>
    <row r="31" spans="1:3" x14ac:dyDescent="0.25">
      <c r="A31">
        <v>20</v>
      </c>
      <c r="B31">
        <v>0</v>
      </c>
      <c r="C31">
        <v>0</v>
      </c>
    </row>
    <row r="32" spans="1:3" x14ac:dyDescent="0.25">
      <c r="A32">
        <v>20.5</v>
      </c>
      <c r="B32">
        <v>0</v>
      </c>
      <c r="C32">
        <v>0</v>
      </c>
    </row>
    <row r="33" spans="1:3" x14ac:dyDescent="0.25">
      <c r="A33">
        <v>21</v>
      </c>
      <c r="B33">
        <v>0</v>
      </c>
      <c r="C33">
        <v>0</v>
      </c>
    </row>
    <row r="34" spans="1:3" x14ac:dyDescent="0.25">
      <c r="A34">
        <v>21.5</v>
      </c>
      <c r="B34">
        <v>0</v>
      </c>
      <c r="C34">
        <v>0</v>
      </c>
    </row>
    <row r="35" spans="1:3" x14ac:dyDescent="0.25">
      <c r="A35">
        <v>22</v>
      </c>
      <c r="B35">
        <v>0</v>
      </c>
      <c r="C35">
        <v>0</v>
      </c>
    </row>
    <row r="36" spans="1:3" x14ac:dyDescent="0.25">
      <c r="A36">
        <v>22.5</v>
      </c>
      <c r="B36">
        <v>0</v>
      </c>
      <c r="C36">
        <v>0</v>
      </c>
    </row>
    <row r="37" spans="1:3" x14ac:dyDescent="0.25">
      <c r="A37">
        <v>23</v>
      </c>
      <c r="B37">
        <v>0</v>
      </c>
      <c r="C37">
        <v>0</v>
      </c>
    </row>
    <row r="38" spans="1:3" x14ac:dyDescent="0.25">
      <c r="A38">
        <v>23.5</v>
      </c>
      <c r="B38">
        <v>0</v>
      </c>
      <c r="C38">
        <v>0</v>
      </c>
    </row>
    <row r="39" spans="1:3" x14ac:dyDescent="0.25">
      <c r="A39">
        <v>24</v>
      </c>
      <c r="B39">
        <v>0</v>
      </c>
      <c r="C39">
        <v>0</v>
      </c>
    </row>
    <row r="40" spans="1:3" x14ac:dyDescent="0.25">
      <c r="A40">
        <v>24.5</v>
      </c>
      <c r="B40">
        <v>0</v>
      </c>
      <c r="C40">
        <v>0</v>
      </c>
    </row>
    <row r="41" spans="1:3" x14ac:dyDescent="0.25">
      <c r="A41">
        <v>25</v>
      </c>
      <c r="B41">
        <v>0</v>
      </c>
      <c r="C41">
        <v>0</v>
      </c>
    </row>
    <row r="42" spans="1:3" x14ac:dyDescent="0.25">
      <c r="A42">
        <v>25.5</v>
      </c>
      <c r="B42">
        <v>0</v>
      </c>
      <c r="C42">
        <v>0</v>
      </c>
    </row>
    <row r="43" spans="1:3" x14ac:dyDescent="0.25">
      <c r="A43">
        <v>26</v>
      </c>
      <c r="B43">
        <v>0</v>
      </c>
      <c r="C43">
        <v>0</v>
      </c>
    </row>
    <row r="45" spans="1:3" x14ac:dyDescent="0.25">
      <c r="B45">
        <f>SUM(B2:B43)</f>
        <v>8981</v>
      </c>
      <c r="C45">
        <f>SUM(C2:C43)</f>
        <v>107</v>
      </c>
    </row>
    <row r="47" spans="1:3" x14ac:dyDescent="0.25">
      <c r="A47" s="4" t="s">
        <v>9</v>
      </c>
      <c r="B47" s="5">
        <f>0.25+SUMPRODUCT(A2:A43,B2:B43)/B45</f>
        <v>13.059765059570204</v>
      </c>
    </row>
    <row r="49" spans="2:2" x14ac:dyDescent="0.25">
      <c r="B4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22" workbookViewId="0">
      <selection activeCell="A47" sqref="A47:B47"/>
    </sheetView>
  </sheetViews>
  <sheetFormatPr defaultColWidth="9.140625" defaultRowHeight="15" x14ac:dyDescent="0.25"/>
  <sheetData>
    <row r="1" spans="1:3" x14ac:dyDescent="0.25">
      <c r="B1" t="s">
        <v>2</v>
      </c>
      <c r="C1" t="s">
        <v>1</v>
      </c>
    </row>
    <row r="2" spans="1:3" x14ac:dyDescent="0.25">
      <c r="A2">
        <v>5.5</v>
      </c>
      <c r="B2">
        <v>0</v>
      </c>
      <c r="C2">
        <v>0</v>
      </c>
    </row>
    <row r="3" spans="1:3" x14ac:dyDescent="0.25">
      <c r="A3">
        <v>6</v>
      </c>
      <c r="B3">
        <v>0</v>
      </c>
      <c r="C3">
        <v>0</v>
      </c>
    </row>
    <row r="4" spans="1:3" x14ac:dyDescent="0.25">
      <c r="A4">
        <v>6.5</v>
      </c>
      <c r="B4">
        <v>0</v>
      </c>
      <c r="C4">
        <v>0</v>
      </c>
    </row>
    <row r="5" spans="1:3" x14ac:dyDescent="0.25">
      <c r="A5">
        <v>7</v>
      </c>
      <c r="B5">
        <v>0</v>
      </c>
      <c r="C5">
        <v>0</v>
      </c>
    </row>
    <row r="6" spans="1:3" x14ac:dyDescent="0.25">
      <c r="A6">
        <v>7.5</v>
      </c>
      <c r="B6">
        <v>0</v>
      </c>
      <c r="C6">
        <v>0</v>
      </c>
    </row>
    <row r="7" spans="1:3" x14ac:dyDescent="0.25">
      <c r="A7">
        <v>8</v>
      </c>
      <c r="B7">
        <v>0</v>
      </c>
      <c r="C7">
        <v>0</v>
      </c>
    </row>
    <row r="8" spans="1:3" x14ac:dyDescent="0.25">
      <c r="A8">
        <v>8.5</v>
      </c>
      <c r="B8">
        <v>0</v>
      </c>
      <c r="C8">
        <v>0</v>
      </c>
    </row>
    <row r="9" spans="1:3" x14ac:dyDescent="0.25">
      <c r="A9">
        <v>9</v>
      </c>
      <c r="B9">
        <v>0</v>
      </c>
      <c r="C9">
        <v>0</v>
      </c>
    </row>
    <row r="10" spans="1:3" x14ac:dyDescent="0.25">
      <c r="A10">
        <v>9.5</v>
      </c>
      <c r="B10">
        <v>31032</v>
      </c>
      <c r="C10">
        <v>135</v>
      </c>
    </row>
    <row r="11" spans="1:3" x14ac:dyDescent="0.25">
      <c r="A11">
        <v>10</v>
      </c>
      <c r="B11">
        <v>58972</v>
      </c>
      <c r="C11">
        <v>303</v>
      </c>
    </row>
    <row r="12" spans="1:3" x14ac:dyDescent="0.25">
      <c r="A12">
        <v>10.5</v>
      </c>
      <c r="B12">
        <v>77403</v>
      </c>
      <c r="C12">
        <v>467</v>
      </c>
    </row>
    <row r="13" spans="1:3" x14ac:dyDescent="0.25">
      <c r="A13">
        <v>11</v>
      </c>
      <c r="B13">
        <v>244223</v>
      </c>
      <c r="C13">
        <v>1721</v>
      </c>
    </row>
    <row r="14" spans="1:3" x14ac:dyDescent="0.25">
      <c r="A14">
        <v>11.5</v>
      </c>
      <c r="B14">
        <v>349402</v>
      </c>
      <c r="C14">
        <v>2853</v>
      </c>
    </row>
    <row r="15" spans="1:3" x14ac:dyDescent="0.25">
      <c r="A15">
        <v>12</v>
      </c>
      <c r="B15">
        <v>259657</v>
      </c>
      <c r="C15">
        <v>2441</v>
      </c>
    </row>
    <row r="16" spans="1:3" x14ac:dyDescent="0.25">
      <c r="A16">
        <v>12.5</v>
      </c>
      <c r="B16">
        <v>197120</v>
      </c>
      <c r="C16">
        <v>2122</v>
      </c>
    </row>
    <row r="17" spans="1:3" x14ac:dyDescent="0.25">
      <c r="A17">
        <v>13</v>
      </c>
      <c r="B17">
        <v>96922</v>
      </c>
      <c r="C17">
        <v>1187</v>
      </c>
    </row>
    <row r="18" spans="1:3" x14ac:dyDescent="0.25">
      <c r="A18">
        <v>13.5</v>
      </c>
      <c r="B18">
        <v>62501</v>
      </c>
      <c r="C18">
        <v>867</v>
      </c>
    </row>
    <row r="19" spans="1:3" x14ac:dyDescent="0.25">
      <c r="A19">
        <v>14</v>
      </c>
      <c r="B19">
        <v>59869</v>
      </c>
      <c r="C19">
        <v>936</v>
      </c>
    </row>
    <row r="20" spans="1:3" x14ac:dyDescent="0.25">
      <c r="A20">
        <v>14.5</v>
      </c>
      <c r="B20">
        <v>25315</v>
      </c>
      <c r="C20">
        <v>444</v>
      </c>
    </row>
    <row r="21" spans="1:3" x14ac:dyDescent="0.25">
      <c r="A21">
        <v>15</v>
      </c>
      <c r="B21">
        <v>12937</v>
      </c>
      <c r="C21">
        <v>254</v>
      </c>
    </row>
    <row r="22" spans="1:3" x14ac:dyDescent="0.25">
      <c r="A22">
        <v>15.5</v>
      </c>
      <c r="B22">
        <v>3900</v>
      </c>
      <c r="C22">
        <v>85</v>
      </c>
    </row>
    <row r="23" spans="1:3" x14ac:dyDescent="0.25">
      <c r="A23">
        <v>16</v>
      </c>
      <c r="B23">
        <v>5884</v>
      </c>
      <c r="C23">
        <v>143</v>
      </c>
    </row>
    <row r="24" spans="1:3" x14ac:dyDescent="0.25">
      <c r="A24">
        <v>16.5</v>
      </c>
      <c r="B24">
        <v>0</v>
      </c>
      <c r="C24">
        <v>0</v>
      </c>
    </row>
    <row r="25" spans="1:3" x14ac:dyDescent="0.25">
      <c r="A25">
        <v>17</v>
      </c>
      <c r="B25">
        <v>0</v>
      </c>
      <c r="C25">
        <v>0</v>
      </c>
    </row>
    <row r="26" spans="1:3" x14ac:dyDescent="0.25">
      <c r="A26">
        <v>17.5</v>
      </c>
      <c r="B26">
        <v>0</v>
      </c>
      <c r="C26">
        <v>0</v>
      </c>
    </row>
    <row r="27" spans="1:3" x14ac:dyDescent="0.25">
      <c r="A27">
        <v>18</v>
      </c>
      <c r="B27">
        <v>0</v>
      </c>
      <c r="C27">
        <v>0</v>
      </c>
    </row>
    <row r="28" spans="1:3" x14ac:dyDescent="0.25">
      <c r="A28">
        <v>18.5</v>
      </c>
      <c r="B28">
        <v>0</v>
      </c>
      <c r="C28">
        <v>0</v>
      </c>
    </row>
    <row r="29" spans="1:3" x14ac:dyDescent="0.25">
      <c r="A29">
        <v>19</v>
      </c>
      <c r="B29">
        <v>0</v>
      </c>
      <c r="C29">
        <v>0</v>
      </c>
    </row>
    <row r="30" spans="1:3" x14ac:dyDescent="0.25">
      <c r="A30">
        <v>19.5</v>
      </c>
      <c r="B30">
        <v>0</v>
      </c>
      <c r="C30">
        <v>0</v>
      </c>
    </row>
    <row r="31" spans="1:3" x14ac:dyDescent="0.25">
      <c r="A31">
        <v>20</v>
      </c>
      <c r="B31">
        <v>0</v>
      </c>
      <c r="C31">
        <v>0</v>
      </c>
    </row>
    <row r="32" spans="1:3" x14ac:dyDescent="0.25">
      <c r="A32">
        <v>20.5</v>
      </c>
      <c r="B32">
        <v>0</v>
      </c>
      <c r="C32">
        <v>0</v>
      </c>
    </row>
    <row r="33" spans="1:3" x14ac:dyDescent="0.25">
      <c r="A33">
        <v>21</v>
      </c>
      <c r="B33">
        <v>0</v>
      </c>
      <c r="C33">
        <v>0</v>
      </c>
    </row>
    <row r="34" spans="1:3" x14ac:dyDescent="0.25">
      <c r="A34">
        <v>21.5</v>
      </c>
      <c r="B34">
        <v>0</v>
      </c>
      <c r="C34">
        <v>0</v>
      </c>
    </row>
    <row r="35" spans="1:3" x14ac:dyDescent="0.25">
      <c r="A35">
        <v>22</v>
      </c>
      <c r="B35">
        <v>0</v>
      </c>
      <c r="C35">
        <v>0</v>
      </c>
    </row>
    <row r="36" spans="1:3" x14ac:dyDescent="0.25">
      <c r="A36">
        <v>22.5</v>
      </c>
      <c r="B36">
        <v>0</v>
      </c>
      <c r="C36">
        <v>0</v>
      </c>
    </row>
    <row r="37" spans="1:3" x14ac:dyDescent="0.25">
      <c r="A37">
        <v>23</v>
      </c>
      <c r="B37">
        <v>0</v>
      </c>
      <c r="C37">
        <v>0</v>
      </c>
    </row>
    <row r="38" spans="1:3" x14ac:dyDescent="0.25">
      <c r="A38">
        <v>23.5</v>
      </c>
      <c r="B38">
        <v>0</v>
      </c>
      <c r="C38">
        <v>0</v>
      </c>
    </row>
    <row r="39" spans="1:3" x14ac:dyDescent="0.25">
      <c r="A39">
        <v>24</v>
      </c>
      <c r="B39">
        <v>0</v>
      </c>
      <c r="C39">
        <v>0</v>
      </c>
    </row>
    <row r="40" spans="1:3" x14ac:dyDescent="0.25">
      <c r="A40">
        <v>24.5</v>
      </c>
      <c r="B40">
        <v>0</v>
      </c>
      <c r="C40">
        <v>0</v>
      </c>
    </row>
    <row r="41" spans="1:3" x14ac:dyDescent="0.25">
      <c r="A41">
        <v>25</v>
      </c>
      <c r="B41">
        <v>0</v>
      </c>
      <c r="C41">
        <v>0</v>
      </c>
    </row>
    <row r="42" spans="1:3" x14ac:dyDescent="0.25">
      <c r="A42">
        <v>25.5</v>
      </c>
      <c r="B42">
        <v>0</v>
      </c>
      <c r="C42">
        <v>0</v>
      </c>
    </row>
    <row r="43" spans="1:3" x14ac:dyDescent="0.25">
      <c r="A43">
        <v>26</v>
      </c>
      <c r="B43">
        <v>0</v>
      </c>
      <c r="C43">
        <v>0</v>
      </c>
    </row>
    <row r="45" spans="1:3" x14ac:dyDescent="0.25">
      <c r="B45">
        <f>SUM(B2:B43)</f>
        <v>1485137</v>
      </c>
      <c r="C45">
        <f>SUM(C2:C43)</f>
        <v>13958</v>
      </c>
    </row>
    <row r="47" spans="1:3" x14ac:dyDescent="0.25">
      <c r="A47" s="4" t="s">
        <v>9</v>
      </c>
      <c r="B47" s="5">
        <f>0.25+SUMPRODUCT(A2:A43,B2:B43)/B45</f>
        <v>12.127252738299564</v>
      </c>
    </row>
    <row r="49" spans="2:2" x14ac:dyDescent="0.25">
      <c r="B4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abSelected="1" topLeftCell="A11" workbookViewId="0">
      <selection activeCell="P24" sqref="P24"/>
    </sheetView>
  </sheetViews>
  <sheetFormatPr defaultColWidth="9.140625" defaultRowHeight="15" x14ac:dyDescent="0.25"/>
  <sheetData>
    <row r="1" spans="1:3" x14ac:dyDescent="0.25">
      <c r="B1" t="s">
        <v>0</v>
      </c>
      <c r="C1" t="s">
        <v>1</v>
      </c>
    </row>
    <row r="2" spans="1:3" x14ac:dyDescent="0.25">
      <c r="A2">
        <v>5.5</v>
      </c>
      <c r="B2">
        <f>'9aCN'!B2+'9aCS'!B2+'9aS_alg'!B2+'9aS_cad'!B2</f>
        <v>0</v>
      </c>
      <c r="C2">
        <f>'9aCN'!C2+'9aCS'!C2+'9aS_alg'!C2+'9aS_cad'!C2</f>
        <v>0</v>
      </c>
    </row>
    <row r="3" spans="1:3" x14ac:dyDescent="0.25">
      <c r="A3">
        <v>6</v>
      </c>
      <c r="B3">
        <f>'9aCN'!B3+'9aCS'!B3+'9aS_alg'!B3+'9aS_cad'!B3</f>
        <v>0</v>
      </c>
      <c r="C3">
        <f>'9aCN'!C3+'9aCS'!C3+'9aS_alg'!C3+'9aS_cad'!C3</f>
        <v>0</v>
      </c>
    </row>
    <row r="4" spans="1:3" x14ac:dyDescent="0.25">
      <c r="A4">
        <v>6.5</v>
      </c>
      <c r="B4">
        <f>'9aCN'!B4+'9aCS'!B4+'9aS_alg'!B4+'9aS_cad'!B4</f>
        <v>0</v>
      </c>
      <c r="C4">
        <f>'9aCN'!C4+'9aCS'!C4+'9aS_alg'!C4+'9aS_cad'!C4</f>
        <v>0</v>
      </c>
    </row>
    <row r="5" spans="1:3" x14ac:dyDescent="0.25">
      <c r="A5">
        <v>7</v>
      </c>
      <c r="B5">
        <f>'9aCN'!B5+'9aCS'!B5+'9aS_alg'!B5+'9aS_cad'!B5</f>
        <v>0</v>
      </c>
      <c r="C5">
        <f>'9aCN'!C5+'9aCS'!C5+'9aS_alg'!C5+'9aS_cad'!C5</f>
        <v>0</v>
      </c>
    </row>
    <row r="6" spans="1:3" x14ac:dyDescent="0.25">
      <c r="A6">
        <v>7.5</v>
      </c>
      <c r="B6">
        <f>'9aCN'!B6+'9aCS'!B6+'9aS_alg'!B6+'9aS_cad'!B6</f>
        <v>0</v>
      </c>
      <c r="C6">
        <f>'9aCN'!C6+'9aCS'!C6+'9aS_alg'!C6+'9aS_cad'!C6</f>
        <v>0</v>
      </c>
    </row>
    <row r="7" spans="1:3" x14ac:dyDescent="0.25">
      <c r="A7">
        <v>8</v>
      </c>
      <c r="B7">
        <f>'9aCN'!B7+'9aCS'!B7+'9aS_alg'!B7+'9aS_cad'!B7</f>
        <v>0</v>
      </c>
      <c r="C7">
        <f>'9aCN'!C7+'9aCS'!C7+'9aS_alg'!C7+'9aS_cad'!C7</f>
        <v>0</v>
      </c>
    </row>
    <row r="8" spans="1:3" x14ac:dyDescent="0.25">
      <c r="A8">
        <v>8.5</v>
      </c>
      <c r="B8">
        <f>'9aCN'!B8+'9aCS'!B8+'9aS_alg'!B8+'9aS_cad'!B8</f>
        <v>0</v>
      </c>
      <c r="C8">
        <f>'9aCN'!C8+'9aCS'!C8+'9aS_alg'!C8+'9aS_cad'!C8</f>
        <v>0</v>
      </c>
    </row>
    <row r="9" spans="1:3" x14ac:dyDescent="0.25">
      <c r="A9">
        <v>9</v>
      </c>
      <c r="B9">
        <f>'9aCN'!B9+'9aCS'!B9+'9aS_alg'!B9+'9aS_cad'!B9</f>
        <v>0</v>
      </c>
      <c r="C9">
        <f>'9aCN'!C9+'9aCS'!C9+'9aS_alg'!C9+'9aS_cad'!C9</f>
        <v>0</v>
      </c>
    </row>
    <row r="10" spans="1:3" x14ac:dyDescent="0.25">
      <c r="A10">
        <v>9.5</v>
      </c>
      <c r="B10">
        <f>'9aCN'!B10+'9aCS'!B10+'9aS_alg'!B10+'9aS_cad'!B10</f>
        <v>32985</v>
      </c>
      <c r="C10">
        <f>'9aCN'!C10+'9aCS'!C10+'9aS_alg'!C10+'9aS_cad'!C10</f>
        <v>143</v>
      </c>
    </row>
    <row r="11" spans="1:3" x14ac:dyDescent="0.25">
      <c r="A11">
        <v>10</v>
      </c>
      <c r="B11">
        <f>'9aCN'!B11+'9aCS'!B11+'9aS_alg'!B11+'9aS_cad'!B11</f>
        <v>58972</v>
      </c>
      <c r="C11">
        <f>'9aCN'!C11+'9aCS'!C11+'9aS_alg'!C11+'9aS_cad'!C11</f>
        <v>303</v>
      </c>
    </row>
    <row r="12" spans="1:3" x14ac:dyDescent="0.25">
      <c r="A12">
        <v>10.5</v>
      </c>
      <c r="B12">
        <f>'9aCN'!B12+'9aCS'!B12+'9aS_alg'!B12+'9aS_cad'!B12</f>
        <v>83814</v>
      </c>
      <c r="C12">
        <f>'9aCN'!C12+'9aCS'!C12+'9aS_alg'!C12+'9aS_cad'!C12</f>
        <v>505</v>
      </c>
    </row>
    <row r="13" spans="1:3" x14ac:dyDescent="0.25">
      <c r="A13">
        <v>11</v>
      </c>
      <c r="B13">
        <f>'9aCN'!B13+'9aCS'!B13+'9aS_alg'!B13+'9aS_cad'!B13</f>
        <v>329901</v>
      </c>
      <c r="C13">
        <f>'9aCN'!C13+'9aCS'!C13+'9aS_alg'!C13+'9aS_cad'!C13</f>
        <v>2325</v>
      </c>
    </row>
    <row r="14" spans="1:3" x14ac:dyDescent="0.25">
      <c r="A14">
        <v>11.5</v>
      </c>
      <c r="B14">
        <f>'9aCN'!B14+'9aCS'!B14+'9aS_alg'!B14+'9aS_cad'!B14</f>
        <v>564889</v>
      </c>
      <c r="C14">
        <f>'9aCN'!C14+'9aCS'!C14+'9aS_alg'!C14+'9aS_cad'!C14</f>
        <v>4613</v>
      </c>
    </row>
    <row r="15" spans="1:3" x14ac:dyDescent="0.25">
      <c r="A15">
        <v>12</v>
      </c>
      <c r="B15">
        <f>'9aCN'!B15+'9aCS'!B15+'9aS_alg'!B15+'9aS_cad'!B15</f>
        <v>448978</v>
      </c>
      <c r="C15">
        <f>'9aCN'!C15+'9aCS'!C15+'9aS_alg'!C15+'9aS_cad'!C15</f>
        <v>4222</v>
      </c>
    </row>
    <row r="16" spans="1:3" x14ac:dyDescent="0.25">
      <c r="A16">
        <v>12.5</v>
      </c>
      <c r="B16">
        <f>'9aCN'!B16+'9aCS'!B16+'9aS_alg'!B16+'9aS_cad'!B16</f>
        <v>375372</v>
      </c>
      <c r="C16">
        <f>'9aCN'!C16+'9aCS'!C16+'9aS_alg'!C16+'9aS_cad'!C16</f>
        <v>4042</v>
      </c>
    </row>
    <row r="17" spans="1:3" x14ac:dyDescent="0.25">
      <c r="A17">
        <v>13</v>
      </c>
      <c r="B17">
        <f>'9aCN'!B17+'9aCS'!B17+'9aS_alg'!B17+'9aS_cad'!B17</f>
        <v>429491</v>
      </c>
      <c r="C17">
        <f>'9aCN'!C17+'9aCS'!C17+'9aS_alg'!C17+'9aS_cad'!C17</f>
        <v>5262</v>
      </c>
    </row>
    <row r="18" spans="1:3" x14ac:dyDescent="0.25">
      <c r="A18">
        <v>13.5</v>
      </c>
      <c r="B18">
        <f>'9aCN'!B18+'9aCS'!B18+'9aS_alg'!B18+'9aS_cad'!B18</f>
        <v>495661</v>
      </c>
      <c r="C18">
        <f>'9aCN'!C18+'9aCS'!C18+'9aS_alg'!C18+'9aS_cad'!C18</f>
        <v>6877</v>
      </c>
    </row>
    <row r="19" spans="1:3" x14ac:dyDescent="0.25">
      <c r="A19">
        <v>14</v>
      </c>
      <c r="B19">
        <f>'9aCN'!B19+'9aCS'!B19+'9aS_alg'!B19+'9aS_cad'!B19</f>
        <v>607156</v>
      </c>
      <c r="C19">
        <f>'9aCN'!C19+'9aCS'!C19+'9aS_alg'!C19+'9aS_cad'!C19</f>
        <v>9498</v>
      </c>
    </row>
    <row r="20" spans="1:3" x14ac:dyDescent="0.25">
      <c r="A20">
        <v>14.5</v>
      </c>
      <c r="B20">
        <f>'9aCN'!B20+'9aCS'!B20+'9aS_alg'!B20+'9aS_cad'!B20</f>
        <v>624616</v>
      </c>
      <c r="C20">
        <f>'9aCN'!C20+'9aCS'!C20+'9aS_alg'!C20+'9aS_cad'!C20</f>
        <v>10969</v>
      </c>
    </row>
    <row r="21" spans="1:3" x14ac:dyDescent="0.25">
      <c r="A21">
        <v>15</v>
      </c>
      <c r="B21">
        <f>'9aCN'!B21+'9aCS'!B21+'9aS_alg'!B21+'9aS_cad'!B21</f>
        <v>340207</v>
      </c>
      <c r="C21">
        <f>'9aCN'!C21+'9aCS'!C21+'9aS_alg'!C21+'9aS_cad'!C21</f>
        <v>6681</v>
      </c>
    </row>
    <row r="22" spans="1:3" x14ac:dyDescent="0.25">
      <c r="A22">
        <v>15.5</v>
      </c>
      <c r="B22">
        <f>'9aCN'!B22+'9aCS'!B22+'9aS_alg'!B22+'9aS_cad'!B22</f>
        <v>190269</v>
      </c>
      <c r="C22">
        <f>'9aCN'!C22+'9aCS'!C22+'9aS_alg'!C22+'9aS_cad'!C22</f>
        <v>4163</v>
      </c>
    </row>
    <row r="23" spans="1:3" x14ac:dyDescent="0.25">
      <c r="A23">
        <v>16</v>
      </c>
      <c r="B23">
        <f>'9aCN'!B23+'9aCS'!B23+'9aS_alg'!B23+'9aS_cad'!B23</f>
        <v>187884</v>
      </c>
      <c r="C23">
        <f>'9aCN'!C23+'9aCS'!C23+'9aS_alg'!C23+'9aS_cad'!C23</f>
        <v>4564</v>
      </c>
    </row>
    <row r="24" spans="1:3" x14ac:dyDescent="0.25">
      <c r="A24">
        <v>16.5</v>
      </c>
      <c r="B24">
        <f>'9aCN'!B24+'9aCS'!B24+'9aS_alg'!B24+'9aS_cad'!B24</f>
        <v>100970</v>
      </c>
      <c r="C24">
        <f>'9aCN'!C24+'9aCS'!C24+'9aS_alg'!C24+'9aS_cad'!C24</f>
        <v>2713</v>
      </c>
    </row>
    <row r="25" spans="1:3" x14ac:dyDescent="0.25">
      <c r="A25">
        <v>17</v>
      </c>
      <c r="B25">
        <f>'9aCN'!B25+'9aCS'!B25+'9aS_alg'!B25+'9aS_cad'!B25</f>
        <v>111303</v>
      </c>
      <c r="C25">
        <f>'9aCN'!C25+'9aCS'!C25+'9aS_alg'!C25+'9aS_cad'!C25</f>
        <v>3301</v>
      </c>
    </row>
    <row r="26" spans="1:3" x14ac:dyDescent="0.25">
      <c r="A26">
        <v>17.5</v>
      </c>
      <c r="B26">
        <f>'9aCN'!B26+'9aCS'!B26+'9aS_alg'!B26+'9aS_cad'!B26</f>
        <v>53306</v>
      </c>
      <c r="C26">
        <f>'9aCN'!C26+'9aCS'!C26+'9aS_alg'!C26+'9aS_cad'!C26</f>
        <v>1738</v>
      </c>
    </row>
    <row r="27" spans="1:3" x14ac:dyDescent="0.25">
      <c r="A27">
        <v>18</v>
      </c>
      <c r="B27">
        <f>'9aCN'!B27+'9aCS'!B27+'9aS_alg'!B27+'9aS_cad'!B27</f>
        <v>23285</v>
      </c>
      <c r="C27">
        <f>'9aCN'!C27+'9aCS'!C27+'9aS_alg'!C27+'9aS_cad'!C27</f>
        <v>833</v>
      </c>
    </row>
    <row r="28" spans="1:3" x14ac:dyDescent="0.25">
      <c r="A28">
        <v>18.5</v>
      </c>
      <c r="B28">
        <f>'9aCN'!B28+'9aCS'!B28+'9aS_alg'!B28+'9aS_cad'!B28</f>
        <v>19231</v>
      </c>
      <c r="C28">
        <f>'9aCN'!C28+'9aCS'!C28+'9aS_alg'!C28+'9aS_cad'!C28</f>
        <v>753</v>
      </c>
    </row>
    <row r="29" spans="1:3" x14ac:dyDescent="0.25">
      <c r="A29">
        <v>19</v>
      </c>
      <c r="B29">
        <f>'9aCN'!B29+'9aCS'!B29+'9aS_alg'!B29+'9aS_cad'!B29</f>
        <v>1877</v>
      </c>
      <c r="C29">
        <f>'9aCN'!C29+'9aCS'!C29+'9aS_alg'!C29+'9aS_cad'!C29</f>
        <v>81</v>
      </c>
    </row>
    <row r="30" spans="1:3" x14ac:dyDescent="0.25">
      <c r="A30">
        <v>19.5</v>
      </c>
      <c r="B30">
        <f>'9aCN'!B30+'9aCS'!B30+'9aS_alg'!B30+'9aS_cad'!B30</f>
        <v>1877</v>
      </c>
      <c r="C30">
        <f>'9aCN'!C30+'9aCS'!C30+'9aS_alg'!C30+'9aS_cad'!C30</f>
        <v>87</v>
      </c>
    </row>
    <row r="31" spans="1:3" x14ac:dyDescent="0.25">
      <c r="A31">
        <v>20</v>
      </c>
      <c r="B31">
        <f>'9aCN'!B31+'9aCS'!B31+'9aS_alg'!B31+'9aS_cad'!B31</f>
        <v>0</v>
      </c>
      <c r="C31">
        <f>'9aCN'!C31+'9aCS'!C31+'9aS_alg'!C31+'9aS_cad'!C31</f>
        <v>0</v>
      </c>
    </row>
    <row r="32" spans="1:3" x14ac:dyDescent="0.25">
      <c r="A32">
        <v>20.5</v>
      </c>
      <c r="B32">
        <f>'9aCN'!B32+'9aCS'!B32+'9aS_alg'!B32+'9aS_cad'!B32</f>
        <v>0</v>
      </c>
      <c r="C32">
        <f>'9aCN'!C32+'9aCS'!C32+'9aS_alg'!C32+'9aS_cad'!C32</f>
        <v>0</v>
      </c>
    </row>
    <row r="33" spans="1:3" x14ac:dyDescent="0.25">
      <c r="A33">
        <v>21</v>
      </c>
      <c r="B33">
        <f>'9aCN'!B33+'9aCS'!B33+'9aS_alg'!B33+'9aS_cad'!B33</f>
        <v>0</v>
      </c>
      <c r="C33">
        <f>'9aCN'!C33+'9aCS'!C33+'9aS_alg'!C33+'9aS_cad'!C33</f>
        <v>0</v>
      </c>
    </row>
    <row r="34" spans="1:3" x14ac:dyDescent="0.25">
      <c r="A34">
        <v>21.5</v>
      </c>
      <c r="B34">
        <f>'9aCN'!B34+'9aCS'!B34+'9aS_alg'!B34+'9aS_cad'!B34</f>
        <v>0</v>
      </c>
      <c r="C34">
        <f>'9aCN'!C34+'9aCS'!C34+'9aS_alg'!C34+'9aS_cad'!C34</f>
        <v>0</v>
      </c>
    </row>
    <row r="35" spans="1:3" x14ac:dyDescent="0.25">
      <c r="A35">
        <v>22</v>
      </c>
      <c r="B35">
        <f>'9aCN'!B35+'9aCS'!B35+'9aS_alg'!B35+'9aS_cad'!B35</f>
        <v>0</v>
      </c>
      <c r="C35">
        <f>'9aCN'!C35+'9aCS'!C35+'9aS_alg'!C35+'9aS_cad'!C35</f>
        <v>0</v>
      </c>
    </row>
    <row r="36" spans="1:3" x14ac:dyDescent="0.25">
      <c r="A36">
        <v>22.5</v>
      </c>
      <c r="B36">
        <f>'9aCN'!B36+'9aCS'!B36+'9aS_alg'!B36+'9aS_cad'!B36</f>
        <v>0</v>
      </c>
      <c r="C36">
        <f>'9aCN'!C36+'9aCS'!C36+'9aS_alg'!C36+'9aS_cad'!C36</f>
        <v>0</v>
      </c>
    </row>
    <row r="37" spans="1:3" x14ac:dyDescent="0.25">
      <c r="A37">
        <v>23</v>
      </c>
      <c r="B37">
        <f>'9aCN'!B37+'9aCS'!B37+'9aS_alg'!B37+'9aS_cad'!B37</f>
        <v>0</v>
      </c>
      <c r="C37">
        <f>'9aCN'!C37+'9aCS'!C37+'9aS_alg'!C37+'9aS_cad'!C37</f>
        <v>0</v>
      </c>
    </row>
    <row r="38" spans="1:3" x14ac:dyDescent="0.25">
      <c r="A38">
        <v>23.5</v>
      </c>
      <c r="B38">
        <f>'9aCN'!B38+'9aCS'!B38+'9aS_alg'!B38+'9aS_cad'!B38</f>
        <v>0</v>
      </c>
      <c r="C38">
        <f>'9aCN'!C38+'9aCS'!C38+'9aS_alg'!C38+'9aS_cad'!C38</f>
        <v>0</v>
      </c>
    </row>
    <row r="39" spans="1:3" x14ac:dyDescent="0.25">
      <c r="A39">
        <v>24</v>
      </c>
      <c r="B39">
        <f>'9aCN'!B39+'9aCS'!B39+'9aS_alg'!B39+'9aS_cad'!B39</f>
        <v>0</v>
      </c>
      <c r="C39">
        <f>'9aCN'!C39+'9aCS'!C39+'9aS_alg'!C39+'9aS_cad'!C39</f>
        <v>0</v>
      </c>
    </row>
    <row r="40" spans="1:3" x14ac:dyDescent="0.25">
      <c r="A40">
        <v>24.5</v>
      </c>
      <c r="B40">
        <f>'9aCN'!B40+'9aCS'!B40+'9aS_alg'!B40+'9aS_cad'!B40</f>
        <v>0</v>
      </c>
      <c r="C40">
        <f>'9aCN'!C40+'9aCS'!C40+'9aS_alg'!C40+'9aS_cad'!C40</f>
        <v>0</v>
      </c>
    </row>
    <row r="41" spans="1:3" x14ac:dyDescent="0.25">
      <c r="A41">
        <v>25</v>
      </c>
      <c r="B41">
        <f>'9aCN'!B41+'9aCS'!B41+'9aS_alg'!B41+'9aS_cad'!B41</f>
        <v>0</v>
      </c>
      <c r="C41">
        <f>'9aCN'!C41+'9aCS'!C41+'9aS_alg'!C41+'9aS_cad'!C41</f>
        <v>0</v>
      </c>
    </row>
    <row r="42" spans="1:3" x14ac:dyDescent="0.25">
      <c r="A42">
        <v>25.5</v>
      </c>
      <c r="B42">
        <f>'9aCN'!B42+'9aCS'!B42+'9aS_alg'!B42+'9aS_cad'!B42</f>
        <v>0</v>
      </c>
      <c r="C42">
        <f>'9aCN'!C42+'9aCS'!C42+'9aS_alg'!C42+'9aS_cad'!C42</f>
        <v>0</v>
      </c>
    </row>
    <row r="43" spans="1:3" x14ac:dyDescent="0.25">
      <c r="A43">
        <v>26</v>
      </c>
      <c r="B43">
        <f>'9aCN'!B43+'9aCS'!B43+'9aS_alg'!B43+'9aS_cad'!B43</f>
        <v>0</v>
      </c>
      <c r="C43">
        <f>'9aCN'!C43+'9aCS'!C43+'9aS_alg'!C43+'9aS_cad'!C43</f>
        <v>0</v>
      </c>
    </row>
    <row r="45" spans="1:3" x14ac:dyDescent="0.25">
      <c r="B45">
        <f>SUM(B2:B43)</f>
        <v>5082044</v>
      </c>
      <c r="C45">
        <f>SUM(C2:C43)</f>
        <v>73673</v>
      </c>
    </row>
    <row r="47" spans="1:3" x14ac:dyDescent="0.25">
      <c r="A47" s="4" t="s">
        <v>9</v>
      </c>
      <c r="B47" s="5">
        <f>0.25+SUMPRODUCT(A2:A43,B2:B43)/B45</f>
        <v>13.673076423580747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INFORMATION</vt:lpstr>
      <vt:lpstr>9aCN</vt:lpstr>
      <vt:lpstr>9aCS</vt:lpstr>
      <vt:lpstr>9aS_alg</vt:lpstr>
      <vt:lpstr>9aS_cad</vt:lpstr>
      <vt:lpstr>extra_Total_Pelago21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Garrido</dc:creator>
  <cp:lastModifiedBy>Susana Garrido</cp:lastModifiedBy>
  <dcterms:created xsi:type="dcterms:W3CDTF">2021-05-12T09:27:24Z</dcterms:created>
  <dcterms:modified xsi:type="dcterms:W3CDTF">2024-02-08T11:40:24Z</dcterms:modified>
</cp:coreProperties>
</file>