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B43BF0AE-4386-7C4F-ADEB-A5D1A0976E53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/>
  <c r="F7" i="1"/>
  <c r="L7" i="1"/>
  <c r="F8" i="1"/>
  <c r="N8" i="1"/>
  <c r="D49" i="1" s="1"/>
  <c r="F9" i="1"/>
  <c r="L9" i="1"/>
  <c r="F10" i="1"/>
  <c r="N10" i="1" s="1"/>
  <c r="K51" i="1" s="1"/>
  <c r="F11" i="1"/>
  <c r="L11" i="1"/>
  <c r="F12" i="1"/>
  <c r="N12" i="1"/>
  <c r="D53" i="1" s="1"/>
  <c r="F13" i="1"/>
  <c r="L13" i="1" s="1"/>
  <c r="F14" i="1"/>
  <c r="N14" i="1"/>
  <c r="K55" i="1"/>
  <c r="F15" i="1"/>
  <c r="L15" i="1"/>
  <c r="F16" i="1"/>
  <c r="N16" i="1"/>
  <c r="D57" i="1"/>
  <c r="F17" i="1"/>
  <c r="L17" i="1" s="1"/>
  <c r="F18" i="1"/>
  <c r="N18" i="1" s="1"/>
  <c r="K59" i="1" s="1"/>
  <c r="F19" i="1"/>
  <c r="L19" i="1"/>
  <c r="F20" i="1"/>
  <c r="N20" i="1"/>
  <c r="D61" i="1" s="1"/>
  <c r="F21" i="1"/>
  <c r="L21" i="1"/>
  <c r="F22" i="1"/>
  <c r="N22" i="1" s="1"/>
  <c r="F23" i="1"/>
  <c r="L23" i="1"/>
  <c r="F24" i="1"/>
  <c r="N24" i="1"/>
  <c r="D65" i="1" s="1"/>
  <c r="F25" i="1"/>
  <c r="L25" i="1" s="1"/>
  <c r="F26" i="1"/>
  <c r="N26" i="1"/>
  <c r="K67" i="1"/>
  <c r="F27" i="1"/>
  <c r="L27" i="1"/>
  <c r="F28" i="1"/>
  <c r="N28" i="1"/>
  <c r="D69" i="1"/>
  <c r="F29" i="1"/>
  <c r="L29" i="1" s="1"/>
  <c r="F30" i="1"/>
  <c r="N30" i="1" s="1"/>
  <c r="F31" i="1"/>
  <c r="L31" i="1"/>
  <c r="F32" i="1"/>
  <c r="N32" i="1"/>
  <c r="D73" i="1" s="1"/>
  <c r="F33" i="1"/>
  <c r="L33" i="1"/>
  <c r="F34" i="1"/>
  <c r="N34" i="1" s="1"/>
  <c r="K75" i="1" s="1"/>
  <c r="F35" i="1"/>
  <c r="L35" i="1"/>
  <c r="F36" i="1"/>
  <c r="N36" i="1"/>
  <c r="D77" i="1" s="1"/>
  <c r="F37" i="1"/>
  <c r="L37" i="1" s="1"/>
  <c r="B38" i="1"/>
  <c r="C38" i="1"/>
  <c r="D38" i="1"/>
  <c r="E38" i="1"/>
  <c r="I38" i="1"/>
  <c r="D47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B97" i="1"/>
  <c r="F6" i="2"/>
  <c r="O6" i="2"/>
  <c r="F7" i="2"/>
  <c r="L7" i="2" s="1"/>
  <c r="F8" i="2"/>
  <c r="F9" i="2"/>
  <c r="F10" i="2"/>
  <c r="F11" i="2"/>
  <c r="O11" i="2" s="1"/>
  <c r="N11" i="2"/>
  <c r="D52" i="2" s="1"/>
  <c r="F12" i="2"/>
  <c r="O12" i="2" s="1"/>
  <c r="F13" i="2"/>
  <c r="L13" i="2" s="1"/>
  <c r="I54" i="2" s="1"/>
  <c r="N13" i="2"/>
  <c r="O13" i="2"/>
  <c r="L54" i="2" s="1"/>
  <c r="E54" i="2"/>
  <c r="F14" i="2"/>
  <c r="O14" i="2"/>
  <c r="E55" i="2" s="1"/>
  <c r="F15" i="2"/>
  <c r="L15" i="2"/>
  <c r="I56" i="2" s="1"/>
  <c r="M15" i="2"/>
  <c r="N15" i="2"/>
  <c r="K56" i="2" s="1"/>
  <c r="O15" i="2"/>
  <c r="E56" i="2" s="1"/>
  <c r="F16" i="2"/>
  <c r="F17" i="2"/>
  <c r="L17" i="2" s="1"/>
  <c r="N17" i="2"/>
  <c r="O17" i="2"/>
  <c r="L58" i="2" s="1"/>
  <c r="F18" i="2"/>
  <c r="F19" i="2"/>
  <c r="O19" i="2" s="1"/>
  <c r="L19" i="2"/>
  <c r="I60" i="2" s="1"/>
  <c r="N19" i="2"/>
  <c r="D60" i="2" s="1"/>
  <c r="F20" i="2"/>
  <c r="O20" i="2"/>
  <c r="F21" i="2"/>
  <c r="L21" i="2" s="1"/>
  <c r="N21" i="2"/>
  <c r="O21" i="2"/>
  <c r="L62" i="2" s="1"/>
  <c r="F22" i="2"/>
  <c r="O22" i="2" s="1"/>
  <c r="E63" i="2" s="1"/>
  <c r="F23" i="2"/>
  <c r="N23" i="2"/>
  <c r="D64" i="2"/>
  <c r="L23" i="2"/>
  <c r="M23" i="2"/>
  <c r="O23" i="2"/>
  <c r="F24" i="2"/>
  <c r="F25" i="2"/>
  <c r="O25" i="2" s="1"/>
  <c r="N25" i="2"/>
  <c r="K66" i="2" s="1"/>
  <c r="F26" i="2"/>
  <c r="F27" i="2"/>
  <c r="N27" i="2" s="1"/>
  <c r="L27" i="2"/>
  <c r="M27" i="2"/>
  <c r="O27" i="2"/>
  <c r="F28" i="2"/>
  <c r="O28" i="2"/>
  <c r="F29" i="2"/>
  <c r="F30" i="2"/>
  <c r="O30" i="2" s="1"/>
  <c r="E71" i="2" s="1"/>
  <c r="F31" i="2"/>
  <c r="F32" i="2"/>
  <c r="F33" i="2"/>
  <c r="F34" i="2"/>
  <c r="F35" i="2"/>
  <c r="N35" i="2" s="1"/>
  <c r="D76" i="2" s="1"/>
  <c r="O35" i="2"/>
  <c r="F36" i="2"/>
  <c r="O36" i="2" s="1"/>
  <c r="F37" i="2"/>
  <c r="L37" i="2"/>
  <c r="B78" i="2" s="1"/>
  <c r="M37" i="2"/>
  <c r="J78" i="2" s="1"/>
  <c r="N37" i="2"/>
  <c r="D78" i="2" s="1"/>
  <c r="O37" i="2"/>
  <c r="B38" i="2"/>
  <c r="C38" i="2"/>
  <c r="D38" i="2"/>
  <c r="E38" i="2"/>
  <c r="I38" i="2"/>
  <c r="H47" i="2"/>
  <c r="L47" i="2" s="1"/>
  <c r="H48" i="2"/>
  <c r="H49" i="2"/>
  <c r="H50" i="2"/>
  <c r="H51" i="2"/>
  <c r="H52" i="2"/>
  <c r="H53" i="2"/>
  <c r="H54" i="2"/>
  <c r="H55" i="2"/>
  <c r="B56" i="2"/>
  <c r="D56" i="2"/>
  <c r="H56" i="2"/>
  <c r="H57" i="2"/>
  <c r="E58" i="2"/>
  <c r="H58" i="2"/>
  <c r="H59" i="2"/>
  <c r="H60" i="2"/>
  <c r="H61" i="2"/>
  <c r="E62" i="2"/>
  <c r="H62" i="2"/>
  <c r="H63" i="2"/>
  <c r="E64" i="2"/>
  <c r="H64" i="2"/>
  <c r="L64" i="2" s="1"/>
  <c r="H65" i="2"/>
  <c r="H66" i="2"/>
  <c r="H67" i="2"/>
  <c r="E68" i="2"/>
  <c r="H68" i="2"/>
  <c r="L68" i="2"/>
  <c r="H69" i="2"/>
  <c r="H70" i="2"/>
  <c r="H71" i="2"/>
  <c r="H72" i="2"/>
  <c r="H73" i="2"/>
  <c r="H74" i="2"/>
  <c r="H75" i="2"/>
  <c r="H76" i="2"/>
  <c r="H77" i="2"/>
  <c r="H78" i="2"/>
  <c r="B97" i="2"/>
  <c r="F6" i="3"/>
  <c r="N6" i="3" s="1"/>
  <c r="L6" i="3"/>
  <c r="F7" i="3"/>
  <c r="L7" i="3" s="1"/>
  <c r="B48" i="3" s="1"/>
  <c r="N7" i="3"/>
  <c r="O7" i="3"/>
  <c r="F8" i="3"/>
  <c r="L8" i="3"/>
  <c r="M8" i="3"/>
  <c r="C49" i="3" s="1"/>
  <c r="F49" i="3" s="1"/>
  <c r="N8" i="3"/>
  <c r="O8" i="3"/>
  <c r="L49" i="3" s="1"/>
  <c r="F9" i="3"/>
  <c r="N9" i="3"/>
  <c r="L9" i="3"/>
  <c r="B50" i="3" s="1"/>
  <c r="O9" i="3"/>
  <c r="E50" i="3" s="1"/>
  <c r="F10" i="3"/>
  <c r="L10" i="3"/>
  <c r="I51" i="3"/>
  <c r="F11" i="3"/>
  <c r="N11" i="3"/>
  <c r="F12" i="3"/>
  <c r="L12" i="3"/>
  <c r="M12" i="3"/>
  <c r="F13" i="3"/>
  <c r="O13" i="3"/>
  <c r="F14" i="3"/>
  <c r="L14" i="3" s="1"/>
  <c r="O14" i="3"/>
  <c r="L55" i="3" s="1"/>
  <c r="F15" i="3"/>
  <c r="O15" i="3" s="1"/>
  <c r="F16" i="3"/>
  <c r="L16" i="3"/>
  <c r="N16" i="3"/>
  <c r="O16" i="3"/>
  <c r="F17" i="3"/>
  <c r="O17" i="3"/>
  <c r="F18" i="3"/>
  <c r="M18" i="3"/>
  <c r="J59" i="3" s="1"/>
  <c r="O18" i="3"/>
  <c r="L59" i="3" s="1"/>
  <c r="F19" i="3"/>
  <c r="O19" i="3"/>
  <c r="E60" i="3" s="1"/>
  <c r="F20" i="3"/>
  <c r="L20" i="3" s="1"/>
  <c r="B61" i="3" s="1"/>
  <c r="F21" i="3"/>
  <c r="O21" i="3" s="1"/>
  <c r="F22" i="3"/>
  <c r="F23" i="3"/>
  <c r="O23" i="3" s="1"/>
  <c r="F24" i="3"/>
  <c r="F25" i="3"/>
  <c r="O25" i="3"/>
  <c r="F26" i="3"/>
  <c r="L26" i="3" s="1"/>
  <c r="I67" i="3" s="1"/>
  <c r="M26" i="3"/>
  <c r="C67" i="3"/>
  <c r="N26" i="3"/>
  <c r="O26" i="3"/>
  <c r="F27" i="3"/>
  <c r="O27" i="3" s="1"/>
  <c r="L68" i="3" s="1"/>
  <c r="F28" i="3"/>
  <c r="L28" i="3"/>
  <c r="P28" i="3" s="1"/>
  <c r="F29" i="3"/>
  <c r="N29" i="3" s="1"/>
  <c r="D70" i="3"/>
  <c r="F30" i="3"/>
  <c r="L30" i="3" s="1"/>
  <c r="I71" i="3" s="1"/>
  <c r="F31" i="3"/>
  <c r="N31" i="3" s="1"/>
  <c r="F32" i="3"/>
  <c r="N32" i="3"/>
  <c r="D73" i="3" s="1"/>
  <c r="F33" i="3"/>
  <c r="M33" i="3"/>
  <c r="C74" i="3" s="1"/>
  <c r="F34" i="3"/>
  <c r="F35" i="3"/>
  <c r="N35" i="3" s="1"/>
  <c r="K76" i="3" s="1"/>
  <c r="F36" i="3"/>
  <c r="L36" i="3" s="1"/>
  <c r="F37" i="3"/>
  <c r="O37" i="3" s="1"/>
  <c r="E78" i="3" s="1"/>
  <c r="N37" i="3"/>
  <c r="B38" i="3"/>
  <c r="C38" i="3"/>
  <c r="D38" i="3"/>
  <c r="E38" i="3"/>
  <c r="I38" i="3"/>
  <c r="H47" i="3"/>
  <c r="H48" i="3"/>
  <c r="B49" i="3"/>
  <c r="D49" i="3"/>
  <c r="E49" i="3"/>
  <c r="H49" i="3"/>
  <c r="D50" i="3"/>
  <c r="H50" i="3"/>
  <c r="I50" i="3" s="1"/>
  <c r="H51" i="3"/>
  <c r="H52" i="3"/>
  <c r="B53" i="3"/>
  <c r="C53" i="3"/>
  <c r="H53" i="3"/>
  <c r="H54" i="3"/>
  <c r="H55" i="3"/>
  <c r="H56" i="3"/>
  <c r="L56" i="3" s="1"/>
  <c r="B57" i="3"/>
  <c r="H57" i="3"/>
  <c r="H58" i="3"/>
  <c r="H59" i="3"/>
  <c r="H60" i="3"/>
  <c r="H61" i="3"/>
  <c r="H62" i="3"/>
  <c r="H63" i="3"/>
  <c r="H64" i="3"/>
  <c r="H65" i="3"/>
  <c r="H66" i="3"/>
  <c r="D67" i="3"/>
  <c r="H67" i="3"/>
  <c r="K67" i="3" s="1"/>
  <c r="H68" i="3"/>
  <c r="B69" i="3"/>
  <c r="H69" i="3"/>
  <c r="H70" i="3"/>
  <c r="K70" i="3" s="1"/>
  <c r="H71" i="3"/>
  <c r="H72" i="3"/>
  <c r="H73" i="3"/>
  <c r="K73" i="3"/>
  <c r="H74" i="3"/>
  <c r="H75" i="3"/>
  <c r="H76" i="3"/>
  <c r="H77" i="3"/>
  <c r="H78" i="3"/>
  <c r="L78" i="3"/>
  <c r="B97" i="3"/>
  <c r="F6" i="4"/>
  <c r="N6" i="4"/>
  <c r="F7" i="4"/>
  <c r="L7" i="4" s="1"/>
  <c r="B48" i="4" s="1"/>
  <c r="M7" i="4"/>
  <c r="F8" i="4"/>
  <c r="N8" i="4" s="1"/>
  <c r="D49" i="4" s="1"/>
  <c r="F9" i="4"/>
  <c r="L9" i="4"/>
  <c r="M9" i="4"/>
  <c r="C50" i="4" s="1"/>
  <c r="N9" i="4"/>
  <c r="F10" i="4"/>
  <c r="O10" i="4"/>
  <c r="E51" i="4" s="1"/>
  <c r="F11" i="4"/>
  <c r="L11" i="4"/>
  <c r="B52" i="4" s="1"/>
  <c r="O11" i="4"/>
  <c r="E52" i="4" s="1"/>
  <c r="F12" i="4"/>
  <c r="O12" i="4" s="1"/>
  <c r="E53" i="4" s="1"/>
  <c r="N12" i="4"/>
  <c r="L12" i="4"/>
  <c r="F13" i="4"/>
  <c r="M13" i="4" s="1"/>
  <c r="L13" i="4"/>
  <c r="B54" i="4" s="1"/>
  <c r="O13" i="4"/>
  <c r="F14" i="4"/>
  <c r="N14" i="4" s="1"/>
  <c r="F15" i="4"/>
  <c r="L15" i="4"/>
  <c r="I56" i="4" s="1"/>
  <c r="M15" i="4"/>
  <c r="C56" i="4" s="1"/>
  <c r="F16" i="4"/>
  <c r="F17" i="4"/>
  <c r="L17" i="4" s="1"/>
  <c r="M17" i="4"/>
  <c r="C58" i="4" s="1"/>
  <c r="N17" i="4"/>
  <c r="D58" i="4" s="1"/>
  <c r="F18" i="4"/>
  <c r="L18" i="4" s="1"/>
  <c r="N18" i="4"/>
  <c r="O18" i="4"/>
  <c r="L59" i="4" s="1"/>
  <c r="F19" i="4"/>
  <c r="L19" i="4"/>
  <c r="O19" i="4"/>
  <c r="F20" i="4"/>
  <c r="F21" i="4"/>
  <c r="M21" i="4" s="1"/>
  <c r="C62" i="4" s="1"/>
  <c r="L21" i="4"/>
  <c r="B62" i="4" s="1"/>
  <c r="F22" i="4"/>
  <c r="N22" i="4"/>
  <c r="D63" i="4" s="1"/>
  <c r="F23" i="4"/>
  <c r="L23" i="4" s="1"/>
  <c r="M23" i="4"/>
  <c r="F24" i="4"/>
  <c r="L24" i="4" s="1"/>
  <c r="B65" i="4" s="1"/>
  <c r="F25" i="4"/>
  <c r="F26" i="4"/>
  <c r="N26" i="4"/>
  <c r="D67" i="4" s="1"/>
  <c r="L26" i="4"/>
  <c r="O26" i="4"/>
  <c r="F27" i="4"/>
  <c r="L27" i="4" s="1"/>
  <c r="M27" i="4"/>
  <c r="C68" i="4" s="1"/>
  <c r="N27" i="4"/>
  <c r="K68" i="4" s="1"/>
  <c r="O27" i="4"/>
  <c r="E68" i="4" s="1"/>
  <c r="F28" i="4"/>
  <c r="N28" i="4" s="1"/>
  <c r="L28" i="4"/>
  <c r="B69" i="4" s="1"/>
  <c r="O28" i="4"/>
  <c r="E69" i="4" s="1"/>
  <c r="F29" i="4"/>
  <c r="F30" i="4"/>
  <c r="N30" i="4"/>
  <c r="F31" i="4"/>
  <c r="O31" i="4" s="1"/>
  <c r="L31" i="4"/>
  <c r="P31" i="4" s="1"/>
  <c r="M31" i="4"/>
  <c r="C72" i="4" s="1"/>
  <c r="F32" i="4"/>
  <c r="N32" i="4" s="1"/>
  <c r="L32" i="4"/>
  <c r="I73" i="4" s="1"/>
  <c r="F33" i="4"/>
  <c r="L33" i="4"/>
  <c r="F34" i="4"/>
  <c r="F35" i="4"/>
  <c r="O35" i="4" s="1"/>
  <c r="E76" i="4" s="1"/>
  <c r="L35" i="4"/>
  <c r="M35" i="4"/>
  <c r="N35" i="4"/>
  <c r="F36" i="4"/>
  <c r="N36" i="4"/>
  <c r="L36" i="4"/>
  <c r="B77" i="4" s="1"/>
  <c r="O36" i="4"/>
  <c r="E77" i="4" s="1"/>
  <c r="F37" i="4"/>
  <c r="O37" i="4" s="1"/>
  <c r="N37" i="4"/>
  <c r="D78" i="4" s="1"/>
  <c r="B38" i="4"/>
  <c r="C38" i="4"/>
  <c r="D38" i="4"/>
  <c r="E38" i="4"/>
  <c r="I38" i="4"/>
  <c r="H47" i="4"/>
  <c r="H48" i="4"/>
  <c r="H49" i="4"/>
  <c r="D50" i="4"/>
  <c r="H50" i="4"/>
  <c r="H51" i="4"/>
  <c r="L51" i="4"/>
  <c r="H52" i="4"/>
  <c r="H53" i="4"/>
  <c r="K53" i="4" s="1"/>
  <c r="E54" i="4"/>
  <c r="H54" i="4"/>
  <c r="H55" i="4"/>
  <c r="H56" i="4"/>
  <c r="J56" i="4" s="1"/>
  <c r="H57" i="4"/>
  <c r="H58" i="4"/>
  <c r="H59" i="4"/>
  <c r="E60" i="4"/>
  <c r="H60" i="4"/>
  <c r="H61" i="4"/>
  <c r="H62" i="4"/>
  <c r="H63" i="4"/>
  <c r="C64" i="4"/>
  <c r="H64" i="4"/>
  <c r="J64" i="4" s="1"/>
  <c r="H65" i="4"/>
  <c r="H66" i="4"/>
  <c r="E67" i="4"/>
  <c r="H67" i="4"/>
  <c r="D68" i="4"/>
  <c r="H68" i="4"/>
  <c r="I68" i="4" s="1"/>
  <c r="H69" i="4"/>
  <c r="K69" i="4" s="1"/>
  <c r="H70" i="4"/>
  <c r="H71" i="4"/>
  <c r="H72" i="4"/>
  <c r="B73" i="4"/>
  <c r="H73" i="4"/>
  <c r="H74" i="4"/>
  <c r="H75" i="4"/>
  <c r="C76" i="4"/>
  <c r="H76" i="4"/>
  <c r="H77" i="4"/>
  <c r="I77" i="4" s="1"/>
  <c r="H78" i="4"/>
  <c r="B97" i="4"/>
  <c r="L68" i="4"/>
  <c r="O32" i="4"/>
  <c r="E73" i="4"/>
  <c r="N31" i="4"/>
  <c r="L30" i="4"/>
  <c r="N23" i="4"/>
  <c r="P23" i="4" s="1"/>
  <c r="L22" i="4"/>
  <c r="O17" i="4"/>
  <c r="N15" i="4"/>
  <c r="L14" i="4"/>
  <c r="C54" i="4"/>
  <c r="O9" i="4"/>
  <c r="N7" i="4"/>
  <c r="D48" i="4" s="1"/>
  <c r="L6" i="4"/>
  <c r="O30" i="4"/>
  <c r="O23" i="4"/>
  <c r="O22" i="4"/>
  <c r="E63" i="4" s="1"/>
  <c r="N21" i="4"/>
  <c r="D62" i="4"/>
  <c r="O15" i="4"/>
  <c r="O14" i="4"/>
  <c r="O7" i="4"/>
  <c r="O6" i="4"/>
  <c r="E67" i="3"/>
  <c r="C59" i="3"/>
  <c r="E55" i="3"/>
  <c r="B51" i="3"/>
  <c r="K49" i="3"/>
  <c r="N28" i="3"/>
  <c r="D69" i="3" s="1"/>
  <c r="M22" i="3"/>
  <c r="C63" i="3" s="1"/>
  <c r="N20" i="3"/>
  <c r="D61" i="3" s="1"/>
  <c r="M14" i="3"/>
  <c r="P14" i="3"/>
  <c r="N12" i="3"/>
  <c r="D53" i="3"/>
  <c r="L11" i="3"/>
  <c r="B52" i="3" s="1"/>
  <c r="M10" i="3"/>
  <c r="O6" i="3"/>
  <c r="K69" i="3"/>
  <c r="O31" i="3"/>
  <c r="M28" i="3"/>
  <c r="C69" i="3"/>
  <c r="M34" i="3"/>
  <c r="L33" i="3"/>
  <c r="I74" i="3" s="1"/>
  <c r="M32" i="3"/>
  <c r="C73" i="3"/>
  <c r="O28" i="3"/>
  <c r="P26" i="3"/>
  <c r="O20" i="3"/>
  <c r="L61" i="3" s="1"/>
  <c r="M16" i="3"/>
  <c r="N14" i="3"/>
  <c r="O12" i="3"/>
  <c r="P12" i="3" s="1"/>
  <c r="O11" i="3"/>
  <c r="N10" i="3"/>
  <c r="O10" i="3"/>
  <c r="M20" i="3"/>
  <c r="C61" i="3" s="1"/>
  <c r="D58" i="2"/>
  <c r="K58" i="2"/>
  <c r="D54" i="2"/>
  <c r="K54" i="2"/>
  <c r="D62" i="2"/>
  <c r="K62" i="2"/>
  <c r="D66" i="2"/>
  <c r="M35" i="2"/>
  <c r="C76" i="2" s="1"/>
  <c r="M31" i="2"/>
  <c r="L29" i="2"/>
  <c r="L25" i="2"/>
  <c r="M21" i="2"/>
  <c r="M17" i="2"/>
  <c r="F38" i="2"/>
  <c r="L11" i="2"/>
  <c r="N9" i="2"/>
  <c r="K52" i="2"/>
  <c r="M25" i="2"/>
  <c r="M11" i="2"/>
  <c r="K64" i="2"/>
  <c r="K69" i="1"/>
  <c r="K49" i="1"/>
  <c r="K73" i="1"/>
  <c r="O6" i="1"/>
  <c r="K77" i="1"/>
  <c r="D71" i="1"/>
  <c r="D67" i="1"/>
  <c r="K57" i="1"/>
  <c r="K53" i="1"/>
  <c r="N37" i="1"/>
  <c r="K78" i="1" s="1"/>
  <c r="M36" i="1"/>
  <c r="C77" i="1"/>
  <c r="N35" i="1"/>
  <c r="N33" i="1"/>
  <c r="M32" i="1"/>
  <c r="N31" i="1"/>
  <c r="D72" i="1" s="1"/>
  <c r="M30" i="1"/>
  <c r="M28" i="1"/>
  <c r="C69" i="1"/>
  <c r="N27" i="1"/>
  <c r="M26" i="1"/>
  <c r="N25" i="1"/>
  <c r="K66" i="1" s="1"/>
  <c r="M24" i="1"/>
  <c r="C65" i="1"/>
  <c r="N23" i="1"/>
  <c r="M22" i="1"/>
  <c r="N21" i="1"/>
  <c r="M20" i="1"/>
  <c r="C61" i="1" s="1"/>
  <c r="N19" i="1"/>
  <c r="M18" i="1"/>
  <c r="J59" i="1" s="1"/>
  <c r="N17" i="1"/>
  <c r="M16" i="1"/>
  <c r="C57" i="1" s="1"/>
  <c r="N15" i="1"/>
  <c r="M14" i="1"/>
  <c r="N13" i="1"/>
  <c r="K54" i="1" s="1"/>
  <c r="M12" i="1"/>
  <c r="C53" i="1"/>
  <c r="N11" i="1"/>
  <c r="N9" i="1"/>
  <c r="M8" i="1"/>
  <c r="C49" i="1" s="1"/>
  <c r="N7" i="1"/>
  <c r="D48" i="1" s="1"/>
  <c r="D75" i="1"/>
  <c r="K61" i="1"/>
  <c r="D55" i="1"/>
  <c r="D51" i="1"/>
  <c r="O37" i="1"/>
  <c r="E78" i="1"/>
  <c r="O36" i="1"/>
  <c r="O35" i="1"/>
  <c r="O33" i="1"/>
  <c r="O32" i="1"/>
  <c r="O31" i="1"/>
  <c r="O30" i="1"/>
  <c r="O28" i="1"/>
  <c r="P28" i="1" s="1"/>
  <c r="O27" i="1"/>
  <c r="O26" i="1"/>
  <c r="O25" i="1"/>
  <c r="E66" i="1" s="1"/>
  <c r="O24" i="1"/>
  <c r="O23" i="1"/>
  <c r="O22" i="1"/>
  <c r="O21" i="1"/>
  <c r="E62" i="1" s="1"/>
  <c r="O20" i="1"/>
  <c r="O19" i="1"/>
  <c r="O18" i="1"/>
  <c r="O17" i="1"/>
  <c r="E58" i="1" s="1"/>
  <c r="O16" i="1"/>
  <c r="O15" i="1"/>
  <c r="E56" i="1" s="1"/>
  <c r="O14" i="1"/>
  <c r="O13" i="1"/>
  <c r="E54" i="1"/>
  <c r="O12" i="1"/>
  <c r="O11" i="1"/>
  <c r="O10" i="1"/>
  <c r="E51" i="1" s="1"/>
  <c r="O9" i="1"/>
  <c r="E50" i="1"/>
  <c r="O8" i="1"/>
  <c r="E49" i="1" s="1"/>
  <c r="O7" i="1"/>
  <c r="L6" i="1"/>
  <c r="B47" i="1" s="1"/>
  <c r="I47" i="1"/>
  <c r="J69" i="1"/>
  <c r="J65" i="1"/>
  <c r="J53" i="1"/>
  <c r="J49" i="1"/>
  <c r="L36" i="1"/>
  <c r="L32" i="1"/>
  <c r="L30" i="1"/>
  <c r="L28" i="1"/>
  <c r="L26" i="1"/>
  <c r="B67" i="1" s="1"/>
  <c r="L24" i="1"/>
  <c r="I65" i="1" s="1"/>
  <c r="L22" i="1"/>
  <c r="L20" i="1"/>
  <c r="L18" i="1"/>
  <c r="L16" i="1"/>
  <c r="L14" i="1"/>
  <c r="L12" i="1"/>
  <c r="I53" i="1" s="1"/>
  <c r="M53" i="1" s="1"/>
  <c r="L8" i="1"/>
  <c r="B50" i="4"/>
  <c r="P9" i="4"/>
  <c r="I50" i="4"/>
  <c r="L58" i="3"/>
  <c r="E58" i="3"/>
  <c r="L77" i="2"/>
  <c r="E77" i="2"/>
  <c r="D73" i="4"/>
  <c r="K73" i="4"/>
  <c r="P15" i="4"/>
  <c r="B56" i="4"/>
  <c r="I48" i="4"/>
  <c r="P7" i="4"/>
  <c r="E68" i="3"/>
  <c r="D77" i="4"/>
  <c r="K77" i="4"/>
  <c r="P35" i="4"/>
  <c r="B76" i="4"/>
  <c r="D69" i="4"/>
  <c r="P27" i="4"/>
  <c r="B68" i="4"/>
  <c r="F68" i="4"/>
  <c r="I60" i="4"/>
  <c r="B60" i="4"/>
  <c r="D53" i="4"/>
  <c r="I52" i="4"/>
  <c r="D78" i="3"/>
  <c r="K78" i="3"/>
  <c r="E64" i="3"/>
  <c r="L64" i="3"/>
  <c r="E56" i="3"/>
  <c r="L69" i="2"/>
  <c r="E69" i="2"/>
  <c r="L66" i="3"/>
  <c r="E66" i="3"/>
  <c r="B74" i="4"/>
  <c r="I74" i="4"/>
  <c r="B58" i="4"/>
  <c r="I58" i="4"/>
  <c r="I72" i="4"/>
  <c r="I64" i="4"/>
  <c r="B64" i="4"/>
  <c r="K49" i="4"/>
  <c r="K71" i="4"/>
  <c r="D71" i="4"/>
  <c r="K63" i="4"/>
  <c r="I62" i="4"/>
  <c r="D55" i="4"/>
  <c r="K55" i="4"/>
  <c r="I54" i="4"/>
  <c r="D47" i="4"/>
  <c r="L62" i="3"/>
  <c r="E62" i="3"/>
  <c r="L54" i="3"/>
  <c r="E54" i="3"/>
  <c r="L61" i="2"/>
  <c r="E61" i="2"/>
  <c r="J76" i="2"/>
  <c r="M34" i="2"/>
  <c r="L34" i="2"/>
  <c r="B75" i="2" s="1"/>
  <c r="F75" i="2" s="1"/>
  <c r="N34" i="2"/>
  <c r="J68" i="2"/>
  <c r="C68" i="2"/>
  <c r="M26" i="2"/>
  <c r="L26" i="2"/>
  <c r="N26" i="2"/>
  <c r="P26" i="2" s="1"/>
  <c r="M18" i="2"/>
  <c r="L18" i="2"/>
  <c r="N18" i="2"/>
  <c r="J52" i="2"/>
  <c r="P11" i="2"/>
  <c r="C52" i="2"/>
  <c r="M10" i="2"/>
  <c r="L10" i="2"/>
  <c r="N10" i="2"/>
  <c r="I78" i="1"/>
  <c r="B78" i="1"/>
  <c r="B76" i="1"/>
  <c r="I76" i="1"/>
  <c r="I74" i="1"/>
  <c r="B74" i="1"/>
  <c r="B72" i="1"/>
  <c r="I72" i="1"/>
  <c r="I70" i="1"/>
  <c r="B70" i="1"/>
  <c r="B68" i="1"/>
  <c r="I68" i="1"/>
  <c r="I66" i="1"/>
  <c r="B66" i="1"/>
  <c r="B64" i="1"/>
  <c r="I64" i="1"/>
  <c r="I62" i="1"/>
  <c r="B62" i="1"/>
  <c r="B60" i="1"/>
  <c r="I60" i="1"/>
  <c r="I58" i="1"/>
  <c r="B58" i="1"/>
  <c r="B56" i="1"/>
  <c r="I56" i="1"/>
  <c r="I54" i="1"/>
  <c r="B54" i="1"/>
  <c r="B52" i="1"/>
  <c r="I52" i="1"/>
  <c r="I50" i="1"/>
  <c r="B50" i="1"/>
  <c r="B48" i="1"/>
  <c r="F48" i="1" s="1"/>
  <c r="I48" i="1"/>
  <c r="K47" i="1"/>
  <c r="M36" i="4"/>
  <c r="M34" i="4"/>
  <c r="J75" i="4" s="1"/>
  <c r="M32" i="4"/>
  <c r="P32" i="4" s="1"/>
  <c r="M30" i="4"/>
  <c r="M28" i="4"/>
  <c r="M26" i="4"/>
  <c r="M22" i="4"/>
  <c r="M20" i="4"/>
  <c r="M18" i="4"/>
  <c r="C59" i="4" s="1"/>
  <c r="M16" i="4"/>
  <c r="M14" i="4"/>
  <c r="M12" i="4"/>
  <c r="M10" i="4"/>
  <c r="M8" i="4"/>
  <c r="M6" i="4"/>
  <c r="P6" i="4" s="1"/>
  <c r="I69" i="3"/>
  <c r="I61" i="3"/>
  <c r="I57" i="3"/>
  <c r="I53" i="3"/>
  <c r="I49" i="3"/>
  <c r="L37" i="3"/>
  <c r="M36" i="3"/>
  <c r="P36" i="3" s="1"/>
  <c r="L29" i="3"/>
  <c r="B70" i="3" s="1"/>
  <c r="F70" i="3" s="1"/>
  <c r="L27" i="3"/>
  <c r="P27" i="3" s="1"/>
  <c r="L25" i="3"/>
  <c r="L23" i="3"/>
  <c r="L21" i="3"/>
  <c r="L19" i="3"/>
  <c r="L17" i="3"/>
  <c r="L15" i="3"/>
  <c r="B56" i="3" s="1"/>
  <c r="L13" i="3"/>
  <c r="M32" i="2"/>
  <c r="L32" i="2"/>
  <c r="N32" i="2"/>
  <c r="C66" i="2"/>
  <c r="P25" i="2"/>
  <c r="J66" i="2"/>
  <c r="M24" i="2"/>
  <c r="L24" i="2"/>
  <c r="N24" i="2"/>
  <c r="C58" i="2"/>
  <c r="P17" i="2"/>
  <c r="J58" i="2"/>
  <c r="M16" i="2"/>
  <c r="L16" i="2"/>
  <c r="B57" i="2" s="1"/>
  <c r="F57" i="2" s="1"/>
  <c r="N16" i="2"/>
  <c r="M8" i="2"/>
  <c r="L8" i="2"/>
  <c r="N8" i="2"/>
  <c r="D78" i="1"/>
  <c r="K76" i="1"/>
  <c r="D76" i="1"/>
  <c r="F76" i="1" s="1"/>
  <c r="D74" i="1"/>
  <c r="K74" i="1"/>
  <c r="K72" i="1"/>
  <c r="K68" i="1"/>
  <c r="D68" i="1"/>
  <c r="D66" i="1"/>
  <c r="D62" i="1"/>
  <c r="K62" i="1"/>
  <c r="K60" i="1"/>
  <c r="D60" i="1"/>
  <c r="D58" i="1"/>
  <c r="K58" i="1"/>
  <c r="K56" i="1"/>
  <c r="D56" i="1"/>
  <c r="K52" i="1"/>
  <c r="D52" i="1"/>
  <c r="D50" i="1"/>
  <c r="K50" i="1"/>
  <c r="K48" i="1"/>
  <c r="J62" i="4"/>
  <c r="J58" i="4"/>
  <c r="J54" i="4"/>
  <c r="J50" i="4"/>
  <c r="J73" i="3"/>
  <c r="J69" i="3"/>
  <c r="J53" i="3"/>
  <c r="J49" i="3"/>
  <c r="M49" i="3" s="1"/>
  <c r="D48" i="3"/>
  <c r="F38" i="3"/>
  <c r="M37" i="3"/>
  <c r="P37" i="3" s="1"/>
  <c r="N36" i="3"/>
  <c r="O35" i="3"/>
  <c r="E76" i="3" s="1"/>
  <c r="O34" i="3"/>
  <c r="E75" i="3" s="1"/>
  <c r="L31" i="3"/>
  <c r="M30" i="3"/>
  <c r="M29" i="3"/>
  <c r="L63" i="2"/>
  <c r="O34" i="2"/>
  <c r="O26" i="2"/>
  <c r="O18" i="2"/>
  <c r="O10" i="2"/>
  <c r="J72" i="2"/>
  <c r="C72" i="2"/>
  <c r="M30" i="2"/>
  <c r="L30" i="2"/>
  <c r="N30" i="2"/>
  <c r="D71" i="2" s="1"/>
  <c r="J64" i="2"/>
  <c r="P23" i="2"/>
  <c r="C64" i="2"/>
  <c r="M22" i="2"/>
  <c r="J63" i="2" s="1"/>
  <c r="L22" i="2"/>
  <c r="N22" i="2"/>
  <c r="J56" i="2"/>
  <c r="P15" i="2"/>
  <c r="C56" i="2"/>
  <c r="F56" i="2"/>
  <c r="M14" i="2"/>
  <c r="C55" i="2" s="1"/>
  <c r="F55" i="2" s="1"/>
  <c r="L14" i="2"/>
  <c r="N14" i="2"/>
  <c r="M6" i="2"/>
  <c r="C47" i="2" s="1"/>
  <c r="L6" i="2"/>
  <c r="N6" i="2"/>
  <c r="K78" i="4"/>
  <c r="K62" i="4"/>
  <c r="O36" i="3"/>
  <c r="L77" i="3" s="1"/>
  <c r="M31" i="3"/>
  <c r="P31" i="3" s="1"/>
  <c r="O29" i="3"/>
  <c r="O32" i="2"/>
  <c r="O24" i="2"/>
  <c r="P24" i="2" s="1"/>
  <c r="O16" i="2"/>
  <c r="O8" i="2"/>
  <c r="L49" i="2" s="1"/>
  <c r="N27" i="3"/>
  <c r="K68" i="3" s="1"/>
  <c r="M27" i="3"/>
  <c r="N25" i="3"/>
  <c r="M25" i="3"/>
  <c r="N23" i="3"/>
  <c r="K64" i="3" s="1"/>
  <c r="M23" i="3"/>
  <c r="J64" i="3" s="1"/>
  <c r="M64" i="3" s="1"/>
  <c r="N21" i="3"/>
  <c r="M21" i="3"/>
  <c r="N19" i="3"/>
  <c r="M19" i="3"/>
  <c r="J60" i="3" s="1"/>
  <c r="N17" i="3"/>
  <c r="D58" i="3" s="1"/>
  <c r="M17" i="3"/>
  <c r="C58" i="3" s="1"/>
  <c r="N15" i="3"/>
  <c r="D56" i="3" s="1"/>
  <c r="M15" i="3"/>
  <c r="N13" i="3"/>
  <c r="M13" i="3"/>
  <c r="C78" i="2"/>
  <c r="P37" i="2"/>
  <c r="M36" i="2"/>
  <c r="L36" i="2"/>
  <c r="N36" i="2"/>
  <c r="M28" i="2"/>
  <c r="L28" i="2"/>
  <c r="N28" i="2"/>
  <c r="K69" i="2" s="1"/>
  <c r="C62" i="2"/>
  <c r="P21" i="2"/>
  <c r="J62" i="2"/>
  <c r="M20" i="2"/>
  <c r="L20" i="2"/>
  <c r="B61" i="2" s="1"/>
  <c r="N20" i="2"/>
  <c r="L12" i="2"/>
  <c r="I53" i="2" s="1"/>
  <c r="N12" i="2"/>
  <c r="E47" i="2"/>
  <c r="F38" i="1"/>
  <c r="M37" i="1"/>
  <c r="M35" i="1"/>
  <c r="M33" i="1"/>
  <c r="C74" i="1" s="1"/>
  <c r="P33" i="1"/>
  <c r="M31" i="1"/>
  <c r="P31" i="1" s="1"/>
  <c r="M29" i="1"/>
  <c r="M27" i="1"/>
  <c r="J68" i="1" s="1"/>
  <c r="M68" i="1" s="1"/>
  <c r="M25" i="1"/>
  <c r="J66" i="1" s="1"/>
  <c r="M66" i="1" s="1"/>
  <c r="P25" i="1"/>
  <c r="M23" i="1"/>
  <c r="M21" i="1"/>
  <c r="P21" i="1"/>
  <c r="M19" i="1"/>
  <c r="P19" i="1"/>
  <c r="M17" i="1"/>
  <c r="J58" i="1" s="1"/>
  <c r="M15" i="1"/>
  <c r="M13" i="1"/>
  <c r="C54" i="1" s="1"/>
  <c r="M11" i="1"/>
  <c r="C52" i="1" s="1"/>
  <c r="F52" i="1" s="1"/>
  <c r="M9" i="1"/>
  <c r="P9" i="1" s="1"/>
  <c r="M7" i="1"/>
  <c r="M11" i="3"/>
  <c r="J52" i="3" s="1"/>
  <c r="M9" i="3"/>
  <c r="C50" i="3" s="1"/>
  <c r="F50" i="3" s="1"/>
  <c r="M7" i="3"/>
  <c r="P7" i="3" s="1"/>
  <c r="M6" i="1"/>
  <c r="E48" i="4"/>
  <c r="L48" i="4"/>
  <c r="L71" i="4"/>
  <c r="E71" i="4"/>
  <c r="K48" i="4"/>
  <c r="B55" i="4"/>
  <c r="I55" i="4"/>
  <c r="L47" i="4"/>
  <c r="E47" i="4"/>
  <c r="E56" i="4"/>
  <c r="L56" i="4"/>
  <c r="B47" i="4"/>
  <c r="I47" i="4"/>
  <c r="L58" i="4"/>
  <c r="E58" i="4"/>
  <c r="F58" i="4" s="1"/>
  <c r="K72" i="4"/>
  <c r="D72" i="4"/>
  <c r="L55" i="4"/>
  <c r="E55" i="4"/>
  <c r="L64" i="4"/>
  <c r="E64" i="4"/>
  <c r="L50" i="4"/>
  <c r="E50" i="4"/>
  <c r="D64" i="4"/>
  <c r="F64" i="4"/>
  <c r="B71" i="4"/>
  <c r="I71" i="4"/>
  <c r="M71" i="4" s="1"/>
  <c r="F50" i="4"/>
  <c r="L63" i="4"/>
  <c r="E72" i="4"/>
  <c r="L72" i="4"/>
  <c r="D56" i="4"/>
  <c r="K56" i="4"/>
  <c r="M56" i="4"/>
  <c r="B63" i="4"/>
  <c r="F63" i="4" s="1"/>
  <c r="I63" i="4"/>
  <c r="F56" i="4"/>
  <c r="L73" i="4"/>
  <c r="E52" i="3"/>
  <c r="L52" i="3"/>
  <c r="B74" i="3"/>
  <c r="J55" i="3"/>
  <c r="C55" i="3"/>
  <c r="P20" i="3"/>
  <c r="D51" i="3"/>
  <c r="K51" i="3"/>
  <c r="L47" i="3"/>
  <c r="E47" i="3"/>
  <c r="J63" i="3"/>
  <c r="I52" i="3"/>
  <c r="E51" i="3"/>
  <c r="L51" i="3"/>
  <c r="M51" i="3" s="1"/>
  <c r="D55" i="3"/>
  <c r="K55" i="3"/>
  <c r="P10" i="3"/>
  <c r="E53" i="3"/>
  <c r="F53" i="3"/>
  <c r="L53" i="3"/>
  <c r="E61" i="3"/>
  <c r="F61" i="3"/>
  <c r="E69" i="3"/>
  <c r="F69" i="3"/>
  <c r="L69" i="3"/>
  <c r="M69" i="3"/>
  <c r="C75" i="3"/>
  <c r="J75" i="3"/>
  <c r="L72" i="3"/>
  <c r="E72" i="3"/>
  <c r="J51" i="3"/>
  <c r="C51" i="3"/>
  <c r="P16" i="3"/>
  <c r="K61" i="3"/>
  <c r="K53" i="3"/>
  <c r="B48" i="2"/>
  <c r="I48" i="2"/>
  <c r="B70" i="2"/>
  <c r="I70" i="2"/>
  <c r="B52" i="2"/>
  <c r="I52" i="2"/>
  <c r="B66" i="2"/>
  <c r="I66" i="2"/>
  <c r="K50" i="2"/>
  <c r="D50" i="2"/>
  <c r="J57" i="1"/>
  <c r="E47" i="1"/>
  <c r="L47" i="1"/>
  <c r="I49" i="1"/>
  <c r="B49" i="1"/>
  <c r="I57" i="1"/>
  <c r="B57" i="1"/>
  <c r="P16" i="1"/>
  <c r="P24" i="1"/>
  <c r="I73" i="1"/>
  <c r="P32" i="1"/>
  <c r="B73" i="1"/>
  <c r="E55" i="1"/>
  <c r="L55" i="1"/>
  <c r="E59" i="1"/>
  <c r="L59" i="1"/>
  <c r="E63" i="1"/>
  <c r="L63" i="1"/>
  <c r="E67" i="1"/>
  <c r="L67" i="1"/>
  <c r="E71" i="1"/>
  <c r="L71" i="1"/>
  <c r="J55" i="1"/>
  <c r="C55" i="1"/>
  <c r="J63" i="1"/>
  <c r="C63" i="1"/>
  <c r="C67" i="1"/>
  <c r="J67" i="1"/>
  <c r="M67" i="1" s="1"/>
  <c r="C71" i="1"/>
  <c r="J71" i="1"/>
  <c r="L50" i="1"/>
  <c r="L66" i="1"/>
  <c r="L78" i="1"/>
  <c r="J77" i="1"/>
  <c r="B55" i="1"/>
  <c r="F55" i="1" s="1"/>
  <c r="P14" i="1"/>
  <c r="I55" i="1"/>
  <c r="M55" i="1" s="1"/>
  <c r="B63" i="1"/>
  <c r="P22" i="1"/>
  <c r="I63" i="1"/>
  <c r="B71" i="1"/>
  <c r="F71" i="1" s="1"/>
  <c r="P30" i="1"/>
  <c r="I71" i="1"/>
  <c r="L58" i="1"/>
  <c r="L74" i="1"/>
  <c r="E74" i="1"/>
  <c r="L62" i="1"/>
  <c r="L54" i="1"/>
  <c r="B53" i="1"/>
  <c r="P12" i="1"/>
  <c r="I61" i="1"/>
  <c r="M61" i="1" s="1"/>
  <c r="P20" i="1"/>
  <c r="B61" i="1"/>
  <c r="I69" i="1"/>
  <c r="B69" i="1"/>
  <c r="I77" i="1"/>
  <c r="P36" i="1"/>
  <c r="B77" i="1"/>
  <c r="L49" i="1"/>
  <c r="E53" i="1"/>
  <c r="L53" i="1"/>
  <c r="E57" i="1"/>
  <c r="L57" i="1"/>
  <c r="E61" i="1"/>
  <c r="L61" i="1"/>
  <c r="E65" i="1"/>
  <c r="L65" i="1"/>
  <c r="E69" i="1"/>
  <c r="F69" i="1" s="1"/>
  <c r="L69" i="1"/>
  <c r="E73" i="1"/>
  <c r="L73" i="1"/>
  <c r="E77" i="1"/>
  <c r="L77" i="1"/>
  <c r="J61" i="1"/>
  <c r="B59" i="1"/>
  <c r="P18" i="1"/>
  <c r="I59" i="1"/>
  <c r="I67" i="1"/>
  <c r="P26" i="1"/>
  <c r="L48" i="1"/>
  <c r="E48" i="1"/>
  <c r="L52" i="1"/>
  <c r="E52" i="1"/>
  <c r="L56" i="1"/>
  <c r="L60" i="1"/>
  <c r="E60" i="1"/>
  <c r="L64" i="1"/>
  <c r="E64" i="1"/>
  <c r="L68" i="1"/>
  <c r="E68" i="1"/>
  <c r="L72" i="1"/>
  <c r="E72" i="1"/>
  <c r="L76" i="1"/>
  <c r="E76" i="1"/>
  <c r="C68" i="1"/>
  <c r="F68" i="1" s="1"/>
  <c r="C76" i="1"/>
  <c r="J76" i="1"/>
  <c r="M76" i="1" s="1"/>
  <c r="P20" i="2"/>
  <c r="P36" i="2"/>
  <c r="B77" i="2"/>
  <c r="I77" i="2"/>
  <c r="K56" i="3"/>
  <c r="D64" i="3"/>
  <c r="L65" i="2"/>
  <c r="E65" i="2"/>
  <c r="D55" i="2"/>
  <c r="K55" i="2"/>
  <c r="E67" i="2"/>
  <c r="L67" i="2"/>
  <c r="P32" i="2"/>
  <c r="B73" i="2"/>
  <c r="I73" i="2"/>
  <c r="I66" i="3"/>
  <c r="P25" i="3"/>
  <c r="B66" i="3"/>
  <c r="F66" i="3" s="1"/>
  <c r="P18" i="4"/>
  <c r="P26" i="4"/>
  <c r="C67" i="4"/>
  <c r="J67" i="4"/>
  <c r="C75" i="4"/>
  <c r="C48" i="3"/>
  <c r="K77" i="2"/>
  <c r="D77" i="2"/>
  <c r="J56" i="3"/>
  <c r="C56" i="3"/>
  <c r="C64" i="3"/>
  <c r="L57" i="2"/>
  <c r="E57" i="2"/>
  <c r="E59" i="2"/>
  <c r="L59" i="2"/>
  <c r="C70" i="3"/>
  <c r="J70" i="3"/>
  <c r="C49" i="2"/>
  <c r="J49" i="2"/>
  <c r="K73" i="2"/>
  <c r="D73" i="2"/>
  <c r="I56" i="3"/>
  <c r="M56" i="3" s="1"/>
  <c r="J57" i="4"/>
  <c r="C57" i="4"/>
  <c r="D51" i="2"/>
  <c r="K51" i="2"/>
  <c r="J59" i="2"/>
  <c r="C59" i="2"/>
  <c r="D67" i="2"/>
  <c r="K67" i="2"/>
  <c r="M67" i="2" s="1"/>
  <c r="J75" i="2"/>
  <c r="C75" i="2"/>
  <c r="J47" i="1"/>
  <c r="C47" i="1"/>
  <c r="C48" i="1"/>
  <c r="J48" i="1"/>
  <c r="C56" i="1"/>
  <c r="J56" i="1"/>
  <c r="C64" i="1"/>
  <c r="J64" i="1"/>
  <c r="J72" i="1"/>
  <c r="B53" i="2"/>
  <c r="B69" i="2"/>
  <c r="I69" i="2"/>
  <c r="M69" i="2" s="1"/>
  <c r="D54" i="3"/>
  <c r="K54" i="3"/>
  <c r="D62" i="3"/>
  <c r="K62" i="3"/>
  <c r="D66" i="3"/>
  <c r="K66" i="3"/>
  <c r="D47" i="2"/>
  <c r="K47" i="2"/>
  <c r="J55" i="2"/>
  <c r="D63" i="2"/>
  <c r="K63" i="2"/>
  <c r="J71" i="2"/>
  <c r="C71" i="2"/>
  <c r="E51" i="2"/>
  <c r="L51" i="2"/>
  <c r="J78" i="3"/>
  <c r="P8" i="2"/>
  <c r="B49" i="2"/>
  <c r="I49" i="2"/>
  <c r="B65" i="2"/>
  <c r="I65" i="2"/>
  <c r="M65" i="2" s="1"/>
  <c r="I54" i="3"/>
  <c r="P13" i="3"/>
  <c r="B54" i="3"/>
  <c r="I62" i="3"/>
  <c r="P21" i="3"/>
  <c r="B62" i="3"/>
  <c r="F62" i="3" s="1"/>
  <c r="P29" i="3"/>
  <c r="I70" i="3"/>
  <c r="C47" i="4"/>
  <c r="J47" i="4"/>
  <c r="P14" i="4"/>
  <c r="C55" i="4"/>
  <c r="F55" i="4"/>
  <c r="J55" i="4"/>
  <c r="M55" i="4"/>
  <c r="P22" i="4"/>
  <c r="C63" i="4"/>
  <c r="J63" i="4"/>
  <c r="M63" i="4"/>
  <c r="P30" i="4"/>
  <c r="C71" i="4"/>
  <c r="J71" i="4"/>
  <c r="P18" i="2"/>
  <c r="I59" i="2"/>
  <c r="B59" i="2"/>
  <c r="F59" i="2" s="1"/>
  <c r="P34" i="2"/>
  <c r="I75" i="2"/>
  <c r="P17" i="1"/>
  <c r="P9" i="3"/>
  <c r="J50" i="3"/>
  <c r="K60" i="3"/>
  <c r="D60" i="3"/>
  <c r="L70" i="3"/>
  <c r="E70" i="3"/>
  <c r="J47" i="2"/>
  <c r="C63" i="2"/>
  <c r="J71" i="3"/>
  <c r="C71" i="3"/>
  <c r="L76" i="3"/>
  <c r="P16" i="2"/>
  <c r="I57" i="2"/>
  <c r="I58" i="3"/>
  <c r="P17" i="3"/>
  <c r="B58" i="3"/>
  <c r="C77" i="3"/>
  <c r="J77" i="3"/>
  <c r="C51" i="4"/>
  <c r="J51" i="4"/>
  <c r="I67" i="2"/>
  <c r="B67" i="2"/>
  <c r="J50" i="1"/>
  <c r="M50" i="1"/>
  <c r="C50" i="1"/>
  <c r="F50" i="1" s="1"/>
  <c r="C66" i="1"/>
  <c r="F66" i="1"/>
  <c r="J74" i="1"/>
  <c r="M74" i="1" s="1"/>
  <c r="K61" i="2"/>
  <c r="D61" i="2"/>
  <c r="C69" i="2"/>
  <c r="J69" i="2"/>
  <c r="J68" i="3"/>
  <c r="C68" i="3"/>
  <c r="P6" i="2"/>
  <c r="I47" i="2"/>
  <c r="B47" i="2"/>
  <c r="P22" i="2"/>
  <c r="I63" i="2"/>
  <c r="M63" i="2"/>
  <c r="B63" i="2"/>
  <c r="K57" i="2"/>
  <c r="D57" i="2"/>
  <c r="C65" i="2"/>
  <c r="J65" i="2"/>
  <c r="B64" i="3"/>
  <c r="F64" i="3"/>
  <c r="P23" i="3"/>
  <c r="I64" i="3"/>
  <c r="J49" i="4"/>
  <c r="C49" i="4"/>
  <c r="C73" i="4"/>
  <c r="F73" i="4"/>
  <c r="P11" i="3"/>
  <c r="C52" i="3"/>
  <c r="J54" i="1"/>
  <c r="M54" i="1" s="1"/>
  <c r="J62" i="1"/>
  <c r="M62" i="1"/>
  <c r="C62" i="1"/>
  <c r="F62" i="1" s="1"/>
  <c r="J70" i="1"/>
  <c r="C70" i="1"/>
  <c r="J78" i="1"/>
  <c r="M78" i="1" s="1"/>
  <c r="C78" i="1"/>
  <c r="F78" i="1"/>
  <c r="K53" i="2"/>
  <c r="D53" i="2"/>
  <c r="C61" i="2"/>
  <c r="F61" i="2" s="1"/>
  <c r="J61" i="2"/>
  <c r="C77" i="2"/>
  <c r="J77" i="2"/>
  <c r="C54" i="3"/>
  <c r="F54" i="3" s="1"/>
  <c r="J54" i="3"/>
  <c r="C62" i="3"/>
  <c r="J62" i="3"/>
  <c r="M62" i="3" s="1"/>
  <c r="C66" i="3"/>
  <c r="J66" i="3"/>
  <c r="M66" i="3" s="1"/>
  <c r="L73" i="2"/>
  <c r="E73" i="2"/>
  <c r="J72" i="3"/>
  <c r="C72" i="3"/>
  <c r="P14" i="2"/>
  <c r="I55" i="2"/>
  <c r="B55" i="2"/>
  <c r="P30" i="2"/>
  <c r="I71" i="2"/>
  <c r="B71" i="2"/>
  <c r="E75" i="2"/>
  <c r="L75" i="2"/>
  <c r="B72" i="3"/>
  <c r="I72" i="3"/>
  <c r="K77" i="3"/>
  <c r="D77" i="3"/>
  <c r="K49" i="2"/>
  <c r="D49" i="2"/>
  <c r="C57" i="2"/>
  <c r="J57" i="2"/>
  <c r="K65" i="2"/>
  <c r="D65" i="2"/>
  <c r="C73" i="2"/>
  <c r="J73" i="2"/>
  <c r="M73" i="2" s="1"/>
  <c r="L53" i="2"/>
  <c r="E53" i="2"/>
  <c r="B60" i="3"/>
  <c r="P19" i="3"/>
  <c r="I60" i="3"/>
  <c r="B68" i="3"/>
  <c r="I78" i="3"/>
  <c r="M78" i="3"/>
  <c r="B78" i="3"/>
  <c r="P12" i="4"/>
  <c r="J53" i="4"/>
  <c r="C53" i="4"/>
  <c r="J61" i="4"/>
  <c r="C61" i="4"/>
  <c r="P28" i="4"/>
  <c r="J69" i="4"/>
  <c r="C69" i="4"/>
  <c r="F69" i="4"/>
  <c r="P36" i="4"/>
  <c r="J77" i="4"/>
  <c r="C77" i="4"/>
  <c r="F77" i="4"/>
  <c r="J51" i="2"/>
  <c r="C51" i="2"/>
  <c r="D59" i="2"/>
  <c r="K59" i="2"/>
  <c r="J67" i="2"/>
  <c r="C67" i="2"/>
  <c r="D75" i="2"/>
  <c r="K75" i="2"/>
  <c r="P11" i="1"/>
  <c r="P35" i="1"/>
  <c r="C60" i="1"/>
  <c r="F60" i="1"/>
  <c r="J60" i="1"/>
  <c r="M60" i="1" s="1"/>
  <c r="P10" i="2"/>
  <c r="I51" i="2"/>
  <c r="B51" i="2"/>
  <c r="F51" i="2"/>
  <c r="F71" i="4"/>
  <c r="M53" i="3"/>
  <c r="F58" i="3"/>
  <c r="F51" i="3"/>
  <c r="F67" i="2"/>
  <c r="F74" i="1"/>
  <c r="F56" i="1"/>
  <c r="M58" i="1"/>
  <c r="M72" i="1"/>
  <c r="M56" i="1"/>
  <c r="M48" i="1"/>
  <c r="F67" i="1"/>
  <c r="M77" i="1"/>
  <c r="F61" i="1"/>
  <c r="F53" i="1"/>
  <c r="M49" i="1"/>
  <c r="F57" i="1"/>
  <c r="M69" i="1"/>
  <c r="F77" i="1"/>
  <c r="M57" i="1"/>
  <c r="M47" i="2"/>
  <c r="F47" i="4"/>
  <c r="M47" i="1"/>
  <c r="M51" i="2"/>
  <c r="F63" i="2"/>
  <c r="M57" i="2"/>
  <c r="F56" i="3"/>
  <c r="M59" i="2"/>
  <c r="M70" i="3"/>
  <c r="F77" i="2"/>
  <c r="M54" i="3"/>
  <c r="F73" i="2"/>
  <c r="M77" i="2"/>
  <c r="F65" i="2"/>
  <c r="F47" i="1"/>
  <c r="M75" i="2" l="1"/>
  <c r="F69" i="2"/>
  <c r="M58" i="4"/>
  <c r="M66" i="2"/>
  <c r="F72" i="3"/>
  <c r="M55" i="2"/>
  <c r="M58" i="3"/>
  <c r="M59" i="1"/>
  <c r="F71" i="2"/>
  <c r="F47" i="2"/>
  <c r="F49" i="1"/>
  <c r="J57" i="3"/>
  <c r="M57" i="3" s="1"/>
  <c r="C57" i="3"/>
  <c r="K59" i="4"/>
  <c r="D59" i="4"/>
  <c r="D72" i="3"/>
  <c r="K72" i="3"/>
  <c r="M72" i="3" s="1"/>
  <c r="O34" i="4"/>
  <c r="L34" i="4"/>
  <c r="N34" i="4"/>
  <c r="O20" i="4"/>
  <c r="L20" i="4"/>
  <c r="N20" i="4"/>
  <c r="B47" i="3"/>
  <c r="I47" i="3"/>
  <c r="P15" i="3"/>
  <c r="J48" i="3"/>
  <c r="J52" i="1"/>
  <c r="M52" i="1" s="1"/>
  <c r="P13" i="1"/>
  <c r="J61" i="3"/>
  <c r="M61" i="3" s="1"/>
  <c r="D64" i="1"/>
  <c r="F64" i="1" s="1"/>
  <c r="I67" i="4"/>
  <c r="B67" i="4"/>
  <c r="F67" i="4" s="1"/>
  <c r="J48" i="4"/>
  <c r="C48" i="4"/>
  <c r="L24" i="3"/>
  <c r="N24" i="3"/>
  <c r="O24" i="3"/>
  <c r="M24" i="3"/>
  <c r="L57" i="3"/>
  <c r="E57" i="3"/>
  <c r="I55" i="3"/>
  <c r="M55" i="3" s="1"/>
  <c r="B55" i="3"/>
  <c r="F55" i="3" s="1"/>
  <c r="D52" i="3"/>
  <c r="F52" i="3" s="1"/>
  <c r="K52" i="3"/>
  <c r="M52" i="3" s="1"/>
  <c r="N29" i="2"/>
  <c r="O29" i="2"/>
  <c r="M29" i="2"/>
  <c r="D68" i="2"/>
  <c r="K68" i="2"/>
  <c r="F49" i="2"/>
  <c r="C72" i="1"/>
  <c r="F72" i="1" s="1"/>
  <c r="L75" i="3"/>
  <c r="J59" i="4"/>
  <c r="K71" i="2"/>
  <c r="P30" i="3"/>
  <c r="K64" i="1"/>
  <c r="M64" i="1" s="1"/>
  <c r="D76" i="4"/>
  <c r="F76" i="4" s="1"/>
  <c r="K76" i="4"/>
  <c r="F48" i="4"/>
  <c r="M49" i="2"/>
  <c r="I68" i="3"/>
  <c r="M68" i="3" s="1"/>
  <c r="J58" i="3"/>
  <c r="D69" i="2"/>
  <c r="J73" i="4"/>
  <c r="M73" i="4" s="1"/>
  <c r="C60" i="3"/>
  <c r="F60" i="3" s="1"/>
  <c r="D68" i="3"/>
  <c r="F68" i="3" s="1"/>
  <c r="C78" i="3"/>
  <c r="F78" i="3" s="1"/>
  <c r="E49" i="2"/>
  <c r="K58" i="3"/>
  <c r="P28" i="2"/>
  <c r="E77" i="3"/>
  <c r="C58" i="1"/>
  <c r="F58" i="1" s="1"/>
  <c r="I61" i="2"/>
  <c r="M61" i="2" s="1"/>
  <c r="C59" i="1"/>
  <c r="L51" i="1"/>
  <c r="B65" i="1"/>
  <c r="F65" i="1" s="1"/>
  <c r="P8" i="1"/>
  <c r="P7" i="1"/>
  <c r="P15" i="1"/>
  <c r="P37" i="1"/>
  <c r="J73" i="1"/>
  <c r="M73" i="1" s="1"/>
  <c r="C73" i="1"/>
  <c r="F73" i="1" s="1"/>
  <c r="P8" i="3"/>
  <c r="E78" i="4"/>
  <c r="L78" i="4"/>
  <c r="F57" i="3"/>
  <c r="B77" i="3"/>
  <c r="I77" i="3"/>
  <c r="M77" i="3" s="1"/>
  <c r="P27" i="1"/>
  <c r="K64" i="4"/>
  <c r="M64" i="4" s="1"/>
  <c r="P6" i="1"/>
  <c r="P23" i="1"/>
  <c r="D54" i="1"/>
  <c r="J74" i="3"/>
  <c r="L76" i="4"/>
  <c r="J76" i="4"/>
  <c r="I76" i="4"/>
  <c r="L29" i="4"/>
  <c r="M29" i="4"/>
  <c r="O29" i="4"/>
  <c r="N29" i="4"/>
  <c r="M25" i="4"/>
  <c r="N25" i="4"/>
  <c r="O25" i="4"/>
  <c r="L25" i="4"/>
  <c r="L16" i="4"/>
  <c r="O16" i="4"/>
  <c r="N16" i="4"/>
  <c r="D76" i="3"/>
  <c r="L54" i="4"/>
  <c r="K50" i="4"/>
  <c r="M50" i="4" s="1"/>
  <c r="B71" i="3"/>
  <c r="B60" i="2"/>
  <c r="B68" i="2"/>
  <c r="F68" i="2" s="1"/>
  <c r="I68" i="2"/>
  <c r="I58" i="2"/>
  <c r="M58" i="2" s="1"/>
  <c r="B58" i="2"/>
  <c r="F58" i="2" s="1"/>
  <c r="K65" i="1"/>
  <c r="M65" i="1" s="1"/>
  <c r="O7" i="2"/>
  <c r="N7" i="2"/>
  <c r="O24" i="4"/>
  <c r="L69" i="4"/>
  <c r="L53" i="4"/>
  <c r="L37" i="4"/>
  <c r="M37" i="4"/>
  <c r="N24" i="4"/>
  <c r="L60" i="4"/>
  <c r="I59" i="4"/>
  <c r="B59" i="4"/>
  <c r="F59" i="4" s="1"/>
  <c r="M11" i="4"/>
  <c r="N11" i="4"/>
  <c r="B67" i="3"/>
  <c r="F67" i="3" s="1"/>
  <c r="O33" i="3"/>
  <c r="N33" i="3"/>
  <c r="J67" i="3"/>
  <c r="M67" i="3" s="1"/>
  <c r="K57" i="3"/>
  <c r="D57" i="3"/>
  <c r="K50" i="3"/>
  <c r="M50" i="3" s="1"/>
  <c r="K47" i="3"/>
  <c r="B64" i="2"/>
  <c r="F64" i="2" s="1"/>
  <c r="I64" i="2"/>
  <c r="M64" i="2" s="1"/>
  <c r="L60" i="2"/>
  <c r="E60" i="2"/>
  <c r="K71" i="1"/>
  <c r="M71" i="1" s="1"/>
  <c r="I69" i="4"/>
  <c r="I65" i="4"/>
  <c r="I53" i="4"/>
  <c r="M53" i="4" s="1"/>
  <c r="B53" i="4"/>
  <c r="F53" i="4" s="1"/>
  <c r="M35" i="3"/>
  <c r="L35" i="3"/>
  <c r="L22" i="3"/>
  <c r="O22" i="3"/>
  <c r="N33" i="2"/>
  <c r="O33" i="2"/>
  <c r="L33" i="2"/>
  <c r="M33" i="2"/>
  <c r="I62" i="2"/>
  <c r="M62" i="2" s="1"/>
  <c r="B62" i="2"/>
  <c r="F62" i="2" s="1"/>
  <c r="L52" i="2"/>
  <c r="M52" i="2" s="1"/>
  <c r="E52" i="2"/>
  <c r="F52" i="2" s="1"/>
  <c r="M12" i="2"/>
  <c r="M24" i="4"/>
  <c r="K47" i="4"/>
  <c r="B72" i="4"/>
  <c r="F72" i="4" s="1"/>
  <c r="P17" i="4"/>
  <c r="L60" i="3"/>
  <c r="M60" i="3" s="1"/>
  <c r="K67" i="4"/>
  <c r="O34" i="1"/>
  <c r="K76" i="2"/>
  <c r="L71" i="2"/>
  <c r="M71" i="2" s="1"/>
  <c r="N30" i="3"/>
  <c r="N13" i="4"/>
  <c r="O8" i="4"/>
  <c r="J72" i="4"/>
  <c r="M72" i="4" s="1"/>
  <c r="E59" i="4"/>
  <c r="L52" i="4"/>
  <c r="M33" i="4"/>
  <c r="O33" i="4"/>
  <c r="N33" i="4"/>
  <c r="M19" i="4"/>
  <c r="N19" i="4"/>
  <c r="L8" i="4"/>
  <c r="F38" i="4"/>
  <c r="E59" i="3"/>
  <c r="L67" i="3"/>
  <c r="N18" i="3"/>
  <c r="L18" i="3"/>
  <c r="E48" i="3"/>
  <c r="F48" i="3" s="1"/>
  <c r="L48" i="3"/>
  <c r="I78" i="2"/>
  <c r="K78" i="2"/>
  <c r="B54" i="2"/>
  <c r="E66" i="2"/>
  <c r="F66" i="2" s="1"/>
  <c r="L66" i="2"/>
  <c r="L77" i="4"/>
  <c r="M77" i="4" s="1"/>
  <c r="P27" i="2"/>
  <c r="L10" i="1"/>
  <c r="L34" i="1"/>
  <c r="O29" i="1"/>
  <c r="O38" i="1" s="1"/>
  <c r="M10" i="1"/>
  <c r="N29" i="1"/>
  <c r="M34" i="1"/>
  <c r="D59" i="1"/>
  <c r="M7" i="2"/>
  <c r="N22" i="3"/>
  <c r="O30" i="3"/>
  <c r="I48" i="3"/>
  <c r="D47" i="3"/>
  <c r="O21" i="4"/>
  <c r="J68" i="4"/>
  <c r="M68" i="4" s="1"/>
  <c r="K58" i="4"/>
  <c r="L67" i="4"/>
  <c r="N10" i="4"/>
  <c r="L10" i="4"/>
  <c r="L50" i="3"/>
  <c r="N34" i="3"/>
  <c r="L34" i="3"/>
  <c r="O32" i="3"/>
  <c r="L32" i="3"/>
  <c r="K48" i="3"/>
  <c r="L78" i="2"/>
  <c r="E76" i="2"/>
  <c r="L76" i="2"/>
  <c r="L31" i="2"/>
  <c r="O31" i="2"/>
  <c r="N31" i="2"/>
  <c r="M9" i="2"/>
  <c r="O9" i="2"/>
  <c r="L9" i="2"/>
  <c r="K63" i="1"/>
  <c r="D63" i="1"/>
  <c r="F63" i="1" s="1"/>
  <c r="M6" i="3"/>
  <c r="P6" i="3" s="1"/>
  <c r="M19" i="2"/>
  <c r="E78" i="2"/>
  <c r="F78" i="2" s="1"/>
  <c r="L56" i="2"/>
  <c r="M56" i="2" s="1"/>
  <c r="L55" i="2"/>
  <c r="L35" i="2"/>
  <c r="M13" i="2"/>
  <c r="K60" i="2"/>
  <c r="B95" i="1" l="1"/>
  <c r="J48" i="2"/>
  <c r="P7" i="2"/>
  <c r="C48" i="2"/>
  <c r="M38" i="2"/>
  <c r="B75" i="1"/>
  <c r="P34" i="1"/>
  <c r="I75" i="1"/>
  <c r="K59" i="3"/>
  <c r="D59" i="3"/>
  <c r="D79" i="3" s="1"/>
  <c r="C60" i="4"/>
  <c r="J60" i="4"/>
  <c r="P19" i="4"/>
  <c r="E75" i="1"/>
  <c r="L75" i="1"/>
  <c r="P24" i="4"/>
  <c r="J65" i="4"/>
  <c r="C65" i="4"/>
  <c r="C74" i="2"/>
  <c r="J74" i="2"/>
  <c r="I76" i="3"/>
  <c r="B76" i="3"/>
  <c r="P35" i="3"/>
  <c r="D65" i="4"/>
  <c r="K65" i="4"/>
  <c r="D48" i="2"/>
  <c r="K48" i="2"/>
  <c r="N38" i="2"/>
  <c r="E66" i="4"/>
  <c r="L66" i="4"/>
  <c r="B70" i="4"/>
  <c r="P29" i="4"/>
  <c r="I70" i="4"/>
  <c r="C70" i="2"/>
  <c r="J70" i="2"/>
  <c r="B65" i="3"/>
  <c r="I65" i="3"/>
  <c r="P24" i="3"/>
  <c r="M47" i="3"/>
  <c r="D75" i="4"/>
  <c r="K75" i="4"/>
  <c r="J60" i="2"/>
  <c r="M60" i="2" s="1"/>
  <c r="C60" i="2"/>
  <c r="F60" i="2" s="1"/>
  <c r="P19" i="2"/>
  <c r="E62" i="4"/>
  <c r="F62" i="4" s="1"/>
  <c r="P21" i="4"/>
  <c r="L62" i="4"/>
  <c r="M62" i="4" s="1"/>
  <c r="P10" i="1"/>
  <c r="I51" i="1"/>
  <c r="B51" i="1"/>
  <c r="D74" i="4"/>
  <c r="K74" i="4"/>
  <c r="L49" i="4"/>
  <c r="E49" i="4"/>
  <c r="C53" i="2"/>
  <c r="F53" i="2" s="1"/>
  <c r="J53" i="2"/>
  <c r="M53" i="2" s="1"/>
  <c r="P12" i="2"/>
  <c r="I74" i="2"/>
  <c r="B74" i="2"/>
  <c r="P33" i="2"/>
  <c r="C76" i="3"/>
  <c r="J76" i="3"/>
  <c r="D52" i="4"/>
  <c r="K52" i="4"/>
  <c r="J78" i="4"/>
  <c r="C78" i="4"/>
  <c r="E48" i="2"/>
  <c r="L48" i="2"/>
  <c r="O38" i="2"/>
  <c r="D66" i="4"/>
  <c r="K66" i="4"/>
  <c r="M76" i="4"/>
  <c r="F77" i="3"/>
  <c r="L70" i="2"/>
  <c r="E70" i="2"/>
  <c r="B75" i="4"/>
  <c r="I75" i="4"/>
  <c r="M75" i="4" s="1"/>
  <c r="P34" i="4"/>
  <c r="M48" i="4"/>
  <c r="E50" i="2"/>
  <c r="L50" i="2"/>
  <c r="P13" i="2"/>
  <c r="J54" i="2"/>
  <c r="M54" i="2" s="1"/>
  <c r="C54" i="2"/>
  <c r="F54" i="2" s="1"/>
  <c r="C47" i="3"/>
  <c r="C79" i="3" s="1"/>
  <c r="J47" i="3"/>
  <c r="M38" i="3"/>
  <c r="D72" i="2"/>
  <c r="K72" i="2"/>
  <c r="C52" i="4"/>
  <c r="F52" i="4" s="1"/>
  <c r="J52" i="4"/>
  <c r="M52" i="4" s="1"/>
  <c r="P11" i="4"/>
  <c r="M38" i="4"/>
  <c r="B78" i="4"/>
  <c r="F78" i="4" s="1"/>
  <c r="P37" i="4"/>
  <c r="I78" i="4"/>
  <c r="K57" i="4"/>
  <c r="D57" i="4"/>
  <c r="C66" i="4"/>
  <c r="J66" i="4"/>
  <c r="P38" i="1"/>
  <c r="D70" i="2"/>
  <c r="K70" i="2"/>
  <c r="E75" i="4"/>
  <c r="L75" i="4"/>
  <c r="E74" i="4"/>
  <c r="L74" i="4"/>
  <c r="E74" i="2"/>
  <c r="L74" i="2"/>
  <c r="I73" i="3"/>
  <c r="M73" i="3" s="1"/>
  <c r="B73" i="3"/>
  <c r="P32" i="3"/>
  <c r="D51" i="4"/>
  <c r="K51" i="4"/>
  <c r="M48" i="3"/>
  <c r="D74" i="2"/>
  <c r="K74" i="2"/>
  <c r="L38" i="1"/>
  <c r="J65" i="3"/>
  <c r="C65" i="3"/>
  <c r="P29" i="2"/>
  <c r="C50" i="2"/>
  <c r="J50" i="2"/>
  <c r="B51" i="4"/>
  <c r="I51" i="4"/>
  <c r="M51" i="4" s="1"/>
  <c r="P10" i="4"/>
  <c r="J75" i="1"/>
  <c r="C75" i="1"/>
  <c r="P29" i="1"/>
  <c r="D70" i="1"/>
  <c r="D79" i="1" s="1"/>
  <c r="K70" i="1"/>
  <c r="C74" i="4"/>
  <c r="F74" i="4" s="1"/>
  <c r="P33" i="4"/>
  <c r="J74" i="4"/>
  <c r="K71" i="3"/>
  <c r="M71" i="3" s="1"/>
  <c r="D71" i="3"/>
  <c r="F71" i="3" s="1"/>
  <c r="L73" i="3"/>
  <c r="E73" i="3"/>
  <c r="L71" i="3"/>
  <c r="E71" i="3"/>
  <c r="J51" i="1"/>
  <c r="J79" i="1" s="1"/>
  <c r="C51" i="1"/>
  <c r="M38" i="1"/>
  <c r="I49" i="4"/>
  <c r="B49" i="4"/>
  <c r="P8" i="4"/>
  <c r="L63" i="3"/>
  <c r="L79" i="3" s="1"/>
  <c r="E63" i="3"/>
  <c r="E79" i="3" s="1"/>
  <c r="K74" i="3"/>
  <c r="M74" i="3" s="1"/>
  <c r="D74" i="3"/>
  <c r="P33" i="3"/>
  <c r="M59" i="4"/>
  <c r="B57" i="4"/>
  <c r="F57" i="4" s="1"/>
  <c r="I57" i="4"/>
  <c r="P16" i="4"/>
  <c r="E70" i="4"/>
  <c r="L70" i="4"/>
  <c r="L38" i="4"/>
  <c r="L65" i="3"/>
  <c r="E65" i="3"/>
  <c r="M67" i="4"/>
  <c r="I61" i="4"/>
  <c r="B61" i="4"/>
  <c r="P20" i="4"/>
  <c r="F54" i="1"/>
  <c r="N38" i="1"/>
  <c r="D75" i="3"/>
  <c r="K75" i="3"/>
  <c r="M78" i="2"/>
  <c r="D54" i="4"/>
  <c r="F54" i="4" s="1"/>
  <c r="P13" i="4"/>
  <c r="K54" i="4"/>
  <c r="M54" i="4" s="1"/>
  <c r="B76" i="2"/>
  <c r="F76" i="2" s="1"/>
  <c r="I76" i="2"/>
  <c r="M76" i="2" s="1"/>
  <c r="P35" i="2"/>
  <c r="L72" i="2"/>
  <c r="E72" i="2"/>
  <c r="L57" i="4"/>
  <c r="E57" i="4"/>
  <c r="D70" i="4"/>
  <c r="K70" i="4"/>
  <c r="N38" i="4"/>
  <c r="D61" i="4"/>
  <c r="K61" i="4"/>
  <c r="M63" i="1"/>
  <c r="I72" i="2"/>
  <c r="B72" i="2"/>
  <c r="P31" i="2"/>
  <c r="B50" i="2"/>
  <c r="P9" i="2"/>
  <c r="I50" i="2"/>
  <c r="L38" i="2"/>
  <c r="B75" i="3"/>
  <c r="F75" i="3" s="1"/>
  <c r="I75" i="3"/>
  <c r="M75" i="3" s="1"/>
  <c r="P34" i="3"/>
  <c r="D63" i="3"/>
  <c r="K63" i="3"/>
  <c r="E70" i="1"/>
  <c r="E79" i="1" s="1"/>
  <c r="E80" i="1" s="1"/>
  <c r="C95" i="1" s="1"/>
  <c r="L70" i="1"/>
  <c r="L79" i="1" s="1"/>
  <c r="L80" i="1" s="1"/>
  <c r="D95" i="1" s="1"/>
  <c r="B59" i="3"/>
  <c r="F59" i="3" s="1"/>
  <c r="I59" i="3"/>
  <c r="M59" i="3" s="1"/>
  <c r="P18" i="3"/>
  <c r="P38" i="3" s="1"/>
  <c r="L38" i="3"/>
  <c r="K60" i="4"/>
  <c r="D60" i="4"/>
  <c r="M47" i="4"/>
  <c r="I63" i="3"/>
  <c r="B63" i="3"/>
  <c r="P22" i="3"/>
  <c r="M69" i="4"/>
  <c r="E74" i="3"/>
  <c r="L74" i="3"/>
  <c r="E65" i="4"/>
  <c r="L65" i="4"/>
  <c r="M65" i="4" s="1"/>
  <c r="M68" i="2"/>
  <c r="P25" i="4"/>
  <c r="I66" i="4"/>
  <c r="M66" i="4" s="1"/>
  <c r="B66" i="4"/>
  <c r="C70" i="4"/>
  <c r="J70" i="4"/>
  <c r="N38" i="3"/>
  <c r="F59" i="1"/>
  <c r="O38" i="3"/>
  <c r="D65" i="3"/>
  <c r="K65" i="3"/>
  <c r="O38" i="4"/>
  <c r="E61" i="4"/>
  <c r="L61" i="4"/>
  <c r="F50" i="2" l="1"/>
  <c r="D80" i="1"/>
  <c r="C94" i="1" s="1"/>
  <c r="B94" i="1"/>
  <c r="I79" i="4"/>
  <c r="M49" i="4"/>
  <c r="M79" i="4" s="1"/>
  <c r="L79" i="2"/>
  <c r="F51" i="1"/>
  <c r="I79" i="3"/>
  <c r="F70" i="2"/>
  <c r="F60" i="4"/>
  <c r="F75" i="1"/>
  <c r="D80" i="3"/>
  <c r="C94" i="3" s="1"/>
  <c r="B94" i="3"/>
  <c r="K79" i="3"/>
  <c r="K80" i="3" s="1"/>
  <c r="D94" i="3" s="1"/>
  <c r="K79" i="4"/>
  <c r="K80" i="4" s="1"/>
  <c r="D94" i="4" s="1"/>
  <c r="M57" i="4"/>
  <c r="C80" i="1"/>
  <c r="C93" i="1" s="1"/>
  <c r="B93" i="1"/>
  <c r="J80" i="1"/>
  <c r="D93" i="1" s="1"/>
  <c r="M78" i="4"/>
  <c r="E79" i="2"/>
  <c r="I79" i="1"/>
  <c r="M51" i="1"/>
  <c r="B94" i="2"/>
  <c r="F76" i="3"/>
  <c r="J80" i="2"/>
  <c r="D93" i="2" s="1"/>
  <c r="B93" i="2"/>
  <c r="E95" i="1"/>
  <c r="L80" i="4"/>
  <c r="D95" i="4" s="1"/>
  <c r="E80" i="4"/>
  <c r="C95" i="4" s="1"/>
  <c r="B95" i="4"/>
  <c r="E95" i="4" s="1"/>
  <c r="F72" i="2"/>
  <c r="B94" i="4"/>
  <c r="D80" i="4"/>
  <c r="C94" i="4" s="1"/>
  <c r="C79" i="1"/>
  <c r="M70" i="1"/>
  <c r="E79" i="4"/>
  <c r="M70" i="4"/>
  <c r="K79" i="2"/>
  <c r="K80" i="2" s="1"/>
  <c r="D94" i="2" s="1"/>
  <c r="M76" i="3"/>
  <c r="F48" i="2"/>
  <c r="C79" i="2"/>
  <c r="C80" i="2" s="1"/>
  <c r="C93" i="2" s="1"/>
  <c r="J79" i="4"/>
  <c r="F75" i="4"/>
  <c r="F74" i="2"/>
  <c r="L79" i="4"/>
  <c r="M65" i="3"/>
  <c r="D79" i="2"/>
  <c r="D80" i="2" s="1"/>
  <c r="C94" i="2" s="1"/>
  <c r="P38" i="2"/>
  <c r="C79" i="4"/>
  <c r="B92" i="2"/>
  <c r="I80" i="2"/>
  <c r="D92" i="2" s="1"/>
  <c r="B80" i="2"/>
  <c r="C92" i="2" s="1"/>
  <c r="M72" i="2"/>
  <c r="F61" i="4"/>
  <c r="B80" i="4"/>
  <c r="C92" i="4" s="1"/>
  <c r="I80" i="4"/>
  <c r="D92" i="4" s="1"/>
  <c r="B92" i="4"/>
  <c r="F70" i="1"/>
  <c r="D79" i="4"/>
  <c r="F63" i="3"/>
  <c r="B80" i="3"/>
  <c r="C92" i="3" s="1"/>
  <c r="I80" i="3"/>
  <c r="D92" i="3" s="1"/>
  <c r="B92" i="3"/>
  <c r="M50" i="2"/>
  <c r="I79" i="2"/>
  <c r="M74" i="4"/>
  <c r="B92" i="1"/>
  <c r="I80" i="1"/>
  <c r="D92" i="1" s="1"/>
  <c r="B80" i="1"/>
  <c r="C92" i="1" s="1"/>
  <c r="F47" i="3"/>
  <c r="J80" i="4"/>
  <c r="D93" i="4" s="1"/>
  <c r="B93" i="4"/>
  <c r="E93" i="4" s="1"/>
  <c r="C80" i="4"/>
  <c r="C93" i="4" s="1"/>
  <c r="B93" i="3"/>
  <c r="C80" i="3"/>
  <c r="C93" i="3" s="1"/>
  <c r="M74" i="2"/>
  <c r="F65" i="3"/>
  <c r="F70" i="4"/>
  <c r="M75" i="1"/>
  <c r="M48" i="2"/>
  <c r="J79" i="2"/>
  <c r="M61" i="4"/>
  <c r="P38" i="4"/>
  <c r="F51" i="4"/>
  <c r="B95" i="3"/>
  <c r="E95" i="3" s="1"/>
  <c r="E80" i="3"/>
  <c r="C95" i="3" s="1"/>
  <c r="L80" i="3"/>
  <c r="D95" i="3" s="1"/>
  <c r="F66" i="4"/>
  <c r="M63" i="3"/>
  <c r="M79" i="3" s="1"/>
  <c r="M80" i="3" s="1"/>
  <c r="D96" i="3" s="1"/>
  <c r="K79" i="1"/>
  <c r="K80" i="1" s="1"/>
  <c r="D94" i="1" s="1"/>
  <c r="F74" i="3"/>
  <c r="F49" i="4"/>
  <c r="F73" i="3"/>
  <c r="J79" i="3"/>
  <c r="J80" i="3" s="1"/>
  <c r="D93" i="3" s="1"/>
  <c r="E80" i="2"/>
  <c r="C95" i="2" s="1"/>
  <c r="L80" i="2"/>
  <c r="D95" i="2" s="1"/>
  <c r="B95" i="2"/>
  <c r="M70" i="2"/>
  <c r="F65" i="4"/>
  <c r="M60" i="4"/>
  <c r="E93" i="3" l="1"/>
  <c r="F79" i="1"/>
  <c r="F80" i="1" s="1"/>
  <c r="C96" i="1" s="1"/>
  <c r="B96" i="1"/>
  <c r="E92" i="1"/>
  <c r="E92" i="2"/>
  <c r="B96" i="2"/>
  <c r="M80" i="4"/>
  <c r="D96" i="4" s="1"/>
  <c r="E94" i="2"/>
  <c r="M79" i="1"/>
  <c r="M80" i="1" s="1"/>
  <c r="D96" i="1" s="1"/>
  <c r="F79" i="3"/>
  <c r="F80" i="3" s="1"/>
  <c r="C96" i="3" s="1"/>
  <c r="E94" i="4"/>
  <c r="E93" i="2"/>
  <c r="E95" i="2"/>
  <c r="F79" i="4"/>
  <c r="F80" i="4" s="1"/>
  <c r="C96" i="4" s="1"/>
  <c r="M79" i="2"/>
  <c r="M80" i="2" s="1"/>
  <c r="D96" i="2" s="1"/>
  <c r="E92" i="3"/>
  <c r="B96" i="3"/>
  <c r="B96" i="4"/>
  <c r="E92" i="4"/>
  <c r="E96" i="4" s="1"/>
  <c r="B98" i="4" s="1"/>
  <c r="F79" i="2"/>
  <c r="F80" i="2" s="1"/>
  <c r="C96" i="2" s="1"/>
  <c r="E93" i="1"/>
  <c r="E94" i="3"/>
  <c r="E94" i="1"/>
  <c r="E96" i="2" l="1"/>
  <c r="B98" i="2" s="1"/>
  <c r="E96" i="1"/>
  <c r="B98" i="1" s="1"/>
  <c r="E96" i="3"/>
  <c r="B98" i="3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<sst xmlns="http://schemas.openxmlformats.org/spreadsheetml/2006/main" count="161" uniqueCount="25">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</sst>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5" fillId="0" borderId="0" xfId="0" applyFont="1"/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3" fillId="0" borderId="0" xfId="0" applyFont="1"/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26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0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2">
        <v>530386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3"/>
      <c r="D7" s="10"/>
      <c r="E7" s="10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35"/>
      <c r="D9" s="10"/>
      <c r="E9" s="10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D10" s="10"/>
      <c r="E10" s="10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D11" s="10"/>
      <c r="E11" s="10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D12" s="10"/>
      <c r="E12" s="14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36"/>
      <c r="F13" s="11">
        <f t="shared" si="0"/>
        <v>0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C14" s="36"/>
      <c r="F14" s="11">
        <f t="shared" si="0"/>
        <v>0</v>
      </c>
      <c r="G14" s="1"/>
      <c r="H14" s="9">
        <v>7.75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C15" s="37">
        <v>1</v>
      </c>
      <c r="F15" s="11">
        <f t="shared" si="0"/>
        <v>1</v>
      </c>
      <c r="G15" s="1"/>
      <c r="H15" s="9">
        <v>8.25</v>
      </c>
      <c r="I15">
        <v>10386</v>
      </c>
      <c r="J15" s="4"/>
      <c r="K15" s="9">
        <v>8.25</v>
      </c>
      <c r="L15" s="1">
        <f t="shared" si="1"/>
        <v>0</v>
      </c>
      <c r="M15" s="1">
        <f t="shared" si="2"/>
        <v>10.385999999999999</v>
      </c>
      <c r="N15" s="1">
        <f t="shared" si="3"/>
        <v>0</v>
      </c>
      <c r="O15" s="1">
        <f t="shared" si="4"/>
        <v>0</v>
      </c>
      <c r="P15" s="12">
        <f t="shared" si="5"/>
        <v>10.385999999999999</v>
      </c>
      <c r="Q15" s="3"/>
      <c r="R15" s="3"/>
    </row>
    <row r="16" spans="1:18">
      <c r="A16" s="9">
        <v>8.75</v>
      </c>
      <c r="C16" s="37">
        <v>1</v>
      </c>
      <c r="F16" s="11">
        <f t="shared" si="0"/>
        <v>1</v>
      </c>
      <c r="G16" s="1"/>
      <c r="H16" s="9">
        <v>8.75</v>
      </c>
      <c r="I16">
        <v>20772</v>
      </c>
      <c r="J16" s="4"/>
      <c r="K16" s="9">
        <v>8.75</v>
      </c>
      <c r="L16" s="1">
        <f t="shared" si="1"/>
        <v>0</v>
      </c>
      <c r="M16" s="1">
        <f t="shared" si="2"/>
        <v>20.771999999999998</v>
      </c>
      <c r="N16" s="1">
        <f t="shared" si="3"/>
        <v>0</v>
      </c>
      <c r="O16" s="1">
        <f t="shared" si="4"/>
        <v>0</v>
      </c>
      <c r="P16" s="12">
        <f t="shared" si="5"/>
        <v>20.771999999999998</v>
      </c>
      <c r="Q16" s="3"/>
      <c r="R16" s="3"/>
    </row>
    <row r="17" spans="1:18">
      <c r="A17" s="9">
        <v>9.25</v>
      </c>
      <c r="C17">
        <v>13</v>
      </c>
      <c r="F17" s="11">
        <f t="shared" si="0"/>
        <v>13</v>
      </c>
      <c r="G17" s="1"/>
      <c r="H17" s="9">
        <v>9.25</v>
      </c>
      <c r="I17">
        <v>79267</v>
      </c>
      <c r="J17" s="4"/>
      <c r="K17" s="9">
        <v>9.25</v>
      </c>
      <c r="L17" s="1">
        <f t="shared" si="1"/>
        <v>0</v>
      </c>
      <c r="M17" s="1">
        <f t="shared" si="2"/>
        <v>79.266999999999996</v>
      </c>
      <c r="N17" s="1">
        <f t="shared" si="3"/>
        <v>0</v>
      </c>
      <c r="O17" s="1">
        <f t="shared" si="4"/>
        <v>0</v>
      </c>
      <c r="P17" s="12">
        <f t="shared" si="5"/>
        <v>79.266999999999996</v>
      </c>
      <c r="Q17" s="3"/>
      <c r="R17" s="3"/>
    </row>
    <row r="18" spans="1:18">
      <c r="A18" s="9">
        <v>9.75</v>
      </c>
      <c r="C18">
        <v>27</v>
      </c>
      <c r="F18" s="11">
        <f t="shared" si="0"/>
        <v>27</v>
      </c>
      <c r="G18" s="1"/>
      <c r="H18" s="9">
        <v>9.75</v>
      </c>
      <c r="I18">
        <v>339469</v>
      </c>
      <c r="J18" s="4"/>
      <c r="K18" s="9">
        <v>9.75</v>
      </c>
      <c r="L18" s="1">
        <f t="shared" si="1"/>
        <v>0</v>
      </c>
      <c r="M18" s="1">
        <f t="shared" si="2"/>
        <v>339.46899999999999</v>
      </c>
      <c r="N18" s="1">
        <f t="shared" si="3"/>
        <v>0</v>
      </c>
      <c r="O18" s="1">
        <f t="shared" si="4"/>
        <v>0</v>
      </c>
      <c r="P18" s="12">
        <f t="shared" si="5"/>
        <v>339.46899999999999</v>
      </c>
      <c r="Q18" s="3"/>
      <c r="R18" s="3"/>
    </row>
    <row r="19" spans="1:18">
      <c r="A19" s="9">
        <v>10.25</v>
      </c>
      <c r="C19">
        <v>15</v>
      </c>
      <c r="F19" s="11">
        <f t="shared" si="0"/>
        <v>15</v>
      </c>
      <c r="G19" s="1"/>
      <c r="H19" s="9">
        <v>10.25</v>
      </c>
      <c r="I19">
        <v>551790</v>
      </c>
      <c r="J19" s="4"/>
      <c r="K19" s="9">
        <v>10.25</v>
      </c>
      <c r="L19" s="1">
        <f t="shared" si="1"/>
        <v>0</v>
      </c>
      <c r="M19" s="1">
        <f t="shared" si="2"/>
        <v>551.79</v>
      </c>
      <c r="N19" s="1">
        <f t="shared" si="3"/>
        <v>0</v>
      </c>
      <c r="O19" s="1">
        <f t="shared" si="4"/>
        <v>0</v>
      </c>
      <c r="P19" s="12">
        <f t="shared" si="5"/>
        <v>551.79</v>
      </c>
      <c r="Q19" s="3"/>
      <c r="R19" s="3"/>
    </row>
    <row r="20" spans="1:18">
      <c r="A20" s="9">
        <v>10.75</v>
      </c>
      <c r="C20">
        <v>19</v>
      </c>
      <c r="F20" s="11">
        <f t="shared" si="0"/>
        <v>19</v>
      </c>
      <c r="G20" s="1"/>
      <c r="H20" s="9">
        <v>10.75</v>
      </c>
      <c r="I20">
        <v>292749</v>
      </c>
      <c r="J20" s="4"/>
      <c r="K20" s="9">
        <v>10.75</v>
      </c>
      <c r="L20" s="1">
        <f t="shared" si="1"/>
        <v>0</v>
      </c>
      <c r="M20" s="1">
        <f t="shared" si="2"/>
        <v>292.74900000000002</v>
      </c>
      <c r="N20" s="1">
        <f t="shared" si="3"/>
        <v>0</v>
      </c>
      <c r="O20" s="1">
        <f t="shared" si="4"/>
        <v>0</v>
      </c>
      <c r="P20" s="12">
        <f t="shared" si="5"/>
        <v>292.74900000000002</v>
      </c>
      <c r="Q20" s="3"/>
      <c r="R20" s="3"/>
    </row>
    <row r="21" spans="1:18">
      <c r="A21" s="9">
        <v>11.25</v>
      </c>
      <c r="C21">
        <v>14</v>
      </c>
      <c r="F21" s="11">
        <f t="shared" si="0"/>
        <v>14</v>
      </c>
      <c r="G21" s="1"/>
      <c r="H21" s="9">
        <v>11.25</v>
      </c>
      <c r="I21">
        <v>1308036</v>
      </c>
      <c r="J21" s="4"/>
      <c r="K21" s="9">
        <v>11.25</v>
      </c>
      <c r="L21" s="1">
        <f t="shared" si="1"/>
        <v>0</v>
      </c>
      <c r="M21" s="1">
        <f t="shared" si="2"/>
        <v>1308.0360000000001</v>
      </c>
      <c r="N21" s="1">
        <f t="shared" si="3"/>
        <v>0</v>
      </c>
      <c r="O21" s="1">
        <f t="shared" si="4"/>
        <v>0</v>
      </c>
      <c r="P21" s="12">
        <f t="shared" si="5"/>
        <v>1308.0360000000001</v>
      </c>
      <c r="Q21" s="3"/>
      <c r="R21" s="3"/>
    </row>
    <row r="22" spans="1:18">
      <c r="A22" s="9">
        <v>11.75</v>
      </c>
      <c r="C22">
        <v>16</v>
      </c>
      <c r="F22" s="11">
        <f t="shared" si="0"/>
        <v>16</v>
      </c>
      <c r="G22" s="4"/>
      <c r="H22" s="9">
        <v>11.75</v>
      </c>
      <c r="I22">
        <v>4217215</v>
      </c>
      <c r="J22" s="4"/>
      <c r="K22" s="9">
        <v>11.75</v>
      </c>
      <c r="L22" s="1">
        <f t="shared" si="1"/>
        <v>0</v>
      </c>
      <c r="M22" s="1">
        <f t="shared" si="2"/>
        <v>4217.2150000000001</v>
      </c>
      <c r="N22" s="1">
        <f t="shared" si="3"/>
        <v>0</v>
      </c>
      <c r="O22" s="1">
        <f t="shared" si="4"/>
        <v>0</v>
      </c>
      <c r="P22" s="12">
        <f t="shared" si="5"/>
        <v>4217.2150000000001</v>
      </c>
      <c r="Q22" s="3"/>
      <c r="R22" s="3"/>
    </row>
    <row r="23" spans="1:18">
      <c r="A23" s="9">
        <v>12.25</v>
      </c>
      <c r="C23">
        <v>13</v>
      </c>
      <c r="F23" s="11">
        <f t="shared" si="0"/>
        <v>13</v>
      </c>
      <c r="G23" s="4"/>
      <c r="H23" s="9">
        <v>12.25</v>
      </c>
      <c r="I23">
        <v>5595768</v>
      </c>
      <c r="J23" s="4"/>
      <c r="K23" s="9">
        <v>12.25</v>
      </c>
      <c r="L23" s="1">
        <f t="shared" si="1"/>
        <v>0</v>
      </c>
      <c r="M23" s="1">
        <f t="shared" si="2"/>
        <v>5595.768</v>
      </c>
      <c r="N23" s="1">
        <f t="shared" si="3"/>
        <v>0</v>
      </c>
      <c r="O23" s="1">
        <f t="shared" si="4"/>
        <v>0</v>
      </c>
      <c r="P23" s="12">
        <f t="shared" si="5"/>
        <v>5595.768</v>
      </c>
      <c r="Q23" s="3"/>
      <c r="R23" s="3"/>
    </row>
    <row r="24" spans="1:18">
      <c r="A24" s="9">
        <v>12.75</v>
      </c>
      <c r="C24">
        <v>13</v>
      </c>
      <c r="D24">
        <v>5</v>
      </c>
      <c r="F24" s="11">
        <f t="shared" si="0"/>
        <v>18</v>
      </c>
      <c r="G24" s="4"/>
      <c r="H24" s="9">
        <v>12.75</v>
      </c>
      <c r="I24">
        <v>6440053</v>
      </c>
      <c r="J24" s="4"/>
      <c r="K24" s="9">
        <v>12.75</v>
      </c>
      <c r="L24" s="1">
        <f t="shared" si="1"/>
        <v>0</v>
      </c>
      <c r="M24" s="1">
        <f t="shared" si="2"/>
        <v>4651.1493888888899</v>
      </c>
      <c r="N24" s="1">
        <f t="shared" si="3"/>
        <v>1788.90361111111</v>
      </c>
      <c r="O24" s="1">
        <f t="shared" si="4"/>
        <v>0</v>
      </c>
      <c r="P24" s="12">
        <f t="shared" si="5"/>
        <v>6440.0529999999999</v>
      </c>
      <c r="Q24" s="3"/>
      <c r="R24" s="3"/>
    </row>
    <row r="25" spans="1:18">
      <c r="A25" s="9">
        <v>13.25</v>
      </c>
      <c r="C25">
        <v>11</v>
      </c>
      <c r="D25">
        <v>6</v>
      </c>
      <c r="F25" s="11">
        <f t="shared" si="0"/>
        <v>17</v>
      </c>
      <c r="G25" s="4"/>
      <c r="H25" s="9">
        <v>13.25</v>
      </c>
      <c r="I25">
        <v>6046550</v>
      </c>
      <c r="J25" s="4"/>
      <c r="K25" s="9">
        <v>13.25</v>
      </c>
      <c r="L25" s="1">
        <f t="shared" si="1"/>
        <v>0</v>
      </c>
      <c r="M25" s="1">
        <f t="shared" si="2"/>
        <v>3912.47352941176</v>
      </c>
      <c r="N25" s="1">
        <f t="shared" si="3"/>
        <v>2134.0764705882402</v>
      </c>
      <c r="O25" s="1">
        <f t="shared" si="4"/>
        <v>0</v>
      </c>
      <c r="P25" s="12">
        <f t="shared" si="5"/>
        <v>6046.55</v>
      </c>
      <c r="Q25" s="3"/>
      <c r="R25" s="3"/>
    </row>
    <row r="26" spans="1:18">
      <c r="A26" s="9">
        <v>13.75</v>
      </c>
      <c r="C26">
        <v>6</v>
      </c>
      <c r="D26">
        <v>10</v>
      </c>
      <c r="F26" s="11">
        <f t="shared" si="0"/>
        <v>16</v>
      </c>
      <c r="G26" s="4"/>
      <c r="H26" s="9">
        <v>13.75</v>
      </c>
      <c r="I26">
        <v>5339826</v>
      </c>
      <c r="J26" s="4"/>
      <c r="K26" s="9">
        <v>13.75</v>
      </c>
      <c r="L26" s="1">
        <f t="shared" si="1"/>
        <v>0</v>
      </c>
      <c r="M26" s="1">
        <f t="shared" si="2"/>
        <v>2002.4347499999999</v>
      </c>
      <c r="N26" s="1">
        <f t="shared" si="3"/>
        <v>3337.3912500000001</v>
      </c>
      <c r="O26" s="1">
        <f t="shared" si="4"/>
        <v>0</v>
      </c>
      <c r="P26" s="12">
        <f t="shared" si="5"/>
        <v>5339.826</v>
      </c>
      <c r="Q26" s="3"/>
      <c r="R26" s="3"/>
    </row>
    <row r="27" spans="1:18">
      <c r="A27" s="9">
        <v>14.25</v>
      </c>
      <c r="C27">
        <v>5</v>
      </c>
      <c r="D27">
        <v>11</v>
      </c>
      <c r="E27">
        <v>2</v>
      </c>
      <c r="F27" s="11">
        <f t="shared" si="0"/>
        <v>18</v>
      </c>
      <c r="G27" s="4"/>
      <c r="H27" s="9">
        <v>14.25</v>
      </c>
      <c r="I27">
        <v>4380364</v>
      </c>
      <c r="J27" s="4"/>
      <c r="K27" s="9">
        <v>14.25</v>
      </c>
      <c r="L27" s="1">
        <f t="shared" si="1"/>
        <v>0</v>
      </c>
      <c r="M27" s="1">
        <f t="shared" si="2"/>
        <v>1216.7677777777801</v>
      </c>
      <c r="N27" s="1">
        <f t="shared" si="3"/>
        <v>2676.8891111111102</v>
      </c>
      <c r="O27" s="1">
        <f t="shared" si="4"/>
        <v>486.70711111111098</v>
      </c>
      <c r="P27" s="12">
        <f t="shared" si="5"/>
        <v>4380.3639999999996</v>
      </c>
      <c r="Q27" s="3"/>
      <c r="R27" s="3"/>
    </row>
    <row r="28" spans="1:18">
      <c r="A28" s="9">
        <v>14.75</v>
      </c>
      <c r="C28">
        <v>1</v>
      </c>
      <c r="D28">
        <v>9</v>
      </c>
      <c r="E28">
        <v>6</v>
      </c>
      <c r="F28" s="11">
        <f t="shared" si="0"/>
        <v>16</v>
      </c>
      <c r="G28" s="1"/>
      <c r="H28" s="9">
        <v>14.75</v>
      </c>
      <c r="I28">
        <v>1343450</v>
      </c>
      <c r="J28" s="4"/>
      <c r="K28" s="9">
        <v>14.75</v>
      </c>
      <c r="L28" s="1">
        <f t="shared" si="1"/>
        <v>0</v>
      </c>
      <c r="M28" s="1">
        <f t="shared" si="2"/>
        <v>83.965625000000003</v>
      </c>
      <c r="N28" s="1">
        <f t="shared" si="3"/>
        <v>755.69062499999995</v>
      </c>
      <c r="O28" s="1">
        <f t="shared" si="4"/>
        <v>503.79374999999999</v>
      </c>
      <c r="P28" s="12">
        <f t="shared" si="5"/>
        <v>1343.45</v>
      </c>
      <c r="Q28" s="3"/>
      <c r="R28" s="3"/>
    </row>
    <row r="29" spans="1:18">
      <c r="A29" s="9">
        <v>15.25</v>
      </c>
      <c r="C29">
        <v>1</v>
      </c>
      <c r="D29">
        <v>4</v>
      </c>
      <c r="E29">
        <v>5</v>
      </c>
      <c r="F29" s="11">
        <f t="shared" si="0"/>
        <v>10</v>
      </c>
      <c r="G29" s="1"/>
      <c r="H29" s="9">
        <v>15.25</v>
      </c>
      <c r="I29">
        <v>558096</v>
      </c>
      <c r="J29" s="4"/>
      <c r="K29" s="9">
        <v>15.25</v>
      </c>
      <c r="L29" s="1">
        <f t="shared" si="1"/>
        <v>0</v>
      </c>
      <c r="M29" s="1">
        <f t="shared" si="2"/>
        <v>55.809600000000003</v>
      </c>
      <c r="N29" s="1">
        <f t="shared" si="3"/>
        <v>223.23840000000001</v>
      </c>
      <c r="O29" s="1">
        <f t="shared" si="4"/>
        <v>279.048</v>
      </c>
      <c r="P29" s="12">
        <f t="shared" si="5"/>
        <v>558.096</v>
      </c>
      <c r="Q29" s="3"/>
      <c r="R29" s="3"/>
    </row>
    <row r="30" spans="1:18">
      <c r="A30" s="9">
        <v>15.75</v>
      </c>
      <c r="C30">
        <v>1</v>
      </c>
      <c r="D30">
        <v>5</v>
      </c>
      <c r="E30">
        <v>3</v>
      </c>
      <c r="F30" s="11">
        <f t="shared" si="0"/>
        <v>9</v>
      </c>
      <c r="G30" s="1"/>
      <c r="H30" s="9">
        <v>15.75</v>
      </c>
      <c r="I30">
        <v>576096</v>
      </c>
      <c r="J30" s="4"/>
      <c r="K30" s="9">
        <v>15.75</v>
      </c>
      <c r="L30" s="1">
        <f t="shared" si="1"/>
        <v>0</v>
      </c>
      <c r="M30" s="1">
        <f t="shared" si="2"/>
        <v>64.010666666666694</v>
      </c>
      <c r="N30" s="1">
        <f t="shared" si="3"/>
        <v>320.053333333333</v>
      </c>
      <c r="O30" s="1">
        <f t="shared" si="4"/>
        <v>192.03200000000001</v>
      </c>
      <c r="P30" s="12">
        <f t="shared" si="5"/>
        <v>576.096</v>
      </c>
      <c r="Q30" s="3"/>
      <c r="R30" s="3"/>
    </row>
    <row r="31" spans="1:18">
      <c r="A31" s="9">
        <v>16.25</v>
      </c>
      <c r="D31">
        <v>1</v>
      </c>
      <c r="E31">
        <v>5</v>
      </c>
      <c r="F31" s="11">
        <f t="shared" si="0"/>
        <v>6</v>
      </c>
      <c r="G31" s="1"/>
      <c r="H31" s="9">
        <v>16.25</v>
      </c>
      <c r="I31">
        <v>1313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0.21883333333333299</v>
      </c>
      <c r="O31" s="1">
        <f t="shared" si="4"/>
        <v>1.0941666666666701</v>
      </c>
      <c r="P31" s="12">
        <f t="shared" si="5"/>
        <v>1.3129999999999999</v>
      </c>
      <c r="Q31" s="3"/>
      <c r="R31" s="3"/>
    </row>
    <row r="32" spans="1:18">
      <c r="A32" s="9">
        <v>16.75</v>
      </c>
      <c r="F32" s="11">
        <f t="shared" si="0"/>
        <v>0</v>
      </c>
      <c r="G32" s="1"/>
      <c r="H32" s="9">
        <v>16.75</v>
      </c>
      <c r="J32" s="16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F33" s="11">
        <f t="shared" si="0"/>
        <v>0</v>
      </c>
      <c r="G33" s="1"/>
      <c r="H33" s="9">
        <v>17.25</v>
      </c>
      <c r="J33" s="16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F34" s="11">
        <f t="shared" si="0"/>
        <v>0</v>
      </c>
      <c r="G34" s="1"/>
      <c r="H34" s="9">
        <v>17.75</v>
      </c>
      <c r="J34" s="16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14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14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4"/>
      <c r="D37" s="14"/>
      <c r="E37" s="14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0</v>
      </c>
      <c r="C38" s="17">
        <f>SUM(C6:C37)</f>
        <v>157</v>
      </c>
      <c r="D38" s="17">
        <f>SUM(D6:D37)</f>
        <v>51</v>
      </c>
      <c r="E38" s="17">
        <f>SUM(E6:E37)</f>
        <v>21</v>
      </c>
      <c r="F38" s="18">
        <f>SUM(F6:F37)</f>
        <v>229</v>
      </c>
      <c r="G38" s="19"/>
      <c r="H38" s="7" t="s">
        <v>7</v>
      </c>
      <c r="I38" s="4">
        <f>SUM(I6:I37)</f>
        <v>37101200</v>
      </c>
      <c r="J38" s="1"/>
      <c r="K38" s="7" t="s">
        <v>7</v>
      </c>
      <c r="L38" s="17">
        <f>SUM(L6:L37)</f>
        <v>0</v>
      </c>
      <c r="M38" s="17">
        <f>SUM(M6:M37)</f>
        <v>24402.063337745101</v>
      </c>
      <c r="N38" s="17">
        <f>SUM(N6:N37)</f>
        <v>11236.4616344771</v>
      </c>
      <c r="O38" s="17">
        <f>SUM(O6:O37)</f>
        <v>1462.6750277777801</v>
      </c>
      <c r="P38" s="20">
        <f>SUM(P6:P37)</f>
        <v>37101.199999999997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5.7273885651912817E-3</v>
      </c>
      <c r="J44" s="13" t="s">
        <v>12</v>
      </c>
      <c r="K44">
        <v>3.03138127114482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0.31482142628861798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0.460090304705916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0.64457429551277201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0.87303986027393798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4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1.1502692891403801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4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1.4810592291037199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4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1.8702194666713401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2.3225719038585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2.8429496845782598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4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85.6845</v>
      </c>
      <c r="D56" s="1">
        <f t="shared" si="8"/>
        <v>0</v>
      </c>
      <c r="E56" s="1">
        <f t="shared" si="9"/>
        <v>0</v>
      </c>
      <c r="F56" s="11">
        <f t="shared" si="10"/>
        <v>85.6845</v>
      </c>
      <c r="G56" s="1"/>
      <c r="H56" s="9">
        <f t="shared" si="11"/>
        <v>3.4361964403814498</v>
      </c>
      <c r="I56" s="1">
        <f t="shared" si="12"/>
        <v>0</v>
      </c>
      <c r="J56" s="1">
        <f t="shared" si="13"/>
        <v>35.688336229801699</v>
      </c>
      <c r="K56" s="1">
        <f t="shared" si="14"/>
        <v>0</v>
      </c>
      <c r="L56" s="1">
        <f t="shared" si="15"/>
        <v>0</v>
      </c>
      <c r="M56" s="24">
        <f t="shared" si="16"/>
        <v>35.688336229801699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181.755</v>
      </c>
      <c r="D57" s="1">
        <f t="shared" si="8"/>
        <v>0</v>
      </c>
      <c r="E57" s="1">
        <f t="shared" si="9"/>
        <v>0</v>
      </c>
      <c r="F57" s="11">
        <f t="shared" si="10"/>
        <v>181.755</v>
      </c>
      <c r="G57" s="1"/>
      <c r="H57" s="9">
        <f t="shared" si="11"/>
        <v>4.1071656325218902</v>
      </c>
      <c r="I57" s="1">
        <f t="shared" si="12"/>
        <v>0</v>
      </c>
      <c r="J57" s="1">
        <f t="shared" si="13"/>
        <v>85.314044518744694</v>
      </c>
      <c r="K57" s="1">
        <f t="shared" si="14"/>
        <v>0</v>
      </c>
      <c r="L57" s="1">
        <f t="shared" si="15"/>
        <v>0</v>
      </c>
      <c r="M57" s="24">
        <f t="shared" si="16"/>
        <v>85.314044518744694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733.21974999999998</v>
      </c>
      <c r="D58" s="1">
        <f t="shared" si="8"/>
        <v>0</v>
      </c>
      <c r="E58" s="1">
        <f t="shared" si="9"/>
        <v>0</v>
      </c>
      <c r="F58" s="11">
        <f t="shared" si="10"/>
        <v>733.21974999999998</v>
      </c>
      <c r="G58" s="1"/>
      <c r="H58" s="9">
        <f t="shared" si="11"/>
        <v>4.8607199729046497</v>
      </c>
      <c r="I58" s="1">
        <f t="shared" si="12"/>
        <v>0</v>
      </c>
      <c r="J58" s="1">
        <f t="shared" si="13"/>
        <v>385.294690092233</v>
      </c>
      <c r="K58" s="1">
        <f t="shared" si="14"/>
        <v>0</v>
      </c>
      <c r="L58" s="1">
        <f t="shared" si="15"/>
        <v>0</v>
      </c>
      <c r="M58" s="24">
        <f t="shared" si="16"/>
        <v>385.294690092233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3309.8227499999998</v>
      </c>
      <c r="D59" s="1">
        <f t="shared" si="8"/>
        <v>0</v>
      </c>
      <c r="E59" s="1">
        <f t="shared" si="9"/>
        <v>0</v>
      </c>
      <c r="F59" s="11">
        <f t="shared" si="10"/>
        <v>3309.8227499999998</v>
      </c>
      <c r="G59" s="1"/>
      <c r="H59" s="9">
        <f t="shared" si="11"/>
        <v>5.7017309104593403</v>
      </c>
      <c r="I59" s="1">
        <f t="shared" si="12"/>
        <v>0</v>
      </c>
      <c r="J59" s="1">
        <f t="shared" si="13"/>
        <v>1935.5608904427199</v>
      </c>
      <c r="K59" s="1">
        <f t="shared" si="14"/>
        <v>0</v>
      </c>
      <c r="L59" s="1">
        <f t="shared" si="15"/>
        <v>0</v>
      </c>
      <c r="M59" s="24">
        <f t="shared" si="16"/>
        <v>1935.5608904427199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5655.8474999999999</v>
      </c>
      <c r="D60" s="1">
        <f t="shared" si="8"/>
        <v>0</v>
      </c>
      <c r="E60" s="1">
        <f t="shared" si="9"/>
        <v>0</v>
      </c>
      <c r="F60" s="11">
        <f t="shared" si="10"/>
        <v>5655.8474999999999</v>
      </c>
      <c r="G60" s="1"/>
      <c r="H60" s="9">
        <f t="shared" si="11"/>
        <v>6.6350781723858701</v>
      </c>
      <c r="I60" s="1">
        <f t="shared" si="12"/>
        <v>0</v>
      </c>
      <c r="J60" s="1">
        <f t="shared" si="13"/>
        <v>3661.1697847408</v>
      </c>
      <c r="K60" s="1">
        <f t="shared" si="14"/>
        <v>0</v>
      </c>
      <c r="L60" s="1">
        <f t="shared" si="15"/>
        <v>0</v>
      </c>
      <c r="M60" s="24">
        <f t="shared" si="16"/>
        <v>3661.1697847408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3147.0517500000001</v>
      </c>
      <c r="D61" s="1">
        <f t="shared" si="8"/>
        <v>0</v>
      </c>
      <c r="E61" s="1">
        <f t="shared" si="9"/>
        <v>0</v>
      </c>
      <c r="F61" s="11">
        <f t="shared" si="10"/>
        <v>3147.0517500000001</v>
      </c>
      <c r="G61" s="1"/>
      <c r="H61" s="9">
        <f t="shared" si="11"/>
        <v>7.6656493518801696</v>
      </c>
      <c r="I61" s="1">
        <f t="shared" si="12"/>
        <v>0</v>
      </c>
      <c r="J61" s="1">
        <f t="shared" si="13"/>
        <v>2244.1111821135701</v>
      </c>
      <c r="K61" s="1">
        <f t="shared" si="14"/>
        <v>0</v>
      </c>
      <c r="L61" s="1">
        <f t="shared" si="15"/>
        <v>0</v>
      </c>
      <c r="M61" s="24">
        <f t="shared" si="16"/>
        <v>2244.1111821135701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14715.405000000001</v>
      </c>
      <c r="D62" s="1">
        <f t="shared" si="8"/>
        <v>0</v>
      </c>
      <c r="E62" s="1">
        <f t="shared" si="9"/>
        <v>0</v>
      </c>
      <c r="F62" s="11">
        <f t="shared" si="10"/>
        <v>14715.405000000001</v>
      </c>
      <c r="G62" s="1"/>
      <c r="H62" s="9">
        <f t="shared" si="11"/>
        <v>8.7983395355805794</v>
      </c>
      <c r="I62" s="1">
        <f t="shared" si="12"/>
        <v>0</v>
      </c>
      <c r="J62" s="1">
        <f t="shared" si="13"/>
        <v>11508.5448527627</v>
      </c>
      <c r="K62" s="1">
        <f t="shared" si="14"/>
        <v>0</v>
      </c>
      <c r="L62" s="1">
        <f t="shared" si="15"/>
        <v>0</v>
      </c>
      <c r="M62" s="24">
        <f t="shared" si="16"/>
        <v>11508.5448527627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49552.276250000003</v>
      </c>
      <c r="D63" s="1">
        <f t="shared" si="8"/>
        <v>0</v>
      </c>
      <c r="E63" s="1">
        <f t="shared" si="9"/>
        <v>0</v>
      </c>
      <c r="F63" s="11">
        <f t="shared" si="10"/>
        <v>49552.276250000003</v>
      </c>
      <c r="G63" s="1"/>
      <c r="H63" s="9">
        <f t="shared" si="11"/>
        <v>10.038050965229299</v>
      </c>
      <c r="I63" s="1">
        <f t="shared" si="12"/>
        <v>0</v>
      </c>
      <c r="J63" s="1">
        <f t="shared" si="13"/>
        <v>42332.619101329503</v>
      </c>
      <c r="K63" s="1">
        <f t="shared" si="14"/>
        <v>0</v>
      </c>
      <c r="L63" s="1">
        <f t="shared" si="15"/>
        <v>0</v>
      </c>
      <c r="M63" s="24">
        <f t="shared" si="16"/>
        <v>42332.619101329503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68548.157999999996</v>
      </c>
      <c r="D64" s="1">
        <f t="shared" si="8"/>
        <v>0</v>
      </c>
      <c r="E64" s="1">
        <f t="shared" si="9"/>
        <v>0</v>
      </c>
      <c r="F64" s="11">
        <f t="shared" si="10"/>
        <v>68548.157999999996</v>
      </c>
      <c r="G64" s="1"/>
      <c r="H64" s="9">
        <f t="shared" si="11"/>
        <v>11.389692729018901</v>
      </c>
      <c r="I64" s="1">
        <f t="shared" si="12"/>
        <v>0</v>
      </c>
      <c r="J64" s="1">
        <f t="shared" si="13"/>
        <v>63734.0781028766</v>
      </c>
      <c r="K64" s="1">
        <f t="shared" si="14"/>
        <v>0</v>
      </c>
      <c r="L64" s="1">
        <f t="shared" si="15"/>
        <v>0</v>
      </c>
      <c r="M64" s="24">
        <f t="shared" si="16"/>
        <v>63734.0781028766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59302.154708333299</v>
      </c>
      <c r="D65" s="1">
        <f t="shared" si="8"/>
        <v>22808.5210416667</v>
      </c>
      <c r="E65" s="1">
        <f t="shared" si="9"/>
        <v>0</v>
      </c>
      <c r="F65" s="11">
        <f t="shared" si="10"/>
        <v>82110.675749999995</v>
      </c>
      <c r="G65" s="1"/>
      <c r="H65" s="9">
        <f t="shared" si="11"/>
        <v>12.858180478860699</v>
      </c>
      <c r="I65" s="1">
        <f t="shared" si="12"/>
        <v>0</v>
      </c>
      <c r="J65" s="1">
        <f t="shared" si="13"/>
        <v>59805.318276475999</v>
      </c>
      <c r="K65" s="1">
        <f t="shared" si="14"/>
        <v>23002.0454909523</v>
      </c>
      <c r="L65" s="1">
        <f t="shared" si="15"/>
        <v>0</v>
      </c>
      <c r="M65" s="24">
        <f t="shared" si="16"/>
        <v>82807.363767428295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51840.274264705797</v>
      </c>
      <c r="D66" s="1">
        <f t="shared" si="8"/>
        <v>28276.513235294198</v>
      </c>
      <c r="E66" s="1">
        <f t="shared" si="9"/>
        <v>0</v>
      </c>
      <c r="F66" s="11">
        <f t="shared" si="10"/>
        <v>80116.787500000006</v>
      </c>
      <c r="G66" s="1"/>
      <c r="H66" s="9">
        <f t="shared" si="11"/>
        <v>14.448436170426101</v>
      </c>
      <c r="I66" s="1">
        <f t="shared" si="12"/>
        <v>0</v>
      </c>
      <c r="J66" s="1">
        <f t="shared" si="13"/>
        <v>56529.124058187503</v>
      </c>
      <c r="K66" s="1">
        <f t="shared" si="14"/>
        <v>30834.067668102402</v>
      </c>
      <c r="L66" s="1">
        <f t="shared" si="15"/>
        <v>0</v>
      </c>
      <c r="M66" s="24">
        <f t="shared" si="16"/>
        <v>87363.191726289893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27533.477812500001</v>
      </c>
      <c r="D67" s="1">
        <f t="shared" si="8"/>
        <v>45889.129687499997</v>
      </c>
      <c r="E67" s="1">
        <f t="shared" si="9"/>
        <v>0</v>
      </c>
      <c r="F67" s="11">
        <f t="shared" si="10"/>
        <v>73422.607499999998</v>
      </c>
      <c r="G67" s="1"/>
      <c r="H67" s="9">
        <f t="shared" si="11"/>
        <v>16.165387823301</v>
      </c>
      <c r="I67" s="1">
        <f t="shared" si="12"/>
        <v>0</v>
      </c>
      <c r="J67" s="1">
        <f t="shared" si="13"/>
        <v>32370.134324604802</v>
      </c>
      <c r="K67" s="1">
        <f t="shared" si="14"/>
        <v>53950.223874341304</v>
      </c>
      <c r="L67" s="1">
        <f t="shared" si="15"/>
        <v>0</v>
      </c>
      <c r="M67" s="24">
        <f t="shared" si="16"/>
        <v>86320.358198946094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17338.940833333399</v>
      </c>
      <c r="D68" s="1">
        <f t="shared" si="8"/>
        <v>38145.669833333297</v>
      </c>
      <c r="E68" s="1">
        <f t="shared" si="9"/>
        <v>6935.5763333333298</v>
      </c>
      <c r="F68" s="11">
        <f t="shared" si="10"/>
        <v>62420.186999999998</v>
      </c>
      <c r="G68" s="1"/>
      <c r="H68" s="9">
        <f t="shared" si="11"/>
        <v>18.0139692989951</v>
      </c>
      <c r="I68" s="1">
        <f t="shared" si="12"/>
        <v>0</v>
      </c>
      <c r="J68" s="1">
        <f t="shared" si="13"/>
        <v>21918.817392895398</v>
      </c>
      <c r="K68" s="1">
        <f t="shared" si="14"/>
        <v>48221.398264369796</v>
      </c>
      <c r="L68" s="1">
        <f t="shared" si="15"/>
        <v>8767.5269571581503</v>
      </c>
      <c r="M68" s="24">
        <f t="shared" si="16"/>
        <v>78907.742614423303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1238.49296875</v>
      </c>
      <c r="D69" s="1">
        <f t="shared" si="8"/>
        <v>11146.436718749999</v>
      </c>
      <c r="E69" s="1">
        <f t="shared" si="9"/>
        <v>7430.9578124999998</v>
      </c>
      <c r="F69" s="11">
        <f t="shared" si="10"/>
        <v>19815.887500000001</v>
      </c>
      <c r="G69" s="1"/>
      <c r="H69" s="9">
        <f t="shared" si="11"/>
        <v>19.999120094873</v>
      </c>
      <c r="I69" s="1">
        <f t="shared" si="12"/>
        <v>0</v>
      </c>
      <c r="J69" s="1">
        <f t="shared" si="13"/>
        <v>1679.2386182160701</v>
      </c>
      <c r="K69" s="1">
        <f t="shared" si="14"/>
        <v>15113.1475639446</v>
      </c>
      <c r="L69" s="1">
        <f t="shared" si="15"/>
        <v>10075.431709296399</v>
      </c>
      <c r="M69" s="24">
        <f t="shared" si="16"/>
        <v>26867.8178914571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851.09640000000002</v>
      </c>
      <c r="D70" s="1">
        <f t="shared" si="8"/>
        <v>3404.3856000000001</v>
      </c>
      <c r="E70" s="1">
        <f t="shared" si="9"/>
        <v>4255.482</v>
      </c>
      <c r="F70" s="11">
        <f t="shared" si="10"/>
        <v>8510.9639999999999</v>
      </c>
      <c r="G70" s="1"/>
      <c r="H70" s="9">
        <f t="shared" si="11"/>
        <v>22.1257851523456</v>
      </c>
      <c r="I70" s="1">
        <f t="shared" si="12"/>
        <v>0</v>
      </c>
      <c r="J70" s="1">
        <f t="shared" si="13"/>
        <v>1234.8312190383499</v>
      </c>
      <c r="K70" s="1">
        <f t="shared" si="14"/>
        <v>4939.3248761533896</v>
      </c>
      <c r="L70" s="1">
        <f t="shared" si="15"/>
        <v>6174.15609519174</v>
      </c>
      <c r="M70" s="24">
        <f t="shared" si="16"/>
        <v>12348.3121903835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1008.168</v>
      </c>
      <c r="D71" s="1">
        <f t="shared" si="8"/>
        <v>5040.8399999999901</v>
      </c>
      <c r="E71" s="1">
        <f t="shared" si="9"/>
        <v>3024.5039999999999</v>
      </c>
      <c r="F71" s="11">
        <f t="shared" si="10"/>
        <v>9073.5119999999897</v>
      </c>
      <c r="G71" s="1"/>
      <c r="H71" s="9">
        <f t="shared" si="11"/>
        <v>24.398914677884601</v>
      </c>
      <c r="I71" s="1">
        <f t="shared" si="12"/>
        <v>0</v>
      </c>
      <c r="J71" s="1">
        <f t="shared" si="13"/>
        <v>1561.79079447451</v>
      </c>
      <c r="K71" s="1">
        <f t="shared" si="14"/>
        <v>7808.9539723725502</v>
      </c>
      <c r="L71" s="1">
        <f t="shared" si="15"/>
        <v>4685.3723834235398</v>
      </c>
      <c r="M71" s="24">
        <f t="shared" si="16"/>
        <v>14056.1171502706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3.5560416666666601</v>
      </c>
      <c r="E72" s="1">
        <f t="shared" si="9"/>
        <v>17.780208333333398</v>
      </c>
      <c r="F72" s="11">
        <f t="shared" si="10"/>
        <v>21.336250000000099</v>
      </c>
      <c r="G72" s="1"/>
      <c r="H72" s="9">
        <f t="shared" si="11"/>
        <v>26.823463975606298</v>
      </c>
      <c r="I72" s="1">
        <f t="shared" si="12"/>
        <v>0</v>
      </c>
      <c r="J72" s="1">
        <f t="shared" si="13"/>
        <v>0</v>
      </c>
      <c r="K72" s="1">
        <f t="shared" si="14"/>
        <v>5.8698680333285003</v>
      </c>
      <c r="L72" s="1">
        <f t="shared" si="15"/>
        <v>29.349340166642602</v>
      </c>
      <c r="M72" s="24">
        <f t="shared" si="16"/>
        <v>35.219208199971099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29.404393290336198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4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32.146667660192499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4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35.055256777844903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4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38.135134859700798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41.391280522353902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44.8286766657057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0</v>
      </c>
      <c r="C79" s="17">
        <f>SUM(C47:C78)</f>
        <v>305041.82548762299</v>
      </c>
      <c r="D79" s="17">
        <f>SUM(D47:D78)</f>
        <v>154715.05215821101</v>
      </c>
      <c r="E79" s="17">
        <f>SUM(E47:E78)</f>
        <v>21664.300354166699</v>
      </c>
      <c r="F79" s="17">
        <f>SUM(F47:F78)</f>
        <v>481421.17800000001</v>
      </c>
      <c r="G79" s="11"/>
      <c r="H79" s="7" t="s">
        <v>7</v>
      </c>
      <c r="I79" s="17">
        <f>SUM(I47:I78)</f>
        <v>0</v>
      </c>
      <c r="J79" s="17">
        <f>SUM(J47:J78)</f>
        <v>301021.63566899899</v>
      </c>
      <c r="K79" s="17">
        <f>SUM(K47:K78)</f>
        <v>183875.03157826999</v>
      </c>
      <c r="L79" s="17">
        <f>SUM(L47:L78)</f>
        <v>29731.836485236501</v>
      </c>
      <c r="M79" s="17">
        <f>SUM(M47:M78)</f>
        <v>514628.50373250502</v>
      </c>
      <c r="N79" s="3"/>
      <c r="O79" s="3"/>
      <c r="P79" s="3"/>
    </row>
    <row r="80" spans="1:16">
      <c r="A80" s="5" t="s">
        <v>13</v>
      </c>
      <c r="B80" s="18">
        <f>IF(L38&gt;0,B79/L38,0)</f>
        <v>0</v>
      </c>
      <c r="C80" s="18">
        <f>IF(M38&gt;0,C79/M38,0)</f>
        <v>12.5006570659861</v>
      </c>
      <c r="D80" s="18">
        <f>IF(N38&gt;0,D79/N38,0)</f>
        <v>13.769018859415199</v>
      </c>
      <c r="E80" s="18">
        <f>IF(O38&gt;0,E79/O38,0)</f>
        <v>14.811424234869801</v>
      </c>
      <c r="F80" s="18">
        <f>IF(P38&gt;0,F79/P38,0)</f>
        <v>12.9758923700581</v>
      </c>
      <c r="G80" s="11"/>
      <c r="H80" s="5" t="s">
        <v>13</v>
      </c>
      <c r="I80" s="18">
        <f>IF(L38&gt;0,I79/L38,0)</f>
        <v>0</v>
      </c>
      <c r="J80" s="18">
        <f>IF(M38&gt;0,J79/M38,0)</f>
        <v>12.3359091197579</v>
      </c>
      <c r="K80" s="18">
        <f>IF(N38&gt;0,K79/N38,0)</f>
        <v>16.364140025547002</v>
      </c>
      <c r="L80" s="18">
        <f>IF(O38&gt;0,L79/O38,0)</f>
        <v>20.327028164559302</v>
      </c>
      <c r="M80" s="18">
        <f>IF(P38&gt;0,M79/P38,0)</f>
        <v>13.8709395850405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27">
        <f>L$38</f>
        <v>0</v>
      </c>
      <c r="C92" s="28">
        <f>$B$80</f>
        <v>0</v>
      </c>
      <c r="D92" s="28">
        <f>$I$80</f>
        <v>0</v>
      </c>
      <c r="E92" s="27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27">
        <f>M$38</f>
        <v>24402.063340000001</v>
      </c>
      <c r="C93" s="28">
        <f>$C$80</f>
        <v>12.5</v>
      </c>
      <c r="D93" s="28">
        <f>$J$80</f>
        <v>12.3</v>
      </c>
      <c r="E93" s="27">
        <f>B93*D93</f>
        <v>300145.37907999998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11236.46163</v>
      </c>
      <c r="C94" s="28">
        <f>$D$80</f>
        <v>13.8</v>
      </c>
      <c r="D94" s="28">
        <f>$K$80</f>
        <v>16.399999999999999</v>
      </c>
      <c r="E94" s="27">
        <f>B94*D94</f>
        <v>184277.97073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1462.6750300000001</v>
      </c>
      <c r="C95" s="28">
        <f>$E$80</f>
        <v>14.8</v>
      </c>
      <c r="D95" s="28">
        <f>$L$80</f>
        <v>20.3</v>
      </c>
      <c r="E95" s="27">
        <f>B95*D95</f>
        <v>29692.303110000001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37101.199999999997</v>
      </c>
      <c r="C96" s="28">
        <f>$F$80</f>
        <v>13</v>
      </c>
      <c r="D96" s="28">
        <f>$M$80</f>
        <v>13.9</v>
      </c>
      <c r="E96" s="27">
        <f>SUM(E92:E95)</f>
        <v>514115.65292000002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530386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1.03165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52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21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1278959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35"/>
      <c r="D7" s="10"/>
      <c r="E7" s="10"/>
      <c r="F7" s="11">
        <f t="shared" si="0"/>
        <v>0</v>
      </c>
      <c r="G7" s="1"/>
      <c r="H7" s="9">
        <v>4.25</v>
      </c>
      <c r="I7" s="32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35"/>
      <c r="D8" s="10"/>
      <c r="E8" s="10"/>
      <c r="F8" s="11">
        <f t="shared" si="0"/>
        <v>0</v>
      </c>
      <c r="G8" s="1"/>
      <c r="H8" s="9">
        <v>4.75</v>
      </c>
      <c r="I8" s="32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35"/>
      <c r="D9" s="10"/>
      <c r="E9" s="10"/>
      <c r="F9" s="11">
        <f t="shared" si="0"/>
        <v>0</v>
      </c>
      <c r="G9" s="1"/>
      <c r="H9" s="9">
        <v>5.25</v>
      </c>
      <c r="I9" s="32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3"/>
      <c r="C10" s="35"/>
      <c r="D10" s="10"/>
      <c r="E10" s="10"/>
      <c r="F10" s="11">
        <f t="shared" si="0"/>
        <v>0</v>
      </c>
      <c r="G10" s="1"/>
      <c r="H10" s="9">
        <v>5.75</v>
      </c>
      <c r="I10" s="32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35"/>
      <c r="D11" s="10"/>
      <c r="E11" s="10"/>
      <c r="F11" s="11">
        <f t="shared" si="0"/>
        <v>0</v>
      </c>
      <c r="G11" s="1"/>
      <c r="H11" s="9">
        <v>6.25</v>
      </c>
      <c r="I11" s="32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C12" s="35"/>
      <c r="D12" s="10"/>
      <c r="E12" s="14"/>
      <c r="F12" s="11">
        <f t="shared" si="0"/>
        <v>0</v>
      </c>
      <c r="G12" s="1"/>
      <c r="H12" s="9">
        <v>6.75</v>
      </c>
      <c r="I12" s="32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35"/>
      <c r="D13" s="10"/>
      <c r="E13" s="14"/>
      <c r="F13" s="11">
        <f t="shared" si="0"/>
        <v>0</v>
      </c>
      <c r="G13" s="1"/>
      <c r="H13" s="9">
        <v>7.25</v>
      </c>
      <c r="I13" s="32"/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C14" s="37">
        <v>1</v>
      </c>
      <c r="D14" s="10"/>
      <c r="E14" s="14"/>
      <c r="F14" s="11">
        <f t="shared" si="0"/>
        <v>1</v>
      </c>
      <c r="G14" s="1"/>
      <c r="H14" s="9">
        <v>7.75</v>
      </c>
      <c r="I14" s="32">
        <v>97794</v>
      </c>
      <c r="J14" s="4"/>
      <c r="K14" s="9">
        <v>7.75</v>
      </c>
      <c r="L14" s="1">
        <f t="shared" si="1"/>
        <v>0</v>
      </c>
      <c r="M14" s="1">
        <f t="shared" si="2"/>
        <v>97.793999999999997</v>
      </c>
      <c r="N14" s="1">
        <f t="shared" si="3"/>
        <v>0</v>
      </c>
      <c r="O14" s="1">
        <f t="shared" si="4"/>
        <v>0</v>
      </c>
      <c r="P14" s="12">
        <f t="shared" si="5"/>
        <v>97.793999999999997</v>
      </c>
      <c r="Q14" s="3"/>
      <c r="R14" s="3"/>
    </row>
    <row r="15" spans="1:18">
      <c r="A15" s="9">
        <v>8.25</v>
      </c>
      <c r="C15" s="37">
        <v>1</v>
      </c>
      <c r="D15" s="14"/>
      <c r="E15" s="14"/>
      <c r="F15" s="11">
        <f t="shared" si="0"/>
        <v>1</v>
      </c>
      <c r="G15" s="1"/>
      <c r="H15" s="9">
        <v>8.25</v>
      </c>
      <c r="I15" s="32">
        <v>103796</v>
      </c>
      <c r="J15" s="4"/>
      <c r="K15" s="9">
        <v>8.25</v>
      </c>
      <c r="L15" s="1">
        <f t="shared" si="1"/>
        <v>0</v>
      </c>
      <c r="M15" s="1">
        <f t="shared" si="2"/>
        <v>103.79600000000001</v>
      </c>
      <c r="N15" s="1">
        <f t="shared" si="3"/>
        <v>0</v>
      </c>
      <c r="O15" s="1">
        <f t="shared" si="4"/>
        <v>0</v>
      </c>
      <c r="P15" s="12">
        <f t="shared" si="5"/>
        <v>103.79600000000001</v>
      </c>
      <c r="Q15" s="3"/>
      <c r="R15" s="3"/>
    </row>
    <row r="16" spans="1:18">
      <c r="A16" s="9">
        <v>8.75</v>
      </c>
      <c r="C16" s="37">
        <v>1</v>
      </c>
      <c r="D16" s="31"/>
      <c r="E16" s="14"/>
      <c r="F16" s="11">
        <f t="shared" si="0"/>
        <v>1</v>
      </c>
      <c r="G16" s="1"/>
      <c r="H16" s="9">
        <v>8.75</v>
      </c>
      <c r="I16" s="32">
        <v>327590</v>
      </c>
      <c r="J16" s="4"/>
      <c r="K16" s="9">
        <v>8.75</v>
      </c>
      <c r="L16" s="1">
        <f t="shared" si="1"/>
        <v>0</v>
      </c>
      <c r="M16" s="1">
        <f t="shared" si="2"/>
        <v>327.58999999999997</v>
      </c>
      <c r="N16" s="1">
        <f t="shared" si="3"/>
        <v>0</v>
      </c>
      <c r="O16" s="1">
        <f t="shared" si="4"/>
        <v>0</v>
      </c>
      <c r="P16" s="12">
        <f t="shared" si="5"/>
        <v>327.58999999999997</v>
      </c>
      <c r="Q16" s="3"/>
      <c r="R16" s="3"/>
    </row>
    <row r="17" spans="1:18">
      <c r="A17" s="9">
        <v>9.25</v>
      </c>
      <c r="C17" s="37">
        <v>1</v>
      </c>
      <c r="D17" s="31"/>
      <c r="E17" s="14"/>
      <c r="F17" s="11">
        <f t="shared" si="0"/>
        <v>1</v>
      </c>
      <c r="G17" s="1"/>
      <c r="H17" s="9">
        <v>9.25</v>
      </c>
      <c r="I17" s="32">
        <v>825536</v>
      </c>
      <c r="J17" s="4"/>
      <c r="K17" s="9">
        <v>9.25</v>
      </c>
      <c r="L17" s="1">
        <f t="shared" si="1"/>
        <v>0</v>
      </c>
      <c r="M17" s="1">
        <f t="shared" si="2"/>
        <v>825.53599999999994</v>
      </c>
      <c r="N17" s="1">
        <f t="shared" si="3"/>
        <v>0</v>
      </c>
      <c r="O17" s="1">
        <f t="shared" si="4"/>
        <v>0</v>
      </c>
      <c r="P17" s="12">
        <f t="shared" si="5"/>
        <v>825.53599999999994</v>
      </c>
      <c r="Q17" s="3"/>
      <c r="R17" s="3"/>
    </row>
    <row r="18" spans="1:18">
      <c r="A18" s="9">
        <v>9.75</v>
      </c>
      <c r="C18" s="13">
        <v>10</v>
      </c>
      <c r="D18" s="31"/>
      <c r="E18" s="14"/>
      <c r="F18" s="11">
        <f t="shared" si="0"/>
        <v>10</v>
      </c>
      <c r="G18" s="1"/>
      <c r="H18" s="9">
        <v>9.75</v>
      </c>
      <c r="I18" s="32">
        <v>2161551</v>
      </c>
      <c r="J18" s="4"/>
      <c r="K18" s="9">
        <v>9.75</v>
      </c>
      <c r="L18" s="1">
        <f t="shared" si="1"/>
        <v>0</v>
      </c>
      <c r="M18" s="1">
        <f t="shared" si="2"/>
        <v>2161.5509999999999</v>
      </c>
      <c r="N18" s="1">
        <f t="shared" si="3"/>
        <v>0</v>
      </c>
      <c r="O18" s="1">
        <f t="shared" si="4"/>
        <v>0</v>
      </c>
      <c r="P18" s="12">
        <f t="shared" si="5"/>
        <v>2161.5509999999999</v>
      </c>
      <c r="Q18" s="3"/>
      <c r="R18" s="3"/>
    </row>
    <row r="19" spans="1:18">
      <c r="A19" s="9">
        <v>10.25</v>
      </c>
      <c r="C19" s="13">
        <v>26</v>
      </c>
      <c r="D19" s="31"/>
      <c r="E19" s="14"/>
      <c r="F19" s="11">
        <f t="shared" si="0"/>
        <v>26</v>
      </c>
      <c r="G19" s="1"/>
      <c r="H19" s="9">
        <v>10.25</v>
      </c>
      <c r="I19" s="32">
        <v>6012504</v>
      </c>
      <c r="J19" s="4"/>
      <c r="K19" s="9">
        <v>10.25</v>
      </c>
      <c r="L19" s="1">
        <f t="shared" si="1"/>
        <v>0</v>
      </c>
      <c r="M19" s="1">
        <f t="shared" si="2"/>
        <v>6012.5039999999999</v>
      </c>
      <c r="N19" s="1">
        <f t="shared" si="3"/>
        <v>0</v>
      </c>
      <c r="O19" s="1">
        <f t="shared" si="4"/>
        <v>0</v>
      </c>
      <c r="P19" s="12">
        <f t="shared" si="5"/>
        <v>6012.5039999999999</v>
      </c>
      <c r="Q19" s="3"/>
      <c r="R19" s="3"/>
    </row>
    <row r="20" spans="1:18">
      <c r="A20" s="9">
        <v>10.75</v>
      </c>
      <c r="C20" s="13">
        <v>34</v>
      </c>
      <c r="D20" s="31"/>
      <c r="E20" s="14"/>
      <c r="F20" s="11">
        <f t="shared" si="0"/>
        <v>34</v>
      </c>
      <c r="G20" s="1"/>
      <c r="H20" s="9">
        <v>10.75</v>
      </c>
      <c r="I20" s="32">
        <v>10616007</v>
      </c>
      <c r="J20" s="4"/>
      <c r="K20" s="9">
        <v>10.75</v>
      </c>
      <c r="L20" s="1">
        <f t="shared" si="1"/>
        <v>0</v>
      </c>
      <c r="M20" s="1">
        <f t="shared" si="2"/>
        <v>10616.007</v>
      </c>
      <c r="N20" s="1">
        <f t="shared" si="3"/>
        <v>0</v>
      </c>
      <c r="O20" s="1">
        <f t="shared" si="4"/>
        <v>0</v>
      </c>
      <c r="P20" s="12">
        <f t="shared" si="5"/>
        <v>10616.007</v>
      </c>
      <c r="Q20" s="3"/>
      <c r="R20" s="3"/>
    </row>
    <row r="21" spans="1:18">
      <c r="A21" s="9">
        <v>11.25</v>
      </c>
      <c r="C21" s="13">
        <v>39</v>
      </c>
      <c r="D21" s="31"/>
      <c r="E21" s="14"/>
      <c r="F21" s="11">
        <f t="shared" si="0"/>
        <v>39</v>
      </c>
      <c r="G21" s="1"/>
      <c r="H21" s="9">
        <v>11.25</v>
      </c>
      <c r="I21" s="32">
        <v>18092492</v>
      </c>
      <c r="J21" s="4"/>
      <c r="K21" s="9">
        <v>11.25</v>
      </c>
      <c r="L21" s="1">
        <f t="shared" si="1"/>
        <v>0</v>
      </c>
      <c r="M21" s="1">
        <f t="shared" si="2"/>
        <v>18092.491999999998</v>
      </c>
      <c r="N21" s="1">
        <f t="shared" si="3"/>
        <v>0</v>
      </c>
      <c r="O21" s="1">
        <f t="shared" si="4"/>
        <v>0</v>
      </c>
      <c r="P21" s="12">
        <f t="shared" si="5"/>
        <v>18092.491999999998</v>
      </c>
      <c r="Q21" s="3"/>
      <c r="R21" s="3"/>
    </row>
    <row r="22" spans="1:18">
      <c r="A22" s="9">
        <v>11.75</v>
      </c>
      <c r="C22" s="13">
        <v>40</v>
      </c>
      <c r="D22" s="31"/>
      <c r="E22" s="14"/>
      <c r="F22" s="11">
        <f t="shared" si="0"/>
        <v>40</v>
      </c>
      <c r="G22" s="4"/>
      <c r="H22" s="9">
        <v>11.75</v>
      </c>
      <c r="I22" s="32">
        <v>15946614</v>
      </c>
      <c r="J22" s="4"/>
      <c r="K22" s="9">
        <v>11.75</v>
      </c>
      <c r="L22" s="1">
        <f t="shared" si="1"/>
        <v>0</v>
      </c>
      <c r="M22" s="1">
        <f t="shared" si="2"/>
        <v>15946.614</v>
      </c>
      <c r="N22" s="1">
        <f t="shared" si="3"/>
        <v>0</v>
      </c>
      <c r="O22" s="1">
        <f t="shared" si="4"/>
        <v>0</v>
      </c>
      <c r="P22" s="12">
        <f t="shared" si="5"/>
        <v>15946.614</v>
      </c>
      <c r="Q22" s="3"/>
      <c r="R22" s="3"/>
    </row>
    <row r="23" spans="1:18">
      <c r="A23" s="9">
        <v>12.25</v>
      </c>
      <c r="C23" s="13">
        <v>40</v>
      </c>
      <c r="D23" s="31"/>
      <c r="E23" s="14"/>
      <c r="F23" s="11">
        <f t="shared" si="0"/>
        <v>40</v>
      </c>
      <c r="G23" s="4"/>
      <c r="H23" s="9">
        <v>12.25</v>
      </c>
      <c r="I23" s="32">
        <v>11641251</v>
      </c>
      <c r="J23" s="4"/>
      <c r="K23" s="9">
        <v>12.25</v>
      </c>
      <c r="L23" s="1">
        <f t="shared" si="1"/>
        <v>0</v>
      </c>
      <c r="M23" s="1">
        <f t="shared" si="2"/>
        <v>11641.251</v>
      </c>
      <c r="N23" s="1">
        <f t="shared" si="3"/>
        <v>0</v>
      </c>
      <c r="O23" s="1">
        <f t="shared" si="4"/>
        <v>0</v>
      </c>
      <c r="P23" s="12">
        <f t="shared" si="5"/>
        <v>11641.251</v>
      </c>
      <c r="Q23" s="3"/>
      <c r="R23" s="3"/>
    </row>
    <row r="24" spans="1:18">
      <c r="A24" s="9">
        <v>12.75</v>
      </c>
      <c r="C24" s="13">
        <v>35</v>
      </c>
      <c r="D24" s="31">
        <v>2</v>
      </c>
      <c r="E24" s="14"/>
      <c r="F24" s="11">
        <f t="shared" si="0"/>
        <v>37</v>
      </c>
      <c r="G24" s="4"/>
      <c r="H24" s="9">
        <v>12.75</v>
      </c>
      <c r="I24" s="32">
        <v>8495130</v>
      </c>
      <c r="J24" s="4"/>
      <c r="K24" s="9">
        <v>12.75</v>
      </c>
      <c r="L24" s="1">
        <f t="shared" si="1"/>
        <v>0</v>
      </c>
      <c r="M24" s="1">
        <f t="shared" si="2"/>
        <v>8035.9337837837802</v>
      </c>
      <c r="N24" s="1">
        <f t="shared" si="3"/>
        <v>459.19621621621599</v>
      </c>
      <c r="O24" s="1">
        <f t="shared" si="4"/>
        <v>0</v>
      </c>
      <c r="P24" s="12">
        <f t="shared" si="5"/>
        <v>8495.1299999999992</v>
      </c>
      <c r="Q24" s="3"/>
      <c r="R24" s="3"/>
    </row>
    <row r="25" spans="1:18">
      <c r="A25" s="9">
        <v>13.25</v>
      </c>
      <c r="C25" s="13">
        <v>26</v>
      </c>
      <c r="D25" s="31">
        <v>3</v>
      </c>
      <c r="E25" s="14"/>
      <c r="F25" s="11">
        <f t="shared" si="0"/>
        <v>29</v>
      </c>
      <c r="G25" s="4"/>
      <c r="H25" s="9">
        <v>13.25</v>
      </c>
      <c r="I25" s="32">
        <v>9548300</v>
      </c>
      <c r="J25" s="4"/>
      <c r="K25" s="9">
        <v>13.25</v>
      </c>
      <c r="L25" s="1">
        <f t="shared" si="1"/>
        <v>0</v>
      </c>
      <c r="M25" s="1">
        <f t="shared" si="2"/>
        <v>8560.5448275862109</v>
      </c>
      <c r="N25" s="1">
        <f t="shared" si="3"/>
        <v>987.75517241379305</v>
      </c>
      <c r="O25" s="1">
        <f t="shared" si="4"/>
        <v>0</v>
      </c>
      <c r="P25" s="12">
        <f t="shared" si="5"/>
        <v>9548.2999999999993</v>
      </c>
      <c r="Q25" s="3"/>
      <c r="R25" s="3"/>
    </row>
    <row r="26" spans="1:18">
      <c r="A26" s="9">
        <v>13.75</v>
      </c>
      <c r="C26" s="13">
        <v>26</v>
      </c>
      <c r="D26" s="31">
        <v>6</v>
      </c>
      <c r="E26" s="14"/>
      <c r="F26" s="11">
        <f t="shared" si="0"/>
        <v>32</v>
      </c>
      <c r="G26" s="4"/>
      <c r="H26" s="9">
        <v>13.75</v>
      </c>
      <c r="I26" s="32">
        <v>6586816</v>
      </c>
      <c r="J26" s="4"/>
      <c r="K26" s="9">
        <v>13.75</v>
      </c>
      <c r="L26" s="1">
        <f t="shared" si="1"/>
        <v>0</v>
      </c>
      <c r="M26" s="1">
        <f t="shared" si="2"/>
        <v>5351.7879999999996</v>
      </c>
      <c r="N26" s="1">
        <f t="shared" si="3"/>
        <v>1235.028</v>
      </c>
      <c r="O26" s="1">
        <f t="shared" si="4"/>
        <v>0</v>
      </c>
      <c r="P26" s="12">
        <f t="shared" si="5"/>
        <v>6586.8159999999998</v>
      </c>
      <c r="Q26" s="3"/>
      <c r="R26" s="3"/>
    </row>
    <row r="27" spans="1:18">
      <c r="A27" s="9">
        <v>14.25</v>
      </c>
      <c r="C27" s="13">
        <v>21</v>
      </c>
      <c r="D27" s="13">
        <v>5</v>
      </c>
      <c r="E27" s="14"/>
      <c r="F27" s="11">
        <f t="shared" si="0"/>
        <v>26</v>
      </c>
      <c r="G27" s="4"/>
      <c r="H27" s="9">
        <v>14.25</v>
      </c>
      <c r="I27" s="32">
        <v>4259137</v>
      </c>
      <c r="J27" s="4"/>
      <c r="K27" s="9">
        <v>14.25</v>
      </c>
      <c r="L27" s="1">
        <f t="shared" si="1"/>
        <v>0</v>
      </c>
      <c r="M27" s="1">
        <f t="shared" si="2"/>
        <v>3440.0721923076899</v>
      </c>
      <c r="N27" s="1">
        <f t="shared" si="3"/>
        <v>819.06480769230802</v>
      </c>
      <c r="O27" s="1">
        <f t="shared" si="4"/>
        <v>0</v>
      </c>
      <c r="P27" s="12">
        <f t="shared" si="5"/>
        <v>4259.1369999999997</v>
      </c>
      <c r="Q27" s="3"/>
      <c r="R27" s="3"/>
    </row>
    <row r="28" spans="1:18">
      <c r="A28" s="9">
        <v>14.75</v>
      </c>
      <c r="C28" s="13">
        <v>8</v>
      </c>
      <c r="D28" s="13">
        <v>11</v>
      </c>
      <c r="E28" s="31"/>
      <c r="F28" s="11">
        <f t="shared" si="0"/>
        <v>19</v>
      </c>
      <c r="G28" s="1"/>
      <c r="H28" s="9">
        <v>14.75</v>
      </c>
      <c r="I28" s="32">
        <v>2383250</v>
      </c>
      <c r="J28" s="4"/>
      <c r="K28" s="9">
        <v>14.75</v>
      </c>
      <c r="L28" s="1">
        <f t="shared" si="1"/>
        <v>0</v>
      </c>
      <c r="M28" s="1">
        <f t="shared" si="2"/>
        <v>1003.47368421053</v>
      </c>
      <c r="N28" s="1">
        <f t="shared" si="3"/>
        <v>1379.7763157894699</v>
      </c>
      <c r="O28" s="1">
        <f t="shared" si="4"/>
        <v>0</v>
      </c>
      <c r="P28" s="12">
        <f t="shared" si="5"/>
        <v>2383.25</v>
      </c>
      <c r="Q28" s="3"/>
      <c r="R28" s="3"/>
    </row>
    <row r="29" spans="1:18">
      <c r="A29" s="9">
        <v>15.25</v>
      </c>
      <c r="C29" s="13">
        <v>6</v>
      </c>
      <c r="D29" s="13">
        <v>7</v>
      </c>
      <c r="E29" s="32">
        <v>1</v>
      </c>
      <c r="F29" s="11">
        <f t="shared" si="0"/>
        <v>14</v>
      </c>
      <c r="G29" s="1"/>
      <c r="H29" s="9">
        <v>15.25</v>
      </c>
      <c r="I29" s="32">
        <v>2455101</v>
      </c>
      <c r="J29" s="4"/>
      <c r="K29" s="9">
        <v>15.25</v>
      </c>
      <c r="L29" s="1">
        <f t="shared" si="1"/>
        <v>0</v>
      </c>
      <c r="M29" s="1">
        <f t="shared" si="2"/>
        <v>1052.1861428571401</v>
      </c>
      <c r="N29" s="1">
        <f t="shared" si="3"/>
        <v>1227.5505000000001</v>
      </c>
      <c r="O29" s="1">
        <f t="shared" si="4"/>
        <v>175.36435714285699</v>
      </c>
      <c r="P29" s="12">
        <f t="shared" si="5"/>
        <v>2455.1010000000001</v>
      </c>
      <c r="Q29" s="3"/>
      <c r="R29" s="3"/>
    </row>
    <row r="30" spans="1:18">
      <c r="A30" s="9">
        <v>15.75</v>
      </c>
      <c r="B30" s="10"/>
      <c r="C30" s="13">
        <v>1</v>
      </c>
      <c r="D30" s="13">
        <v>9</v>
      </c>
      <c r="E30" s="32">
        <v>3</v>
      </c>
      <c r="F30" s="11">
        <f t="shared" si="0"/>
        <v>13</v>
      </c>
      <c r="G30" s="1"/>
      <c r="H30" s="9">
        <v>15.75</v>
      </c>
      <c r="I30" s="32">
        <v>617990</v>
      </c>
      <c r="J30" s="4"/>
      <c r="K30" s="9">
        <v>15.75</v>
      </c>
      <c r="L30" s="1">
        <f t="shared" si="1"/>
        <v>0</v>
      </c>
      <c r="M30" s="1">
        <f t="shared" si="2"/>
        <v>47.537692307692303</v>
      </c>
      <c r="N30" s="1">
        <f t="shared" si="3"/>
        <v>427.83923076923099</v>
      </c>
      <c r="O30" s="1">
        <f t="shared" si="4"/>
        <v>142.61307692307699</v>
      </c>
      <c r="P30" s="12">
        <f t="shared" si="5"/>
        <v>617.99</v>
      </c>
      <c r="Q30" s="3"/>
      <c r="R30" s="3"/>
    </row>
    <row r="31" spans="1:18">
      <c r="A31" s="9">
        <v>16.25</v>
      </c>
      <c r="B31" s="10"/>
      <c r="C31" s="13"/>
      <c r="D31" s="13">
        <v>8</v>
      </c>
      <c r="E31" s="32">
        <v>1</v>
      </c>
      <c r="F31" s="11">
        <f t="shared" si="0"/>
        <v>9</v>
      </c>
      <c r="G31" s="1"/>
      <c r="H31" s="9">
        <v>16.25</v>
      </c>
      <c r="I31" s="32">
        <v>302567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268.94844444444402</v>
      </c>
      <c r="O31" s="1">
        <f t="shared" si="4"/>
        <v>33.618555555555602</v>
      </c>
      <c r="P31" s="12">
        <f t="shared" si="5"/>
        <v>302.56700000000001</v>
      </c>
      <c r="Q31" s="3"/>
      <c r="R31" s="3"/>
    </row>
    <row r="32" spans="1:18">
      <c r="A32" s="9">
        <v>16.75</v>
      </c>
      <c r="B32" s="10"/>
      <c r="D32" s="38">
        <v>3</v>
      </c>
      <c r="E32" s="32">
        <v>1</v>
      </c>
      <c r="F32" s="11">
        <f t="shared" si="0"/>
        <v>4</v>
      </c>
      <c r="G32" s="1"/>
      <c r="H32" s="9">
        <v>16.75</v>
      </c>
      <c r="I32" s="32">
        <v>49176</v>
      </c>
      <c r="J32" s="16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36.881999999999998</v>
      </c>
      <c r="O32" s="1">
        <f t="shared" si="4"/>
        <v>12.294</v>
      </c>
      <c r="P32" s="12">
        <f t="shared" si="5"/>
        <v>49.176000000000002</v>
      </c>
      <c r="Q32" s="3"/>
      <c r="R32" s="3"/>
    </row>
    <row r="33" spans="1:18">
      <c r="A33" s="9">
        <v>17.25</v>
      </c>
      <c r="B33" s="10"/>
      <c r="C33" s="14"/>
      <c r="D33" s="38">
        <v>1</v>
      </c>
      <c r="E33" s="14"/>
      <c r="F33" s="11">
        <f t="shared" si="0"/>
        <v>1</v>
      </c>
      <c r="G33" s="1"/>
      <c r="H33" s="9">
        <v>17.25</v>
      </c>
      <c r="I33" s="32">
        <v>260</v>
      </c>
      <c r="J33" s="16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0.26</v>
      </c>
      <c r="O33" s="1">
        <f t="shared" si="4"/>
        <v>0</v>
      </c>
      <c r="P33" s="12">
        <f t="shared" si="5"/>
        <v>0.26</v>
      </c>
      <c r="Q33" s="3"/>
      <c r="R33" s="3"/>
    </row>
    <row r="34" spans="1:18">
      <c r="A34" s="9">
        <v>17.75</v>
      </c>
      <c r="B34" s="10"/>
      <c r="C34" s="14"/>
      <c r="D34" s="38"/>
      <c r="E34" s="14"/>
      <c r="F34" s="11">
        <f t="shared" si="0"/>
        <v>0</v>
      </c>
      <c r="G34" s="1"/>
      <c r="H34" s="9">
        <v>17.75</v>
      </c>
      <c r="I34" s="32"/>
      <c r="J34" s="16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39"/>
      <c r="E35" s="14"/>
      <c r="F35" s="11">
        <f t="shared" si="0"/>
        <v>0</v>
      </c>
      <c r="G35" s="1"/>
      <c r="H35" s="9">
        <v>18.25</v>
      </c>
      <c r="I35" s="32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39"/>
      <c r="E36" s="14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4"/>
      <c r="D37" s="39"/>
      <c r="E37" s="1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0</v>
      </c>
      <c r="C38" s="17">
        <f>SUM(C6:C37)</f>
        <v>316</v>
      </c>
      <c r="D38" s="17">
        <f>SUM(D6:D37)</f>
        <v>55</v>
      </c>
      <c r="E38" s="17">
        <f>SUM(E6:E37)</f>
        <v>6</v>
      </c>
      <c r="F38" s="18">
        <f>SUM(F6:F37)</f>
        <v>377</v>
      </c>
      <c r="G38" s="19"/>
      <c r="H38" s="7" t="s">
        <v>7</v>
      </c>
      <c r="I38" s="4">
        <f>SUM(I6:I37)</f>
        <v>100522862</v>
      </c>
      <c r="J38" s="1"/>
      <c r="K38" s="7" t="s">
        <v>7</v>
      </c>
      <c r="L38" s="17">
        <f>SUM(L6:L37)</f>
        <v>0</v>
      </c>
      <c r="M38" s="17">
        <f>SUM(M6:M37)</f>
        <v>93316.671323053102</v>
      </c>
      <c r="N38" s="17">
        <f>SUM(N6:N37)</f>
        <v>6842.3006873254599</v>
      </c>
      <c r="O38" s="17">
        <f>SUM(O6:O37)</f>
        <v>363.88998962148997</v>
      </c>
      <c r="P38" s="20">
        <f>SUM(P6:P37)</f>
        <v>100522.86199999999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3.4702488157059737E-3</v>
      </c>
      <c r="J44" s="13" t="s">
        <v>12</v>
      </c>
      <c r="K44">
        <v>3.2712515914093885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0.261915567716338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0.39443813994733901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0.56753893653326004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0.78737728557140796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4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1.06029145296528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4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1.3927859849126101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4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1.7915209918891299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2.2633029413435199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757.90350000000001</v>
      </c>
      <c r="D55" s="1">
        <f t="shared" si="8"/>
        <v>0</v>
      </c>
      <c r="E55" s="1">
        <f t="shared" si="9"/>
        <v>0</v>
      </c>
      <c r="F55" s="11">
        <f t="shared" si="10"/>
        <v>757.90350000000001</v>
      </c>
      <c r="G55" s="1"/>
      <c r="H55" s="9">
        <f t="shared" si="11"/>
        <v>2.81507664844034</v>
      </c>
      <c r="I55" s="1">
        <f t="shared" si="12"/>
        <v>0</v>
      </c>
      <c r="J55" s="1">
        <f t="shared" si="13"/>
        <v>275.29760575757501</v>
      </c>
      <c r="K55" s="1">
        <f t="shared" si="14"/>
        <v>0</v>
      </c>
      <c r="L55" s="1">
        <f t="shared" si="15"/>
        <v>0</v>
      </c>
      <c r="M55" s="24">
        <f t="shared" si="16"/>
        <v>275.29760575757501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856.31700000000001</v>
      </c>
      <c r="D56" s="1">
        <f t="shared" si="8"/>
        <v>0</v>
      </c>
      <c r="E56" s="1">
        <f t="shared" si="9"/>
        <v>0</v>
      </c>
      <c r="F56" s="11">
        <f t="shared" si="10"/>
        <v>856.31700000000001</v>
      </c>
      <c r="G56" s="1"/>
      <c r="H56" s="9">
        <f t="shared" si="11"/>
        <v>3.45391823560968</v>
      </c>
      <c r="I56" s="1">
        <f t="shared" si="12"/>
        <v>0</v>
      </c>
      <c r="J56" s="1">
        <f t="shared" si="13"/>
        <v>358.50289718334199</v>
      </c>
      <c r="K56" s="1">
        <f t="shared" si="14"/>
        <v>0</v>
      </c>
      <c r="L56" s="1">
        <f t="shared" si="15"/>
        <v>0</v>
      </c>
      <c r="M56" s="24">
        <f t="shared" si="16"/>
        <v>358.50289718334199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2866.4124999999999</v>
      </c>
      <c r="D57" s="1">
        <f t="shared" si="8"/>
        <v>0</v>
      </c>
      <c r="E57" s="1">
        <f t="shared" si="9"/>
        <v>0</v>
      </c>
      <c r="F57" s="11">
        <f t="shared" si="10"/>
        <v>2866.4124999999999</v>
      </c>
      <c r="G57" s="1"/>
      <c r="H57" s="9">
        <f t="shared" si="11"/>
        <v>4.1870288877600998</v>
      </c>
      <c r="I57" s="1">
        <f t="shared" si="12"/>
        <v>0</v>
      </c>
      <c r="J57" s="1">
        <f t="shared" si="13"/>
        <v>1371.62879334133</v>
      </c>
      <c r="K57" s="1">
        <f t="shared" si="14"/>
        <v>0</v>
      </c>
      <c r="L57" s="1">
        <f t="shared" si="15"/>
        <v>0</v>
      </c>
      <c r="M57" s="24">
        <f t="shared" si="16"/>
        <v>1371.62879334133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7636.2079999999996</v>
      </c>
      <c r="D58" s="1">
        <f t="shared" si="8"/>
        <v>0</v>
      </c>
      <c r="E58" s="1">
        <f t="shared" si="9"/>
        <v>0</v>
      </c>
      <c r="F58" s="11">
        <f t="shared" si="10"/>
        <v>7636.2079999999996</v>
      </c>
      <c r="G58" s="1"/>
      <c r="H58" s="9">
        <f t="shared" si="11"/>
        <v>5.02172926974972</v>
      </c>
      <c r="I58" s="1">
        <f t="shared" si="12"/>
        <v>0</v>
      </c>
      <c r="J58" s="1">
        <f t="shared" si="13"/>
        <v>4145.6182944320999</v>
      </c>
      <c r="K58" s="1">
        <f t="shared" si="14"/>
        <v>0</v>
      </c>
      <c r="L58" s="1">
        <f t="shared" si="15"/>
        <v>0</v>
      </c>
      <c r="M58" s="24">
        <f t="shared" si="16"/>
        <v>4145.6182944320999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21075.12225</v>
      </c>
      <c r="D59" s="1">
        <f t="shared" si="8"/>
        <v>0</v>
      </c>
      <c r="E59" s="1">
        <f t="shared" si="9"/>
        <v>0</v>
      </c>
      <c r="F59" s="11">
        <f t="shared" si="10"/>
        <v>21075.12225</v>
      </c>
      <c r="G59" s="1"/>
      <c r="H59" s="9">
        <f t="shared" si="11"/>
        <v>5.9654545015397504</v>
      </c>
      <c r="I59" s="1">
        <f t="shared" si="12"/>
        <v>0</v>
      </c>
      <c r="J59" s="1">
        <f t="shared" si="13"/>
        <v>12894.634143257699</v>
      </c>
      <c r="K59" s="1">
        <f t="shared" si="14"/>
        <v>0</v>
      </c>
      <c r="L59" s="1">
        <f t="shared" si="15"/>
        <v>0</v>
      </c>
      <c r="M59" s="24">
        <f t="shared" si="16"/>
        <v>12894.634143257699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61628.165999999997</v>
      </c>
      <c r="D60" s="1">
        <f t="shared" si="8"/>
        <v>0</v>
      </c>
      <c r="E60" s="1">
        <f t="shared" si="9"/>
        <v>0</v>
      </c>
      <c r="F60" s="11">
        <f t="shared" si="10"/>
        <v>61628.165999999997</v>
      </c>
      <c r="G60" s="1"/>
      <c r="H60" s="9">
        <f t="shared" si="11"/>
        <v>7.0257496078081996</v>
      </c>
      <c r="I60" s="1">
        <f t="shared" si="12"/>
        <v>0</v>
      </c>
      <c r="J60" s="1">
        <f t="shared" si="13"/>
        <v>42242.347619945198</v>
      </c>
      <c r="K60" s="1">
        <f t="shared" si="14"/>
        <v>0</v>
      </c>
      <c r="L60" s="1">
        <f t="shared" si="15"/>
        <v>0</v>
      </c>
      <c r="M60" s="24">
        <f t="shared" si="16"/>
        <v>42242.347619945198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114122.07524999999</v>
      </c>
      <c r="D61" s="1">
        <f t="shared" si="8"/>
        <v>0</v>
      </c>
      <c r="E61" s="1">
        <f t="shared" si="9"/>
        <v>0</v>
      </c>
      <c r="F61" s="11">
        <f t="shared" si="10"/>
        <v>114122.07524999999</v>
      </c>
      <c r="G61" s="1"/>
      <c r="H61" s="9">
        <f t="shared" si="11"/>
        <v>8.2102653749075607</v>
      </c>
      <c r="I61" s="1">
        <f t="shared" si="12"/>
        <v>0</v>
      </c>
      <c r="J61" s="1">
        <f t="shared" si="13"/>
        <v>87160.234691876307</v>
      </c>
      <c r="K61" s="1">
        <f t="shared" si="14"/>
        <v>0</v>
      </c>
      <c r="L61" s="1">
        <f t="shared" si="15"/>
        <v>0</v>
      </c>
      <c r="M61" s="24">
        <f t="shared" si="16"/>
        <v>87160.234691876307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203540.535</v>
      </c>
      <c r="D62" s="1">
        <f t="shared" si="8"/>
        <v>0</v>
      </c>
      <c r="E62" s="1">
        <f t="shared" si="9"/>
        <v>0</v>
      </c>
      <c r="F62" s="11">
        <f t="shared" si="10"/>
        <v>203540.535</v>
      </c>
      <c r="G62" s="1"/>
      <c r="H62" s="9">
        <f t="shared" si="11"/>
        <v>9.5267545603944299</v>
      </c>
      <c r="I62" s="1">
        <f t="shared" si="12"/>
        <v>0</v>
      </c>
      <c r="J62" s="1">
        <f t="shared" si="13"/>
        <v>172362.73066989999</v>
      </c>
      <c r="K62" s="1">
        <f t="shared" si="14"/>
        <v>0</v>
      </c>
      <c r="L62" s="1">
        <f t="shared" si="15"/>
        <v>0</v>
      </c>
      <c r="M62" s="24">
        <f t="shared" si="16"/>
        <v>172362.73066989999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187372.7145</v>
      </c>
      <c r="D63" s="1">
        <f t="shared" si="8"/>
        <v>0</v>
      </c>
      <c r="E63" s="1">
        <f t="shared" si="9"/>
        <v>0</v>
      </c>
      <c r="F63" s="11">
        <f t="shared" si="10"/>
        <v>187372.7145</v>
      </c>
      <c r="G63" s="1"/>
      <c r="H63" s="9">
        <f t="shared" si="11"/>
        <v>10.983068409958401</v>
      </c>
      <c r="I63" s="1">
        <f t="shared" si="12"/>
        <v>0</v>
      </c>
      <c r="J63" s="1">
        <f t="shared" si="13"/>
        <v>175142.7524692</v>
      </c>
      <c r="K63" s="1">
        <f t="shared" si="14"/>
        <v>0</v>
      </c>
      <c r="L63" s="1">
        <f t="shared" si="15"/>
        <v>0</v>
      </c>
      <c r="M63" s="24">
        <f t="shared" si="16"/>
        <v>175142.7524692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142605.32475</v>
      </c>
      <c r="D64" s="1">
        <f t="shared" si="8"/>
        <v>0</v>
      </c>
      <c r="E64" s="1">
        <f t="shared" si="9"/>
        <v>0</v>
      </c>
      <c r="F64" s="11">
        <f t="shared" si="10"/>
        <v>142605.32475</v>
      </c>
      <c r="G64" s="1"/>
      <c r="H64" s="9">
        <f t="shared" si="11"/>
        <v>12.5871534441363</v>
      </c>
      <c r="I64" s="1">
        <f t="shared" si="12"/>
        <v>0</v>
      </c>
      <c r="J64" s="1">
        <f t="shared" si="13"/>
        <v>146530.212618705</v>
      </c>
      <c r="K64" s="1">
        <f t="shared" si="14"/>
        <v>0</v>
      </c>
      <c r="L64" s="1">
        <f t="shared" si="15"/>
        <v>0</v>
      </c>
      <c r="M64" s="24">
        <f t="shared" si="16"/>
        <v>146530.212618705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102458.155743243</v>
      </c>
      <c r="D65" s="1">
        <f t="shared" si="8"/>
        <v>5854.7517567567502</v>
      </c>
      <c r="E65" s="1">
        <f t="shared" si="9"/>
        <v>0</v>
      </c>
      <c r="F65" s="11">
        <f t="shared" si="10"/>
        <v>108312.9075</v>
      </c>
      <c r="G65" s="1"/>
      <c r="H65" s="9">
        <f t="shared" si="11"/>
        <v>14.347048483221601</v>
      </c>
      <c r="I65" s="1">
        <f t="shared" si="12"/>
        <v>0</v>
      </c>
      <c r="J65" s="1">
        <f t="shared" si="13"/>
        <v>115291.931603904</v>
      </c>
      <c r="K65" s="1">
        <f t="shared" si="14"/>
        <v>6588.1103773659597</v>
      </c>
      <c r="L65" s="1">
        <f t="shared" si="15"/>
        <v>0</v>
      </c>
      <c r="M65" s="24">
        <f t="shared" si="16"/>
        <v>121880.04198127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113427.21896551699</v>
      </c>
      <c r="D66" s="1">
        <f t="shared" si="8"/>
        <v>13087.7560344828</v>
      </c>
      <c r="E66" s="1">
        <f t="shared" si="9"/>
        <v>0</v>
      </c>
      <c r="F66" s="11">
        <f t="shared" si="10"/>
        <v>126514.97500000001</v>
      </c>
      <c r="G66" s="1"/>
      <c r="H66" s="9">
        <f t="shared" si="11"/>
        <v>16.270881883627599</v>
      </c>
      <c r="I66" s="1">
        <f t="shared" si="12"/>
        <v>0</v>
      </c>
      <c r="J66" s="1">
        <f t="shared" si="13"/>
        <v>139287.613749154</v>
      </c>
      <c r="K66" s="1">
        <f t="shared" si="14"/>
        <v>16071.647740287</v>
      </c>
      <c r="L66" s="1">
        <f t="shared" si="15"/>
        <v>0</v>
      </c>
      <c r="M66" s="24">
        <f t="shared" si="16"/>
        <v>155359.26148944101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73587.085000000006</v>
      </c>
      <c r="D67" s="1">
        <f t="shared" si="8"/>
        <v>16981.634999999998</v>
      </c>
      <c r="E67" s="1">
        <f t="shared" si="9"/>
        <v>0</v>
      </c>
      <c r="F67" s="11">
        <f t="shared" si="10"/>
        <v>90568.72</v>
      </c>
      <c r="G67" s="1"/>
      <c r="H67" s="9">
        <f t="shared" si="11"/>
        <v>18.366868962906601</v>
      </c>
      <c r="I67" s="1">
        <f t="shared" si="12"/>
        <v>0</v>
      </c>
      <c r="J67" s="1">
        <f t="shared" si="13"/>
        <v>98295.588913255997</v>
      </c>
      <c r="K67" s="1">
        <f t="shared" si="14"/>
        <v>22683.5974415206</v>
      </c>
      <c r="L67" s="1">
        <f t="shared" si="15"/>
        <v>0</v>
      </c>
      <c r="M67" s="24">
        <f t="shared" si="16"/>
        <v>120979.186354777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49021.028740384601</v>
      </c>
      <c r="D68" s="1">
        <f t="shared" si="8"/>
        <v>11671.673509615401</v>
      </c>
      <c r="E68" s="1">
        <f t="shared" si="9"/>
        <v>0</v>
      </c>
      <c r="F68" s="11">
        <f t="shared" si="10"/>
        <v>60692.702250000002</v>
      </c>
      <c r="G68" s="1"/>
      <c r="H68" s="9">
        <f t="shared" si="11"/>
        <v>20.643309593858799</v>
      </c>
      <c r="I68" s="1">
        <f t="shared" si="12"/>
        <v>0</v>
      </c>
      <c r="J68" s="1">
        <f t="shared" si="13"/>
        <v>71014.475291032199</v>
      </c>
      <c r="K68" s="1">
        <f t="shared" si="14"/>
        <v>16908.2084026267</v>
      </c>
      <c r="L68" s="1">
        <f t="shared" si="15"/>
        <v>0</v>
      </c>
      <c r="M68" s="24">
        <f t="shared" si="16"/>
        <v>87922.683693658895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14801.2368421053</v>
      </c>
      <c r="D69" s="1">
        <f t="shared" si="8"/>
        <v>20351.7006578947</v>
      </c>
      <c r="E69" s="1">
        <f t="shared" si="9"/>
        <v>0</v>
      </c>
      <c r="F69" s="11">
        <f t="shared" si="10"/>
        <v>35152.9375</v>
      </c>
      <c r="G69" s="1"/>
      <c r="H69" s="9">
        <f t="shared" si="11"/>
        <v>23.108585950838101</v>
      </c>
      <c r="I69" s="1">
        <f t="shared" si="12"/>
        <v>0</v>
      </c>
      <c r="J69" s="1">
        <f t="shared" si="13"/>
        <v>23188.8578809832</v>
      </c>
      <c r="K69" s="1">
        <f t="shared" si="14"/>
        <v>31884.6795863517</v>
      </c>
      <c r="L69" s="1">
        <f t="shared" si="15"/>
        <v>0</v>
      </c>
      <c r="M69" s="24">
        <f t="shared" si="16"/>
        <v>55073.5374673349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16045.838678571399</v>
      </c>
      <c r="D70" s="1">
        <f t="shared" si="8"/>
        <v>18720.145124999999</v>
      </c>
      <c r="E70" s="1">
        <f t="shared" si="9"/>
        <v>2674.3064464285699</v>
      </c>
      <c r="F70" s="11">
        <f t="shared" si="10"/>
        <v>37440.290249999998</v>
      </c>
      <c r="G70" s="1"/>
      <c r="H70" s="9">
        <f t="shared" si="11"/>
        <v>25.771160393587198</v>
      </c>
      <c r="I70" s="1">
        <f t="shared" si="12"/>
        <v>0</v>
      </c>
      <c r="J70" s="1">
        <f t="shared" si="13"/>
        <v>27116.0578514812</v>
      </c>
      <c r="K70" s="1">
        <f t="shared" si="14"/>
        <v>31635.400826728201</v>
      </c>
      <c r="L70" s="1">
        <f t="shared" si="15"/>
        <v>4519.3429752468801</v>
      </c>
      <c r="M70" s="24">
        <f t="shared" si="16"/>
        <v>63270.801653456299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748.71865384615398</v>
      </c>
      <c r="D71" s="1">
        <f t="shared" si="8"/>
        <v>6738.4678846153902</v>
      </c>
      <c r="E71" s="1">
        <f t="shared" si="9"/>
        <v>2246.1559615384599</v>
      </c>
      <c r="F71" s="11">
        <f t="shared" si="10"/>
        <v>9733.3425000000007</v>
      </c>
      <c r="G71" s="1"/>
      <c r="H71" s="9">
        <f t="shared" si="11"/>
        <v>28.6395734758018</v>
      </c>
      <c r="I71" s="1">
        <f t="shared" si="12"/>
        <v>0</v>
      </c>
      <c r="J71" s="1">
        <f t="shared" si="13"/>
        <v>1361.4592317162101</v>
      </c>
      <c r="K71" s="1">
        <f t="shared" si="14"/>
        <v>12253.133085445899</v>
      </c>
      <c r="L71" s="1">
        <f t="shared" si="15"/>
        <v>4084.3776951486402</v>
      </c>
      <c r="M71" s="24">
        <f t="shared" si="16"/>
        <v>17698.970012310801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4370.4122222222104</v>
      </c>
      <c r="E72" s="1">
        <f t="shared" si="9"/>
        <v>546.30152777777903</v>
      </c>
      <c r="F72" s="11">
        <f t="shared" si="10"/>
        <v>4916.7137499999899</v>
      </c>
      <c r="G72" s="1"/>
      <c r="H72" s="9">
        <f t="shared" si="11"/>
        <v>31.7224420671965</v>
      </c>
      <c r="I72" s="1">
        <f t="shared" si="12"/>
        <v>0</v>
      </c>
      <c r="J72" s="1">
        <f t="shared" si="13"/>
        <v>0</v>
      </c>
      <c r="K72" s="1">
        <f t="shared" si="14"/>
        <v>8531.7014479514892</v>
      </c>
      <c r="L72" s="1">
        <f t="shared" si="15"/>
        <v>1066.46268099394</v>
      </c>
      <c r="M72" s="24">
        <f t="shared" si="16"/>
        <v>9598.1641289454292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617.77350000000001</v>
      </c>
      <c r="E73" s="1">
        <f t="shared" si="9"/>
        <v>205.92449999999999</v>
      </c>
      <c r="F73" s="11">
        <f t="shared" si="10"/>
        <v>823.69799999999998</v>
      </c>
      <c r="G73" s="1"/>
      <c r="H73" s="9">
        <f t="shared" si="11"/>
        <v>35.0284575791853</v>
      </c>
      <c r="I73" s="1">
        <f t="shared" si="12"/>
        <v>0</v>
      </c>
      <c r="J73" s="1">
        <f t="shared" si="13"/>
        <v>0</v>
      </c>
      <c r="K73" s="1">
        <f t="shared" si="14"/>
        <v>1291.91957243551</v>
      </c>
      <c r="L73" s="1">
        <f t="shared" si="15"/>
        <v>430.63985747850398</v>
      </c>
      <c r="M73" s="24">
        <f t="shared" si="16"/>
        <v>1722.55942991401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4.4850000000000003</v>
      </c>
      <c r="E74" s="1">
        <f t="shared" si="9"/>
        <v>0</v>
      </c>
      <c r="F74" s="11">
        <f t="shared" si="10"/>
        <v>4.4850000000000003</v>
      </c>
      <c r="G74" s="1"/>
      <c r="H74" s="9">
        <f t="shared" si="11"/>
        <v>38.566384285427603</v>
      </c>
      <c r="I74" s="1">
        <f t="shared" si="12"/>
        <v>0</v>
      </c>
      <c r="J74" s="1">
        <f t="shared" si="13"/>
        <v>0</v>
      </c>
      <c r="K74" s="1">
        <f t="shared" si="14"/>
        <v>10.0272599142112</v>
      </c>
      <c r="L74" s="1">
        <f t="shared" si="15"/>
        <v>0</v>
      </c>
      <c r="M74" s="24">
        <f t="shared" si="16"/>
        <v>10.0272599142112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42.345057729472401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4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46.373383212575597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50.660334355497803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55.214951728724799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0</v>
      </c>
      <c r="C79" s="17">
        <f>SUM(C47:C78)</f>
        <v>1112550.0613736699</v>
      </c>
      <c r="D79" s="17">
        <f>SUM(D47:D78)</f>
        <v>98398.800690587203</v>
      </c>
      <c r="E79" s="17">
        <f>SUM(E47:E78)</f>
        <v>5672.6884357448098</v>
      </c>
      <c r="F79" s="17">
        <f>SUM(F47:F78)</f>
        <v>1216621.5504999999</v>
      </c>
      <c r="G79" s="11"/>
      <c r="H79" s="7" t="s">
        <v>7</v>
      </c>
      <c r="I79" s="17">
        <f>SUM(I47:I78)</f>
        <v>0</v>
      </c>
      <c r="J79" s="17">
        <f>SUM(J47:J78)</f>
        <v>1118039.94432513</v>
      </c>
      <c r="K79" s="17">
        <f>SUM(K47:K78)</f>
        <v>147858.42574062699</v>
      </c>
      <c r="L79" s="17">
        <f>SUM(L47:L78)</f>
        <v>10100.823208868</v>
      </c>
      <c r="M79" s="17">
        <f>SUM(M47:M78)</f>
        <v>1275999.19327462</v>
      </c>
      <c r="N79" s="3"/>
      <c r="O79" s="3"/>
      <c r="P79" s="3"/>
    </row>
    <row r="80" spans="1:16">
      <c r="A80" s="5" t="s">
        <v>13</v>
      </c>
      <c r="B80" s="18">
        <f>IF(L38&gt;0,B79/L38,0)</f>
        <v>0</v>
      </c>
      <c r="C80" s="18">
        <f>IF(M38&gt;0,C79/M38,0)</f>
        <v>11.9223076177046</v>
      </c>
      <c r="D80" s="18">
        <f>IF(N38&gt;0,D79/N38,0)</f>
        <v>14.3809524291821</v>
      </c>
      <c r="E80" s="18">
        <f>IF(O38&gt;0,E79/O38,0)</f>
        <v>15.5890203015626</v>
      </c>
      <c r="F80" s="18">
        <f>IF(P38&gt;0,F79/P38,0)</f>
        <v>12.1029338629455</v>
      </c>
      <c r="G80" s="11"/>
      <c r="H80" s="5" t="s">
        <v>13</v>
      </c>
      <c r="I80" s="18">
        <f>IF(L38&gt;0,I79/L38,0)</f>
        <v>0</v>
      </c>
      <c r="J80" s="18">
        <f>IF(M38&gt;0,J79/M38,0)</f>
        <v>11.981138294727501</v>
      </c>
      <c r="K80" s="18">
        <f>IF(N38&gt;0,K79/N38,0)</f>
        <v>21.609460398973301</v>
      </c>
      <c r="L80" s="18">
        <f>IF(O38&gt;0,L79/O38,0)</f>
        <v>27.757903478946101</v>
      </c>
      <c r="M80" s="18">
        <f>IF(P38&gt;0,M79/P38,0)</f>
        <v>12.693621807889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27">
        <f>L$38</f>
        <v>0</v>
      </c>
      <c r="C92" s="28">
        <f>$B$80</f>
        <v>0</v>
      </c>
      <c r="D92" s="28">
        <f>$I$80</f>
        <v>0</v>
      </c>
      <c r="E92" s="27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27">
        <f>M$38</f>
        <v>93316.671319999994</v>
      </c>
      <c r="C93" s="28">
        <f>$C$80</f>
        <v>11.9</v>
      </c>
      <c r="D93" s="28">
        <f>$J$80</f>
        <v>12</v>
      </c>
      <c r="E93" s="27">
        <f>B93*D93</f>
        <v>1119800.05584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6842.30069</v>
      </c>
      <c r="C94" s="28">
        <f>$D$80</f>
        <v>14.4</v>
      </c>
      <c r="D94" s="28">
        <f>$K$80</f>
        <v>21.6</v>
      </c>
      <c r="E94" s="27">
        <f>B94*D94</f>
        <v>147793.6949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363.88999000000001</v>
      </c>
      <c r="C95" s="28">
        <f>$E$80</f>
        <v>15.6</v>
      </c>
      <c r="D95" s="28">
        <f>$L$80</f>
        <v>27.8</v>
      </c>
      <c r="E95" s="27">
        <f>B95*D95</f>
        <v>10116.14172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100522.86199999999</v>
      </c>
      <c r="C96" s="28">
        <f>$F$80</f>
        <v>12.1</v>
      </c>
      <c r="D96" s="28">
        <f>$M$80</f>
        <v>12.7</v>
      </c>
      <c r="E96" s="27">
        <f>SUM(E92:E95)</f>
        <v>1277709.89246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1278959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1.00098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5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22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1005845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3"/>
      <c r="C7" s="10"/>
      <c r="D7" s="10"/>
      <c r="E7" s="10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13"/>
      <c r="C8" s="10"/>
      <c r="D8" s="10"/>
      <c r="E8" s="10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13"/>
      <c r="C9" s="10"/>
      <c r="D9" s="10"/>
      <c r="E9" s="10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13"/>
      <c r="C10" s="10"/>
      <c r="D10" s="10"/>
      <c r="E10" s="10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39"/>
      <c r="C11" s="10"/>
      <c r="D11" s="10"/>
      <c r="E11" s="10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B12" s="39"/>
      <c r="C12" s="10"/>
      <c r="D12" s="10"/>
      <c r="E12" s="14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0</v>
      </c>
      <c r="Q12" s="3"/>
      <c r="R12" s="3"/>
    </row>
    <row r="13" spans="1:18">
      <c r="A13" s="9">
        <v>7.25</v>
      </c>
      <c r="B13" s="41">
        <v>1</v>
      </c>
      <c r="C13" s="10"/>
      <c r="D13" s="10"/>
      <c r="E13" s="14"/>
      <c r="F13" s="11">
        <f t="shared" si="0"/>
        <v>1</v>
      </c>
      <c r="G13" s="1"/>
      <c r="H13" s="9">
        <v>7.25</v>
      </c>
      <c r="I13">
        <v>4698</v>
      </c>
      <c r="J13" s="1"/>
      <c r="K13" s="9">
        <v>7.25</v>
      </c>
      <c r="L13" s="1">
        <f t="shared" si="3"/>
        <v>14.093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14.093</v>
      </c>
      <c r="Q13" s="3"/>
      <c r="R13" s="3"/>
    </row>
    <row r="14" spans="1:18">
      <c r="A14" s="9">
        <v>7.75</v>
      </c>
      <c r="B14" s="41">
        <v>1</v>
      </c>
      <c r="D14" s="10"/>
      <c r="E14" s="14"/>
      <c r="F14" s="11">
        <f t="shared" si="0"/>
        <v>1</v>
      </c>
      <c r="G14" s="1"/>
      <c r="H14" s="9">
        <v>7.75</v>
      </c>
      <c r="I14">
        <v>14093</v>
      </c>
      <c r="J14" s="4"/>
      <c r="K14" s="9">
        <v>7.75</v>
      </c>
      <c r="L14" s="1">
        <f t="shared" si="3"/>
        <v>273.45100000000002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273.45100000000002</v>
      </c>
      <c r="Q14" s="3"/>
      <c r="R14" s="3"/>
    </row>
    <row r="15" spans="1:18">
      <c r="A15" s="9">
        <v>8.25</v>
      </c>
      <c r="B15" s="41">
        <v>1</v>
      </c>
      <c r="C15" s="36"/>
      <c r="D15" s="32"/>
      <c r="E15" s="14"/>
      <c r="F15" s="11">
        <f t="shared" si="0"/>
        <v>1</v>
      </c>
      <c r="G15" s="1"/>
      <c r="H15" s="9">
        <v>8.25</v>
      </c>
      <c r="I15">
        <v>273451</v>
      </c>
      <c r="J15" s="4"/>
      <c r="K15" s="9">
        <v>8.25</v>
      </c>
      <c r="L15" s="1">
        <f t="shared" si="3"/>
        <v>485.50799999999998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485.50799999999998</v>
      </c>
      <c r="Q15" s="3"/>
      <c r="R15" s="3"/>
    </row>
    <row r="16" spans="1:18">
      <c r="A16" s="9">
        <v>8.75</v>
      </c>
      <c r="B16" s="41">
        <v>1</v>
      </c>
      <c r="C16" s="36"/>
      <c r="D16" s="32"/>
      <c r="E16" s="14"/>
      <c r="F16" s="11">
        <f t="shared" si="0"/>
        <v>1</v>
      </c>
      <c r="G16" s="1"/>
      <c r="H16" s="9">
        <v>8.75</v>
      </c>
      <c r="I16">
        <v>485508</v>
      </c>
      <c r="J16" s="4"/>
      <c r="K16" s="9">
        <v>8.75</v>
      </c>
      <c r="L16" s="1">
        <f t="shared" si="3"/>
        <v>731.44399999999996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731.44399999999996</v>
      </c>
      <c r="Q16" s="3"/>
      <c r="R16" s="3"/>
    </row>
    <row r="17" spans="1:18">
      <c r="A17" s="9">
        <v>9.25</v>
      </c>
      <c r="B17" s="41">
        <v>1</v>
      </c>
      <c r="C17" s="37">
        <v>1</v>
      </c>
      <c r="D17" s="32"/>
      <c r="E17" s="14"/>
      <c r="F17" s="11">
        <f t="shared" si="0"/>
        <v>2</v>
      </c>
      <c r="G17" s="1"/>
      <c r="H17" s="9">
        <v>9.25</v>
      </c>
      <c r="I17">
        <v>731444</v>
      </c>
      <c r="J17" s="4"/>
      <c r="K17" s="9">
        <v>9.25</v>
      </c>
      <c r="L17" s="1">
        <f t="shared" si="3"/>
        <v>449.95299999999997</v>
      </c>
      <c r="M17" s="1">
        <f t="shared" si="4"/>
        <v>449.95299999999997</v>
      </c>
      <c r="N17" s="1">
        <f t="shared" si="5"/>
        <v>0</v>
      </c>
      <c r="O17" s="1">
        <f t="shared" si="6"/>
        <v>0</v>
      </c>
      <c r="P17" s="12">
        <f t="shared" si="2"/>
        <v>899.90599999999995</v>
      </c>
      <c r="Q17" s="3"/>
      <c r="R17" s="3"/>
    </row>
    <row r="18" spans="1:18">
      <c r="A18" s="9">
        <v>9.75</v>
      </c>
      <c r="B18" s="32"/>
      <c r="C18">
        <v>2</v>
      </c>
      <c r="D18" s="32"/>
      <c r="E18" s="14"/>
      <c r="F18" s="11">
        <f t="shared" si="0"/>
        <v>2</v>
      </c>
      <c r="G18" s="1"/>
      <c r="H18" s="9">
        <v>9.75</v>
      </c>
      <c r="I18">
        <v>899906</v>
      </c>
      <c r="J18" s="4"/>
      <c r="K18" s="9">
        <v>9.75</v>
      </c>
      <c r="L18" s="1">
        <f t="shared" si="3"/>
        <v>0</v>
      </c>
      <c r="M18" s="1">
        <f t="shared" si="4"/>
        <v>1747.0229999999999</v>
      </c>
      <c r="N18" s="1">
        <f t="shared" si="5"/>
        <v>0</v>
      </c>
      <c r="O18" s="1">
        <f t="shared" si="6"/>
        <v>0</v>
      </c>
      <c r="P18" s="12">
        <f t="shared" si="2"/>
        <v>1747.0229999999999</v>
      </c>
      <c r="Q18" s="3"/>
      <c r="R18" s="3"/>
    </row>
    <row r="19" spans="1:18">
      <c r="A19" s="9">
        <v>10.25</v>
      </c>
      <c r="B19" s="32"/>
      <c r="C19">
        <v>3</v>
      </c>
      <c r="D19" s="32"/>
      <c r="E19" s="14"/>
      <c r="F19" s="11">
        <f t="shared" si="0"/>
        <v>3</v>
      </c>
      <c r="G19" s="1"/>
      <c r="H19" s="9">
        <v>10.25</v>
      </c>
      <c r="I19">
        <v>1747023</v>
      </c>
      <c r="J19" s="4"/>
      <c r="K19" s="9">
        <v>10.25</v>
      </c>
      <c r="L19" s="1">
        <f t="shared" si="3"/>
        <v>0</v>
      </c>
      <c r="M19" s="1">
        <f t="shared" si="4"/>
        <v>4460.4809999999998</v>
      </c>
      <c r="N19" s="1">
        <f t="shared" si="5"/>
        <v>0</v>
      </c>
      <c r="O19" s="1">
        <f t="shared" si="6"/>
        <v>0</v>
      </c>
      <c r="P19" s="12">
        <f t="shared" si="2"/>
        <v>4460.4809999999998</v>
      </c>
      <c r="Q19" s="3"/>
      <c r="R19" s="3"/>
    </row>
    <row r="20" spans="1:18">
      <c r="A20" s="9">
        <v>10.75</v>
      </c>
      <c r="B20" s="32"/>
      <c r="C20">
        <v>5</v>
      </c>
      <c r="D20" s="32"/>
      <c r="E20" s="14"/>
      <c r="F20" s="11">
        <f t="shared" si="0"/>
        <v>5</v>
      </c>
      <c r="G20" s="1"/>
      <c r="H20" s="9">
        <v>10.75</v>
      </c>
      <c r="I20">
        <v>4460481</v>
      </c>
      <c r="J20" s="4"/>
      <c r="K20" s="9">
        <v>10.75</v>
      </c>
      <c r="L20" s="1">
        <f t="shared" si="3"/>
        <v>0</v>
      </c>
      <c r="M20" s="1">
        <f t="shared" si="4"/>
        <v>6120.4489999999996</v>
      </c>
      <c r="N20" s="1">
        <f t="shared" si="5"/>
        <v>0</v>
      </c>
      <c r="O20" s="1">
        <f t="shared" si="6"/>
        <v>0</v>
      </c>
      <c r="P20" s="12">
        <f t="shared" si="2"/>
        <v>6120.4489999999996</v>
      </c>
      <c r="Q20" s="3"/>
      <c r="R20" s="3"/>
    </row>
    <row r="21" spans="1:18">
      <c r="A21" s="9">
        <v>11.25</v>
      </c>
      <c r="B21" s="32"/>
      <c r="C21">
        <v>12</v>
      </c>
      <c r="D21" s="32"/>
      <c r="E21" s="14"/>
      <c r="F21" s="11">
        <f t="shared" si="0"/>
        <v>12</v>
      </c>
      <c r="G21" s="1"/>
      <c r="H21" s="9">
        <v>11.25</v>
      </c>
      <c r="I21">
        <v>6120449</v>
      </c>
      <c r="J21" s="4"/>
      <c r="K21" s="9">
        <v>11.25</v>
      </c>
      <c r="L21" s="1">
        <f t="shared" si="3"/>
        <v>0</v>
      </c>
      <c r="M21" s="1">
        <f t="shared" si="4"/>
        <v>4852.8149999999996</v>
      </c>
      <c r="N21" s="1">
        <f t="shared" si="5"/>
        <v>0</v>
      </c>
      <c r="O21" s="1">
        <f t="shared" si="6"/>
        <v>0</v>
      </c>
      <c r="P21" s="12">
        <f t="shared" si="2"/>
        <v>4852.8149999999996</v>
      </c>
      <c r="Q21" s="3"/>
      <c r="R21" s="3"/>
    </row>
    <row r="22" spans="1:18">
      <c r="A22" s="9">
        <v>11.75</v>
      </c>
      <c r="B22" s="32"/>
      <c r="C22">
        <v>33</v>
      </c>
      <c r="D22" s="32"/>
      <c r="E22" s="14"/>
      <c r="F22" s="11">
        <f t="shared" si="0"/>
        <v>33</v>
      </c>
      <c r="G22" s="4"/>
      <c r="H22" s="9">
        <v>11.75</v>
      </c>
      <c r="I22">
        <v>4852815</v>
      </c>
      <c r="J22" s="4"/>
      <c r="K22" s="9">
        <v>11.75</v>
      </c>
      <c r="L22" s="1">
        <f t="shared" si="3"/>
        <v>0</v>
      </c>
      <c r="M22" s="1">
        <f t="shared" si="4"/>
        <v>5923.991</v>
      </c>
      <c r="N22" s="1">
        <f t="shared" si="5"/>
        <v>0</v>
      </c>
      <c r="O22" s="1">
        <f t="shared" si="6"/>
        <v>0</v>
      </c>
      <c r="P22" s="12">
        <f t="shared" si="2"/>
        <v>5923.991</v>
      </c>
      <c r="Q22" s="3"/>
      <c r="R22" s="3"/>
    </row>
    <row r="23" spans="1:18">
      <c r="A23" s="9">
        <v>12.25</v>
      </c>
      <c r="B23" s="32"/>
      <c r="C23">
        <v>38</v>
      </c>
      <c r="D23" s="32"/>
      <c r="E23" s="14"/>
      <c r="F23" s="11">
        <f t="shared" si="0"/>
        <v>38</v>
      </c>
      <c r="G23" s="4"/>
      <c r="H23" s="9">
        <v>12.25</v>
      </c>
      <c r="I23">
        <v>5923991</v>
      </c>
      <c r="J23" s="4"/>
      <c r="K23" s="9">
        <v>12.25</v>
      </c>
      <c r="L23" s="1">
        <f t="shared" si="3"/>
        <v>0</v>
      </c>
      <c r="M23" s="1">
        <f t="shared" si="4"/>
        <v>8876.2860000000001</v>
      </c>
      <c r="N23" s="1">
        <f t="shared" si="5"/>
        <v>0</v>
      </c>
      <c r="O23" s="1">
        <f t="shared" si="6"/>
        <v>0</v>
      </c>
      <c r="P23" s="12">
        <f t="shared" si="2"/>
        <v>8876.2860000000001</v>
      </c>
      <c r="Q23" s="3"/>
      <c r="R23" s="3"/>
    </row>
    <row r="24" spans="1:18">
      <c r="A24" s="9">
        <v>12.75</v>
      </c>
      <c r="B24" s="32"/>
      <c r="C24">
        <v>40</v>
      </c>
      <c r="D24" s="32"/>
      <c r="E24" s="14"/>
      <c r="F24" s="11">
        <f t="shared" si="0"/>
        <v>40</v>
      </c>
      <c r="G24" s="4"/>
      <c r="H24" s="9">
        <v>12.75</v>
      </c>
      <c r="I24">
        <v>8876286</v>
      </c>
      <c r="J24" s="4"/>
      <c r="K24" s="9">
        <v>12.75</v>
      </c>
      <c r="L24" s="1">
        <f t="shared" si="3"/>
        <v>0</v>
      </c>
      <c r="M24" s="1">
        <f t="shared" si="4"/>
        <v>9182.4339999999993</v>
      </c>
      <c r="N24" s="1">
        <f t="shared" si="5"/>
        <v>0</v>
      </c>
      <c r="O24" s="1">
        <f t="shared" si="6"/>
        <v>0</v>
      </c>
      <c r="P24" s="12">
        <f t="shared" si="2"/>
        <v>9182.4339999999993</v>
      </c>
      <c r="Q24" s="3"/>
      <c r="R24" s="3"/>
    </row>
    <row r="25" spans="1:18">
      <c r="A25" s="9">
        <v>13.25</v>
      </c>
      <c r="C25">
        <v>38</v>
      </c>
      <c r="D25" s="32">
        <v>1</v>
      </c>
      <c r="E25" s="14"/>
      <c r="F25" s="11">
        <f t="shared" si="0"/>
        <v>39</v>
      </c>
      <c r="G25" s="4"/>
      <c r="H25" s="9">
        <v>13.25</v>
      </c>
      <c r="I25">
        <v>9182434</v>
      </c>
      <c r="J25" s="4"/>
      <c r="K25" s="9">
        <v>13.25</v>
      </c>
      <c r="L25" s="1">
        <f t="shared" si="3"/>
        <v>0</v>
      </c>
      <c r="M25" s="1">
        <f t="shared" si="4"/>
        <v>9060.6956410256407</v>
      </c>
      <c r="N25" s="1">
        <f t="shared" si="5"/>
        <v>238.43935897435901</v>
      </c>
      <c r="O25" s="1">
        <f t="shared" si="6"/>
        <v>0</v>
      </c>
      <c r="P25" s="12">
        <f t="shared" si="2"/>
        <v>9299.1350000000002</v>
      </c>
      <c r="Q25" s="3"/>
      <c r="R25" s="3"/>
    </row>
    <row r="26" spans="1:18">
      <c r="A26" s="9">
        <v>13.75</v>
      </c>
      <c r="C26">
        <v>33</v>
      </c>
      <c r="D26" s="32">
        <v>1</v>
      </c>
      <c r="E26" s="14"/>
      <c r="F26" s="11">
        <f t="shared" si="0"/>
        <v>34</v>
      </c>
      <c r="G26" s="4"/>
      <c r="H26" s="9">
        <v>13.75</v>
      </c>
      <c r="I26">
        <v>9299135</v>
      </c>
      <c r="J26" s="4"/>
      <c r="K26" s="9">
        <v>13.75</v>
      </c>
      <c r="L26" s="1">
        <f t="shared" si="3"/>
        <v>0</v>
      </c>
      <c r="M26" s="1">
        <f t="shared" si="4"/>
        <v>5446.9285588235298</v>
      </c>
      <c r="N26" s="1">
        <f t="shared" si="5"/>
        <v>165.05844117647101</v>
      </c>
      <c r="O26" s="1">
        <f t="shared" si="6"/>
        <v>0</v>
      </c>
      <c r="P26" s="12">
        <f t="shared" si="2"/>
        <v>5611.9870000000001</v>
      </c>
      <c r="Q26" s="3"/>
      <c r="R26" s="3"/>
    </row>
    <row r="27" spans="1:18">
      <c r="A27" s="9">
        <v>14.25</v>
      </c>
      <c r="C27">
        <v>28</v>
      </c>
      <c r="D27" s="32">
        <v>2</v>
      </c>
      <c r="E27" s="14"/>
      <c r="F27" s="11">
        <f t="shared" si="0"/>
        <v>30</v>
      </c>
      <c r="G27" s="4"/>
      <c r="H27" s="9">
        <v>14.25</v>
      </c>
      <c r="I27">
        <v>5611987</v>
      </c>
      <c r="J27" s="4"/>
      <c r="K27" s="9">
        <v>14.25</v>
      </c>
      <c r="L27" s="1">
        <f t="shared" si="3"/>
        <v>0</v>
      </c>
      <c r="M27" s="1">
        <f t="shared" si="4"/>
        <v>4291.6850666666696</v>
      </c>
      <c r="N27" s="1">
        <f t="shared" si="5"/>
        <v>306.54893333333303</v>
      </c>
      <c r="O27" s="1">
        <f t="shared" si="6"/>
        <v>0</v>
      </c>
      <c r="P27" s="12">
        <f t="shared" si="2"/>
        <v>4598.2340000000004</v>
      </c>
      <c r="Q27" s="3"/>
      <c r="R27" s="3"/>
    </row>
    <row r="28" spans="1:18">
      <c r="A28" s="9">
        <v>14.75</v>
      </c>
      <c r="C28">
        <v>23</v>
      </c>
      <c r="D28" s="32">
        <v>3</v>
      </c>
      <c r="E28" s="14"/>
      <c r="F28" s="11">
        <f t="shared" si="0"/>
        <v>26</v>
      </c>
      <c r="G28" s="1"/>
      <c r="H28" s="9">
        <v>14.75</v>
      </c>
      <c r="I28">
        <v>4598234</v>
      </c>
      <c r="J28" s="4"/>
      <c r="K28" s="9">
        <v>14.75</v>
      </c>
      <c r="L28" s="1">
        <f t="shared" si="3"/>
        <v>0</v>
      </c>
      <c r="M28" s="1">
        <f t="shared" si="4"/>
        <v>2965.3661153846201</v>
      </c>
      <c r="N28" s="1">
        <f t="shared" si="5"/>
        <v>386.78688461538502</v>
      </c>
      <c r="O28" s="1">
        <f t="shared" si="6"/>
        <v>0</v>
      </c>
      <c r="P28" s="12">
        <f t="shared" si="2"/>
        <v>3352.1530000000098</v>
      </c>
      <c r="Q28" s="3"/>
      <c r="R28" s="3"/>
    </row>
    <row r="29" spans="1:18">
      <c r="A29" s="9">
        <v>15.25</v>
      </c>
      <c r="C29">
        <v>16</v>
      </c>
      <c r="D29" s="32">
        <v>1</v>
      </c>
      <c r="E29" s="14">
        <v>4</v>
      </c>
      <c r="F29" s="11">
        <f t="shared" si="0"/>
        <v>21</v>
      </c>
      <c r="G29" s="1"/>
      <c r="H29" s="9">
        <v>15.25</v>
      </c>
      <c r="I29">
        <v>3352153</v>
      </c>
      <c r="J29" s="4"/>
      <c r="K29" s="9">
        <v>15.25</v>
      </c>
      <c r="L29" s="1">
        <f t="shared" si="3"/>
        <v>0</v>
      </c>
      <c r="M29" s="1">
        <f t="shared" si="4"/>
        <v>726.72304761904797</v>
      </c>
      <c r="N29" s="1">
        <f t="shared" si="5"/>
        <v>45.420190476190498</v>
      </c>
      <c r="O29" s="1">
        <f t="shared" si="6"/>
        <v>181.68076190476199</v>
      </c>
      <c r="P29" s="12">
        <f t="shared" si="2"/>
        <v>953.82400000000098</v>
      </c>
      <c r="Q29" s="3"/>
      <c r="R29" s="3"/>
    </row>
    <row r="30" spans="1:18">
      <c r="A30" s="9">
        <v>15.75</v>
      </c>
      <c r="C30">
        <v>12</v>
      </c>
      <c r="D30" s="32">
        <v>4</v>
      </c>
      <c r="E30" s="14">
        <v>1</v>
      </c>
      <c r="F30" s="11">
        <f t="shared" si="0"/>
        <v>17</v>
      </c>
      <c r="G30" s="1"/>
      <c r="H30" s="9">
        <v>15.75</v>
      </c>
      <c r="I30">
        <v>953824</v>
      </c>
      <c r="J30" s="4"/>
      <c r="K30" s="9">
        <v>15.75</v>
      </c>
      <c r="L30" s="1">
        <f t="shared" si="3"/>
        <v>0</v>
      </c>
      <c r="M30" s="1">
        <f t="shared" si="4"/>
        <v>465.47082352941197</v>
      </c>
      <c r="N30" s="1">
        <f t="shared" si="5"/>
        <v>155.15694117647101</v>
      </c>
      <c r="O30" s="1">
        <f t="shared" si="6"/>
        <v>38.789235294117603</v>
      </c>
      <c r="P30" s="12">
        <f t="shared" si="2"/>
        <v>659.41700000000105</v>
      </c>
      <c r="Q30" s="3"/>
      <c r="R30" s="3"/>
    </row>
    <row r="31" spans="1:18">
      <c r="A31" s="9">
        <v>16.25</v>
      </c>
      <c r="C31">
        <v>5</v>
      </c>
      <c r="D31">
        <v>2</v>
      </c>
      <c r="E31" s="14">
        <v>2</v>
      </c>
      <c r="F31" s="11">
        <f t="shared" si="0"/>
        <v>9</v>
      </c>
      <c r="G31" s="1"/>
      <c r="H31" s="9">
        <v>16.25</v>
      </c>
      <c r="I31">
        <v>659417</v>
      </c>
      <c r="J31" s="4"/>
      <c r="K31" s="9">
        <v>16.25</v>
      </c>
      <c r="L31" s="1">
        <f t="shared" si="3"/>
        <v>0</v>
      </c>
      <c r="M31" s="1">
        <f t="shared" si="4"/>
        <v>17.658333333333299</v>
      </c>
      <c r="N31" s="1">
        <f t="shared" si="5"/>
        <v>7.0633333333333299</v>
      </c>
      <c r="O31" s="1">
        <f t="shared" si="6"/>
        <v>7.0633333333333299</v>
      </c>
      <c r="P31" s="12">
        <f t="shared" si="2"/>
        <v>31.785</v>
      </c>
      <c r="Q31" s="3"/>
      <c r="R31" s="3"/>
    </row>
    <row r="32" spans="1:18">
      <c r="A32" s="9">
        <v>16.75</v>
      </c>
      <c r="C32">
        <v>2</v>
      </c>
      <c r="E32" s="14"/>
      <c r="F32" s="11">
        <f t="shared" si="0"/>
        <v>2</v>
      </c>
      <c r="G32" s="1"/>
      <c r="H32" s="9">
        <v>16.75</v>
      </c>
      <c r="I32">
        <v>31785</v>
      </c>
      <c r="J32" s="16"/>
      <c r="K32" s="9">
        <v>16.75</v>
      </c>
      <c r="L32" s="1">
        <f t="shared" si="3"/>
        <v>0</v>
      </c>
      <c r="M32" s="1">
        <f t="shared" si="4"/>
        <v>4.4249999999999998</v>
      </c>
      <c r="N32" s="1">
        <f t="shared" si="5"/>
        <v>0</v>
      </c>
      <c r="O32" s="1">
        <f t="shared" si="6"/>
        <v>0</v>
      </c>
      <c r="P32" s="12">
        <f t="shared" si="2"/>
        <v>4.4249999999999998</v>
      </c>
      <c r="Q32" s="3"/>
      <c r="R32" s="3"/>
    </row>
    <row r="33" spans="1:18">
      <c r="A33" s="9">
        <v>17.25</v>
      </c>
      <c r="D33" s="40"/>
      <c r="E33" s="14">
        <v>1</v>
      </c>
      <c r="F33" s="11">
        <f t="shared" si="0"/>
        <v>1</v>
      </c>
      <c r="G33" s="1"/>
      <c r="H33" s="9">
        <v>17.25</v>
      </c>
      <c r="I33">
        <v>4425</v>
      </c>
      <c r="J33" s="16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0</v>
      </c>
      <c r="O33" s="1">
        <f t="shared" si="7"/>
        <v>4.4249999999999998</v>
      </c>
      <c r="P33" s="12">
        <f t="shared" si="2"/>
        <v>4.4249999999999998</v>
      </c>
      <c r="Q33" s="3"/>
      <c r="R33" s="3"/>
    </row>
    <row r="34" spans="1:18">
      <c r="A34" s="9">
        <v>17.75</v>
      </c>
      <c r="B34" s="10"/>
      <c r="C34" s="31"/>
      <c r="D34" s="35"/>
      <c r="E34" s="14"/>
      <c r="F34" s="11">
        <f t="shared" si="0"/>
        <v>0</v>
      </c>
      <c r="G34" s="1"/>
      <c r="H34" s="9">
        <v>17.75</v>
      </c>
      <c r="J34" s="16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10"/>
      <c r="C35" s="31"/>
      <c r="D35" s="31"/>
      <c r="E35" s="33"/>
      <c r="F35" s="11">
        <f t="shared" si="0"/>
        <v>0</v>
      </c>
      <c r="G35" s="1"/>
      <c r="H35" s="9">
        <v>18.25</v>
      </c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1"/>
      <c r="D36" s="31"/>
      <c r="E36" s="33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7">
        <f>SUM(B6:B37)</f>
        <v>5</v>
      </c>
      <c r="C38" s="17">
        <f>SUM(C6:C37)</f>
        <v>291</v>
      </c>
      <c r="D38" s="17">
        <f>SUM(D6:D37)</f>
        <v>14</v>
      </c>
      <c r="E38" s="17">
        <f>SUM(E6:E37)</f>
        <v>8</v>
      </c>
      <c r="F38" s="18">
        <f>SUM(F6:F37)</f>
        <v>318</v>
      </c>
      <c r="G38" s="19"/>
      <c r="H38" s="7" t="s">
        <v>7</v>
      </c>
      <c r="I38" s="4">
        <f>SUM(I6:I37)</f>
        <v>68083539</v>
      </c>
      <c r="J38" s="1"/>
      <c r="K38" s="7" t="s">
        <v>7</v>
      </c>
      <c r="L38" s="17">
        <f>SUM(L6:L37)</f>
        <v>1954.4490000000001</v>
      </c>
      <c r="M38" s="17">
        <f>SUM(M6:M37)</f>
        <v>64592.384586382199</v>
      </c>
      <c r="N38" s="17">
        <f>SUM(N6:N37)</f>
        <v>1304.4740830855401</v>
      </c>
      <c r="O38" s="17">
        <f>SUM(O6:O37)</f>
        <v>231.95833053221301</v>
      </c>
      <c r="P38" s="20">
        <f>SUM(P6:P37)</f>
        <v>68083.266000000003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 s="15">
        <v>6.6675145952544866E-3</v>
      </c>
      <c r="J44" s="13" t="s">
        <v>12</v>
      </c>
      <c r="K44" s="15">
        <v>2.9961860813886956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0.34983919877312902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4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0</v>
      </c>
      <c r="G48" s="1"/>
      <c r="H48" s="9">
        <f t="shared" si="13"/>
        <v>0.50901917291833398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4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0</v>
      </c>
      <c r="G49" s="1"/>
      <c r="H49" s="9">
        <f t="shared" si="13"/>
        <v>0.71033620311240098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4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0</v>
      </c>
      <c r="G50" s="1"/>
      <c r="H50" s="9">
        <f t="shared" si="13"/>
        <v>0.958727657830445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4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0</v>
      </c>
      <c r="G51" s="1"/>
      <c r="H51" s="9">
        <f t="shared" si="13"/>
        <v>1.25912891635068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4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0</v>
      </c>
      <c r="G52" s="1"/>
      <c r="H52" s="9">
        <f t="shared" si="13"/>
        <v>1.6164735601187501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4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0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0</v>
      </c>
      <c r="G53" s="1"/>
      <c r="H53" s="9">
        <f t="shared" si="13"/>
        <v>2.0356935304906201</v>
      </c>
      <c r="I53" s="1">
        <f t="shared" si="14"/>
        <v>0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4">
        <f t="shared" si="18"/>
        <v>0</v>
      </c>
      <c r="N53" s="3"/>
      <c r="O53" s="3"/>
      <c r="P53" s="3"/>
    </row>
    <row r="54" spans="1:16">
      <c r="A54" s="9">
        <v>7.25</v>
      </c>
      <c r="B54" s="1">
        <f t="shared" si="8"/>
        <v>102.17425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102.17425</v>
      </c>
      <c r="G54" s="1"/>
      <c r="H54" s="9">
        <f t="shared" si="13"/>
        <v>2.5217192610127501</v>
      </c>
      <c r="I54" s="1">
        <f t="shared" si="14"/>
        <v>35.538589545452702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4">
        <f t="shared" si="18"/>
        <v>35.538589545452702</v>
      </c>
      <c r="N54" s="3"/>
      <c r="O54" s="3"/>
      <c r="P54" s="3"/>
    </row>
    <row r="55" spans="1:16">
      <c r="A55" s="9">
        <v>7.75</v>
      </c>
      <c r="B55" s="1">
        <f t="shared" si="8"/>
        <v>2119.2452499999999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2119.2452499999999</v>
      </c>
      <c r="G55" s="1"/>
      <c r="H55" s="9">
        <f t="shared" si="13"/>
        <v>3.0794797899523698</v>
      </c>
      <c r="I55" s="1">
        <f t="shared" si="14"/>
        <v>842.08682804226601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4">
        <f t="shared" si="18"/>
        <v>842.08682804226601</v>
      </c>
      <c r="N55" s="3"/>
      <c r="O55" s="3"/>
      <c r="P55" s="3"/>
    </row>
    <row r="56" spans="1:16">
      <c r="A56" s="9">
        <v>8.25</v>
      </c>
      <c r="B56" s="1">
        <f t="shared" si="8"/>
        <v>4005.4409999999998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4005.4409999999998</v>
      </c>
      <c r="G56" s="1"/>
      <c r="H56" s="9">
        <f t="shared" si="13"/>
        <v>3.71390285719816</v>
      </c>
      <c r="I56" s="1">
        <f t="shared" si="14"/>
        <v>1803.1295483925601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4">
        <f t="shared" si="18"/>
        <v>1803.1295483925601</v>
      </c>
      <c r="N56" s="3"/>
      <c r="O56" s="3"/>
      <c r="P56" s="3"/>
    </row>
    <row r="57" spans="1:16">
      <c r="A57" s="9">
        <v>8.75</v>
      </c>
      <c r="B57" s="1">
        <f t="shared" si="8"/>
        <v>6400.1350000000002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6400.1350000000002</v>
      </c>
      <c r="G57" s="1"/>
      <c r="H57" s="9">
        <f t="shared" si="13"/>
        <v>4.4299149885788296</v>
      </c>
      <c r="I57" s="1">
        <f t="shared" si="14"/>
        <v>3240.2347389060501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4">
        <f t="shared" si="18"/>
        <v>3240.2347389060501</v>
      </c>
      <c r="N57" s="3"/>
      <c r="O57" s="3"/>
      <c r="P57" s="3"/>
    </row>
    <row r="58" spans="1:16">
      <c r="A58" s="9">
        <v>9.25</v>
      </c>
      <c r="B58" s="1">
        <f t="shared" si="8"/>
        <v>4162.0652499999997</v>
      </c>
      <c r="C58" s="1">
        <f t="shared" si="9"/>
        <v>4162.0652499999997</v>
      </c>
      <c r="D58" s="1">
        <f t="shared" si="10"/>
        <v>0</v>
      </c>
      <c r="E58" s="1">
        <f t="shared" si="11"/>
        <v>0</v>
      </c>
      <c r="F58" s="11">
        <f t="shared" si="12"/>
        <v>8324.1304999999993</v>
      </c>
      <c r="G58" s="1"/>
      <c r="H58" s="9">
        <f t="shared" si="13"/>
        <v>5.2324415699025204</v>
      </c>
      <c r="I58" s="1">
        <f t="shared" si="14"/>
        <v>2354.3527817023501</v>
      </c>
      <c r="J58" s="1">
        <f t="shared" si="15"/>
        <v>2354.3527817023501</v>
      </c>
      <c r="K58" s="1">
        <f t="shared" si="16"/>
        <v>0</v>
      </c>
      <c r="L58" s="1">
        <f t="shared" si="17"/>
        <v>0</v>
      </c>
      <c r="M58" s="24">
        <f t="shared" si="18"/>
        <v>4708.7055634047001</v>
      </c>
      <c r="N58" s="3"/>
      <c r="O58" s="3"/>
      <c r="P58" s="3"/>
    </row>
    <row r="59" spans="1:16">
      <c r="A59" s="9">
        <v>9.75</v>
      </c>
      <c r="B59" s="1">
        <f t="shared" si="8"/>
        <v>0</v>
      </c>
      <c r="C59" s="1">
        <f t="shared" si="9"/>
        <v>17033.474249999999</v>
      </c>
      <c r="D59" s="1">
        <f t="shared" si="10"/>
        <v>0</v>
      </c>
      <c r="E59" s="1">
        <f t="shared" si="11"/>
        <v>0</v>
      </c>
      <c r="F59" s="11">
        <f t="shared" si="12"/>
        <v>17033.474249999999</v>
      </c>
      <c r="G59" s="1"/>
      <c r="H59" s="9">
        <f t="shared" si="13"/>
        <v>6.1264069124896796</v>
      </c>
      <c r="I59" s="1">
        <f t="shared" si="14"/>
        <v>0</v>
      </c>
      <c r="J59" s="1">
        <f t="shared" si="15"/>
        <v>10702.973783478499</v>
      </c>
      <c r="K59" s="1">
        <f t="shared" si="16"/>
        <v>0</v>
      </c>
      <c r="L59" s="1">
        <f t="shared" si="17"/>
        <v>0</v>
      </c>
      <c r="M59" s="24">
        <f t="shared" si="18"/>
        <v>10702.973783478499</v>
      </c>
      <c r="N59" s="3"/>
      <c r="O59" s="3"/>
      <c r="P59" s="3"/>
    </row>
    <row r="60" spans="1:16">
      <c r="A60" s="9">
        <v>10.25</v>
      </c>
      <c r="B60" s="1">
        <f t="shared" si="8"/>
        <v>0</v>
      </c>
      <c r="C60" s="1">
        <f t="shared" si="9"/>
        <v>45719.930249999998</v>
      </c>
      <c r="D60" s="1">
        <f t="shared" si="10"/>
        <v>0</v>
      </c>
      <c r="E60" s="1">
        <f t="shared" si="11"/>
        <v>0</v>
      </c>
      <c r="F60" s="11">
        <f t="shared" si="12"/>
        <v>45719.930249999998</v>
      </c>
      <c r="G60" s="1"/>
      <c r="H60" s="9">
        <f t="shared" si="13"/>
        <v>7.1167343115863897</v>
      </c>
      <c r="I60" s="1">
        <f t="shared" si="14"/>
        <v>0</v>
      </c>
      <c r="J60" s="1">
        <f t="shared" si="15"/>
        <v>31744.058178879201</v>
      </c>
      <c r="K60" s="1">
        <f t="shared" si="16"/>
        <v>0</v>
      </c>
      <c r="L60" s="1">
        <f t="shared" si="17"/>
        <v>0</v>
      </c>
      <c r="M60" s="24">
        <f t="shared" si="18"/>
        <v>31744.058178879201</v>
      </c>
      <c r="N60" s="3"/>
      <c r="O60" s="3"/>
      <c r="P60" s="3"/>
    </row>
    <row r="61" spans="1:16">
      <c r="A61" s="9">
        <v>10.75</v>
      </c>
      <c r="B61" s="1">
        <f t="shared" si="8"/>
        <v>0</v>
      </c>
      <c r="C61" s="1">
        <f t="shared" si="9"/>
        <v>65794.826749999993</v>
      </c>
      <c r="D61" s="1">
        <f t="shared" si="10"/>
        <v>0</v>
      </c>
      <c r="E61" s="1">
        <f t="shared" si="11"/>
        <v>0</v>
      </c>
      <c r="F61" s="11">
        <f t="shared" si="12"/>
        <v>65794.826749999993</v>
      </c>
      <c r="G61" s="1"/>
      <c r="H61" s="9">
        <f t="shared" si="13"/>
        <v>8.2083460987590193</v>
      </c>
      <c r="I61" s="1">
        <f t="shared" si="14"/>
        <v>0</v>
      </c>
      <c r="J61" s="1">
        <f t="shared" si="15"/>
        <v>50238.763671803499</v>
      </c>
      <c r="K61" s="1">
        <f t="shared" si="16"/>
        <v>0</v>
      </c>
      <c r="L61" s="1">
        <f t="shared" si="17"/>
        <v>0</v>
      </c>
      <c r="M61" s="24">
        <f t="shared" si="18"/>
        <v>50238.763671803499</v>
      </c>
      <c r="N61" s="3"/>
      <c r="O61" s="3"/>
      <c r="P61" s="3"/>
    </row>
    <row r="62" spans="1:16">
      <c r="A62" s="9">
        <v>11.25</v>
      </c>
      <c r="B62" s="1">
        <f t="shared" si="8"/>
        <v>0</v>
      </c>
      <c r="C62" s="1">
        <f t="shared" si="9"/>
        <v>54594.168749999997</v>
      </c>
      <c r="D62" s="1">
        <f t="shared" si="10"/>
        <v>0</v>
      </c>
      <c r="E62" s="1">
        <f t="shared" si="11"/>
        <v>0</v>
      </c>
      <c r="F62" s="11">
        <f t="shared" si="12"/>
        <v>54594.168749999997</v>
      </c>
      <c r="G62" s="1"/>
      <c r="H62" s="9">
        <f t="shared" si="13"/>
        <v>9.4061636891550204</v>
      </c>
      <c r="I62" s="1">
        <f t="shared" si="14"/>
        <v>0</v>
      </c>
      <c r="J62" s="1">
        <f t="shared" si="15"/>
        <v>45646.372243186801</v>
      </c>
      <c r="K62" s="1">
        <f t="shared" si="16"/>
        <v>0</v>
      </c>
      <c r="L62" s="1">
        <f t="shared" si="17"/>
        <v>0</v>
      </c>
      <c r="M62" s="24">
        <f t="shared" si="18"/>
        <v>45646.372243186801</v>
      </c>
      <c r="N62" s="3"/>
      <c r="O62" s="3"/>
      <c r="P62" s="3"/>
    </row>
    <row r="63" spans="1:16">
      <c r="A63" s="9">
        <v>11.75</v>
      </c>
      <c r="B63" s="1">
        <f t="shared" si="8"/>
        <v>0</v>
      </c>
      <c r="C63" s="1">
        <f t="shared" si="9"/>
        <v>69606.894249999998</v>
      </c>
      <c r="D63" s="1">
        <f t="shared" si="10"/>
        <v>0</v>
      </c>
      <c r="E63" s="1">
        <f t="shared" si="11"/>
        <v>0</v>
      </c>
      <c r="F63" s="11">
        <f t="shared" si="12"/>
        <v>69606.894249999998</v>
      </c>
      <c r="G63" s="1"/>
      <c r="H63" s="9">
        <f t="shared" si="13"/>
        <v>10.7151076243492</v>
      </c>
      <c r="I63" s="1">
        <f t="shared" si="14"/>
        <v>0</v>
      </c>
      <c r="J63" s="1">
        <f t="shared" si="15"/>
        <v>63476.201130676003</v>
      </c>
      <c r="K63" s="1">
        <f t="shared" si="16"/>
        <v>0</v>
      </c>
      <c r="L63" s="1">
        <f t="shared" si="17"/>
        <v>0</v>
      </c>
      <c r="M63" s="24">
        <f t="shared" si="18"/>
        <v>63476.201130676003</v>
      </c>
      <c r="N63" s="3"/>
      <c r="O63" s="3"/>
      <c r="P63" s="3"/>
    </row>
    <row r="64" spans="1:16">
      <c r="A64" s="9">
        <v>12.25</v>
      </c>
      <c r="B64" s="1">
        <f t="shared" si="8"/>
        <v>0</v>
      </c>
      <c r="C64" s="1">
        <f t="shared" si="9"/>
        <v>108734.50350000001</v>
      </c>
      <c r="D64" s="1">
        <f t="shared" si="10"/>
        <v>0</v>
      </c>
      <c r="E64" s="1">
        <f t="shared" si="11"/>
        <v>0</v>
      </c>
      <c r="F64" s="11">
        <f t="shared" si="12"/>
        <v>108734.50350000001</v>
      </c>
      <c r="G64" s="1"/>
      <c r="H64" s="9">
        <f t="shared" si="13"/>
        <v>12.140097611366899</v>
      </c>
      <c r="I64" s="1">
        <f t="shared" si="14"/>
        <v>0</v>
      </c>
      <c r="J64" s="1">
        <f t="shared" si="15"/>
        <v>107758.978466409</v>
      </c>
      <c r="K64" s="1">
        <f t="shared" si="16"/>
        <v>0</v>
      </c>
      <c r="L64" s="1">
        <f t="shared" si="17"/>
        <v>0</v>
      </c>
      <c r="M64" s="24">
        <f t="shared" si="18"/>
        <v>107758.978466409</v>
      </c>
      <c r="N64" s="3"/>
      <c r="O64" s="3"/>
      <c r="P64" s="3"/>
    </row>
    <row r="65" spans="1:16">
      <c r="A65" s="9">
        <v>12.75</v>
      </c>
      <c r="B65" s="1">
        <f t="shared" si="8"/>
        <v>0</v>
      </c>
      <c r="C65" s="1">
        <f t="shared" si="9"/>
        <v>117076.03350000001</v>
      </c>
      <c r="D65" s="1">
        <f t="shared" si="10"/>
        <v>0</v>
      </c>
      <c r="E65" s="1">
        <f t="shared" si="11"/>
        <v>0</v>
      </c>
      <c r="F65" s="11">
        <f t="shared" si="12"/>
        <v>117076.03350000001</v>
      </c>
      <c r="G65" s="1"/>
      <c r="H65" s="9">
        <f t="shared" si="13"/>
        <v>13.686052558372999</v>
      </c>
      <c r="I65" s="1">
        <f t="shared" si="14"/>
        <v>0</v>
      </c>
      <c r="J65" s="1">
        <f t="shared" si="15"/>
        <v>125671.27433779099</v>
      </c>
      <c r="K65" s="1">
        <f t="shared" si="16"/>
        <v>0</v>
      </c>
      <c r="L65" s="1">
        <f t="shared" si="17"/>
        <v>0</v>
      </c>
      <c r="M65" s="24">
        <f t="shared" si="18"/>
        <v>125671.27433779099</v>
      </c>
      <c r="N65" s="3"/>
      <c r="O65" s="3"/>
      <c r="P65" s="3"/>
    </row>
    <row r="66" spans="1:16">
      <c r="A66" s="9">
        <v>13.25</v>
      </c>
      <c r="B66" s="1">
        <f t="shared" si="8"/>
        <v>0</v>
      </c>
      <c r="C66" s="1">
        <f t="shared" si="9"/>
        <v>120054.21724359</v>
      </c>
      <c r="D66" s="1">
        <f t="shared" si="10"/>
        <v>3159.3215064102601</v>
      </c>
      <c r="E66" s="1">
        <f t="shared" si="11"/>
        <v>0</v>
      </c>
      <c r="F66" s="11">
        <f t="shared" si="12"/>
        <v>123213.53875000001</v>
      </c>
      <c r="G66" s="1"/>
      <c r="H66" s="9">
        <f t="shared" si="13"/>
        <v>15.357890607438099</v>
      </c>
      <c r="I66" s="1">
        <f t="shared" si="14"/>
        <v>0</v>
      </c>
      <c r="J66" s="1">
        <f t="shared" si="15"/>
        <v>139153.17248216301</v>
      </c>
      <c r="K66" s="1">
        <f t="shared" si="16"/>
        <v>3661.9255916358702</v>
      </c>
      <c r="L66" s="1">
        <f t="shared" si="17"/>
        <v>0</v>
      </c>
      <c r="M66" s="24">
        <f t="shared" si="18"/>
        <v>142815.09807379899</v>
      </c>
      <c r="N66" s="3"/>
      <c r="O66" s="3"/>
      <c r="P66" s="3"/>
    </row>
    <row r="67" spans="1:16">
      <c r="A67" s="9">
        <v>13.75</v>
      </c>
      <c r="B67" s="1">
        <f t="shared" si="8"/>
        <v>0</v>
      </c>
      <c r="C67" s="1">
        <f t="shared" si="9"/>
        <v>74895.267683823506</v>
      </c>
      <c r="D67" s="1">
        <f t="shared" si="10"/>
        <v>2269.5535661764802</v>
      </c>
      <c r="E67" s="1">
        <f t="shared" si="11"/>
        <v>0</v>
      </c>
      <c r="F67" s="11">
        <f t="shared" si="12"/>
        <v>77164.821249999994</v>
      </c>
      <c r="G67" s="1"/>
      <c r="H67" s="9">
        <f t="shared" si="13"/>
        <v>17.160529164725101</v>
      </c>
      <c r="I67" s="1">
        <f t="shared" si="14"/>
        <v>0</v>
      </c>
      <c r="J67" s="1">
        <f t="shared" si="15"/>
        <v>93472.1763918652</v>
      </c>
      <c r="K67" s="1">
        <f t="shared" si="16"/>
        <v>2832.49019369289</v>
      </c>
      <c r="L67" s="1">
        <f t="shared" si="17"/>
        <v>0</v>
      </c>
      <c r="M67" s="24">
        <f t="shared" si="18"/>
        <v>96304.666585558094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61156.512199999997</v>
      </c>
      <c r="D68" s="1">
        <f t="shared" si="10"/>
        <v>4368.3222999999998</v>
      </c>
      <c r="E68" s="1">
        <f t="shared" si="11"/>
        <v>0</v>
      </c>
      <c r="F68" s="11">
        <f t="shared" si="12"/>
        <v>65524.834499999997</v>
      </c>
      <c r="G68" s="1"/>
      <c r="H68" s="9">
        <f t="shared" si="13"/>
        <v>19.0988849283899</v>
      </c>
      <c r="I68" s="1">
        <f t="shared" si="14"/>
        <v>0</v>
      </c>
      <c r="J68" s="1">
        <f t="shared" si="15"/>
        <v>81966.399237156103</v>
      </c>
      <c r="K68" s="1">
        <f t="shared" si="16"/>
        <v>5854.7428026539901</v>
      </c>
      <c r="L68" s="1">
        <f t="shared" si="17"/>
        <v>0</v>
      </c>
      <c r="M68" s="24">
        <f t="shared" si="18"/>
        <v>87821.142039810104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43739.150201923097</v>
      </c>
      <c r="D69" s="1">
        <f t="shared" si="10"/>
        <v>5705.1065480769303</v>
      </c>
      <c r="E69" s="1">
        <f t="shared" si="11"/>
        <v>0</v>
      </c>
      <c r="F69" s="11">
        <f t="shared" si="12"/>
        <v>49444.25675</v>
      </c>
      <c r="G69" s="1"/>
      <c r="H69" s="9">
        <f t="shared" si="13"/>
        <v>21.177873914447598</v>
      </c>
      <c r="I69" s="1">
        <f t="shared" si="14"/>
        <v>0</v>
      </c>
      <c r="J69" s="1">
        <f t="shared" si="15"/>
        <v>62800.149701790797</v>
      </c>
      <c r="K69" s="1">
        <f t="shared" si="16"/>
        <v>8191.3238741466203</v>
      </c>
      <c r="L69" s="1">
        <f t="shared" si="17"/>
        <v>0</v>
      </c>
      <c r="M69" s="24">
        <f t="shared" si="18"/>
        <v>70991.473575937402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11082.5264761905</v>
      </c>
      <c r="D70" s="1">
        <f t="shared" si="10"/>
        <v>692.657904761905</v>
      </c>
      <c r="E70" s="1">
        <f t="shared" si="11"/>
        <v>2770.63161904762</v>
      </c>
      <c r="F70" s="11">
        <f t="shared" si="12"/>
        <v>14545.816000000001</v>
      </c>
      <c r="G70" s="1"/>
      <c r="H70" s="9">
        <f t="shared" si="13"/>
        <v>23.4024114808166</v>
      </c>
      <c r="I70" s="1">
        <f t="shared" si="14"/>
        <v>0</v>
      </c>
      <c r="J70" s="1">
        <f t="shared" si="15"/>
        <v>17007.071792973999</v>
      </c>
      <c r="K70" s="1">
        <f t="shared" si="16"/>
        <v>1062.9419870608799</v>
      </c>
      <c r="L70" s="1">
        <f t="shared" si="17"/>
        <v>4251.7679482435096</v>
      </c>
      <c r="M70" s="24">
        <f t="shared" si="18"/>
        <v>22321.781728278402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7331.1654705882402</v>
      </c>
      <c r="D71" s="1">
        <f t="shared" si="10"/>
        <v>2443.7218235294199</v>
      </c>
      <c r="E71" s="1">
        <f t="shared" si="11"/>
        <v>610.93045588235202</v>
      </c>
      <c r="F71" s="11">
        <f t="shared" si="12"/>
        <v>10385.81775</v>
      </c>
      <c r="G71" s="1"/>
      <c r="H71" s="9">
        <f t="shared" si="13"/>
        <v>25.7774123497279</v>
      </c>
      <c r="I71" s="1">
        <f t="shared" si="14"/>
        <v>0</v>
      </c>
      <c r="J71" s="1">
        <f t="shared" si="15"/>
        <v>11998.6333548851</v>
      </c>
      <c r="K71" s="1">
        <f t="shared" si="16"/>
        <v>3999.5444516283701</v>
      </c>
      <c r="L71" s="1">
        <f t="shared" si="17"/>
        <v>999.88611290708798</v>
      </c>
      <c r="M71" s="24">
        <f t="shared" si="18"/>
        <v>16998.063919420601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286.947916666666</v>
      </c>
      <c r="D72" s="1">
        <f t="shared" si="10"/>
        <v>114.779166666667</v>
      </c>
      <c r="E72" s="1">
        <f t="shared" si="11"/>
        <v>114.779166666667</v>
      </c>
      <c r="F72" s="11">
        <f t="shared" si="12"/>
        <v>516.50625000000002</v>
      </c>
      <c r="G72" s="1"/>
      <c r="H72" s="9">
        <f t="shared" si="13"/>
        <v>28.307790628661198</v>
      </c>
      <c r="I72" s="1">
        <f t="shared" si="14"/>
        <v>0</v>
      </c>
      <c r="J72" s="1">
        <f t="shared" si="15"/>
        <v>499.86840285110799</v>
      </c>
      <c r="K72" s="1">
        <f t="shared" si="16"/>
        <v>199.94736114044301</v>
      </c>
      <c r="L72" s="1">
        <f t="shared" si="17"/>
        <v>199.94736114044301</v>
      </c>
      <c r="M72" s="24">
        <f t="shared" si="18"/>
        <v>899.763125131994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74.118750000000006</v>
      </c>
      <c r="D73" s="1">
        <f t="shared" si="10"/>
        <v>0</v>
      </c>
      <c r="E73" s="1">
        <f t="shared" si="11"/>
        <v>0</v>
      </c>
      <c r="F73" s="11">
        <f t="shared" si="12"/>
        <v>74.118750000000006</v>
      </c>
      <c r="G73" s="1"/>
      <c r="H73" s="9">
        <f t="shared" si="13"/>
        <v>30.998459829947301</v>
      </c>
      <c r="I73" s="1">
        <f t="shared" si="14"/>
        <v>0</v>
      </c>
      <c r="J73" s="1">
        <f t="shared" si="15"/>
        <v>137.16818474751699</v>
      </c>
      <c r="K73" s="1">
        <f t="shared" si="16"/>
        <v>0</v>
      </c>
      <c r="L73" s="1">
        <f t="shared" si="17"/>
        <v>0</v>
      </c>
      <c r="M73" s="24">
        <f t="shared" si="18"/>
        <v>137.16818474751699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0</v>
      </c>
      <c r="E74" s="1">
        <f t="shared" si="11"/>
        <v>76.331249999999997</v>
      </c>
      <c r="F74" s="11">
        <f t="shared" si="12"/>
        <v>76.331249999999997</v>
      </c>
      <c r="G74" s="1"/>
      <c r="H74" s="9">
        <f t="shared" si="13"/>
        <v>33.854332889160901</v>
      </c>
      <c r="I74" s="1">
        <f t="shared" si="14"/>
        <v>0</v>
      </c>
      <c r="J74" s="1">
        <f t="shared" si="15"/>
        <v>0</v>
      </c>
      <c r="K74" s="1">
        <f t="shared" si="16"/>
        <v>0</v>
      </c>
      <c r="L74" s="1">
        <f t="shared" si="17"/>
        <v>149.805423034537</v>
      </c>
      <c r="M74" s="24">
        <f t="shared" si="18"/>
        <v>149.805423034537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1">
        <f t="shared" si="12"/>
        <v>0</v>
      </c>
      <c r="G75" s="1"/>
      <c r="H75" s="9">
        <f t="shared" si="13"/>
        <v>36.8803221824123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4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40.081339542634197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4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43.462296274948002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4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47.028103171186402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4">
        <f t="shared" si="18"/>
        <v>0</v>
      </c>
      <c r="N78" s="3"/>
      <c r="O78" s="3"/>
      <c r="P78" s="3"/>
    </row>
    <row r="79" spans="1:16">
      <c r="A79" s="7" t="s">
        <v>7</v>
      </c>
      <c r="B79" s="17">
        <f>SUM(B47:B78)</f>
        <v>16789.060750000001</v>
      </c>
      <c r="C79" s="17">
        <f>SUM(C47:C78)</f>
        <v>801341.80244278198</v>
      </c>
      <c r="D79" s="17">
        <f>SUM(D47:D78)</f>
        <v>18753.4628156217</v>
      </c>
      <c r="E79" s="17">
        <f>SUM(E47:E78)</f>
        <v>3572.6724915966402</v>
      </c>
      <c r="F79" s="17">
        <f>SUM(F47:F78)</f>
        <v>840456.99849999999</v>
      </c>
      <c r="G79" s="11"/>
      <c r="H79" s="7" t="s">
        <v>7</v>
      </c>
      <c r="I79" s="17">
        <f>SUM(I47:I78)</f>
        <v>8275.3424865886791</v>
      </c>
      <c r="J79" s="17">
        <f>SUM(J47:J78)</f>
        <v>844627.614142359</v>
      </c>
      <c r="K79" s="17">
        <f>SUM(K47:K78)</f>
        <v>25802.916261959101</v>
      </c>
      <c r="L79" s="17">
        <f>SUM(L47:L78)</f>
        <v>5601.4068453255804</v>
      </c>
      <c r="M79" s="17">
        <f>SUM(M47:M78)</f>
        <v>884307.27973623294</v>
      </c>
      <c r="N79" s="3"/>
      <c r="O79" s="3"/>
      <c r="P79" s="3"/>
    </row>
    <row r="80" spans="1:16">
      <c r="A80" s="5" t="s">
        <v>13</v>
      </c>
      <c r="B80" s="18">
        <f>IF(L38&gt;0,B79/L38,0)</f>
        <v>8.5901759268213205</v>
      </c>
      <c r="C80" s="18">
        <f>IF(M38&gt;0,C79/M38,0)</f>
        <v>12.406134369774099</v>
      </c>
      <c r="D80" s="18">
        <f>IF(N38&gt;0,D79/N38,0)</f>
        <v>14.376263245693</v>
      </c>
      <c r="E80" s="18">
        <f>IF(O38&gt;0,E79/O38,0)</f>
        <v>15.402216783503199</v>
      </c>
      <c r="F80" s="18">
        <f>IF(P38&gt;0,F79/P38,0)</f>
        <v>12.344545846258301</v>
      </c>
      <c r="G80" s="11"/>
      <c r="H80" s="5" t="s">
        <v>13</v>
      </c>
      <c r="I80" s="18">
        <f>IF(L38&gt;0,I79/L38,0)</f>
        <v>4.2341051040925999</v>
      </c>
      <c r="J80" s="18">
        <f>IF(M38&gt;0,J79/M38,0)</f>
        <v>13.0762723740722</v>
      </c>
      <c r="K80" s="18">
        <f>IF(N38&gt;0,K79/N38,0)</f>
        <v>19.7803211244536</v>
      </c>
      <c r="L80" s="18">
        <f>IF(O38&gt;0,L79/O38,0)</f>
        <v>24.1483322994847</v>
      </c>
      <c r="M80" s="18">
        <f>IF(P38&gt;0,M79/P38,0)</f>
        <v>12.988614261487299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27">
        <f>L$38</f>
        <v>1954.4490000000001</v>
      </c>
      <c r="C92" s="28">
        <f>$B$80</f>
        <v>8.6</v>
      </c>
      <c r="D92" s="28">
        <f>$I$80</f>
        <v>4.2</v>
      </c>
      <c r="E92" s="27">
        <f>B92*D92</f>
        <v>8208.6857999999993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27">
        <f>M$38</f>
        <v>64592.384590000001</v>
      </c>
      <c r="C93" s="28">
        <f>$C$80</f>
        <v>12.4</v>
      </c>
      <c r="D93" s="28">
        <f>$J$80</f>
        <v>13.1</v>
      </c>
      <c r="E93" s="27">
        <f>B93*D93</f>
        <v>846160.23812999995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1304.47408</v>
      </c>
      <c r="C94" s="28">
        <f>$D$80</f>
        <v>14.4</v>
      </c>
      <c r="D94" s="28">
        <f>$K$80</f>
        <v>19.8</v>
      </c>
      <c r="E94" s="27">
        <f>B94*D94</f>
        <v>25828.586780000001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231.95832999999999</v>
      </c>
      <c r="C95" s="28">
        <f>$E$80</f>
        <v>15.4</v>
      </c>
      <c r="D95" s="28">
        <f>$L$80</f>
        <v>24.1</v>
      </c>
      <c r="E95" s="27">
        <f>B95*D95</f>
        <v>5590.1957499999999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9">
        <f>SUM(B92:B95)</f>
        <v>68083.266000000003</v>
      </c>
      <c r="C96" s="28">
        <f>$F$80</f>
        <v>12.3</v>
      </c>
      <c r="D96" s="28">
        <f>$M$80</f>
        <v>13</v>
      </c>
      <c r="E96" s="27">
        <f>SUM(E92:E95)</f>
        <v>885787.70646000002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1005845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0" t="s">
        <v>20</v>
      </c>
      <c r="B98" s="27">
        <f>IF(E96&gt;0,$I$2/E96,"")</f>
        <v>1.13554</v>
      </c>
      <c r="C98" s="49" t="s">
        <v>23</v>
      </c>
      <c r="D98" s="49"/>
      <c r="E98" s="49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5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24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107215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35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32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35"/>
      <c r="C7" s="10"/>
      <c r="D7" s="10"/>
      <c r="E7" s="10"/>
      <c r="F7" s="11">
        <f t="shared" si="0"/>
        <v>0</v>
      </c>
      <c r="G7" s="1"/>
      <c r="H7" s="9">
        <v>4.25</v>
      </c>
      <c r="I7" s="32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35"/>
      <c r="C8" s="10"/>
      <c r="D8" s="10"/>
      <c r="E8" s="10"/>
      <c r="F8" s="11">
        <f t="shared" si="0"/>
        <v>0</v>
      </c>
      <c r="G8" s="1"/>
      <c r="H8" s="9">
        <v>4.75</v>
      </c>
      <c r="I8" s="32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35"/>
      <c r="C9" s="10"/>
      <c r="D9" s="10"/>
      <c r="E9" s="10"/>
      <c r="F9" s="11">
        <f t="shared" si="0"/>
        <v>0</v>
      </c>
      <c r="G9" s="1"/>
      <c r="H9" s="9">
        <v>5.25</v>
      </c>
      <c r="I9" s="32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42"/>
      <c r="C10" s="10"/>
      <c r="D10" s="10"/>
      <c r="E10" s="10"/>
      <c r="F10" s="11">
        <f t="shared" si="0"/>
        <v>0</v>
      </c>
      <c r="G10" s="1"/>
      <c r="H10" s="9">
        <v>5.75</v>
      </c>
      <c r="I10" s="32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42"/>
      <c r="C11" s="10"/>
      <c r="D11" s="10"/>
      <c r="E11" s="10"/>
      <c r="F11" s="11">
        <f t="shared" si="0"/>
        <v>0</v>
      </c>
      <c r="G11" s="1"/>
      <c r="H11" s="9">
        <v>6.25</v>
      </c>
      <c r="I11" s="32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E12" s="14"/>
      <c r="F12" s="11">
        <f t="shared" si="0"/>
        <v>0</v>
      </c>
      <c r="G12" s="1"/>
      <c r="H12" s="9">
        <v>6.75</v>
      </c>
      <c r="I12" s="32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E13" s="14"/>
      <c r="F13" s="11">
        <f t="shared" si="0"/>
        <v>0</v>
      </c>
      <c r="G13" s="1"/>
      <c r="H13" s="9">
        <v>7.25</v>
      </c>
      <c r="I13" s="32"/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E14" s="14"/>
      <c r="F14" s="11">
        <f t="shared" si="0"/>
        <v>0</v>
      </c>
      <c r="G14" s="1"/>
      <c r="H14" s="9">
        <v>7.75</v>
      </c>
      <c r="I14" s="32"/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>
        <v>3</v>
      </c>
      <c r="E15" s="14"/>
      <c r="F15" s="11">
        <f t="shared" si="0"/>
        <v>3</v>
      </c>
      <c r="G15" s="1"/>
      <c r="H15" s="9">
        <v>8.25</v>
      </c>
      <c r="I15" s="32">
        <v>33298</v>
      </c>
      <c r="J15" s="4"/>
      <c r="K15" s="9">
        <v>8.25</v>
      </c>
      <c r="L15" s="1">
        <f t="shared" si="1"/>
        <v>33.298000000000002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33.298000000000002</v>
      </c>
      <c r="Q15" s="3"/>
      <c r="R15" s="3"/>
    </row>
    <row r="16" spans="1:18">
      <c r="A16" s="9">
        <v>8.75</v>
      </c>
      <c r="B16">
        <v>1</v>
      </c>
      <c r="E16" s="14"/>
      <c r="F16" s="11">
        <f t="shared" si="0"/>
        <v>1</v>
      </c>
      <c r="G16" s="1"/>
      <c r="H16" s="9">
        <v>8.75</v>
      </c>
      <c r="I16" s="32">
        <v>21852</v>
      </c>
      <c r="J16" s="4"/>
      <c r="K16" s="9">
        <v>8.75</v>
      </c>
      <c r="L16" s="1">
        <f t="shared" si="1"/>
        <v>21.852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21.852</v>
      </c>
      <c r="Q16" s="3"/>
      <c r="R16" s="3"/>
    </row>
    <row r="17" spans="1:18">
      <c r="A17" s="9">
        <v>9.25</v>
      </c>
      <c r="B17">
        <v>2</v>
      </c>
      <c r="E17" s="14"/>
      <c r="F17" s="11">
        <f t="shared" si="0"/>
        <v>2</v>
      </c>
      <c r="G17" s="1"/>
      <c r="H17" s="9">
        <v>9.25</v>
      </c>
      <c r="I17" s="32">
        <v>320926</v>
      </c>
      <c r="J17" s="4"/>
      <c r="K17" s="9">
        <v>9.25</v>
      </c>
      <c r="L17" s="1">
        <f t="shared" si="1"/>
        <v>320.92599999999999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320.92599999999999</v>
      </c>
      <c r="Q17" s="3"/>
      <c r="R17" s="3"/>
    </row>
    <row r="18" spans="1:18">
      <c r="A18" s="9">
        <v>9.75</v>
      </c>
      <c r="B18">
        <v>1</v>
      </c>
      <c r="E18" s="14"/>
      <c r="F18" s="11">
        <f t="shared" si="0"/>
        <v>1</v>
      </c>
      <c r="G18" s="1"/>
      <c r="H18" s="9">
        <v>9.75</v>
      </c>
      <c r="I18" s="32">
        <v>1599718</v>
      </c>
      <c r="J18" s="4"/>
      <c r="K18" s="9">
        <v>9.75</v>
      </c>
      <c r="L18" s="1">
        <f t="shared" si="1"/>
        <v>1599.7180000000001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1599.7180000000001</v>
      </c>
      <c r="Q18" s="3"/>
      <c r="R18" s="3"/>
    </row>
    <row r="19" spans="1:18">
      <c r="A19" s="9">
        <v>10.25</v>
      </c>
      <c r="B19">
        <v>1</v>
      </c>
      <c r="E19" s="14"/>
      <c r="F19" s="11">
        <f t="shared" si="0"/>
        <v>1</v>
      </c>
      <c r="G19" s="1"/>
      <c r="H19" s="9">
        <v>10.25</v>
      </c>
      <c r="I19" s="32">
        <v>1733202</v>
      </c>
      <c r="J19" s="4"/>
      <c r="K19" s="9">
        <v>10.25</v>
      </c>
      <c r="L19" s="1">
        <f t="shared" si="1"/>
        <v>1733.202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1733.202</v>
      </c>
      <c r="Q19" s="3"/>
      <c r="R19" s="3"/>
    </row>
    <row r="20" spans="1:18">
      <c r="A20" s="9">
        <v>10.75</v>
      </c>
      <c r="B20">
        <v>4</v>
      </c>
      <c r="E20" s="14"/>
      <c r="F20" s="11">
        <f t="shared" si="0"/>
        <v>4</v>
      </c>
      <c r="G20" s="1"/>
      <c r="H20" s="9">
        <v>10.75</v>
      </c>
      <c r="I20" s="32">
        <v>2191719</v>
      </c>
      <c r="J20" s="4"/>
      <c r="K20" s="9">
        <v>10.75</v>
      </c>
      <c r="L20" s="1">
        <f t="shared" si="1"/>
        <v>2191.7190000000001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2191.7190000000001</v>
      </c>
      <c r="Q20" s="3"/>
      <c r="R20" s="3"/>
    </row>
    <row r="21" spans="1:18">
      <c r="A21" s="9">
        <v>11.25</v>
      </c>
      <c r="B21">
        <v>7</v>
      </c>
      <c r="C21">
        <v>3</v>
      </c>
      <c r="E21" s="14"/>
      <c r="F21" s="11">
        <f t="shared" si="0"/>
        <v>10</v>
      </c>
      <c r="G21" s="1"/>
      <c r="H21" s="9">
        <v>11.25</v>
      </c>
      <c r="I21" s="32">
        <v>1807602</v>
      </c>
      <c r="J21" s="4"/>
      <c r="K21" s="9">
        <v>11.25</v>
      </c>
      <c r="L21" s="1">
        <f t="shared" si="1"/>
        <v>1265.3214</v>
      </c>
      <c r="M21" s="1">
        <f t="shared" si="2"/>
        <v>542.28060000000005</v>
      </c>
      <c r="N21" s="1">
        <f t="shared" si="3"/>
        <v>0</v>
      </c>
      <c r="O21" s="1">
        <f t="shared" si="4"/>
        <v>0</v>
      </c>
      <c r="P21" s="12">
        <f t="shared" si="5"/>
        <v>1807.6020000000001</v>
      </c>
      <c r="Q21" s="3"/>
      <c r="R21" s="3"/>
    </row>
    <row r="22" spans="1:18">
      <c r="A22" s="9">
        <v>11.75</v>
      </c>
      <c r="B22">
        <v>6</v>
      </c>
      <c r="C22">
        <v>7</v>
      </c>
      <c r="E22" s="14"/>
      <c r="F22" s="11">
        <f t="shared" si="0"/>
        <v>13</v>
      </c>
      <c r="G22" s="4"/>
      <c r="H22" s="9">
        <v>11.75</v>
      </c>
      <c r="I22" s="32">
        <v>1811109</v>
      </c>
      <c r="J22" s="4"/>
      <c r="K22" s="9">
        <v>11.75</v>
      </c>
      <c r="L22" s="1">
        <f t="shared" si="1"/>
        <v>835.89646153846104</v>
      </c>
      <c r="M22" s="1">
        <f t="shared" si="2"/>
        <v>975.21253846153797</v>
      </c>
      <c r="N22" s="1">
        <f t="shared" si="3"/>
        <v>0</v>
      </c>
      <c r="O22" s="1">
        <f t="shared" si="4"/>
        <v>0</v>
      </c>
      <c r="P22" s="12">
        <f t="shared" si="5"/>
        <v>1811.1089999999999</v>
      </c>
      <c r="Q22" s="3"/>
      <c r="R22" s="3"/>
    </row>
    <row r="23" spans="1:18">
      <c r="A23" s="9">
        <v>12.25</v>
      </c>
      <c r="B23">
        <v>9</v>
      </c>
      <c r="C23">
        <v>14</v>
      </c>
      <c r="E23" s="14"/>
      <c r="F23" s="11">
        <f t="shared" si="0"/>
        <v>23</v>
      </c>
      <c r="G23" s="4"/>
      <c r="H23" s="9">
        <v>12.25</v>
      </c>
      <c r="I23" s="32">
        <v>1091504</v>
      </c>
      <c r="J23" s="4"/>
      <c r="K23" s="9">
        <v>12.25</v>
      </c>
      <c r="L23" s="1">
        <f t="shared" si="1"/>
        <v>427.11026086956502</v>
      </c>
      <c r="M23" s="1">
        <f t="shared" si="2"/>
        <v>664.39373913043505</v>
      </c>
      <c r="N23" s="1">
        <f t="shared" si="3"/>
        <v>0</v>
      </c>
      <c r="O23" s="1">
        <f t="shared" si="4"/>
        <v>0</v>
      </c>
      <c r="P23" s="12">
        <f t="shared" si="5"/>
        <v>1091.5039999999999</v>
      </c>
      <c r="Q23" s="3"/>
      <c r="R23" s="3"/>
    </row>
    <row r="24" spans="1:18">
      <c r="A24" s="9">
        <v>12.75</v>
      </c>
      <c r="B24">
        <v>3</v>
      </c>
      <c r="C24">
        <v>13</v>
      </c>
      <c r="E24" s="14"/>
      <c r="F24" s="11">
        <f t="shared" si="0"/>
        <v>16</v>
      </c>
      <c r="G24" s="4"/>
      <c r="H24" s="9">
        <v>12.75</v>
      </c>
      <c r="I24" s="32">
        <v>542600</v>
      </c>
      <c r="J24" s="4"/>
      <c r="K24" s="9">
        <v>12.75</v>
      </c>
      <c r="L24" s="1">
        <f t="shared" si="1"/>
        <v>101.7375</v>
      </c>
      <c r="M24" s="1">
        <f t="shared" si="2"/>
        <v>440.86250000000001</v>
      </c>
      <c r="N24" s="1">
        <f t="shared" si="3"/>
        <v>0</v>
      </c>
      <c r="O24" s="1">
        <f t="shared" si="4"/>
        <v>0</v>
      </c>
      <c r="P24" s="12">
        <f t="shared" si="5"/>
        <v>542.6</v>
      </c>
      <c r="Q24" s="3"/>
      <c r="R24" s="3"/>
    </row>
    <row r="25" spans="1:18">
      <c r="A25" s="9">
        <v>13.25</v>
      </c>
      <c r="B25">
        <v>2</v>
      </c>
      <c r="C25">
        <v>17</v>
      </c>
      <c r="E25" s="14"/>
      <c r="F25" s="11">
        <f t="shared" si="0"/>
        <v>19</v>
      </c>
      <c r="G25" s="4"/>
      <c r="H25" s="9">
        <v>13.25</v>
      </c>
      <c r="I25" s="32">
        <v>199684</v>
      </c>
      <c r="J25" s="4"/>
      <c r="K25" s="9">
        <v>13.25</v>
      </c>
      <c r="L25" s="1">
        <f t="shared" si="1"/>
        <v>21.019368421052601</v>
      </c>
      <c r="M25" s="1">
        <f t="shared" si="2"/>
        <v>178.664631578947</v>
      </c>
      <c r="N25" s="1">
        <f t="shared" si="3"/>
        <v>0</v>
      </c>
      <c r="O25" s="1">
        <f t="shared" si="4"/>
        <v>0</v>
      </c>
      <c r="P25" s="12">
        <f t="shared" si="5"/>
        <v>199.684</v>
      </c>
      <c r="Q25" s="3"/>
      <c r="R25" s="3"/>
    </row>
    <row r="26" spans="1:18">
      <c r="A26" s="9">
        <v>13.75</v>
      </c>
      <c r="C26">
        <v>16</v>
      </c>
      <c r="D26">
        <v>1</v>
      </c>
      <c r="E26" s="14"/>
      <c r="F26" s="11">
        <f t="shared" si="0"/>
        <v>17</v>
      </c>
      <c r="G26" s="4"/>
      <c r="H26" s="9">
        <v>13.75</v>
      </c>
      <c r="I26" s="32">
        <v>141622</v>
      </c>
      <c r="J26" s="4"/>
      <c r="K26" s="9">
        <v>13.75</v>
      </c>
      <c r="L26" s="1">
        <f t="shared" si="1"/>
        <v>0</v>
      </c>
      <c r="M26" s="1">
        <f t="shared" si="2"/>
        <v>133.291294117647</v>
      </c>
      <c r="N26" s="1">
        <f t="shared" si="3"/>
        <v>8.3307058823529392</v>
      </c>
      <c r="O26" s="1">
        <f t="shared" si="4"/>
        <v>0</v>
      </c>
      <c r="P26" s="12">
        <f t="shared" si="5"/>
        <v>141.62200000000001</v>
      </c>
      <c r="Q26" s="3"/>
      <c r="R26" s="3"/>
    </row>
    <row r="27" spans="1:18">
      <c r="A27" s="9">
        <v>14.25</v>
      </c>
      <c r="C27">
        <v>24</v>
      </c>
      <c r="D27">
        <v>2</v>
      </c>
      <c r="E27" s="14"/>
      <c r="F27" s="11">
        <f t="shared" si="0"/>
        <v>26</v>
      </c>
      <c r="G27" s="4"/>
      <c r="H27" s="9">
        <v>14.25</v>
      </c>
      <c r="I27" s="32">
        <v>45814</v>
      </c>
      <c r="J27" s="4"/>
      <c r="K27" s="9">
        <v>14.25</v>
      </c>
      <c r="L27" s="1">
        <f t="shared" si="1"/>
        <v>0</v>
      </c>
      <c r="M27" s="1">
        <f t="shared" si="2"/>
        <v>42.289846153846199</v>
      </c>
      <c r="N27" s="1">
        <f t="shared" si="3"/>
        <v>3.5241538461538502</v>
      </c>
      <c r="O27" s="1">
        <f t="shared" si="4"/>
        <v>0</v>
      </c>
      <c r="P27" s="12">
        <f t="shared" si="5"/>
        <v>45.814</v>
      </c>
      <c r="Q27" s="3"/>
      <c r="R27" s="3"/>
    </row>
    <row r="28" spans="1:18">
      <c r="A28" s="9">
        <v>14.75</v>
      </c>
      <c r="C28">
        <v>15</v>
      </c>
      <c r="D28">
        <v>2</v>
      </c>
      <c r="E28" s="14"/>
      <c r="F28" s="11">
        <f t="shared" si="0"/>
        <v>17</v>
      </c>
      <c r="G28" s="1"/>
      <c r="H28" s="9">
        <v>14.75</v>
      </c>
      <c r="I28" s="32">
        <v>92153</v>
      </c>
      <c r="J28" s="4"/>
      <c r="K28" s="9">
        <v>14.75</v>
      </c>
      <c r="L28" s="1">
        <f t="shared" si="1"/>
        <v>0</v>
      </c>
      <c r="M28" s="1">
        <f t="shared" si="2"/>
        <v>81.311470588235295</v>
      </c>
      <c r="N28" s="1">
        <f t="shared" si="3"/>
        <v>10.8415294117647</v>
      </c>
      <c r="O28" s="1">
        <f t="shared" si="4"/>
        <v>0</v>
      </c>
      <c r="P28" s="12">
        <f t="shared" si="5"/>
        <v>92.153000000000006</v>
      </c>
      <c r="Q28" s="3"/>
      <c r="R28" s="3"/>
    </row>
    <row r="29" spans="1:18">
      <c r="A29" s="9">
        <v>15.25</v>
      </c>
      <c r="C29">
        <v>14</v>
      </c>
      <c r="D29">
        <v>2</v>
      </c>
      <c r="E29" s="14"/>
      <c r="F29" s="11">
        <f t="shared" si="0"/>
        <v>16</v>
      </c>
      <c r="G29" s="1"/>
      <c r="H29" s="9">
        <v>15.25</v>
      </c>
      <c r="I29" s="32">
        <v>9397</v>
      </c>
      <c r="J29" s="4"/>
      <c r="K29" s="9">
        <v>15.25</v>
      </c>
      <c r="L29" s="1">
        <f t="shared" si="1"/>
        <v>0</v>
      </c>
      <c r="M29" s="1">
        <f t="shared" si="2"/>
        <v>8.2223749999999995</v>
      </c>
      <c r="N29" s="1">
        <f t="shared" si="3"/>
        <v>1.174625</v>
      </c>
      <c r="O29" s="1">
        <f t="shared" si="4"/>
        <v>0</v>
      </c>
      <c r="P29" s="12">
        <f t="shared" si="5"/>
        <v>9.3970000000000002</v>
      </c>
      <c r="Q29" s="3"/>
      <c r="R29" s="3"/>
    </row>
    <row r="30" spans="1:18">
      <c r="A30" s="9">
        <v>15.75</v>
      </c>
      <c r="C30">
        <v>4</v>
      </c>
      <c r="D30">
        <v>3</v>
      </c>
      <c r="E30">
        <v>1</v>
      </c>
      <c r="F30" s="11">
        <f t="shared" si="0"/>
        <v>8</v>
      </c>
      <c r="G30" s="1"/>
      <c r="H30" s="9">
        <v>15.75</v>
      </c>
      <c r="I30" s="32">
        <v>4254</v>
      </c>
      <c r="J30" s="4"/>
      <c r="K30" s="9">
        <v>15.75</v>
      </c>
      <c r="L30" s="1">
        <f t="shared" si="1"/>
        <v>0</v>
      </c>
      <c r="M30" s="1">
        <f t="shared" si="2"/>
        <v>2.1269999999999998</v>
      </c>
      <c r="N30" s="1">
        <f t="shared" si="3"/>
        <v>1.5952500000000001</v>
      </c>
      <c r="O30" s="1">
        <f t="shared" si="4"/>
        <v>0.53174999999999994</v>
      </c>
      <c r="P30" s="12">
        <f t="shared" si="5"/>
        <v>4.2539999999999996</v>
      </c>
      <c r="Q30" s="3"/>
      <c r="R30" s="3"/>
    </row>
    <row r="31" spans="1:18">
      <c r="A31" s="9">
        <v>16.25</v>
      </c>
      <c r="C31">
        <v>2</v>
      </c>
      <c r="D31">
        <v>1</v>
      </c>
      <c r="E31" s="14"/>
      <c r="F31" s="11">
        <f t="shared" si="0"/>
        <v>3</v>
      </c>
      <c r="G31" s="1"/>
      <c r="H31" s="9">
        <v>16.25</v>
      </c>
      <c r="I31" s="32">
        <v>3985</v>
      </c>
      <c r="J31" s="4"/>
      <c r="K31" s="9">
        <v>16.25</v>
      </c>
      <c r="L31" s="1">
        <f t="shared" si="1"/>
        <v>0</v>
      </c>
      <c r="M31" s="1">
        <f t="shared" si="2"/>
        <v>2.6566666666666698</v>
      </c>
      <c r="N31" s="1">
        <f t="shared" si="3"/>
        <v>1.32833333333333</v>
      </c>
      <c r="O31" s="1">
        <f t="shared" si="4"/>
        <v>0</v>
      </c>
      <c r="P31" s="12">
        <f t="shared" si="5"/>
        <v>3.9849999999999999</v>
      </c>
      <c r="Q31" s="3"/>
      <c r="R31" s="3"/>
    </row>
    <row r="32" spans="1:18">
      <c r="A32" s="9">
        <v>16.75</v>
      </c>
      <c r="C32">
        <v>1</v>
      </c>
      <c r="D32">
        <v>2</v>
      </c>
      <c r="E32" s="14"/>
      <c r="F32" s="11">
        <f t="shared" si="0"/>
        <v>3</v>
      </c>
      <c r="G32" s="1"/>
      <c r="H32" s="9">
        <v>16.75</v>
      </c>
      <c r="I32" s="32">
        <v>1298</v>
      </c>
      <c r="J32" s="16"/>
      <c r="K32" s="9">
        <v>16.75</v>
      </c>
      <c r="L32" s="1">
        <f t="shared" si="1"/>
        <v>0</v>
      </c>
      <c r="M32" s="1">
        <f t="shared" si="2"/>
        <v>0.43266666666666698</v>
      </c>
      <c r="N32" s="1">
        <f t="shared" si="3"/>
        <v>0.86533333333333295</v>
      </c>
      <c r="O32" s="1">
        <f t="shared" si="4"/>
        <v>0</v>
      </c>
      <c r="P32" s="12">
        <f t="shared" si="5"/>
        <v>1.298</v>
      </c>
      <c r="Q32" s="3"/>
      <c r="R32" s="3"/>
    </row>
    <row r="33" spans="1:18">
      <c r="A33" s="9">
        <v>17.25</v>
      </c>
      <c r="D33" s="37">
        <v>1</v>
      </c>
      <c r="E33" s="14"/>
      <c r="F33" s="11">
        <f t="shared" si="0"/>
        <v>1</v>
      </c>
      <c r="G33" s="1"/>
      <c r="H33" s="9">
        <v>17.25</v>
      </c>
      <c r="I33" s="32">
        <v>310</v>
      </c>
      <c r="J33" s="16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0.31</v>
      </c>
      <c r="O33" s="1">
        <f t="shared" si="4"/>
        <v>0</v>
      </c>
      <c r="P33" s="12">
        <f t="shared" si="5"/>
        <v>0.31</v>
      </c>
      <c r="Q33" s="3"/>
      <c r="R33" s="3"/>
    </row>
    <row r="34" spans="1:18">
      <c r="A34" s="9">
        <v>17.75</v>
      </c>
      <c r="B34" s="10"/>
      <c r="C34" s="31"/>
      <c r="D34" s="38"/>
      <c r="E34" s="14"/>
      <c r="F34" s="11">
        <f t="shared" si="0"/>
        <v>0</v>
      </c>
      <c r="G34" s="1"/>
      <c r="H34" s="9">
        <v>17.75</v>
      </c>
      <c r="I34" s="32"/>
      <c r="J34" s="16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33"/>
      <c r="F35" s="11">
        <f t="shared" si="0"/>
        <v>0</v>
      </c>
      <c r="G35" s="1"/>
      <c r="H35" s="9">
        <v>18.25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33"/>
      <c r="F36" s="11">
        <f t="shared" si="0"/>
        <v>0</v>
      </c>
      <c r="G36" s="1"/>
      <c r="H36" s="9">
        <v>18.75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39</v>
      </c>
      <c r="C38" s="17">
        <f>SUM(C6:C37)</f>
        <v>130</v>
      </c>
      <c r="D38" s="17">
        <f>SUM(D6:D37)</f>
        <v>14</v>
      </c>
      <c r="E38" s="17">
        <f>SUM(E6:E37)</f>
        <v>1</v>
      </c>
      <c r="F38" s="18">
        <f>SUM(F6:F37)</f>
        <v>184</v>
      </c>
      <c r="G38" s="19"/>
      <c r="H38" s="7" t="s">
        <v>7</v>
      </c>
      <c r="I38" s="4">
        <f>SUM(I6:I37)</f>
        <v>11652047</v>
      </c>
      <c r="J38" s="1"/>
      <c r="K38" s="7" t="s">
        <v>7</v>
      </c>
      <c r="L38" s="17">
        <f>SUM(L6:L37)</f>
        <v>8551.7999908290803</v>
      </c>
      <c r="M38" s="17">
        <f>SUM(M6:M37)</f>
        <v>3071.7453283639802</v>
      </c>
      <c r="N38" s="17">
        <f>SUM(N6:N37)</f>
        <v>27.969930806938098</v>
      </c>
      <c r="O38" s="17">
        <f>SUM(O6:O37)</f>
        <v>0.53174999999999994</v>
      </c>
      <c r="P38" s="20">
        <f>SUM(P6:P37)</f>
        <v>11652.047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9.0214168937431394E-3</v>
      </c>
      <c r="J44" s="13" t="s">
        <v>12</v>
      </c>
      <c r="K44">
        <v>2.8660426744941563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0.39854086815995698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0.57051128895506298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0.78470697956333602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1.0453989238793899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4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1.35679806027455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4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1.7230617678373299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4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2.14829914579314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2.6365753900511901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3.19191547719256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4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274.70850000000002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274.70850000000002</v>
      </c>
      <c r="G56" s="1"/>
      <c r="H56" s="9">
        <f t="shared" si="11"/>
        <v>3.81830730596849</v>
      </c>
      <c r="I56" s="1">
        <f t="shared" si="12"/>
        <v>127.14199667413899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4">
        <f t="shared" si="16"/>
        <v>127.14199667413899</v>
      </c>
      <c r="N56" s="3"/>
      <c r="O56" s="3"/>
      <c r="P56" s="3"/>
    </row>
    <row r="57" spans="1:16">
      <c r="A57" s="9">
        <v>8.75</v>
      </c>
      <c r="B57" s="1">
        <f t="shared" si="6"/>
        <v>191.20500000000001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191.20500000000001</v>
      </c>
      <c r="G57" s="1"/>
      <c r="H57" s="9">
        <f t="shared" si="11"/>
        <v>4.5197044062038598</v>
      </c>
      <c r="I57" s="1">
        <f t="shared" si="12"/>
        <v>98.764580684366706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4">
        <f t="shared" si="16"/>
        <v>98.764580684366706</v>
      </c>
      <c r="N57" s="3"/>
      <c r="O57" s="3"/>
      <c r="P57" s="3"/>
    </row>
    <row r="58" spans="1:16">
      <c r="A58" s="9">
        <v>9.25</v>
      </c>
      <c r="B58" s="1">
        <f t="shared" si="6"/>
        <v>2968.5655000000002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2968.5655000000002</v>
      </c>
      <c r="G58" s="1"/>
      <c r="H58" s="9">
        <f t="shared" si="11"/>
        <v>5.3000282973851496</v>
      </c>
      <c r="I58" s="1">
        <f t="shared" si="12"/>
        <v>1700.9168813666299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4">
        <f t="shared" si="16"/>
        <v>1700.9168813666299</v>
      </c>
      <c r="N58" s="3"/>
      <c r="O58" s="3"/>
      <c r="P58" s="3"/>
    </row>
    <row r="59" spans="1:16">
      <c r="A59" s="9">
        <v>9.75</v>
      </c>
      <c r="B59" s="1">
        <f t="shared" si="6"/>
        <v>15597.2505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15597.2505</v>
      </c>
      <c r="G59" s="1"/>
      <c r="H59" s="9">
        <f t="shared" si="11"/>
        <v>6.1631705597298199</v>
      </c>
      <c r="I59" s="1">
        <f t="shared" si="12"/>
        <v>9859.3348814698693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4">
        <f t="shared" si="16"/>
        <v>9859.3348814698693</v>
      </c>
      <c r="N59" s="3"/>
      <c r="O59" s="3"/>
      <c r="P59" s="3"/>
    </row>
    <row r="60" spans="1:16">
      <c r="A60" s="9">
        <v>10.25</v>
      </c>
      <c r="B60" s="1">
        <f t="shared" si="6"/>
        <v>17765.320500000002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17765.320500000002</v>
      </c>
      <c r="G60" s="1"/>
      <c r="H60" s="9">
        <f t="shared" si="11"/>
        <v>7.1129946664755304</v>
      </c>
      <c r="I60" s="1">
        <f t="shared" si="12"/>
        <v>12328.256581924699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4">
        <f t="shared" si="16"/>
        <v>12328.256581924699</v>
      </c>
      <c r="N60" s="3"/>
      <c r="O60" s="3"/>
      <c r="P60" s="3"/>
    </row>
    <row r="61" spans="1:16">
      <c r="A61" s="9">
        <v>10.75</v>
      </c>
      <c r="B61" s="1">
        <f t="shared" si="6"/>
        <v>23560.97925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23560.97925</v>
      </c>
      <c r="G61" s="1"/>
      <c r="H61" s="9">
        <f t="shared" si="11"/>
        <v>8.15333761577965</v>
      </c>
      <c r="I61" s="1">
        <f t="shared" si="12"/>
        <v>17869.824965919001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4">
        <f t="shared" si="16"/>
        <v>17869.824965919001</v>
      </c>
      <c r="N61" s="3"/>
      <c r="O61" s="3"/>
      <c r="P61" s="3"/>
    </row>
    <row r="62" spans="1:16">
      <c r="A62" s="9">
        <v>11.25</v>
      </c>
      <c r="B62" s="1">
        <f t="shared" si="6"/>
        <v>14234.865750000001</v>
      </c>
      <c r="C62" s="1">
        <f t="shared" si="7"/>
        <v>6100.6567500000001</v>
      </c>
      <c r="D62" s="1">
        <f t="shared" si="8"/>
        <v>0</v>
      </c>
      <c r="E62" s="1">
        <f t="shared" si="9"/>
        <v>0</v>
      </c>
      <c r="F62" s="11">
        <f t="shared" si="10"/>
        <v>20335.522499999999</v>
      </c>
      <c r="G62" s="1"/>
      <c r="H62" s="9">
        <f t="shared" si="11"/>
        <v>9.2880113928694108</v>
      </c>
      <c r="I62" s="1">
        <f t="shared" si="12"/>
        <v>11752.3195788415</v>
      </c>
      <c r="J62" s="1">
        <f t="shared" si="13"/>
        <v>5036.70839093206</v>
      </c>
      <c r="K62" s="1">
        <f t="shared" si="14"/>
        <v>0</v>
      </c>
      <c r="L62" s="1">
        <f t="shared" si="15"/>
        <v>0</v>
      </c>
      <c r="M62" s="24">
        <f t="shared" si="16"/>
        <v>16789.0279697736</v>
      </c>
      <c r="N62" s="3"/>
      <c r="O62" s="3"/>
      <c r="P62" s="3"/>
    </row>
    <row r="63" spans="1:16">
      <c r="A63" s="9">
        <v>11.75</v>
      </c>
      <c r="B63" s="1">
        <f t="shared" si="6"/>
        <v>9821.7834230769204</v>
      </c>
      <c r="C63" s="1">
        <f t="shared" si="7"/>
        <v>11458.7473269231</v>
      </c>
      <c r="D63" s="1">
        <f t="shared" si="8"/>
        <v>0</v>
      </c>
      <c r="E63" s="1">
        <f t="shared" si="9"/>
        <v>0</v>
      </c>
      <c r="F63" s="11">
        <f t="shared" si="10"/>
        <v>21280.530750000002</v>
      </c>
      <c r="G63" s="1"/>
      <c r="H63" s="9">
        <f t="shared" si="11"/>
        <v>10.520804287186101</v>
      </c>
      <c r="I63" s="1">
        <f t="shared" si="12"/>
        <v>8794.3030761975297</v>
      </c>
      <c r="J63" s="1">
        <f t="shared" si="13"/>
        <v>10260.020255563801</v>
      </c>
      <c r="K63" s="1">
        <f t="shared" si="14"/>
        <v>0</v>
      </c>
      <c r="L63" s="1">
        <f t="shared" si="15"/>
        <v>0</v>
      </c>
      <c r="M63" s="24">
        <f t="shared" si="16"/>
        <v>19054.323331761301</v>
      </c>
      <c r="N63" s="3"/>
      <c r="O63" s="3"/>
      <c r="P63" s="3"/>
    </row>
    <row r="64" spans="1:16">
      <c r="A64" s="9">
        <v>12.25</v>
      </c>
      <c r="B64" s="1">
        <f t="shared" si="6"/>
        <v>5232.1006956521696</v>
      </c>
      <c r="C64" s="1">
        <f t="shared" si="7"/>
        <v>8138.8233043478303</v>
      </c>
      <c r="D64" s="1">
        <f t="shared" si="8"/>
        <v>0</v>
      </c>
      <c r="E64" s="1">
        <f t="shared" si="9"/>
        <v>0</v>
      </c>
      <c r="F64" s="11">
        <f t="shared" si="10"/>
        <v>13370.924000000001</v>
      </c>
      <c r="G64" s="1"/>
      <c r="H64" s="9">
        <f t="shared" si="11"/>
        <v>11.8554820847184</v>
      </c>
      <c r="I64" s="1">
        <f t="shared" si="12"/>
        <v>5063.59804593853</v>
      </c>
      <c r="J64" s="1">
        <f t="shared" si="13"/>
        <v>7876.7080714599397</v>
      </c>
      <c r="K64" s="1">
        <f t="shared" si="14"/>
        <v>0</v>
      </c>
      <c r="L64" s="1">
        <f t="shared" si="15"/>
        <v>0</v>
      </c>
      <c r="M64" s="24">
        <f t="shared" si="16"/>
        <v>12940.306117398501</v>
      </c>
      <c r="N64" s="3"/>
      <c r="O64" s="3"/>
      <c r="P64" s="3"/>
    </row>
    <row r="65" spans="1:16">
      <c r="A65" s="9">
        <v>12.75</v>
      </c>
      <c r="B65" s="1">
        <f t="shared" si="6"/>
        <v>1297.153125</v>
      </c>
      <c r="C65" s="1">
        <f t="shared" si="7"/>
        <v>5620.9968749999998</v>
      </c>
      <c r="D65" s="1">
        <f t="shared" si="8"/>
        <v>0</v>
      </c>
      <c r="E65" s="1">
        <f t="shared" si="9"/>
        <v>0</v>
      </c>
      <c r="F65" s="11">
        <f t="shared" si="10"/>
        <v>6918.15</v>
      </c>
      <c r="G65" s="1"/>
      <c r="H65" s="9">
        <f t="shared" si="11"/>
        <v>13.295789152164099</v>
      </c>
      <c r="I65" s="1">
        <f t="shared" si="12"/>
        <v>1352.6803488682899</v>
      </c>
      <c r="J65" s="1">
        <f t="shared" si="13"/>
        <v>5861.6148450959499</v>
      </c>
      <c r="K65" s="1">
        <f t="shared" si="14"/>
        <v>0</v>
      </c>
      <c r="L65" s="1">
        <f t="shared" si="15"/>
        <v>0</v>
      </c>
      <c r="M65" s="24">
        <f t="shared" si="16"/>
        <v>7214.2951939642398</v>
      </c>
      <c r="N65" s="3"/>
      <c r="O65" s="3"/>
      <c r="P65" s="3"/>
    </row>
    <row r="66" spans="1:16">
      <c r="A66" s="9">
        <v>13.25</v>
      </c>
      <c r="B66" s="1">
        <f t="shared" si="6"/>
        <v>278.50663157894701</v>
      </c>
      <c r="C66" s="1">
        <f t="shared" si="7"/>
        <v>2367.3063684210501</v>
      </c>
      <c r="D66" s="1">
        <f t="shared" si="8"/>
        <v>0</v>
      </c>
      <c r="E66" s="1">
        <f t="shared" si="9"/>
        <v>0</v>
      </c>
      <c r="F66" s="11">
        <f t="shared" si="10"/>
        <v>2645.8130000000001</v>
      </c>
      <c r="G66" s="1"/>
      <c r="H66" s="9">
        <f t="shared" si="11"/>
        <v>14.8454494267543</v>
      </c>
      <c r="I66" s="1">
        <f t="shared" si="12"/>
        <v>312.04197087705302</v>
      </c>
      <c r="J66" s="1">
        <f t="shared" si="13"/>
        <v>2652.3567524549499</v>
      </c>
      <c r="K66" s="1">
        <f t="shared" si="14"/>
        <v>0</v>
      </c>
      <c r="L66" s="1">
        <f t="shared" si="15"/>
        <v>0</v>
      </c>
      <c r="M66" s="24">
        <f t="shared" si="16"/>
        <v>2964.3987233319999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1832.75529411765</v>
      </c>
      <c r="D67" s="1">
        <f t="shared" si="8"/>
        <v>114.547205882353</v>
      </c>
      <c r="E67" s="1">
        <f t="shared" si="9"/>
        <v>0</v>
      </c>
      <c r="F67" s="11">
        <f t="shared" si="10"/>
        <v>1947.3025</v>
      </c>
      <c r="G67" s="1"/>
      <c r="H67" s="9">
        <f t="shared" si="11"/>
        <v>16.508167323326202</v>
      </c>
      <c r="I67" s="1">
        <f t="shared" si="12"/>
        <v>0</v>
      </c>
      <c r="J67" s="1">
        <f t="shared" si="13"/>
        <v>2200.3949860368002</v>
      </c>
      <c r="K67" s="1">
        <f t="shared" si="14"/>
        <v>137.52468662730001</v>
      </c>
      <c r="L67" s="1">
        <f t="shared" si="15"/>
        <v>0</v>
      </c>
      <c r="M67" s="24">
        <f t="shared" si="16"/>
        <v>2337.9196726640998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602.63030769230795</v>
      </c>
      <c r="D68" s="1">
        <f t="shared" si="8"/>
        <v>50.219192307692403</v>
      </c>
      <c r="E68" s="1">
        <f t="shared" si="9"/>
        <v>0</v>
      </c>
      <c r="F68" s="11">
        <f t="shared" si="10"/>
        <v>652.84950000000003</v>
      </c>
      <c r="G68" s="1"/>
      <c r="H68" s="9">
        <f t="shared" si="11"/>
        <v>18.287628568428701</v>
      </c>
      <c r="I68" s="1">
        <f t="shared" si="12"/>
        <v>0</v>
      </c>
      <c r="J68" s="1">
        <f t="shared" si="13"/>
        <v>773.38099867753203</v>
      </c>
      <c r="K68" s="1">
        <f t="shared" si="14"/>
        <v>64.448416556460998</v>
      </c>
      <c r="L68" s="1">
        <f t="shared" si="15"/>
        <v>0</v>
      </c>
      <c r="M68" s="24">
        <f t="shared" si="16"/>
        <v>837.82941523399302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1199.3441911764701</v>
      </c>
      <c r="D69" s="1">
        <f t="shared" si="8"/>
        <v>159.912558823529</v>
      </c>
      <c r="E69" s="1">
        <f t="shared" si="9"/>
        <v>0</v>
      </c>
      <c r="F69" s="11">
        <f t="shared" si="10"/>
        <v>1359.25675</v>
      </c>
      <c r="G69" s="1"/>
      <c r="H69" s="9">
        <f t="shared" si="11"/>
        <v>20.187500969769701</v>
      </c>
      <c r="I69" s="1">
        <f t="shared" si="12"/>
        <v>0</v>
      </c>
      <c r="J69" s="1">
        <f t="shared" si="13"/>
        <v>1641.4753913534</v>
      </c>
      <c r="K69" s="1">
        <f t="shared" si="14"/>
        <v>218.86338551378699</v>
      </c>
      <c r="L69" s="1">
        <f t="shared" si="15"/>
        <v>0</v>
      </c>
      <c r="M69" s="24">
        <f t="shared" si="16"/>
        <v>1860.3387768671901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125.39121874999999</v>
      </c>
      <c r="D70" s="1">
        <f t="shared" si="8"/>
        <v>17.91303125</v>
      </c>
      <c r="E70" s="1">
        <f t="shared" si="9"/>
        <v>0</v>
      </c>
      <c r="F70" s="11">
        <f t="shared" si="10"/>
        <v>143.30425</v>
      </c>
      <c r="G70" s="1"/>
      <c r="H70" s="9">
        <f t="shared" si="11"/>
        <v>22.211435128111798</v>
      </c>
      <c r="I70" s="1">
        <f t="shared" si="12"/>
        <v>0</v>
      </c>
      <c r="J70" s="1">
        <f t="shared" si="13"/>
        <v>182.63074891150799</v>
      </c>
      <c r="K70" s="1">
        <f t="shared" si="14"/>
        <v>26.0901069873583</v>
      </c>
      <c r="L70" s="1">
        <f t="shared" si="15"/>
        <v>0</v>
      </c>
      <c r="M70" s="24">
        <f t="shared" si="16"/>
        <v>208.72085589886601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33.500250000000001</v>
      </c>
      <c r="D71" s="1">
        <f t="shared" si="8"/>
        <v>25.125187499999999</v>
      </c>
      <c r="E71" s="1">
        <f t="shared" si="9"/>
        <v>8.3750625000000003</v>
      </c>
      <c r="F71" s="11">
        <f t="shared" si="10"/>
        <v>67.000500000000002</v>
      </c>
      <c r="G71" s="1"/>
      <c r="H71" s="9">
        <f t="shared" si="11"/>
        <v>24.363065097725901</v>
      </c>
      <c r="I71" s="1">
        <f t="shared" si="12"/>
        <v>0</v>
      </c>
      <c r="J71" s="1">
        <f t="shared" si="13"/>
        <v>51.820239462863</v>
      </c>
      <c r="K71" s="1">
        <f t="shared" si="14"/>
        <v>38.865179597147197</v>
      </c>
      <c r="L71" s="1">
        <f t="shared" si="15"/>
        <v>12.9550598657157</v>
      </c>
      <c r="M71" s="24">
        <f t="shared" si="16"/>
        <v>103.640478925726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43.170833333333398</v>
      </c>
      <c r="D72" s="1">
        <f t="shared" si="8"/>
        <v>21.5854166666666</v>
      </c>
      <c r="E72" s="1">
        <f t="shared" si="9"/>
        <v>0</v>
      </c>
      <c r="F72" s="11">
        <f t="shared" si="10"/>
        <v>64.756249999999994</v>
      </c>
      <c r="G72" s="1"/>
      <c r="H72" s="9">
        <f t="shared" si="11"/>
        <v>26.646009000685002</v>
      </c>
      <c r="I72" s="1">
        <f t="shared" si="12"/>
        <v>0</v>
      </c>
      <c r="J72" s="1">
        <f t="shared" si="13"/>
        <v>70.789563911819897</v>
      </c>
      <c r="K72" s="1">
        <f t="shared" si="14"/>
        <v>35.394781955909799</v>
      </c>
      <c r="L72" s="1">
        <f t="shared" si="15"/>
        <v>0</v>
      </c>
      <c r="M72" s="24">
        <f t="shared" si="16"/>
        <v>106.18434586773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7.2471666666666703</v>
      </c>
      <c r="D73" s="1">
        <f t="shared" si="8"/>
        <v>14.4943333333333</v>
      </c>
      <c r="E73" s="1">
        <f t="shared" si="9"/>
        <v>0</v>
      </c>
      <c r="F73" s="11">
        <f t="shared" si="10"/>
        <v>21.741499999999998</v>
      </c>
      <c r="G73" s="1"/>
      <c r="H73" s="9">
        <f t="shared" si="11"/>
        <v>29.063869599587999</v>
      </c>
      <c r="I73" s="1">
        <f t="shared" si="12"/>
        <v>0</v>
      </c>
      <c r="J73" s="1">
        <f t="shared" si="13"/>
        <v>12.5749675800884</v>
      </c>
      <c r="K73" s="1">
        <f t="shared" si="14"/>
        <v>25.149935160176799</v>
      </c>
      <c r="L73" s="1">
        <f t="shared" si="15"/>
        <v>0</v>
      </c>
      <c r="M73" s="24">
        <f t="shared" si="16"/>
        <v>37.7249027402652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5.3475000000000001</v>
      </c>
      <c r="E74" s="1">
        <f t="shared" si="9"/>
        <v>0</v>
      </c>
      <c r="F74" s="11">
        <f t="shared" si="10"/>
        <v>5.3475000000000001</v>
      </c>
      <c r="G74" s="1"/>
      <c r="H74" s="9">
        <f t="shared" si="11"/>
        <v>31.620234832717902</v>
      </c>
      <c r="I74" s="1">
        <f t="shared" si="12"/>
        <v>0</v>
      </c>
      <c r="J74" s="1">
        <f t="shared" si="13"/>
        <v>0</v>
      </c>
      <c r="K74" s="1">
        <f t="shared" si="14"/>
        <v>9.8022727981425497</v>
      </c>
      <c r="L74" s="1">
        <f t="shared" si="15"/>
        <v>0</v>
      </c>
      <c r="M74" s="24">
        <f t="shared" si="16"/>
        <v>9.8022727981425497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34.318678315147203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4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37.162759808881198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40.1560256647697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43.302009238610097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91222.438875307998</v>
      </c>
      <c r="C79" s="17">
        <f>SUM(C47:C78)</f>
        <v>37530.569886428399</v>
      </c>
      <c r="D79" s="17">
        <f>SUM(D47:D78)</f>
        <v>409.14442576357402</v>
      </c>
      <c r="E79" s="17">
        <f>SUM(E47:E78)</f>
        <v>8.3750625000000003</v>
      </c>
      <c r="F79" s="17">
        <f>SUM(F47:F78)</f>
        <v>129170.52825</v>
      </c>
      <c r="G79" s="11"/>
      <c r="H79" s="7" t="s">
        <v>7</v>
      </c>
      <c r="I79" s="17">
        <f>SUM(I47:I78)</f>
        <v>69259.182908761606</v>
      </c>
      <c r="J79" s="17">
        <f>SUM(J47:J78)</f>
        <v>36620.475211440702</v>
      </c>
      <c r="K79" s="17">
        <f>SUM(K47:K78)</f>
        <v>556.13876519628298</v>
      </c>
      <c r="L79" s="17">
        <f>SUM(L47:L78)</f>
        <v>12.9550598657157</v>
      </c>
      <c r="M79" s="17">
        <f>SUM(M47:M78)</f>
        <v>106448.751945264</v>
      </c>
      <c r="N79" s="3"/>
      <c r="O79" s="3"/>
      <c r="P79" s="3"/>
    </row>
    <row r="80" spans="1:16">
      <c r="A80" s="5" t="s">
        <v>13</v>
      </c>
      <c r="B80" s="18">
        <f>IF(L38&gt;0,B79/L38,0)</f>
        <v>10.667045414197601</v>
      </c>
      <c r="C80" s="18">
        <f>IF(M38&gt;0,C79/M38,0)</f>
        <v>12.217995267992199</v>
      </c>
      <c r="D80" s="18">
        <f>IF(N38&gt;0,D79/N38,0)</f>
        <v>14.628009936373701</v>
      </c>
      <c r="E80" s="18">
        <f>IF(O38&gt;0,E79/O38,0)</f>
        <v>15.75</v>
      </c>
      <c r="F80" s="18">
        <f>IF(P38&gt;0,F79/P38,0)</f>
        <v>11.0856511521109</v>
      </c>
      <c r="G80" s="11"/>
      <c r="H80" s="5" t="s">
        <v>13</v>
      </c>
      <c r="I80" s="18">
        <f>IF(L38&gt;0,I79/L38,0)</f>
        <v>8.0987842305754203</v>
      </c>
      <c r="J80" s="18">
        <f>IF(M38&gt;0,J79/M38,0)</f>
        <v>11.9217159291473</v>
      </c>
      <c r="K80" s="18">
        <f>IF(N38&gt;0,K79/N38,0)</f>
        <v>19.8834515907465</v>
      </c>
      <c r="L80" s="18">
        <f>IF(O38&gt;0,L79/O38,0)</f>
        <v>24.363065097725801</v>
      </c>
      <c r="M80" s="18">
        <f>IF(P38&gt;0,M79/P38,0)</f>
        <v>9.1356267225204295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6">
        <v>0</v>
      </c>
      <c r="B92" s="27">
        <f>L$38</f>
        <v>8551.7999899999995</v>
      </c>
      <c r="C92" s="28">
        <f>$B$80</f>
        <v>10.7</v>
      </c>
      <c r="D92" s="28">
        <f>$I$80</f>
        <v>8.1</v>
      </c>
      <c r="E92" s="27">
        <f>B92*D92</f>
        <v>69269.579920000004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6">
        <v>1</v>
      </c>
      <c r="B93" s="27">
        <f>M$38</f>
        <v>3071.7453300000002</v>
      </c>
      <c r="C93" s="28">
        <f>$C$80</f>
        <v>12.2</v>
      </c>
      <c r="D93" s="28">
        <f>$J$80</f>
        <v>11.9</v>
      </c>
      <c r="E93" s="27">
        <f>B93*D93</f>
        <v>36553.76943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27.969930000000002</v>
      </c>
      <c r="C94" s="28">
        <f>$D$80</f>
        <v>14.6</v>
      </c>
      <c r="D94" s="28">
        <f>$K$80</f>
        <v>19.899999999999999</v>
      </c>
      <c r="E94" s="27">
        <f>B94*D94</f>
        <v>556.60161000000005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0.53174999999999994</v>
      </c>
      <c r="C95" s="28">
        <f>$E$80</f>
        <v>15.8</v>
      </c>
      <c r="D95" s="28">
        <f>$L$80</f>
        <v>24.4</v>
      </c>
      <c r="E95" s="27">
        <f>B95*D95</f>
        <v>12.9747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11652.047</v>
      </c>
      <c r="C96" s="28">
        <f>$F$80</f>
        <v>11.1</v>
      </c>
      <c r="D96" s="28">
        <f>$M$80</f>
        <v>9.1</v>
      </c>
      <c r="E96" s="27">
        <f>SUM(E92:E95)</f>
        <v>106392.92565999999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107215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1.00773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2023-09-19T12:34:50Z</dcterms:created>
  <dcterms:modified xsi:type="dcterms:W3CDTF">2024-02-13T14:11:19Z</dcterms:modified>
</cp:coreProperties>
</file>