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son\2018\"/>
    </mc:Choice>
  </mc:AlternateContent>
  <xr:revisionPtr revIDLastSave="0" documentId="13_ncr:1_{F2DECA78-785F-4E80-BA13-143BCB8867D8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bit+descarte_x_areas_2019" sheetId="1" r:id="rId1"/>
    <sheet name="desembarque " sheetId="2" r:id="rId2"/>
  </sheets>
  <externalReferences>
    <externalReference r:id="rId3"/>
  </externalReferences>
  <definedNames>
    <definedName name="_xlnm._FilterDatabase" localSheetId="0" hidden="1">'bit+descarte_x_areas_2019'!$A$1:$AF$1</definedName>
    <definedName name="_xlnm._FilterDatabase" localSheetId="1" hidden="1">'desembarque '!$B$16:$D$16</definedName>
    <definedName name="_xlcn.WorksheetConnection_bitdescarte_x_areas_2019A1AG2331" hidden="1">'bit+descarte_x_areas_2019'!$A$1:$AF$233</definedName>
    <definedName name="_xlcn.WorksheetConnection_bitdescarte_x_areas_2019A1AH2331" hidden="1">'bit+descarte_x_areas_2019'!$A$1:$AF$233</definedName>
    <definedName name="_xlcn.WorksheetConnection_Hoja2B1C91" hidden="1">[1]Hoja2!$B$1:$C$9</definedName>
    <definedName name="_xlcn.WorksheetConnection_Hoja2B1D101" hidden="1">[1]Hoja2!$B$1:$D$10</definedName>
  </definedNames>
  <calcPr calcId="181029"/>
  <extLst>
    <ext xmlns:x15="http://schemas.microsoft.com/office/spreadsheetml/2010/11/main" uri="{FCE2AD5D-F65C-4FA6-A056-5C36A1767C68}">
      <x15:dataModel>
        <x15:modelTables>
          <x15:modelTable id="Rango" name="Rango" connection="WorksheetConnection_bit+descarte_x_areas_2019!$A$1:$AG$233"/>
          <x15:modelTable id="Rango 1" name="Rango 1" connection="WorksheetConnection_bit+descarte_x_areas_2019!$A$1:$AH$233"/>
          <x15:modelTable id="Rango 2" name="Rango 2" connection="WorksheetConnection_Hoja2!$B$1:$C$9"/>
          <x15:modelTable id="Rango 3" name="Rango 3" connection="WorksheetConnection_Hoja2!$B$1:$D$1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70" i="2" l="1"/>
  <c r="F23" i="2"/>
  <c r="B23" i="2"/>
  <c r="F15" i="2"/>
  <c r="F25" i="2" s="1"/>
  <c r="B15" i="2"/>
  <c r="B25" i="2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bit+descarte_x_areas_2019!$A$1:$AG$233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bitdescarte_x_areas_2019A1AG2331"/>
        </x15:connection>
      </ext>
    </extLst>
  </connection>
  <connection id="3" xr16:uid="{00000000-0015-0000-FFFF-FFFF02000000}" name="WorksheetConnection_bit+descarte_x_areas_2019!$A$1:$AH$233" type="102" refreshedVersion="6" minRefreshableVersion="5">
    <extLst>
      <ext xmlns:x15="http://schemas.microsoft.com/office/spreadsheetml/2010/11/main" uri="{DE250136-89BD-433C-8126-D09CA5730AF9}">
        <x15:connection id="Rango 1">
          <x15:rangePr sourceName="_xlcn.WorksheetConnection_bitdescarte_x_areas_2019A1AH2331"/>
        </x15:connection>
      </ext>
    </extLst>
  </connection>
  <connection id="4" xr16:uid="{00000000-0015-0000-FFFF-FFFF03000000}" name="WorksheetConnection_Hoja2!$B$1:$C$9" type="102" refreshedVersion="6" minRefreshableVersion="5">
    <extLst>
      <ext xmlns:x15="http://schemas.microsoft.com/office/spreadsheetml/2010/11/main" uri="{DE250136-89BD-433C-8126-D09CA5730AF9}">
        <x15:connection id="Rango 2">
          <x15:rangePr sourceName="_xlcn.WorksheetConnection_Hoja2B1C91"/>
        </x15:connection>
      </ext>
    </extLst>
  </connection>
  <connection id="5" xr16:uid="{00000000-0015-0000-FFFF-FFFF04000000}" name="WorksheetConnection_Hoja2!$B$1:$D$10" type="102" refreshedVersion="6" minRefreshableVersion="5">
    <extLst>
      <ext xmlns:x15="http://schemas.microsoft.com/office/spreadsheetml/2010/11/main" uri="{DE250136-89BD-433C-8126-D09CA5730AF9}">
        <x15:connection id="Rango 3">
          <x15:rangePr sourceName="_xlcn.WorksheetConnection_Hoja2B1D101"/>
        </x15:connection>
      </ext>
    </extLst>
  </connection>
</connections>
</file>

<file path=xl/sharedStrings.xml><?xml version="1.0" encoding="utf-8"?>
<sst xmlns="http://schemas.openxmlformats.org/spreadsheetml/2006/main" count="908" uniqueCount="75">
  <si>
    <t>COD_BARCO</t>
  </si>
  <si>
    <t>NOMBRE_BARCO</t>
  </si>
  <si>
    <t>CAP_BOD</t>
  </si>
  <si>
    <t>TIPO_EMB</t>
  </si>
  <si>
    <t>TIPO_FLOTA</t>
  </si>
  <si>
    <t>FECHA_HORA_RECALADA</t>
  </si>
  <si>
    <t>FECHA_HORA_ZARPE</t>
  </si>
  <si>
    <t>PUERTO_ZARPE</t>
  </si>
  <si>
    <t>PUERTO_RECALADA</t>
  </si>
  <si>
    <t>PLANTA_ARRIBO</t>
  </si>
  <si>
    <t>COD_PESQUERIA</t>
  </si>
  <si>
    <t>FECHA_LANCE</t>
  </si>
  <si>
    <t>FECHA_LANCE_ORIG</t>
  </si>
  <si>
    <t>ID_CUADRICULA</t>
  </si>
  <si>
    <t>LATITUD</t>
  </si>
  <si>
    <t>LONGITUD</t>
  </si>
  <si>
    <t>PESO_TOTAL_CAPTURA</t>
  </si>
  <si>
    <t>PESO_TOTAL_CAPTURA_RET</t>
  </si>
  <si>
    <t>COD_ESPECIE</t>
  </si>
  <si>
    <t>VOLUMEN</t>
  </si>
  <si>
    <t>CAPTURA_RETENIDA</t>
  </si>
  <si>
    <t>ZONA</t>
  </si>
  <si>
    <t>REGION</t>
  </si>
  <si>
    <t>AÑO</t>
  </si>
  <si>
    <t>MES</t>
  </si>
  <si>
    <t>DIA</t>
  </si>
  <si>
    <t>ACTIVIDAD_DEL_VIAJE</t>
  </si>
  <si>
    <t>ORIGEN_VIAJE</t>
  </si>
  <si>
    <t>LAT1</t>
  </si>
  <si>
    <t>LON1</t>
  </si>
  <si>
    <t>A</t>
  </si>
  <si>
    <t>B</t>
  </si>
  <si>
    <t>C</t>
  </si>
  <si>
    <t>D</t>
  </si>
  <si>
    <t>E</t>
  </si>
  <si>
    <t>F</t>
  </si>
  <si>
    <t>G</t>
  </si>
  <si>
    <t>H</t>
  </si>
  <si>
    <t>ANTARES II</t>
  </si>
  <si>
    <t>ART</t>
  </si>
  <si>
    <t>NA</t>
  </si>
  <si>
    <t>ANTARES IV</t>
  </si>
  <si>
    <t>CAMPARI I</t>
  </si>
  <si>
    <t>CAMPARI III</t>
  </si>
  <si>
    <t>DON FRANCISCO I</t>
  </si>
  <si>
    <t>DON JOSE</t>
  </si>
  <si>
    <t>DON LUIS</t>
  </si>
  <si>
    <t>DON RAUL I</t>
  </si>
  <si>
    <t>EBEN EZER</t>
  </si>
  <si>
    <t>EL DANUBIO AZUL</t>
  </si>
  <si>
    <t>EL PACIFICO</t>
  </si>
  <si>
    <t>EUGENIO</t>
  </si>
  <si>
    <t>GUAYACAN I</t>
  </si>
  <si>
    <t>HURACAN I</t>
  </si>
  <si>
    <t>KOKALECA III</t>
  </si>
  <si>
    <t>LONCONAO</t>
  </si>
  <si>
    <t>MELIMAXI</t>
  </si>
  <si>
    <t>OCEANI III</t>
  </si>
  <si>
    <t>ORION I</t>
  </si>
  <si>
    <t>ORION IV</t>
  </si>
  <si>
    <t>PILFICAN III</t>
  </si>
  <si>
    <t>PILFICAN IV</t>
  </si>
  <si>
    <t>REY SALOMON</t>
  </si>
  <si>
    <t>RODIALFA III</t>
  </si>
  <si>
    <t>SANTA MARIA A</t>
  </si>
  <si>
    <t>TITIN</t>
  </si>
  <si>
    <t>AREAS</t>
  </si>
  <si>
    <t xml:space="preserve">TRIMESTRE </t>
  </si>
  <si>
    <t>Mes</t>
  </si>
  <si>
    <t>Toneladas</t>
  </si>
  <si>
    <t>Region</t>
  </si>
  <si>
    <t>X</t>
  </si>
  <si>
    <t xml:space="preserve">Lanchas </t>
  </si>
  <si>
    <t>XI</t>
  </si>
  <si>
    <t xml:space="preserve">botes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</si>
</sst>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2">
    <xf numFmtId="0" fontId="0" fillId="0" borderId="0" xfId="0"/>
    <xf numFmtId="15" fontId="0" fillId="0" borderId="0" xfId="0" applyNumberFormat="1"/>
    <xf numFmtId="22" fontId="0" fillId="0" borderId="0" xfId="0" applyNumberFormat="1"/>
    <xf numFmtId="0" fontId="0" fillId="0" borderId="0" xfId="0" quotePrefix="1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quotePrefix="1" applyFill="1" applyAlignment="1">
      <alignment horizontal="left"/>
    </xf>
    <xf numFmtId="2" fontId="0" fillId="0" borderId="0" xfId="0" applyNumberFormat="1" applyFill="1"/>
    <xf numFmtId="0" fontId="18" fillId="34" borderId="10" xfId="42" applyFont="1" applyFill="1" applyBorder="1" applyAlignment="1">
      <alignment horizontal="center"/>
    </xf>
    <xf numFmtId="0" fontId="18" fillId="0" borderId="11" xfId="42" applyFont="1" applyFill="1" applyBorder="1" applyAlignment="1">
      <alignment horizontal="right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_desembarque" xfId="42" xr:uid="{7B783031-5042-4266-8D54-1387A576340A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3"/>
  <sheetViews>
    <sheetView tabSelected="1" topLeftCell="P1" workbookViewId="0">
      <selection activeCell="AF20" sqref="AF20"/>
    </sheetView>
  </sheetViews>
  <sheetFormatPr baseColWidth="10" defaultRowHeight="14.5" x14ac:dyDescent="0.35"/>
  <cols>
    <col min="2" max="2" width="24.7265625" customWidth="1"/>
    <col min="3" max="3" width="10.90625" style="6"/>
    <col min="6" max="6" width="22" style="2" customWidth="1"/>
    <col min="7" max="7" width="15.453125" style="2" customWidth="1"/>
    <col min="10" max="10" width="10.90625" style="6"/>
    <col min="12" max="12" width="16.36328125" customWidth="1"/>
    <col min="13" max="13" width="17.1796875" style="2" customWidth="1"/>
    <col min="14" max="14" width="10.90625" style="6"/>
    <col min="15" max="15" width="10.90625" style="7"/>
    <col min="17" max="17" width="13.90625" customWidth="1"/>
    <col min="19" max="19" width="29.54296875" customWidth="1"/>
    <col min="20" max="20" width="28.08984375" customWidth="1"/>
    <col min="28" max="28" width="14.7265625" style="6" customWidth="1"/>
    <col min="29" max="29" width="10.90625" style="6"/>
    <col min="30" max="31" width="10.90625" style="9"/>
  </cols>
  <sheetData>
    <row r="1" spans="1:32" x14ac:dyDescent="0.35">
      <c r="A1" t="s">
        <v>0</v>
      </c>
      <c r="B1" t="s">
        <v>1</v>
      </c>
      <c r="C1" s="6" t="s">
        <v>2</v>
      </c>
      <c r="D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s="6" t="s">
        <v>9</v>
      </c>
      <c r="K1" t="s">
        <v>10</v>
      </c>
      <c r="L1" t="s">
        <v>11</v>
      </c>
      <c r="M1" s="2" t="s">
        <v>12</v>
      </c>
      <c r="N1" s="6" t="s">
        <v>13</v>
      </c>
      <c r="O1" s="7" t="s">
        <v>14</v>
      </c>
      <c r="P1" t="s">
        <v>15</v>
      </c>
      <c r="Q1" s="7" t="s">
        <v>16</v>
      </c>
      <c r="R1" t="s">
        <v>18</v>
      </c>
      <c r="S1" s="4" t="s">
        <v>17</v>
      </c>
      <c r="T1" s="4" t="s">
        <v>20</v>
      </c>
      <c r="U1" t="s">
        <v>19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67</v>
      </c>
      <c r="AB1" s="5" t="s">
        <v>26</v>
      </c>
      <c r="AC1" s="5" t="s">
        <v>27</v>
      </c>
      <c r="AD1" s="8" t="s">
        <v>28</v>
      </c>
      <c r="AE1" s="8" t="s">
        <v>29</v>
      </c>
      <c r="AF1" s="3" t="s">
        <v>66</v>
      </c>
    </row>
    <row r="2" spans="1:32" x14ac:dyDescent="0.35">
      <c r="A2">
        <v>942083</v>
      </c>
      <c r="B2" t="s">
        <v>58</v>
      </c>
      <c r="C2" s="6">
        <v>76.739999999999995</v>
      </c>
      <c r="D2">
        <v>3</v>
      </c>
      <c r="E2" t="s">
        <v>39</v>
      </c>
      <c r="F2" s="2">
        <v>43719</v>
      </c>
      <c r="G2" s="2">
        <v>43717</v>
      </c>
      <c r="H2">
        <v>6080</v>
      </c>
      <c r="I2">
        <v>1003</v>
      </c>
      <c r="J2" s="6" t="s">
        <v>40</v>
      </c>
      <c r="K2">
        <v>21</v>
      </c>
      <c r="L2" s="2">
        <v>43719.4375</v>
      </c>
      <c r="M2" s="2">
        <v>43719.4375</v>
      </c>
      <c r="N2" s="6">
        <v>1454</v>
      </c>
      <c r="O2" s="7">
        <v>414050</v>
      </c>
      <c r="P2">
        <v>723915</v>
      </c>
      <c r="Q2">
        <v>1497</v>
      </c>
      <c r="R2">
        <v>93</v>
      </c>
      <c r="S2">
        <v>1497</v>
      </c>
      <c r="T2">
        <v>23.2</v>
      </c>
      <c r="U2">
        <f>+T2/1000</f>
        <v>2.3199999999999998E-2</v>
      </c>
      <c r="V2">
        <v>9</v>
      </c>
      <c r="W2">
        <v>10</v>
      </c>
      <c r="X2">
        <v>2019</v>
      </c>
      <c r="Y2">
        <v>9</v>
      </c>
      <c r="Z2">
        <v>11</v>
      </c>
      <c r="AA2">
        <v>3</v>
      </c>
      <c r="AB2" s="6">
        <v>1</v>
      </c>
      <c r="AC2" s="6">
        <v>1</v>
      </c>
      <c r="AD2" s="9">
        <v>-41.6805555555556</v>
      </c>
      <c r="AE2" s="9">
        <v>-72.654166666666697</v>
      </c>
      <c r="AF2" t="s">
        <v>32</v>
      </c>
    </row>
    <row r="3" spans="1:32" x14ac:dyDescent="0.35">
      <c r="A3">
        <v>940582</v>
      </c>
      <c r="B3" t="s">
        <v>38</v>
      </c>
      <c r="C3" s="6">
        <v>73.19</v>
      </c>
      <c r="D3">
        <v>3</v>
      </c>
      <c r="E3" t="s">
        <v>39</v>
      </c>
      <c r="F3" s="2">
        <v>43549</v>
      </c>
      <c r="G3" s="2">
        <v>43548</v>
      </c>
      <c r="H3">
        <v>1003</v>
      </c>
      <c r="I3">
        <v>1003</v>
      </c>
      <c r="J3" s="6" t="s">
        <v>40</v>
      </c>
      <c r="K3">
        <v>21</v>
      </c>
      <c r="L3" s="2">
        <v>43549.416666666664</v>
      </c>
      <c r="M3" s="2">
        <v>43549.416666666664</v>
      </c>
      <c r="N3" s="6">
        <v>1458</v>
      </c>
      <c r="O3" s="7">
        <v>414700</v>
      </c>
      <c r="P3">
        <v>731500</v>
      </c>
      <c r="Q3">
        <v>5000</v>
      </c>
      <c r="R3">
        <v>93</v>
      </c>
      <c r="S3">
        <v>5000</v>
      </c>
      <c r="T3">
        <v>4991</v>
      </c>
      <c r="U3">
        <f t="shared" ref="U3:U66" si="0">+T3/1000</f>
        <v>4.9909999999999997</v>
      </c>
      <c r="V3">
        <v>9</v>
      </c>
      <c r="W3">
        <v>10</v>
      </c>
      <c r="X3">
        <v>2019</v>
      </c>
      <c r="Y3">
        <v>3</v>
      </c>
      <c r="Z3">
        <v>25</v>
      </c>
      <c r="AA3">
        <v>1</v>
      </c>
      <c r="AB3" s="6">
        <v>1</v>
      </c>
      <c r="AC3" s="6">
        <v>1</v>
      </c>
      <c r="AD3" s="9">
        <v>-41.783333333333303</v>
      </c>
      <c r="AE3" s="9">
        <v>-73.25</v>
      </c>
      <c r="AF3" t="s">
        <v>31</v>
      </c>
    </row>
    <row r="4" spans="1:32" x14ac:dyDescent="0.35">
      <c r="A4">
        <v>941450</v>
      </c>
      <c r="B4" t="s">
        <v>46</v>
      </c>
      <c r="C4" s="6">
        <v>43.9</v>
      </c>
      <c r="D4">
        <v>3</v>
      </c>
      <c r="E4" t="s">
        <v>39</v>
      </c>
      <c r="F4" s="2">
        <v>43551</v>
      </c>
      <c r="G4" s="2">
        <v>43550</v>
      </c>
      <c r="H4">
        <v>1003</v>
      </c>
      <c r="I4">
        <v>1003</v>
      </c>
      <c r="J4" s="6" t="s">
        <v>40</v>
      </c>
      <c r="K4">
        <v>21</v>
      </c>
      <c r="L4" s="2">
        <v>43551.333333333336</v>
      </c>
      <c r="M4" s="2">
        <v>43551.333333333336</v>
      </c>
      <c r="N4" s="6">
        <v>1458</v>
      </c>
      <c r="O4" s="7">
        <v>414700</v>
      </c>
      <c r="P4">
        <v>731900</v>
      </c>
      <c r="Q4">
        <v>3000</v>
      </c>
      <c r="R4">
        <v>93</v>
      </c>
      <c r="S4">
        <v>3000</v>
      </c>
      <c r="T4">
        <v>24</v>
      </c>
      <c r="U4">
        <f t="shared" si="0"/>
        <v>2.4E-2</v>
      </c>
      <c r="V4">
        <v>9</v>
      </c>
      <c r="W4">
        <v>10</v>
      </c>
      <c r="X4">
        <v>2019</v>
      </c>
      <c r="Y4">
        <v>3</v>
      </c>
      <c r="Z4">
        <v>27</v>
      </c>
      <c r="AA4">
        <v>1</v>
      </c>
      <c r="AB4" s="6">
        <v>1</v>
      </c>
      <c r="AC4" s="6">
        <v>1</v>
      </c>
      <c r="AD4" s="9">
        <v>-41.783333333333303</v>
      </c>
      <c r="AE4" s="9">
        <v>-73.316666666666706</v>
      </c>
      <c r="AF4" t="s">
        <v>30</v>
      </c>
    </row>
    <row r="5" spans="1:32" x14ac:dyDescent="0.35">
      <c r="A5">
        <v>941298</v>
      </c>
      <c r="B5" t="s">
        <v>57</v>
      </c>
      <c r="C5" s="6">
        <v>79.2</v>
      </c>
      <c r="D5">
        <v>3</v>
      </c>
      <c r="E5" t="s">
        <v>39</v>
      </c>
      <c r="F5" s="2">
        <v>43679</v>
      </c>
      <c r="G5" s="2">
        <v>43678</v>
      </c>
      <c r="H5">
        <v>1003</v>
      </c>
      <c r="I5">
        <v>1003</v>
      </c>
      <c r="J5" s="6" t="s">
        <v>40</v>
      </c>
      <c r="K5">
        <v>21</v>
      </c>
      <c r="L5" s="2">
        <v>43679.4375</v>
      </c>
      <c r="M5" s="2">
        <v>43679.4375</v>
      </c>
      <c r="N5" s="6">
        <v>1459</v>
      </c>
      <c r="O5" s="7">
        <v>414700</v>
      </c>
      <c r="P5">
        <v>732200</v>
      </c>
      <c r="Q5">
        <v>1000</v>
      </c>
      <c r="R5">
        <v>93</v>
      </c>
      <c r="S5">
        <v>1000</v>
      </c>
      <c r="T5">
        <v>24</v>
      </c>
      <c r="U5">
        <f t="shared" si="0"/>
        <v>2.4E-2</v>
      </c>
      <c r="V5">
        <v>9</v>
      </c>
      <c r="W5">
        <v>10</v>
      </c>
      <c r="X5">
        <v>2019</v>
      </c>
      <c r="Y5">
        <v>8</v>
      </c>
      <c r="Z5">
        <v>2</v>
      </c>
      <c r="AA5">
        <v>3</v>
      </c>
      <c r="AB5" s="6">
        <v>1</v>
      </c>
      <c r="AC5" s="6">
        <v>1</v>
      </c>
      <c r="AD5" s="9">
        <v>-41.783333333333303</v>
      </c>
      <c r="AE5" s="9">
        <v>-73.366666666666703</v>
      </c>
      <c r="AF5" t="s">
        <v>30</v>
      </c>
    </row>
    <row r="6" spans="1:32" x14ac:dyDescent="0.35">
      <c r="A6">
        <v>941298</v>
      </c>
      <c r="B6" t="s">
        <v>57</v>
      </c>
      <c r="C6" s="6">
        <v>79.2</v>
      </c>
      <c r="D6">
        <v>3</v>
      </c>
      <c r="E6" t="s">
        <v>39</v>
      </c>
      <c r="F6" s="2">
        <v>43699</v>
      </c>
      <c r="G6" s="2">
        <v>43698</v>
      </c>
      <c r="H6">
        <v>1003</v>
      </c>
      <c r="I6">
        <v>1003</v>
      </c>
      <c r="J6" s="6" t="s">
        <v>40</v>
      </c>
      <c r="K6">
        <v>21</v>
      </c>
      <c r="L6" s="2">
        <v>43699.375</v>
      </c>
      <c r="M6" s="2">
        <v>43699.375</v>
      </c>
      <c r="N6" s="6">
        <v>1459</v>
      </c>
      <c r="O6" s="7">
        <v>414700</v>
      </c>
      <c r="P6">
        <v>732200</v>
      </c>
      <c r="Q6">
        <v>1000</v>
      </c>
      <c r="R6">
        <v>93</v>
      </c>
      <c r="S6">
        <v>1000</v>
      </c>
      <c r="T6">
        <v>860</v>
      </c>
      <c r="U6">
        <f t="shared" si="0"/>
        <v>0.86</v>
      </c>
      <c r="V6">
        <v>9</v>
      </c>
      <c r="W6">
        <v>10</v>
      </c>
      <c r="X6">
        <v>2019</v>
      </c>
      <c r="Y6">
        <v>8</v>
      </c>
      <c r="Z6">
        <v>22</v>
      </c>
      <c r="AA6">
        <v>3</v>
      </c>
      <c r="AB6" s="6">
        <v>1</v>
      </c>
      <c r="AC6" s="6">
        <v>1</v>
      </c>
      <c r="AD6" s="9">
        <v>-41.783333333333303</v>
      </c>
      <c r="AE6" s="9">
        <v>-73.366666666666703</v>
      </c>
      <c r="AF6" t="s">
        <v>30</v>
      </c>
    </row>
    <row r="7" spans="1:32" x14ac:dyDescent="0.35">
      <c r="A7">
        <v>941758</v>
      </c>
      <c r="B7" t="s">
        <v>59</v>
      </c>
      <c r="C7" s="6">
        <v>55.9</v>
      </c>
      <c r="D7">
        <v>3</v>
      </c>
      <c r="E7" t="s">
        <v>39</v>
      </c>
      <c r="F7" s="2">
        <v>43551</v>
      </c>
      <c r="G7" s="2">
        <v>43550</v>
      </c>
      <c r="H7">
        <v>1003</v>
      </c>
      <c r="I7">
        <v>1003</v>
      </c>
      <c r="J7" s="6" t="s">
        <v>40</v>
      </c>
      <c r="K7">
        <v>21</v>
      </c>
      <c r="L7" s="2">
        <v>43551.291666666664</v>
      </c>
      <c r="M7" s="2">
        <v>43551.291666666664</v>
      </c>
      <c r="N7" s="6">
        <v>1459</v>
      </c>
      <c r="O7" s="7">
        <v>414700</v>
      </c>
      <c r="P7">
        <v>732200</v>
      </c>
      <c r="Q7">
        <v>2000</v>
      </c>
      <c r="R7">
        <v>93</v>
      </c>
      <c r="S7">
        <v>2000</v>
      </c>
      <c r="T7">
        <v>8</v>
      </c>
      <c r="U7">
        <f t="shared" si="0"/>
        <v>8.0000000000000002E-3</v>
      </c>
      <c r="V7">
        <v>9</v>
      </c>
      <c r="W7">
        <v>10</v>
      </c>
      <c r="X7">
        <v>2019</v>
      </c>
      <c r="Y7">
        <v>3</v>
      </c>
      <c r="Z7">
        <v>27</v>
      </c>
      <c r="AA7">
        <v>1</v>
      </c>
      <c r="AB7" s="6">
        <v>1</v>
      </c>
      <c r="AC7" s="6">
        <v>1</v>
      </c>
      <c r="AD7" s="9">
        <v>-41.783333333333303</v>
      </c>
      <c r="AE7" s="9">
        <v>-73.366666666666703</v>
      </c>
      <c r="AF7" t="s">
        <v>30</v>
      </c>
    </row>
    <row r="8" spans="1:32" x14ac:dyDescent="0.35">
      <c r="A8">
        <v>731332</v>
      </c>
      <c r="B8" t="s">
        <v>62</v>
      </c>
      <c r="C8" s="6">
        <v>48.99</v>
      </c>
      <c r="D8">
        <v>3</v>
      </c>
      <c r="E8" t="s">
        <v>39</v>
      </c>
      <c r="F8" s="2">
        <v>43529</v>
      </c>
      <c r="G8" s="2">
        <v>43527</v>
      </c>
      <c r="H8">
        <v>6080</v>
      </c>
      <c r="I8">
        <v>1003</v>
      </c>
      <c r="J8" s="6" t="s">
        <v>40</v>
      </c>
      <c r="K8">
        <v>21</v>
      </c>
      <c r="L8" s="2">
        <v>43529.479166666664</v>
      </c>
      <c r="M8" s="2">
        <v>43529.479166666664</v>
      </c>
      <c r="N8" s="6">
        <v>1459</v>
      </c>
      <c r="O8" s="7">
        <v>414700</v>
      </c>
      <c r="P8">
        <v>732200</v>
      </c>
      <c r="Q8">
        <v>10000</v>
      </c>
      <c r="R8">
        <v>93</v>
      </c>
      <c r="S8">
        <v>10000</v>
      </c>
      <c r="T8">
        <v>200</v>
      </c>
      <c r="U8">
        <f t="shared" si="0"/>
        <v>0.2</v>
      </c>
      <c r="V8">
        <v>9</v>
      </c>
      <c r="W8">
        <v>10</v>
      </c>
      <c r="X8">
        <v>2019</v>
      </c>
      <c r="Y8">
        <v>3</v>
      </c>
      <c r="Z8">
        <v>5</v>
      </c>
      <c r="AA8">
        <v>1</v>
      </c>
      <c r="AB8" s="6">
        <v>1</v>
      </c>
      <c r="AC8" s="6">
        <v>1</v>
      </c>
      <c r="AD8" s="9">
        <v>-41.783333333333303</v>
      </c>
      <c r="AE8" s="9">
        <v>-73.366666666666703</v>
      </c>
      <c r="AF8" t="s">
        <v>30</v>
      </c>
    </row>
    <row r="9" spans="1:32" x14ac:dyDescent="0.35">
      <c r="A9">
        <v>941547</v>
      </c>
      <c r="B9" t="s">
        <v>41</v>
      </c>
      <c r="C9" s="6">
        <v>84.92</v>
      </c>
      <c r="D9">
        <v>3</v>
      </c>
      <c r="E9" t="s">
        <v>39</v>
      </c>
      <c r="F9" s="2">
        <v>43487</v>
      </c>
      <c r="G9" s="2">
        <v>43485</v>
      </c>
      <c r="H9">
        <v>6080</v>
      </c>
      <c r="I9">
        <v>6079</v>
      </c>
      <c r="J9" s="6">
        <v>4390</v>
      </c>
      <c r="K9">
        <v>21</v>
      </c>
      <c r="L9" s="2">
        <v>43487.458333333336</v>
      </c>
      <c r="M9" s="2">
        <v>43487.458333333336</v>
      </c>
      <c r="N9" s="6">
        <v>1459</v>
      </c>
      <c r="O9" s="7">
        <v>414730</v>
      </c>
      <c r="P9">
        <v>732100</v>
      </c>
      <c r="Q9">
        <v>20000</v>
      </c>
      <c r="R9">
        <v>93</v>
      </c>
      <c r="S9">
        <v>20000</v>
      </c>
      <c r="T9">
        <v>1200</v>
      </c>
      <c r="U9">
        <f t="shared" si="0"/>
        <v>1.2</v>
      </c>
      <c r="V9">
        <v>9</v>
      </c>
      <c r="W9">
        <v>10</v>
      </c>
      <c r="X9">
        <v>2019</v>
      </c>
      <c r="Y9">
        <v>1</v>
      </c>
      <c r="Z9">
        <v>22</v>
      </c>
      <c r="AA9">
        <v>1</v>
      </c>
      <c r="AB9" s="6">
        <v>1</v>
      </c>
      <c r="AC9" s="6">
        <v>1</v>
      </c>
      <c r="AD9" s="9">
        <v>-41.7916666666667</v>
      </c>
      <c r="AE9" s="9">
        <v>-73.349999999999994</v>
      </c>
      <c r="AF9" t="s">
        <v>30</v>
      </c>
    </row>
    <row r="10" spans="1:32" x14ac:dyDescent="0.35">
      <c r="A10">
        <v>700331</v>
      </c>
      <c r="B10" t="s">
        <v>42</v>
      </c>
      <c r="C10" s="6">
        <v>55</v>
      </c>
      <c r="D10">
        <v>3</v>
      </c>
      <c r="E10" t="s">
        <v>39</v>
      </c>
      <c r="F10" s="2">
        <v>43811</v>
      </c>
      <c r="G10" s="2">
        <v>43809</v>
      </c>
      <c r="H10">
        <v>6080</v>
      </c>
      <c r="I10">
        <v>6079</v>
      </c>
      <c r="J10" s="6">
        <v>4390</v>
      </c>
      <c r="K10">
        <v>21</v>
      </c>
      <c r="L10" s="2">
        <v>43811.583333333336</v>
      </c>
      <c r="M10" s="2">
        <v>43811.583333333336</v>
      </c>
      <c r="N10" s="6">
        <v>1470</v>
      </c>
      <c r="O10" s="7">
        <v>415131</v>
      </c>
      <c r="P10">
        <v>725129</v>
      </c>
      <c r="Q10">
        <v>50000</v>
      </c>
      <c r="R10">
        <v>93</v>
      </c>
      <c r="S10">
        <v>50000</v>
      </c>
      <c r="T10">
        <v>50000</v>
      </c>
      <c r="U10">
        <f t="shared" si="0"/>
        <v>50</v>
      </c>
      <c r="V10">
        <v>9</v>
      </c>
      <c r="W10">
        <v>10</v>
      </c>
      <c r="X10">
        <v>2019</v>
      </c>
      <c r="Y10">
        <v>12</v>
      </c>
      <c r="Z10">
        <v>12</v>
      </c>
      <c r="AA10">
        <v>4</v>
      </c>
      <c r="AB10" s="6">
        <v>1</v>
      </c>
      <c r="AC10" s="6">
        <v>1</v>
      </c>
      <c r="AD10" s="9">
        <v>-41.858611111111102</v>
      </c>
      <c r="AE10" s="9">
        <v>-72.858055555555595</v>
      </c>
      <c r="AF10" t="s">
        <v>31</v>
      </c>
    </row>
    <row r="11" spans="1:32" x14ac:dyDescent="0.35">
      <c r="A11">
        <v>941778</v>
      </c>
      <c r="B11" t="s">
        <v>64</v>
      </c>
      <c r="C11" s="6">
        <v>72.099999999999994</v>
      </c>
      <c r="D11">
        <v>3</v>
      </c>
      <c r="E11" t="s">
        <v>39</v>
      </c>
      <c r="F11" s="2">
        <v>43811</v>
      </c>
      <c r="G11" s="2">
        <v>43810</v>
      </c>
      <c r="H11">
        <v>6080</v>
      </c>
      <c r="I11">
        <v>6079</v>
      </c>
      <c r="J11" s="6">
        <v>4390</v>
      </c>
      <c r="K11">
        <v>21</v>
      </c>
      <c r="L11" s="2">
        <v>43811.583333333336</v>
      </c>
      <c r="M11" s="2">
        <v>43811.583333333336</v>
      </c>
      <c r="N11" s="6">
        <v>1470</v>
      </c>
      <c r="O11" s="7">
        <v>415331</v>
      </c>
      <c r="P11">
        <v>725129</v>
      </c>
      <c r="Q11">
        <v>60000</v>
      </c>
      <c r="R11">
        <v>93</v>
      </c>
      <c r="S11">
        <v>60000</v>
      </c>
      <c r="T11">
        <v>60000</v>
      </c>
      <c r="U11">
        <f t="shared" si="0"/>
        <v>60</v>
      </c>
      <c r="V11">
        <v>9</v>
      </c>
      <c r="W11">
        <v>10</v>
      </c>
      <c r="X11">
        <v>2019</v>
      </c>
      <c r="Y11">
        <v>12</v>
      </c>
      <c r="Z11">
        <v>12</v>
      </c>
      <c r="AA11">
        <v>4</v>
      </c>
      <c r="AB11" s="6">
        <v>1</v>
      </c>
      <c r="AC11" s="6">
        <v>1</v>
      </c>
      <c r="AD11" s="9">
        <v>-41.891944444444398</v>
      </c>
      <c r="AE11" s="9">
        <v>-72.858055555555595</v>
      </c>
      <c r="AF11" t="s">
        <v>31</v>
      </c>
    </row>
    <row r="12" spans="1:32" x14ac:dyDescent="0.35">
      <c r="A12">
        <v>941298</v>
      </c>
      <c r="B12" t="s">
        <v>57</v>
      </c>
      <c r="C12" s="6">
        <v>79.2</v>
      </c>
      <c r="D12">
        <v>3</v>
      </c>
      <c r="E12" t="s">
        <v>39</v>
      </c>
      <c r="F12" s="2">
        <v>43542</v>
      </c>
      <c r="G12" s="2">
        <v>43540</v>
      </c>
      <c r="H12">
        <v>1003</v>
      </c>
      <c r="I12">
        <v>1003</v>
      </c>
      <c r="J12" s="6" t="s">
        <v>40</v>
      </c>
      <c r="K12">
        <v>21</v>
      </c>
      <c r="L12" s="2">
        <v>43542.333333333336</v>
      </c>
      <c r="M12" s="2">
        <v>43542.333333333336</v>
      </c>
      <c r="N12" s="6">
        <v>1471</v>
      </c>
      <c r="O12" s="7">
        <v>415400</v>
      </c>
      <c r="P12">
        <v>730730</v>
      </c>
      <c r="Q12">
        <v>5000</v>
      </c>
      <c r="R12">
        <v>93</v>
      </c>
      <c r="S12">
        <v>5000</v>
      </c>
      <c r="T12">
        <v>5000</v>
      </c>
      <c r="U12">
        <f t="shared" si="0"/>
        <v>5</v>
      </c>
      <c r="V12">
        <v>9</v>
      </c>
      <c r="W12">
        <v>10</v>
      </c>
      <c r="X12">
        <v>2019</v>
      </c>
      <c r="Y12">
        <v>3</v>
      </c>
      <c r="Z12">
        <v>18</v>
      </c>
      <c r="AA12">
        <v>1</v>
      </c>
      <c r="AB12" s="6">
        <v>1</v>
      </c>
      <c r="AC12" s="6">
        <v>1</v>
      </c>
      <c r="AD12" s="9">
        <v>-41.9</v>
      </c>
      <c r="AE12" s="9">
        <v>-73.125</v>
      </c>
      <c r="AF12" t="s">
        <v>31</v>
      </c>
    </row>
    <row r="13" spans="1:32" x14ac:dyDescent="0.35">
      <c r="A13">
        <v>941298</v>
      </c>
      <c r="B13" t="s">
        <v>57</v>
      </c>
      <c r="C13" s="6">
        <v>79.2</v>
      </c>
      <c r="D13">
        <v>3</v>
      </c>
      <c r="E13" t="s">
        <v>39</v>
      </c>
      <c r="F13" s="2">
        <v>43698</v>
      </c>
      <c r="G13" s="2">
        <v>43696</v>
      </c>
      <c r="H13">
        <v>1003</v>
      </c>
      <c r="I13">
        <v>6079</v>
      </c>
      <c r="J13" s="6">
        <v>4390</v>
      </c>
      <c r="K13">
        <v>21</v>
      </c>
      <c r="L13" s="2">
        <v>43698.666666666664</v>
      </c>
      <c r="M13" s="2">
        <v>43698.666666666664</v>
      </c>
      <c r="N13" s="6">
        <v>1473</v>
      </c>
      <c r="O13" s="7">
        <v>415400</v>
      </c>
      <c r="P13">
        <v>732700</v>
      </c>
      <c r="Q13">
        <v>50000</v>
      </c>
      <c r="R13">
        <v>93</v>
      </c>
      <c r="S13">
        <v>50000</v>
      </c>
      <c r="T13">
        <v>49500</v>
      </c>
      <c r="U13">
        <f t="shared" si="0"/>
        <v>49.5</v>
      </c>
      <c r="V13">
        <v>9</v>
      </c>
      <c r="W13">
        <v>10</v>
      </c>
      <c r="X13">
        <v>2019</v>
      </c>
      <c r="Y13">
        <v>8</v>
      </c>
      <c r="Z13">
        <v>21</v>
      </c>
      <c r="AA13">
        <v>3</v>
      </c>
      <c r="AB13" s="6">
        <v>1</v>
      </c>
      <c r="AC13" s="6">
        <v>1</v>
      </c>
      <c r="AD13" s="9">
        <v>-41.9</v>
      </c>
      <c r="AE13" s="9">
        <v>-73.45</v>
      </c>
      <c r="AF13" t="s">
        <v>30</v>
      </c>
    </row>
    <row r="14" spans="1:32" x14ac:dyDescent="0.35">
      <c r="A14">
        <v>700600</v>
      </c>
      <c r="B14" t="s">
        <v>55</v>
      </c>
      <c r="C14" s="6">
        <v>72.88</v>
      </c>
      <c r="D14">
        <v>3</v>
      </c>
      <c r="E14" t="s">
        <v>39</v>
      </c>
      <c r="F14" s="2">
        <v>43698</v>
      </c>
      <c r="G14" s="2">
        <v>43697</v>
      </c>
      <c r="H14">
        <v>6080</v>
      </c>
      <c r="I14">
        <v>46</v>
      </c>
      <c r="J14" s="6" t="s">
        <v>40</v>
      </c>
      <c r="K14">
        <v>21</v>
      </c>
      <c r="L14" s="2">
        <v>43698.479166666664</v>
      </c>
      <c r="M14" s="2">
        <v>43698.479166666664</v>
      </c>
      <c r="N14" s="6" t="s">
        <v>40</v>
      </c>
      <c r="O14" s="7">
        <v>415412</v>
      </c>
      <c r="P14">
        <v>732215</v>
      </c>
      <c r="Q14">
        <v>1500</v>
      </c>
      <c r="R14">
        <v>93</v>
      </c>
      <c r="S14">
        <v>1500</v>
      </c>
      <c r="T14">
        <v>1500</v>
      </c>
      <c r="U14">
        <f t="shared" si="0"/>
        <v>1.5</v>
      </c>
      <c r="V14">
        <v>9</v>
      </c>
      <c r="W14">
        <v>10</v>
      </c>
      <c r="X14">
        <v>2019</v>
      </c>
      <c r="Y14">
        <v>8</v>
      </c>
      <c r="Z14">
        <v>21</v>
      </c>
      <c r="AA14">
        <v>3</v>
      </c>
      <c r="AB14" s="6">
        <v>1</v>
      </c>
      <c r="AC14" s="6">
        <v>1</v>
      </c>
      <c r="AD14" s="9">
        <v>-41.9033333333333</v>
      </c>
      <c r="AE14" s="9">
        <v>-73.370833333333294</v>
      </c>
      <c r="AF14" t="s">
        <v>30</v>
      </c>
    </row>
    <row r="15" spans="1:32" x14ac:dyDescent="0.35">
      <c r="A15">
        <v>940582</v>
      </c>
      <c r="B15" t="s">
        <v>38</v>
      </c>
      <c r="C15" s="6">
        <v>73.19</v>
      </c>
      <c r="D15">
        <v>3</v>
      </c>
      <c r="E15" t="s">
        <v>39</v>
      </c>
      <c r="F15" s="2">
        <v>43642</v>
      </c>
      <c r="G15" s="2">
        <v>43640</v>
      </c>
      <c r="H15">
        <v>6080</v>
      </c>
      <c r="I15">
        <v>6079</v>
      </c>
      <c r="J15" s="6">
        <v>4390</v>
      </c>
      <c r="K15">
        <v>21</v>
      </c>
      <c r="L15" s="2">
        <v>43642.75</v>
      </c>
      <c r="M15" s="2">
        <v>43642.75</v>
      </c>
      <c r="N15" s="6" t="s">
        <v>40</v>
      </c>
      <c r="O15" s="7">
        <v>415815</v>
      </c>
      <c r="P15">
        <v>722728</v>
      </c>
      <c r="Q15">
        <v>20000</v>
      </c>
      <c r="R15">
        <v>93</v>
      </c>
      <c r="S15">
        <v>20000</v>
      </c>
      <c r="T15">
        <v>400</v>
      </c>
      <c r="U15">
        <f t="shared" si="0"/>
        <v>0.4</v>
      </c>
      <c r="V15">
        <v>9</v>
      </c>
      <c r="W15">
        <v>10</v>
      </c>
      <c r="X15">
        <v>2019</v>
      </c>
      <c r="Y15">
        <v>6</v>
      </c>
      <c r="Z15">
        <v>26</v>
      </c>
      <c r="AA15">
        <v>2</v>
      </c>
      <c r="AB15" s="6">
        <v>1</v>
      </c>
      <c r="AC15" s="6">
        <v>1</v>
      </c>
      <c r="AD15" s="9">
        <v>-41.970833333333303</v>
      </c>
      <c r="AE15" s="9">
        <v>-72.457777777777807</v>
      </c>
      <c r="AF15" t="s">
        <v>32</v>
      </c>
    </row>
    <row r="16" spans="1:32" x14ac:dyDescent="0.35">
      <c r="A16">
        <v>942083</v>
      </c>
      <c r="B16" t="s">
        <v>58</v>
      </c>
      <c r="C16" s="6">
        <v>76.739999999999995</v>
      </c>
      <c r="D16">
        <v>3</v>
      </c>
      <c r="E16" t="s">
        <v>39</v>
      </c>
      <c r="F16" s="2">
        <v>43636</v>
      </c>
      <c r="G16" s="2">
        <v>43635</v>
      </c>
      <c r="H16">
        <v>6080</v>
      </c>
      <c r="I16">
        <v>6079</v>
      </c>
      <c r="J16" s="6">
        <v>4390</v>
      </c>
      <c r="K16">
        <v>21</v>
      </c>
      <c r="L16" s="2">
        <v>43636.666666666664</v>
      </c>
      <c r="M16" s="2">
        <v>43636.666666666664</v>
      </c>
      <c r="N16" s="6" t="s">
        <v>40</v>
      </c>
      <c r="O16" s="7">
        <v>415819</v>
      </c>
      <c r="P16">
        <v>722728</v>
      </c>
      <c r="Q16">
        <v>60000</v>
      </c>
      <c r="R16">
        <v>93</v>
      </c>
      <c r="S16">
        <v>60000</v>
      </c>
      <c r="T16">
        <v>600</v>
      </c>
      <c r="U16">
        <f t="shared" si="0"/>
        <v>0.6</v>
      </c>
      <c r="V16">
        <v>9</v>
      </c>
      <c r="W16">
        <v>10</v>
      </c>
      <c r="X16">
        <v>2019</v>
      </c>
      <c r="Y16">
        <v>6</v>
      </c>
      <c r="Z16">
        <v>20</v>
      </c>
      <c r="AA16">
        <v>2</v>
      </c>
      <c r="AB16" s="6">
        <v>1</v>
      </c>
      <c r="AC16" s="6">
        <v>1</v>
      </c>
      <c r="AD16" s="9">
        <v>-41.971944444444397</v>
      </c>
      <c r="AE16" s="9">
        <v>-72.457777777777807</v>
      </c>
      <c r="AF16" t="s">
        <v>32</v>
      </c>
    </row>
    <row r="17" spans="1:32" x14ac:dyDescent="0.35">
      <c r="A17">
        <v>941291</v>
      </c>
      <c r="B17" t="s">
        <v>65</v>
      </c>
      <c r="C17" s="6">
        <v>76.459999999999994</v>
      </c>
      <c r="D17">
        <v>3</v>
      </c>
      <c r="E17" t="s">
        <v>39</v>
      </c>
      <c r="F17" s="2">
        <v>43628</v>
      </c>
      <c r="G17" s="2">
        <v>43627</v>
      </c>
      <c r="H17">
        <v>6080</v>
      </c>
      <c r="I17">
        <v>6079</v>
      </c>
      <c r="J17" s="6">
        <v>4390</v>
      </c>
      <c r="K17">
        <v>21</v>
      </c>
      <c r="L17" s="2">
        <v>43628.6875</v>
      </c>
      <c r="M17" s="2">
        <v>43628.6875</v>
      </c>
      <c r="N17" s="6" t="s">
        <v>40</v>
      </c>
      <c r="O17" s="7">
        <v>415819</v>
      </c>
      <c r="P17">
        <v>722728</v>
      </c>
      <c r="Q17">
        <v>60000</v>
      </c>
      <c r="R17">
        <v>93</v>
      </c>
      <c r="S17">
        <v>60000</v>
      </c>
      <c r="T17">
        <v>3600</v>
      </c>
      <c r="U17">
        <f t="shared" si="0"/>
        <v>3.6</v>
      </c>
      <c r="V17">
        <v>9</v>
      </c>
      <c r="W17">
        <v>10</v>
      </c>
      <c r="X17">
        <v>2019</v>
      </c>
      <c r="Y17">
        <v>6</v>
      </c>
      <c r="Z17">
        <v>12</v>
      </c>
      <c r="AA17">
        <v>2</v>
      </c>
      <c r="AB17" s="6">
        <v>1</v>
      </c>
      <c r="AC17" s="6">
        <v>1</v>
      </c>
      <c r="AD17" s="9">
        <v>-41.971944444444397</v>
      </c>
      <c r="AE17" s="9">
        <v>-72.457777777777807</v>
      </c>
      <c r="AF17" t="s">
        <v>32</v>
      </c>
    </row>
    <row r="18" spans="1:32" x14ac:dyDescent="0.35">
      <c r="A18">
        <v>940582</v>
      </c>
      <c r="B18" t="s">
        <v>38</v>
      </c>
      <c r="C18" s="6">
        <v>73.19</v>
      </c>
      <c r="D18">
        <v>3</v>
      </c>
      <c r="E18" t="s">
        <v>39</v>
      </c>
      <c r="F18" s="2">
        <v>43648</v>
      </c>
      <c r="G18" s="2">
        <v>43646</v>
      </c>
      <c r="H18">
        <v>6080</v>
      </c>
      <c r="I18">
        <v>6079</v>
      </c>
      <c r="J18" s="6">
        <v>4390</v>
      </c>
      <c r="K18">
        <v>21</v>
      </c>
      <c r="L18" s="2">
        <v>43648.645833333336</v>
      </c>
      <c r="M18" s="2">
        <v>43648.645833333336</v>
      </c>
      <c r="N18" s="6">
        <v>1489</v>
      </c>
      <c r="O18" s="7">
        <v>420200</v>
      </c>
      <c r="P18">
        <v>723600</v>
      </c>
      <c r="Q18">
        <v>50000</v>
      </c>
      <c r="R18">
        <v>93</v>
      </c>
      <c r="S18">
        <v>50000</v>
      </c>
      <c r="T18">
        <v>3000</v>
      </c>
      <c r="U18">
        <f t="shared" si="0"/>
        <v>3</v>
      </c>
      <c r="V18">
        <v>9</v>
      </c>
      <c r="W18">
        <v>10</v>
      </c>
      <c r="X18">
        <v>2019</v>
      </c>
      <c r="Y18">
        <v>7</v>
      </c>
      <c r="Z18">
        <v>2</v>
      </c>
      <c r="AA18">
        <v>3</v>
      </c>
      <c r="AB18" s="6">
        <v>1</v>
      </c>
      <c r="AC18" s="6">
        <v>1</v>
      </c>
      <c r="AD18" s="9">
        <v>-42.033333333333303</v>
      </c>
      <c r="AE18" s="9">
        <v>-72.599999999999994</v>
      </c>
      <c r="AF18" t="s">
        <v>35</v>
      </c>
    </row>
    <row r="19" spans="1:32" x14ac:dyDescent="0.35">
      <c r="A19">
        <v>941608</v>
      </c>
      <c r="B19" t="s">
        <v>44</v>
      </c>
      <c r="C19" s="6">
        <v>59.41</v>
      </c>
      <c r="D19">
        <v>3</v>
      </c>
      <c r="E19" t="s">
        <v>39</v>
      </c>
      <c r="F19" s="2">
        <v>43494</v>
      </c>
      <c r="G19" s="2">
        <v>43491</v>
      </c>
      <c r="H19">
        <v>6079</v>
      </c>
      <c r="I19">
        <v>6079</v>
      </c>
      <c r="J19" s="6">
        <v>4390</v>
      </c>
      <c r="K19">
        <v>21</v>
      </c>
      <c r="L19" s="2">
        <v>43494.46875</v>
      </c>
      <c r="M19" s="2">
        <v>43494.46875</v>
      </c>
      <c r="N19" s="6">
        <v>1489</v>
      </c>
      <c r="O19" s="7">
        <v>420200</v>
      </c>
      <c r="P19">
        <v>723600</v>
      </c>
      <c r="Q19">
        <v>15000</v>
      </c>
      <c r="R19">
        <v>93</v>
      </c>
      <c r="S19">
        <v>15000</v>
      </c>
      <c r="T19">
        <v>6915</v>
      </c>
      <c r="U19">
        <f t="shared" si="0"/>
        <v>6.915</v>
      </c>
      <c r="V19">
        <v>9</v>
      </c>
      <c r="W19">
        <v>10</v>
      </c>
      <c r="X19">
        <v>2019</v>
      </c>
      <c r="Y19">
        <v>1</v>
      </c>
      <c r="Z19">
        <v>29</v>
      </c>
      <c r="AA19">
        <v>1</v>
      </c>
      <c r="AB19" s="6">
        <v>1</v>
      </c>
      <c r="AC19" s="6">
        <v>1</v>
      </c>
      <c r="AD19" s="9">
        <v>-42.033333333333303</v>
      </c>
      <c r="AE19" s="9">
        <v>-72.599999999999994</v>
      </c>
      <c r="AF19" t="s">
        <v>35</v>
      </c>
    </row>
    <row r="20" spans="1:32" x14ac:dyDescent="0.35">
      <c r="A20">
        <v>941402</v>
      </c>
      <c r="B20" t="s">
        <v>47</v>
      </c>
      <c r="C20" s="6">
        <v>79.8</v>
      </c>
      <c r="D20">
        <v>3</v>
      </c>
      <c r="E20" t="s">
        <v>39</v>
      </c>
      <c r="F20" s="2">
        <v>43483</v>
      </c>
      <c r="G20" s="2">
        <v>43480</v>
      </c>
      <c r="H20">
        <v>6080</v>
      </c>
      <c r="I20">
        <v>6079</v>
      </c>
      <c r="J20" s="6">
        <v>4390</v>
      </c>
      <c r="K20">
        <v>21</v>
      </c>
      <c r="L20" s="2">
        <v>43483.541666666664</v>
      </c>
      <c r="M20" s="2">
        <v>43483.541666666664</v>
      </c>
      <c r="N20" s="6" t="s">
        <v>40</v>
      </c>
      <c r="O20" s="7">
        <v>420200</v>
      </c>
      <c r="P20">
        <v>723600</v>
      </c>
      <c r="Q20">
        <v>70000</v>
      </c>
      <c r="R20">
        <v>93</v>
      </c>
      <c r="S20">
        <v>70000</v>
      </c>
      <c r="T20">
        <v>2100</v>
      </c>
      <c r="U20">
        <f t="shared" si="0"/>
        <v>2.1</v>
      </c>
      <c r="V20">
        <v>9</v>
      </c>
      <c r="W20">
        <v>10</v>
      </c>
      <c r="X20">
        <v>2019</v>
      </c>
      <c r="Y20">
        <v>1</v>
      </c>
      <c r="Z20">
        <v>18</v>
      </c>
      <c r="AA20">
        <v>1</v>
      </c>
      <c r="AB20" s="6">
        <v>1</v>
      </c>
      <c r="AC20" s="6">
        <v>1</v>
      </c>
      <c r="AD20" s="9">
        <v>-42.033333333333303</v>
      </c>
      <c r="AE20" s="9">
        <v>-72.599999999999994</v>
      </c>
      <c r="AF20" t="s">
        <v>35</v>
      </c>
    </row>
    <row r="21" spans="1:32" x14ac:dyDescent="0.35">
      <c r="A21">
        <v>941545</v>
      </c>
      <c r="B21" t="s">
        <v>50</v>
      </c>
      <c r="C21" s="6">
        <v>100</v>
      </c>
      <c r="D21">
        <v>3</v>
      </c>
      <c r="E21" t="s">
        <v>39</v>
      </c>
      <c r="F21" s="2">
        <v>43524</v>
      </c>
      <c r="G21" s="2">
        <v>43523</v>
      </c>
      <c r="H21">
        <v>6080</v>
      </c>
      <c r="I21">
        <v>6079</v>
      </c>
      <c r="J21" s="6">
        <v>4390</v>
      </c>
      <c r="K21">
        <v>21</v>
      </c>
      <c r="L21" s="2">
        <v>43524.430555555555</v>
      </c>
      <c r="M21" s="2">
        <v>43524.430555555555</v>
      </c>
      <c r="N21" s="6">
        <v>1489</v>
      </c>
      <c r="O21" s="7">
        <v>420200</v>
      </c>
      <c r="P21">
        <v>723600</v>
      </c>
      <c r="Q21">
        <v>70000</v>
      </c>
      <c r="R21">
        <v>93</v>
      </c>
      <c r="S21">
        <v>70000</v>
      </c>
      <c r="T21">
        <v>70000</v>
      </c>
      <c r="U21">
        <f t="shared" si="0"/>
        <v>70</v>
      </c>
      <c r="V21">
        <v>9</v>
      </c>
      <c r="W21">
        <v>10</v>
      </c>
      <c r="X21">
        <v>2019</v>
      </c>
      <c r="Y21">
        <v>2</v>
      </c>
      <c r="Z21">
        <v>28</v>
      </c>
      <c r="AA21">
        <v>1</v>
      </c>
      <c r="AB21" s="6">
        <v>1</v>
      </c>
      <c r="AC21" s="6">
        <v>1</v>
      </c>
      <c r="AD21" s="9">
        <v>-42.033333333333303</v>
      </c>
      <c r="AE21" s="9">
        <v>-72.599999999999994</v>
      </c>
      <c r="AF21" t="s">
        <v>35</v>
      </c>
    </row>
    <row r="22" spans="1:32" x14ac:dyDescent="0.35">
      <c r="A22">
        <v>941626</v>
      </c>
      <c r="B22" t="s">
        <v>51</v>
      </c>
      <c r="C22" s="6">
        <v>78.97</v>
      </c>
      <c r="D22">
        <v>3</v>
      </c>
      <c r="E22" t="s">
        <v>39</v>
      </c>
      <c r="F22" s="2">
        <v>43482</v>
      </c>
      <c r="G22" s="2">
        <v>43480</v>
      </c>
      <c r="H22">
        <v>6080</v>
      </c>
      <c r="I22">
        <v>6079</v>
      </c>
      <c r="J22" s="6">
        <v>4390</v>
      </c>
      <c r="K22">
        <v>21</v>
      </c>
      <c r="L22" s="2">
        <v>43482.493055555555</v>
      </c>
      <c r="M22" s="2">
        <v>43482.493055555555</v>
      </c>
      <c r="N22" s="6">
        <v>1489</v>
      </c>
      <c r="O22" s="7">
        <v>420200</v>
      </c>
      <c r="P22">
        <v>723600</v>
      </c>
      <c r="Q22">
        <v>67000</v>
      </c>
      <c r="R22">
        <v>93</v>
      </c>
      <c r="S22">
        <v>67000</v>
      </c>
      <c r="T22">
        <v>12060</v>
      </c>
      <c r="U22">
        <f t="shared" si="0"/>
        <v>12.06</v>
      </c>
      <c r="V22">
        <v>9</v>
      </c>
      <c r="W22">
        <v>10</v>
      </c>
      <c r="X22">
        <v>2019</v>
      </c>
      <c r="Y22">
        <v>1</v>
      </c>
      <c r="Z22">
        <v>17</v>
      </c>
      <c r="AA22">
        <v>1</v>
      </c>
      <c r="AB22" s="6">
        <v>1</v>
      </c>
      <c r="AC22" s="6">
        <v>1</v>
      </c>
      <c r="AD22" s="9">
        <v>-42.033333333333303</v>
      </c>
      <c r="AE22" s="9">
        <v>-72.599999999999994</v>
      </c>
      <c r="AF22" t="s">
        <v>35</v>
      </c>
    </row>
    <row r="23" spans="1:32" x14ac:dyDescent="0.35">
      <c r="A23">
        <v>941626</v>
      </c>
      <c r="B23" t="s">
        <v>51</v>
      </c>
      <c r="C23" s="6">
        <v>78.97</v>
      </c>
      <c r="D23">
        <v>3</v>
      </c>
      <c r="E23" t="s">
        <v>39</v>
      </c>
      <c r="F23" s="2">
        <v>43494</v>
      </c>
      <c r="G23" s="2">
        <v>43491</v>
      </c>
      <c r="H23">
        <v>6079</v>
      </c>
      <c r="I23">
        <v>6079</v>
      </c>
      <c r="J23" s="6">
        <v>4390</v>
      </c>
      <c r="K23">
        <v>21</v>
      </c>
      <c r="L23" s="2">
        <v>43494.493055555555</v>
      </c>
      <c r="M23" s="2">
        <v>43494.493055555555</v>
      </c>
      <c r="N23" s="6">
        <v>1489</v>
      </c>
      <c r="O23" s="7">
        <v>420200</v>
      </c>
      <c r="P23">
        <v>723600</v>
      </c>
      <c r="Q23">
        <v>60000</v>
      </c>
      <c r="R23">
        <v>93</v>
      </c>
      <c r="S23">
        <v>60000</v>
      </c>
      <c r="T23">
        <v>60000</v>
      </c>
      <c r="U23">
        <f t="shared" si="0"/>
        <v>60</v>
      </c>
      <c r="V23">
        <v>9</v>
      </c>
      <c r="W23">
        <v>10</v>
      </c>
      <c r="X23">
        <v>2019</v>
      </c>
      <c r="Y23">
        <v>1</v>
      </c>
      <c r="Z23">
        <v>29</v>
      </c>
      <c r="AA23">
        <v>1</v>
      </c>
      <c r="AB23" s="6">
        <v>1</v>
      </c>
      <c r="AC23" s="6">
        <v>1</v>
      </c>
      <c r="AD23" s="9">
        <v>-42.033333333333303</v>
      </c>
      <c r="AE23" s="9">
        <v>-72.599999999999994</v>
      </c>
      <c r="AF23" t="s">
        <v>35</v>
      </c>
    </row>
    <row r="24" spans="1:32" x14ac:dyDescent="0.35">
      <c r="A24">
        <v>941626</v>
      </c>
      <c r="B24" t="s">
        <v>51</v>
      </c>
      <c r="C24" s="6">
        <v>78.97</v>
      </c>
      <c r="D24">
        <v>3</v>
      </c>
      <c r="E24" t="s">
        <v>39</v>
      </c>
      <c r="F24" s="2">
        <v>43682</v>
      </c>
      <c r="G24" s="2">
        <v>43680</v>
      </c>
      <c r="H24">
        <v>6080</v>
      </c>
      <c r="I24">
        <v>6079</v>
      </c>
      <c r="J24" s="6">
        <v>4390</v>
      </c>
      <c r="K24">
        <v>21</v>
      </c>
      <c r="L24" s="2">
        <v>43682.166666666664</v>
      </c>
      <c r="M24" s="2">
        <v>43682.166666666664</v>
      </c>
      <c r="N24" s="6">
        <v>1489</v>
      </c>
      <c r="O24" s="7">
        <v>420200</v>
      </c>
      <c r="P24">
        <v>723600</v>
      </c>
      <c r="Q24">
        <v>5000</v>
      </c>
      <c r="R24">
        <v>93</v>
      </c>
      <c r="S24">
        <v>5000</v>
      </c>
      <c r="T24">
        <v>1800</v>
      </c>
      <c r="U24">
        <f t="shared" si="0"/>
        <v>1.8</v>
      </c>
      <c r="V24">
        <v>9</v>
      </c>
      <c r="W24">
        <v>10</v>
      </c>
      <c r="X24">
        <v>2019</v>
      </c>
      <c r="Y24">
        <v>8</v>
      </c>
      <c r="Z24">
        <v>5</v>
      </c>
      <c r="AA24">
        <v>3</v>
      </c>
      <c r="AB24" s="6">
        <v>1</v>
      </c>
      <c r="AC24" s="6">
        <v>1</v>
      </c>
      <c r="AD24" s="9">
        <v>-42.033333333333303</v>
      </c>
      <c r="AE24" s="9">
        <v>-72.599999999999994</v>
      </c>
      <c r="AF24" t="s">
        <v>35</v>
      </c>
    </row>
    <row r="25" spans="1:32" x14ac:dyDescent="0.35">
      <c r="A25">
        <v>941278</v>
      </c>
      <c r="B25" t="s">
        <v>54</v>
      </c>
      <c r="C25" s="6">
        <v>73.5</v>
      </c>
      <c r="D25">
        <v>3</v>
      </c>
      <c r="E25" t="s">
        <v>39</v>
      </c>
      <c r="F25" s="2">
        <v>43479</v>
      </c>
      <c r="G25" s="2">
        <v>43477</v>
      </c>
      <c r="H25">
        <v>6080</v>
      </c>
      <c r="I25">
        <v>1003</v>
      </c>
      <c r="J25" s="6" t="s">
        <v>40</v>
      </c>
      <c r="K25">
        <v>21</v>
      </c>
      <c r="L25" s="2">
        <v>43479.5</v>
      </c>
      <c r="M25" s="2">
        <v>43479.5</v>
      </c>
      <c r="N25" s="6">
        <v>1489</v>
      </c>
      <c r="O25" s="7">
        <v>420200</v>
      </c>
      <c r="P25">
        <v>723600</v>
      </c>
      <c r="Q25">
        <v>15000</v>
      </c>
      <c r="R25">
        <v>93</v>
      </c>
      <c r="S25">
        <v>15000</v>
      </c>
      <c r="T25">
        <v>15000</v>
      </c>
      <c r="U25">
        <f t="shared" si="0"/>
        <v>15</v>
      </c>
      <c r="V25">
        <v>9</v>
      </c>
      <c r="W25">
        <v>10</v>
      </c>
      <c r="X25">
        <v>2019</v>
      </c>
      <c r="Y25">
        <v>1</v>
      </c>
      <c r="Z25">
        <v>14</v>
      </c>
      <c r="AA25">
        <v>1</v>
      </c>
      <c r="AB25" s="6">
        <v>1</v>
      </c>
      <c r="AC25" s="6">
        <v>1</v>
      </c>
      <c r="AD25" s="9">
        <v>-42.033333333333303</v>
      </c>
      <c r="AE25" s="9">
        <v>-72.599999999999994</v>
      </c>
      <c r="AF25" t="s">
        <v>35</v>
      </c>
    </row>
    <row r="26" spans="1:32" x14ac:dyDescent="0.35">
      <c r="A26">
        <v>941278</v>
      </c>
      <c r="B26" t="s">
        <v>54</v>
      </c>
      <c r="C26" s="6">
        <v>73.5</v>
      </c>
      <c r="D26">
        <v>3</v>
      </c>
      <c r="E26" t="s">
        <v>39</v>
      </c>
      <c r="F26" s="2">
        <v>43480</v>
      </c>
      <c r="G26" s="2">
        <v>43479</v>
      </c>
      <c r="H26">
        <v>6080</v>
      </c>
      <c r="I26">
        <v>1003</v>
      </c>
      <c r="J26" s="6">
        <v>4392</v>
      </c>
      <c r="K26">
        <v>21</v>
      </c>
      <c r="L26" s="2">
        <v>43480.625</v>
      </c>
      <c r="M26" s="2">
        <v>43480.625</v>
      </c>
      <c r="N26" s="6">
        <v>1489</v>
      </c>
      <c r="O26" s="7">
        <v>420200</v>
      </c>
      <c r="P26">
        <v>723600</v>
      </c>
      <c r="Q26">
        <v>40000</v>
      </c>
      <c r="R26">
        <v>93</v>
      </c>
      <c r="S26">
        <v>40000</v>
      </c>
      <c r="T26">
        <v>27200</v>
      </c>
      <c r="U26">
        <f t="shared" si="0"/>
        <v>27.2</v>
      </c>
      <c r="V26">
        <v>9</v>
      </c>
      <c r="W26">
        <v>10</v>
      </c>
      <c r="X26">
        <v>2019</v>
      </c>
      <c r="Y26">
        <v>1</v>
      </c>
      <c r="Z26">
        <v>15</v>
      </c>
      <c r="AA26">
        <v>1</v>
      </c>
      <c r="AB26" s="6">
        <v>1</v>
      </c>
      <c r="AC26" s="6">
        <v>1</v>
      </c>
      <c r="AD26" s="9">
        <v>-42.033333333333303</v>
      </c>
      <c r="AE26" s="9">
        <v>-72.599999999999994</v>
      </c>
      <c r="AF26" t="s">
        <v>35</v>
      </c>
    </row>
    <row r="27" spans="1:32" x14ac:dyDescent="0.35">
      <c r="A27">
        <v>941278</v>
      </c>
      <c r="B27" t="s">
        <v>54</v>
      </c>
      <c r="C27" s="6">
        <v>73.5</v>
      </c>
      <c r="D27">
        <v>3</v>
      </c>
      <c r="E27" t="s">
        <v>39</v>
      </c>
      <c r="F27" s="2">
        <v>43482</v>
      </c>
      <c r="G27" s="2">
        <v>43481</v>
      </c>
      <c r="H27">
        <v>6079</v>
      </c>
      <c r="I27">
        <v>6079</v>
      </c>
      <c r="J27" s="6">
        <v>4390</v>
      </c>
      <c r="K27">
        <v>21</v>
      </c>
      <c r="L27" s="2">
        <v>43482.385416666664</v>
      </c>
      <c r="M27" s="2">
        <v>43482.385416666664</v>
      </c>
      <c r="N27" s="6">
        <v>1489</v>
      </c>
      <c r="O27" s="7">
        <v>420200</v>
      </c>
      <c r="P27">
        <v>723600</v>
      </c>
      <c r="Q27">
        <v>25000</v>
      </c>
      <c r="R27">
        <v>93</v>
      </c>
      <c r="S27">
        <v>25000</v>
      </c>
      <c r="T27">
        <v>16000</v>
      </c>
      <c r="U27">
        <f t="shared" si="0"/>
        <v>16</v>
      </c>
      <c r="V27">
        <v>9</v>
      </c>
      <c r="W27">
        <v>10</v>
      </c>
      <c r="X27">
        <v>2019</v>
      </c>
      <c r="Y27">
        <v>1</v>
      </c>
      <c r="Z27">
        <v>17</v>
      </c>
      <c r="AA27">
        <v>1</v>
      </c>
      <c r="AB27" s="6">
        <v>1</v>
      </c>
      <c r="AC27" s="6">
        <v>1</v>
      </c>
      <c r="AD27" s="9">
        <v>-42.033333333333303</v>
      </c>
      <c r="AE27" s="9">
        <v>-72.599999999999994</v>
      </c>
      <c r="AF27" t="s">
        <v>35</v>
      </c>
    </row>
    <row r="28" spans="1:32" x14ac:dyDescent="0.35">
      <c r="A28">
        <v>941278</v>
      </c>
      <c r="B28" t="s">
        <v>54</v>
      </c>
      <c r="C28" s="6">
        <v>73.5</v>
      </c>
      <c r="D28">
        <v>3</v>
      </c>
      <c r="E28" t="s">
        <v>39</v>
      </c>
      <c r="F28" s="2">
        <v>43525</v>
      </c>
      <c r="G28" s="2">
        <v>43522</v>
      </c>
      <c r="H28">
        <v>6080</v>
      </c>
      <c r="I28">
        <v>6079</v>
      </c>
      <c r="J28" s="6">
        <v>4390</v>
      </c>
      <c r="K28">
        <v>21</v>
      </c>
      <c r="L28" s="2">
        <v>43525.451388888891</v>
      </c>
      <c r="M28" s="2">
        <v>43525.451388888891</v>
      </c>
      <c r="N28" s="6">
        <v>1489</v>
      </c>
      <c r="O28" s="7">
        <v>420200</v>
      </c>
      <c r="P28">
        <v>723600</v>
      </c>
      <c r="Q28">
        <v>25000</v>
      </c>
      <c r="R28">
        <v>93</v>
      </c>
      <c r="S28">
        <v>25000</v>
      </c>
      <c r="T28">
        <v>25000</v>
      </c>
      <c r="U28">
        <f t="shared" si="0"/>
        <v>25</v>
      </c>
      <c r="V28">
        <v>9</v>
      </c>
      <c r="W28">
        <v>10</v>
      </c>
      <c r="X28">
        <v>2019</v>
      </c>
      <c r="Y28">
        <v>3</v>
      </c>
      <c r="Z28">
        <v>1</v>
      </c>
      <c r="AA28">
        <v>1</v>
      </c>
      <c r="AB28" s="6">
        <v>1</v>
      </c>
      <c r="AC28" s="6">
        <v>1</v>
      </c>
      <c r="AD28" s="9">
        <v>-42.033333333333303</v>
      </c>
      <c r="AE28" s="9">
        <v>-72.599999999999994</v>
      </c>
      <c r="AF28" t="s">
        <v>35</v>
      </c>
    </row>
    <row r="29" spans="1:32" x14ac:dyDescent="0.35">
      <c r="A29">
        <v>942083</v>
      </c>
      <c r="B29" t="s">
        <v>58</v>
      </c>
      <c r="C29" s="6">
        <v>76.739999999999995</v>
      </c>
      <c r="D29">
        <v>3</v>
      </c>
      <c r="E29" t="s">
        <v>39</v>
      </c>
      <c r="F29" s="2">
        <v>43496</v>
      </c>
      <c r="G29" s="2">
        <v>43494</v>
      </c>
      <c r="H29">
        <v>6080</v>
      </c>
      <c r="I29">
        <v>6079</v>
      </c>
      <c r="J29" s="6">
        <v>4390</v>
      </c>
      <c r="K29">
        <v>21</v>
      </c>
      <c r="L29" s="2">
        <v>43496.399305555555</v>
      </c>
      <c r="M29" s="2">
        <v>43496.399305555555</v>
      </c>
      <c r="N29" s="6">
        <v>1489</v>
      </c>
      <c r="O29" s="7">
        <v>420200</v>
      </c>
      <c r="P29">
        <v>723600</v>
      </c>
      <c r="Q29">
        <v>25000</v>
      </c>
      <c r="R29">
        <v>93</v>
      </c>
      <c r="S29">
        <v>25000</v>
      </c>
      <c r="T29">
        <v>22500</v>
      </c>
      <c r="U29">
        <f t="shared" si="0"/>
        <v>22.5</v>
      </c>
      <c r="V29">
        <v>9</v>
      </c>
      <c r="W29">
        <v>10</v>
      </c>
      <c r="X29">
        <v>2019</v>
      </c>
      <c r="Y29">
        <v>1</v>
      </c>
      <c r="Z29">
        <v>31</v>
      </c>
      <c r="AA29">
        <v>1</v>
      </c>
      <c r="AB29" s="6">
        <v>1</v>
      </c>
      <c r="AC29" s="6">
        <v>1</v>
      </c>
      <c r="AD29" s="9">
        <v>-42.033333333333303</v>
      </c>
      <c r="AE29" s="9">
        <v>-72.599999999999994</v>
      </c>
      <c r="AF29" t="s">
        <v>35</v>
      </c>
    </row>
    <row r="30" spans="1:32" x14ac:dyDescent="0.35">
      <c r="A30">
        <v>941546</v>
      </c>
      <c r="B30" t="s">
        <v>60</v>
      </c>
      <c r="C30" s="6">
        <v>77.78</v>
      </c>
      <c r="D30">
        <v>3</v>
      </c>
      <c r="E30" t="s">
        <v>39</v>
      </c>
      <c r="F30" s="2">
        <v>43649</v>
      </c>
      <c r="G30" s="2">
        <v>43646</v>
      </c>
      <c r="H30">
        <v>6080</v>
      </c>
      <c r="I30">
        <v>6079</v>
      </c>
      <c r="J30" s="6">
        <v>4390</v>
      </c>
      <c r="K30">
        <v>21</v>
      </c>
      <c r="L30" s="2">
        <v>43649.645833333336</v>
      </c>
      <c r="M30" s="2">
        <v>43649.645833333336</v>
      </c>
      <c r="N30" s="6">
        <v>1489</v>
      </c>
      <c r="O30" s="7">
        <v>420200</v>
      </c>
      <c r="P30">
        <v>723600</v>
      </c>
      <c r="Q30">
        <v>40000</v>
      </c>
      <c r="R30">
        <v>93</v>
      </c>
      <c r="S30">
        <v>40000</v>
      </c>
      <c r="T30">
        <v>400</v>
      </c>
      <c r="U30">
        <f t="shared" si="0"/>
        <v>0.4</v>
      </c>
      <c r="V30">
        <v>9</v>
      </c>
      <c r="W30">
        <v>10</v>
      </c>
      <c r="X30">
        <v>2019</v>
      </c>
      <c r="Y30">
        <v>7</v>
      </c>
      <c r="Z30">
        <v>3</v>
      </c>
      <c r="AA30">
        <v>3</v>
      </c>
      <c r="AB30" s="6">
        <v>1</v>
      </c>
      <c r="AC30" s="6">
        <v>1</v>
      </c>
      <c r="AD30" s="9">
        <v>-42.033333333333303</v>
      </c>
      <c r="AE30" s="9">
        <v>-72.599999999999994</v>
      </c>
      <c r="AF30" t="s">
        <v>35</v>
      </c>
    </row>
    <row r="31" spans="1:32" x14ac:dyDescent="0.35">
      <c r="A31">
        <v>941608</v>
      </c>
      <c r="B31" t="s">
        <v>44</v>
      </c>
      <c r="C31" s="6">
        <v>59.41</v>
      </c>
      <c r="D31">
        <v>3</v>
      </c>
      <c r="E31" t="s">
        <v>39</v>
      </c>
      <c r="F31" s="2">
        <v>43476</v>
      </c>
      <c r="G31" s="2">
        <v>43473</v>
      </c>
      <c r="H31">
        <v>6080</v>
      </c>
      <c r="I31">
        <v>6079</v>
      </c>
      <c r="J31" s="6">
        <v>4390</v>
      </c>
      <c r="K31">
        <v>21</v>
      </c>
      <c r="L31" s="2">
        <v>43476.5</v>
      </c>
      <c r="M31" s="2">
        <v>43476.5</v>
      </c>
      <c r="N31" s="6">
        <v>1489</v>
      </c>
      <c r="O31" s="7">
        <v>420300</v>
      </c>
      <c r="P31">
        <v>723510</v>
      </c>
      <c r="Q31">
        <v>35000</v>
      </c>
      <c r="R31">
        <v>93</v>
      </c>
      <c r="S31">
        <v>35000</v>
      </c>
      <c r="T31">
        <v>33600</v>
      </c>
      <c r="U31">
        <f t="shared" si="0"/>
        <v>33.6</v>
      </c>
      <c r="V31">
        <v>9</v>
      </c>
      <c r="W31">
        <v>10</v>
      </c>
      <c r="X31">
        <v>2019</v>
      </c>
      <c r="Y31">
        <v>1</v>
      </c>
      <c r="Z31">
        <v>11</v>
      </c>
      <c r="AA31">
        <v>1</v>
      </c>
      <c r="AB31" s="6">
        <v>1</v>
      </c>
      <c r="AC31" s="6">
        <v>1</v>
      </c>
      <c r="AD31" s="9">
        <v>-42.05</v>
      </c>
      <c r="AE31" s="9">
        <v>-72.586111111111094</v>
      </c>
      <c r="AF31" t="s">
        <v>35</v>
      </c>
    </row>
    <row r="32" spans="1:32" x14ac:dyDescent="0.35">
      <c r="A32">
        <v>941164</v>
      </c>
      <c r="B32" t="s">
        <v>63</v>
      </c>
      <c r="C32" s="6">
        <v>75.900000000000006</v>
      </c>
      <c r="D32">
        <v>3</v>
      </c>
      <c r="E32" t="s">
        <v>39</v>
      </c>
      <c r="F32" s="2">
        <v>43481</v>
      </c>
      <c r="G32" s="2">
        <v>43479</v>
      </c>
      <c r="H32">
        <v>6079</v>
      </c>
      <c r="I32">
        <v>6079</v>
      </c>
      <c r="J32" s="6">
        <v>4390</v>
      </c>
      <c r="K32">
        <v>21</v>
      </c>
      <c r="L32" s="2">
        <v>43481.666666666664</v>
      </c>
      <c r="M32" s="2">
        <v>43481.666666666664</v>
      </c>
      <c r="N32" s="6">
        <v>1489</v>
      </c>
      <c r="O32" s="7">
        <v>420300</v>
      </c>
      <c r="P32">
        <v>723510</v>
      </c>
      <c r="Q32">
        <v>45000</v>
      </c>
      <c r="R32">
        <v>93</v>
      </c>
      <c r="S32">
        <v>45000</v>
      </c>
      <c r="T32">
        <v>28890</v>
      </c>
      <c r="U32">
        <f t="shared" si="0"/>
        <v>28.89</v>
      </c>
      <c r="V32">
        <v>9</v>
      </c>
      <c r="W32">
        <v>10</v>
      </c>
      <c r="X32">
        <v>2019</v>
      </c>
      <c r="Y32">
        <v>1</v>
      </c>
      <c r="Z32">
        <v>16</v>
      </c>
      <c r="AA32">
        <v>1</v>
      </c>
      <c r="AB32" s="6">
        <v>1</v>
      </c>
      <c r="AC32" s="6">
        <v>1</v>
      </c>
      <c r="AD32" s="9">
        <v>-42.05</v>
      </c>
      <c r="AE32" s="9">
        <v>-72.586111111111094</v>
      </c>
      <c r="AF32" t="s">
        <v>35</v>
      </c>
    </row>
    <row r="33" spans="1:32" x14ac:dyDescent="0.35">
      <c r="A33">
        <v>941291</v>
      </c>
      <c r="B33" t="s">
        <v>65</v>
      </c>
      <c r="C33" s="6">
        <v>76.459999999999994</v>
      </c>
      <c r="D33">
        <v>3</v>
      </c>
      <c r="E33" t="s">
        <v>39</v>
      </c>
      <c r="F33" s="2">
        <v>43481</v>
      </c>
      <c r="G33" s="2">
        <v>43479</v>
      </c>
      <c r="H33">
        <v>6080</v>
      </c>
      <c r="I33">
        <v>6079</v>
      </c>
      <c r="J33" s="6">
        <v>4390</v>
      </c>
      <c r="K33">
        <v>21</v>
      </c>
      <c r="L33" s="2">
        <v>43481.541666666664</v>
      </c>
      <c r="M33" s="2">
        <v>43481.541666666664</v>
      </c>
      <c r="N33" s="6">
        <v>1489</v>
      </c>
      <c r="O33" s="7">
        <v>420300</v>
      </c>
      <c r="P33">
        <v>723510</v>
      </c>
      <c r="Q33">
        <v>65000</v>
      </c>
      <c r="R33">
        <v>93</v>
      </c>
      <c r="S33">
        <v>65000</v>
      </c>
      <c r="T33">
        <v>49790</v>
      </c>
      <c r="U33">
        <f t="shared" si="0"/>
        <v>49.79</v>
      </c>
      <c r="V33">
        <v>9</v>
      </c>
      <c r="W33">
        <v>10</v>
      </c>
      <c r="X33">
        <v>2019</v>
      </c>
      <c r="Y33">
        <v>1</v>
      </c>
      <c r="Z33">
        <v>16</v>
      </c>
      <c r="AA33">
        <v>1</v>
      </c>
      <c r="AB33" s="6">
        <v>1</v>
      </c>
      <c r="AC33" s="6">
        <v>1</v>
      </c>
      <c r="AD33" s="9">
        <v>-42.05</v>
      </c>
      <c r="AE33" s="9">
        <v>-72.586111111111094</v>
      </c>
      <c r="AF33" t="s">
        <v>35</v>
      </c>
    </row>
    <row r="34" spans="1:32" x14ac:dyDescent="0.35">
      <c r="A34">
        <v>941291</v>
      </c>
      <c r="B34" t="s">
        <v>65</v>
      </c>
      <c r="C34" s="6">
        <v>76.459999999999994</v>
      </c>
      <c r="D34">
        <v>3</v>
      </c>
      <c r="E34" t="s">
        <v>39</v>
      </c>
      <c r="F34" s="2">
        <v>43483</v>
      </c>
      <c r="G34" s="2">
        <v>43481</v>
      </c>
      <c r="H34">
        <v>6079</v>
      </c>
      <c r="I34">
        <v>6079</v>
      </c>
      <c r="J34" s="6">
        <v>43101</v>
      </c>
      <c r="K34">
        <v>21</v>
      </c>
      <c r="L34" s="2">
        <v>43483.25</v>
      </c>
      <c r="M34" s="2">
        <v>43483.25</v>
      </c>
      <c r="N34" s="6">
        <v>1489</v>
      </c>
      <c r="O34" s="7">
        <v>420300</v>
      </c>
      <c r="P34">
        <v>723510</v>
      </c>
      <c r="Q34">
        <v>60000</v>
      </c>
      <c r="R34">
        <v>93</v>
      </c>
      <c r="S34">
        <v>60000</v>
      </c>
      <c r="T34">
        <v>2400</v>
      </c>
      <c r="U34">
        <f t="shared" si="0"/>
        <v>2.4</v>
      </c>
      <c r="V34">
        <v>9</v>
      </c>
      <c r="W34">
        <v>10</v>
      </c>
      <c r="X34">
        <v>2019</v>
      </c>
      <c r="Y34">
        <v>1</v>
      </c>
      <c r="Z34">
        <v>18</v>
      </c>
      <c r="AA34">
        <v>1</v>
      </c>
      <c r="AB34" s="6">
        <v>1</v>
      </c>
      <c r="AC34" s="6">
        <v>1</v>
      </c>
      <c r="AD34" s="9">
        <v>-42.05</v>
      </c>
      <c r="AE34" s="9">
        <v>-72.586111111111094</v>
      </c>
      <c r="AF34" t="s">
        <v>35</v>
      </c>
    </row>
    <row r="35" spans="1:32" x14ac:dyDescent="0.35">
      <c r="A35">
        <v>941164</v>
      </c>
      <c r="B35" t="s">
        <v>63</v>
      </c>
      <c r="C35" s="6">
        <v>75.900000000000006</v>
      </c>
      <c r="D35">
        <v>3</v>
      </c>
      <c r="E35" t="s">
        <v>39</v>
      </c>
      <c r="F35" s="2">
        <v>43484</v>
      </c>
      <c r="G35" s="2">
        <v>43481</v>
      </c>
      <c r="H35">
        <v>6079</v>
      </c>
      <c r="I35">
        <v>6079</v>
      </c>
      <c r="J35" s="6">
        <v>4390</v>
      </c>
      <c r="K35">
        <v>21</v>
      </c>
      <c r="L35" s="2">
        <v>43484.464583333334</v>
      </c>
      <c r="M35" s="2">
        <v>43484.464583333334</v>
      </c>
      <c r="N35" s="6">
        <v>1489</v>
      </c>
      <c r="O35" s="7">
        <v>420500</v>
      </c>
      <c r="P35">
        <v>724000</v>
      </c>
      <c r="Q35">
        <v>8000</v>
      </c>
      <c r="R35">
        <v>93</v>
      </c>
      <c r="S35">
        <v>8000</v>
      </c>
      <c r="T35">
        <v>1680</v>
      </c>
      <c r="U35">
        <f t="shared" si="0"/>
        <v>1.68</v>
      </c>
      <c r="V35">
        <v>9</v>
      </c>
      <c r="W35">
        <v>10</v>
      </c>
      <c r="X35">
        <v>2019</v>
      </c>
      <c r="Y35">
        <v>1</v>
      </c>
      <c r="Z35">
        <v>19</v>
      </c>
      <c r="AA35">
        <v>1</v>
      </c>
      <c r="AB35" s="6">
        <v>1</v>
      </c>
      <c r="AC35" s="6">
        <v>1</v>
      </c>
      <c r="AD35" s="9">
        <v>-42.0833333333333</v>
      </c>
      <c r="AE35" s="9">
        <v>-72.6666666666667</v>
      </c>
      <c r="AF35" t="s">
        <v>35</v>
      </c>
    </row>
    <row r="36" spans="1:32" x14ac:dyDescent="0.35">
      <c r="A36">
        <v>941547</v>
      </c>
      <c r="B36" t="s">
        <v>41</v>
      </c>
      <c r="C36" s="6">
        <v>84.92</v>
      </c>
      <c r="D36">
        <v>3</v>
      </c>
      <c r="E36" t="s">
        <v>39</v>
      </c>
      <c r="F36" s="2">
        <v>43800</v>
      </c>
      <c r="G36" s="2">
        <v>43799</v>
      </c>
      <c r="H36">
        <v>6080</v>
      </c>
      <c r="I36">
        <v>6079</v>
      </c>
      <c r="J36" s="6">
        <v>4390</v>
      </c>
      <c r="K36">
        <v>21</v>
      </c>
      <c r="L36" s="2">
        <v>43800.333333333336</v>
      </c>
      <c r="M36" s="2">
        <v>43800.333333333336</v>
      </c>
      <c r="N36" s="6">
        <v>1494</v>
      </c>
      <c r="O36" s="7">
        <v>420600</v>
      </c>
      <c r="P36">
        <v>732300</v>
      </c>
      <c r="Q36">
        <v>68000</v>
      </c>
      <c r="R36">
        <v>93</v>
      </c>
      <c r="S36">
        <v>68000</v>
      </c>
      <c r="T36">
        <v>68000</v>
      </c>
      <c r="U36">
        <f t="shared" si="0"/>
        <v>68</v>
      </c>
      <c r="V36">
        <v>9</v>
      </c>
      <c r="W36">
        <v>10</v>
      </c>
      <c r="X36">
        <v>2019</v>
      </c>
      <c r="Y36">
        <v>12</v>
      </c>
      <c r="Z36">
        <v>1</v>
      </c>
      <c r="AA36">
        <v>4</v>
      </c>
      <c r="AB36" s="6">
        <v>1</v>
      </c>
      <c r="AC36" s="6">
        <v>1</v>
      </c>
      <c r="AD36" s="9">
        <v>-42.1</v>
      </c>
      <c r="AE36" s="9">
        <v>-73.383333333333297</v>
      </c>
      <c r="AF36" t="s">
        <v>33</v>
      </c>
    </row>
    <row r="37" spans="1:32" x14ac:dyDescent="0.35">
      <c r="A37">
        <v>940582</v>
      </c>
      <c r="B37" t="s">
        <v>38</v>
      </c>
      <c r="C37" s="6">
        <v>73.19</v>
      </c>
      <c r="D37">
        <v>3</v>
      </c>
      <c r="E37" t="s">
        <v>39</v>
      </c>
      <c r="F37" s="2">
        <v>43795</v>
      </c>
      <c r="G37" s="2">
        <v>43794</v>
      </c>
      <c r="H37">
        <v>6080</v>
      </c>
      <c r="I37">
        <v>6079</v>
      </c>
      <c r="J37" s="6">
        <v>4390</v>
      </c>
      <c r="K37">
        <v>21</v>
      </c>
      <c r="L37" s="2">
        <v>43795.416666666664</v>
      </c>
      <c r="M37" s="2">
        <v>43795.416666666664</v>
      </c>
      <c r="N37" s="6">
        <v>1494</v>
      </c>
      <c r="O37" s="7">
        <v>420737</v>
      </c>
      <c r="P37">
        <v>732648</v>
      </c>
      <c r="Q37">
        <v>60000</v>
      </c>
      <c r="R37">
        <v>93</v>
      </c>
      <c r="S37">
        <v>60000</v>
      </c>
      <c r="T37">
        <v>60000</v>
      </c>
      <c r="U37">
        <f t="shared" si="0"/>
        <v>60</v>
      </c>
      <c r="V37">
        <v>9</v>
      </c>
      <c r="W37">
        <v>10</v>
      </c>
      <c r="X37">
        <v>2019</v>
      </c>
      <c r="Y37">
        <v>11</v>
      </c>
      <c r="Z37">
        <v>26</v>
      </c>
      <c r="AA37">
        <v>4</v>
      </c>
      <c r="AB37" s="6">
        <v>1</v>
      </c>
      <c r="AC37" s="6">
        <v>1</v>
      </c>
      <c r="AD37" s="9">
        <v>-42.126944444444398</v>
      </c>
      <c r="AE37" s="9">
        <v>-73.446666666666701</v>
      </c>
      <c r="AF37" t="s">
        <v>33</v>
      </c>
    </row>
    <row r="38" spans="1:32" x14ac:dyDescent="0.35">
      <c r="A38">
        <v>941547</v>
      </c>
      <c r="B38" t="s">
        <v>41</v>
      </c>
      <c r="C38" s="6">
        <v>84.92</v>
      </c>
      <c r="D38">
        <v>3</v>
      </c>
      <c r="E38" t="s">
        <v>39</v>
      </c>
      <c r="F38" s="2">
        <v>43497</v>
      </c>
      <c r="G38" s="2">
        <v>43495</v>
      </c>
      <c r="H38">
        <v>6080</v>
      </c>
      <c r="I38">
        <v>6079</v>
      </c>
      <c r="J38" s="6">
        <v>4390</v>
      </c>
      <c r="K38">
        <v>21</v>
      </c>
      <c r="L38" s="2">
        <v>43497.409722222219</v>
      </c>
      <c r="M38" s="2">
        <v>43497.409722222219</v>
      </c>
      <c r="N38" s="6">
        <v>1494</v>
      </c>
      <c r="O38" s="7">
        <v>420737</v>
      </c>
      <c r="P38">
        <v>732648</v>
      </c>
      <c r="Q38">
        <v>25000</v>
      </c>
      <c r="R38">
        <v>93</v>
      </c>
      <c r="S38">
        <v>25000</v>
      </c>
      <c r="T38">
        <v>25000</v>
      </c>
      <c r="U38">
        <f t="shared" si="0"/>
        <v>25</v>
      </c>
      <c r="V38">
        <v>9</v>
      </c>
      <c r="W38">
        <v>10</v>
      </c>
      <c r="X38">
        <v>2019</v>
      </c>
      <c r="Y38">
        <v>2</v>
      </c>
      <c r="Z38">
        <v>1</v>
      </c>
      <c r="AA38">
        <v>1</v>
      </c>
      <c r="AB38" s="6">
        <v>1</v>
      </c>
      <c r="AC38" s="6">
        <v>1</v>
      </c>
      <c r="AD38" s="9">
        <v>-42.126944444444398</v>
      </c>
      <c r="AE38" s="9">
        <v>-73.446666666666701</v>
      </c>
      <c r="AF38" t="s">
        <v>33</v>
      </c>
    </row>
    <row r="39" spans="1:32" x14ac:dyDescent="0.35">
      <c r="A39">
        <v>940961</v>
      </c>
      <c r="B39" t="s">
        <v>43</v>
      </c>
      <c r="C39" s="6">
        <v>81.760000000000005</v>
      </c>
      <c r="D39">
        <v>3</v>
      </c>
      <c r="E39" t="s">
        <v>39</v>
      </c>
      <c r="F39" s="2">
        <v>43791</v>
      </c>
      <c r="G39" s="2">
        <v>43789</v>
      </c>
      <c r="H39">
        <v>6080</v>
      </c>
      <c r="I39">
        <v>6079</v>
      </c>
      <c r="J39" s="6">
        <v>4390</v>
      </c>
      <c r="K39">
        <v>21</v>
      </c>
      <c r="L39" s="2">
        <v>43791.5</v>
      </c>
      <c r="M39" s="2">
        <v>43791.5</v>
      </c>
      <c r="N39" s="6">
        <v>1494</v>
      </c>
      <c r="O39" s="7">
        <v>420737</v>
      </c>
      <c r="P39">
        <v>732648</v>
      </c>
      <c r="Q39">
        <v>50000</v>
      </c>
      <c r="R39">
        <v>93</v>
      </c>
      <c r="S39">
        <v>50000</v>
      </c>
      <c r="T39">
        <v>50000</v>
      </c>
      <c r="U39">
        <f t="shared" si="0"/>
        <v>50</v>
      </c>
      <c r="V39">
        <v>9</v>
      </c>
      <c r="W39">
        <v>10</v>
      </c>
      <c r="X39">
        <v>2019</v>
      </c>
      <c r="Y39">
        <v>11</v>
      </c>
      <c r="Z39">
        <v>22</v>
      </c>
      <c r="AA39">
        <v>4</v>
      </c>
      <c r="AB39" s="6">
        <v>1</v>
      </c>
      <c r="AC39" s="6">
        <v>1</v>
      </c>
      <c r="AD39" s="9">
        <v>-42.126944444444398</v>
      </c>
      <c r="AE39" s="9">
        <v>-73.446666666666701</v>
      </c>
      <c r="AF39" t="s">
        <v>33</v>
      </c>
    </row>
    <row r="40" spans="1:32" x14ac:dyDescent="0.35">
      <c r="A40">
        <v>941608</v>
      </c>
      <c r="B40" t="s">
        <v>44</v>
      </c>
      <c r="C40" s="6">
        <v>59.41</v>
      </c>
      <c r="D40">
        <v>3</v>
      </c>
      <c r="E40" t="s">
        <v>39</v>
      </c>
      <c r="F40" s="2">
        <v>43795</v>
      </c>
      <c r="G40" s="2">
        <v>43793</v>
      </c>
      <c r="H40">
        <v>6080</v>
      </c>
      <c r="I40">
        <v>6079</v>
      </c>
      <c r="J40" s="6" t="s">
        <v>40</v>
      </c>
      <c r="K40">
        <v>21</v>
      </c>
      <c r="L40" s="2">
        <v>43795.416666666664</v>
      </c>
      <c r="M40" s="2">
        <v>43795.416666666664</v>
      </c>
      <c r="N40" s="6">
        <v>1494</v>
      </c>
      <c r="O40" s="7">
        <v>420737</v>
      </c>
      <c r="P40">
        <v>732648</v>
      </c>
      <c r="Q40">
        <v>50000</v>
      </c>
      <c r="R40">
        <v>93</v>
      </c>
      <c r="S40">
        <v>50000</v>
      </c>
      <c r="T40">
        <v>50000</v>
      </c>
      <c r="U40">
        <f t="shared" si="0"/>
        <v>50</v>
      </c>
      <c r="V40">
        <v>9</v>
      </c>
      <c r="W40">
        <v>10</v>
      </c>
      <c r="X40">
        <v>2019</v>
      </c>
      <c r="Y40">
        <v>11</v>
      </c>
      <c r="Z40">
        <v>26</v>
      </c>
      <c r="AA40">
        <v>4</v>
      </c>
      <c r="AB40" s="6">
        <v>1</v>
      </c>
      <c r="AC40" s="6">
        <v>1</v>
      </c>
      <c r="AD40" s="9">
        <v>-42.126944444444398</v>
      </c>
      <c r="AE40" s="9">
        <v>-73.446666666666701</v>
      </c>
      <c r="AF40" t="s">
        <v>33</v>
      </c>
    </row>
    <row r="41" spans="1:32" x14ac:dyDescent="0.35">
      <c r="A41">
        <v>941164</v>
      </c>
      <c r="B41" t="s">
        <v>63</v>
      </c>
      <c r="C41" s="6">
        <v>75.900000000000006</v>
      </c>
      <c r="D41">
        <v>3</v>
      </c>
      <c r="E41" t="s">
        <v>39</v>
      </c>
      <c r="F41" s="2">
        <v>43496</v>
      </c>
      <c r="G41" s="2">
        <v>43495</v>
      </c>
      <c r="H41">
        <v>6079</v>
      </c>
      <c r="I41">
        <v>6080</v>
      </c>
      <c r="J41" s="6">
        <v>4390</v>
      </c>
      <c r="K41">
        <v>21</v>
      </c>
      <c r="L41" s="2">
        <v>43496.510416666664</v>
      </c>
      <c r="M41" s="2">
        <v>43496.510416666664</v>
      </c>
      <c r="N41" s="6">
        <v>1494</v>
      </c>
      <c r="O41" s="7">
        <v>420737</v>
      </c>
      <c r="P41">
        <v>732648</v>
      </c>
      <c r="Q41">
        <v>50000</v>
      </c>
      <c r="R41">
        <v>93</v>
      </c>
      <c r="S41">
        <v>50000</v>
      </c>
      <c r="T41">
        <v>50000</v>
      </c>
      <c r="U41">
        <f t="shared" si="0"/>
        <v>50</v>
      </c>
      <c r="V41">
        <v>9</v>
      </c>
      <c r="W41">
        <v>10</v>
      </c>
      <c r="X41">
        <v>2019</v>
      </c>
      <c r="Y41">
        <v>1</v>
      </c>
      <c r="Z41">
        <v>31</v>
      </c>
      <c r="AA41">
        <v>1</v>
      </c>
      <c r="AB41" s="6">
        <v>1</v>
      </c>
      <c r="AC41" s="6">
        <v>1</v>
      </c>
      <c r="AD41" s="9">
        <v>-42.126944444444398</v>
      </c>
      <c r="AE41" s="9">
        <v>-73.446666666666701</v>
      </c>
      <c r="AF41" t="s">
        <v>33</v>
      </c>
    </row>
    <row r="42" spans="1:32" x14ac:dyDescent="0.35">
      <c r="A42">
        <v>940582</v>
      </c>
      <c r="B42" t="s">
        <v>38</v>
      </c>
      <c r="C42" s="6">
        <v>73.19</v>
      </c>
      <c r="D42">
        <v>3</v>
      </c>
      <c r="E42" t="s">
        <v>39</v>
      </c>
      <c r="F42" s="2">
        <v>43793</v>
      </c>
      <c r="G42" s="2">
        <v>43791</v>
      </c>
      <c r="H42">
        <v>6080</v>
      </c>
      <c r="I42">
        <v>6079</v>
      </c>
      <c r="J42" s="6">
        <v>4390</v>
      </c>
      <c r="K42">
        <v>21</v>
      </c>
      <c r="L42" s="2">
        <v>43793.458333333336</v>
      </c>
      <c r="M42" s="2">
        <v>43793.458333333336</v>
      </c>
      <c r="N42" s="6">
        <v>1494</v>
      </c>
      <c r="O42" s="7">
        <v>420800</v>
      </c>
      <c r="P42">
        <v>732800</v>
      </c>
      <c r="Q42">
        <v>60000</v>
      </c>
      <c r="R42">
        <v>93</v>
      </c>
      <c r="S42">
        <v>60000</v>
      </c>
      <c r="T42">
        <v>60000</v>
      </c>
      <c r="U42">
        <f t="shared" si="0"/>
        <v>60</v>
      </c>
      <c r="V42">
        <v>9</v>
      </c>
      <c r="W42">
        <v>10</v>
      </c>
      <c r="X42">
        <v>2019</v>
      </c>
      <c r="Y42">
        <v>11</v>
      </c>
      <c r="Z42">
        <v>24</v>
      </c>
      <c r="AA42">
        <v>4</v>
      </c>
      <c r="AB42" s="6">
        <v>1</v>
      </c>
      <c r="AC42" s="6">
        <v>1</v>
      </c>
      <c r="AD42" s="9">
        <v>-42.133333333333297</v>
      </c>
      <c r="AE42" s="9">
        <v>-73.466666666666697</v>
      </c>
      <c r="AF42" t="s">
        <v>33</v>
      </c>
    </row>
    <row r="43" spans="1:32" x14ac:dyDescent="0.35">
      <c r="A43">
        <v>940581</v>
      </c>
      <c r="B43" t="s">
        <v>45</v>
      </c>
      <c r="C43" s="6">
        <v>66</v>
      </c>
      <c r="D43">
        <v>3</v>
      </c>
      <c r="E43" t="s">
        <v>39</v>
      </c>
      <c r="F43" s="2">
        <v>43497</v>
      </c>
      <c r="G43" s="2">
        <v>43495</v>
      </c>
      <c r="H43">
        <v>6080</v>
      </c>
      <c r="I43">
        <v>6079</v>
      </c>
      <c r="J43" s="6" t="s">
        <v>40</v>
      </c>
      <c r="K43">
        <v>21</v>
      </c>
      <c r="L43" s="2">
        <v>43497.451388888891</v>
      </c>
      <c r="M43" s="2">
        <v>43497.451388888891</v>
      </c>
      <c r="N43" s="6">
        <v>1494</v>
      </c>
      <c r="O43" s="7">
        <v>420800</v>
      </c>
      <c r="P43">
        <v>732800</v>
      </c>
      <c r="Q43">
        <v>50000</v>
      </c>
      <c r="R43">
        <v>93</v>
      </c>
      <c r="S43">
        <v>50000</v>
      </c>
      <c r="T43">
        <v>50000</v>
      </c>
      <c r="U43">
        <f t="shared" si="0"/>
        <v>50</v>
      </c>
      <c r="V43">
        <v>9</v>
      </c>
      <c r="W43">
        <v>10</v>
      </c>
      <c r="X43">
        <v>2019</v>
      </c>
      <c r="Y43">
        <v>2</v>
      </c>
      <c r="Z43">
        <v>1</v>
      </c>
      <c r="AA43">
        <v>1</v>
      </c>
      <c r="AB43" s="6">
        <v>1</v>
      </c>
      <c r="AC43" s="6">
        <v>1</v>
      </c>
      <c r="AD43" s="9">
        <v>-42.133333333333297</v>
      </c>
      <c r="AE43" s="9">
        <v>-73.466666666666697</v>
      </c>
      <c r="AF43" t="s">
        <v>33</v>
      </c>
    </row>
    <row r="44" spans="1:32" x14ac:dyDescent="0.35">
      <c r="A44">
        <v>941626</v>
      </c>
      <c r="B44" t="s">
        <v>51</v>
      </c>
      <c r="C44" s="6">
        <v>78.97</v>
      </c>
      <c r="D44">
        <v>3</v>
      </c>
      <c r="E44" t="s">
        <v>39</v>
      </c>
      <c r="F44" s="2">
        <v>43497</v>
      </c>
      <c r="G44" s="2">
        <v>43495</v>
      </c>
      <c r="H44">
        <v>6080</v>
      </c>
      <c r="I44">
        <v>6079</v>
      </c>
      <c r="J44" s="6" t="s">
        <v>40</v>
      </c>
      <c r="K44">
        <v>21</v>
      </c>
      <c r="L44" s="2">
        <v>43497.4375</v>
      </c>
      <c r="M44" s="2">
        <v>43497.4375</v>
      </c>
      <c r="N44" s="6">
        <v>1494</v>
      </c>
      <c r="O44" s="7">
        <v>420800</v>
      </c>
      <c r="P44">
        <v>732800</v>
      </c>
      <c r="Q44">
        <v>50000</v>
      </c>
      <c r="R44">
        <v>93</v>
      </c>
      <c r="S44">
        <v>50000</v>
      </c>
      <c r="T44">
        <v>50000</v>
      </c>
      <c r="U44">
        <f t="shared" si="0"/>
        <v>50</v>
      </c>
      <c r="V44">
        <v>9</v>
      </c>
      <c r="W44">
        <v>10</v>
      </c>
      <c r="X44">
        <v>2019</v>
      </c>
      <c r="Y44">
        <v>2</v>
      </c>
      <c r="Z44">
        <v>1</v>
      </c>
      <c r="AA44">
        <v>1</v>
      </c>
      <c r="AB44" s="6">
        <v>1</v>
      </c>
      <c r="AC44" s="6">
        <v>1</v>
      </c>
      <c r="AD44" s="9">
        <v>-42.133333333333297</v>
      </c>
      <c r="AE44" s="9">
        <v>-73.466666666666697</v>
      </c>
      <c r="AF44" t="s">
        <v>33</v>
      </c>
    </row>
    <row r="45" spans="1:32" x14ac:dyDescent="0.35">
      <c r="A45">
        <v>940581</v>
      </c>
      <c r="B45" t="s">
        <v>45</v>
      </c>
      <c r="C45" s="6">
        <v>66</v>
      </c>
      <c r="D45">
        <v>3</v>
      </c>
      <c r="E45" t="s">
        <v>39</v>
      </c>
      <c r="F45" s="2">
        <v>43495</v>
      </c>
      <c r="G45" s="2">
        <v>43494</v>
      </c>
      <c r="H45">
        <v>6080</v>
      </c>
      <c r="I45">
        <v>6079</v>
      </c>
      <c r="J45" s="6">
        <v>4390</v>
      </c>
      <c r="K45">
        <v>21</v>
      </c>
      <c r="L45" s="2">
        <v>43495.458333333336</v>
      </c>
      <c r="M45" s="2">
        <v>43495.458333333336</v>
      </c>
      <c r="N45" s="6">
        <v>1494</v>
      </c>
      <c r="O45" s="7">
        <v>420900</v>
      </c>
      <c r="P45">
        <v>732847</v>
      </c>
      <c r="Q45">
        <v>60000</v>
      </c>
      <c r="R45">
        <v>93</v>
      </c>
      <c r="S45">
        <v>60000</v>
      </c>
      <c r="T45">
        <v>60000</v>
      </c>
      <c r="U45">
        <f t="shared" si="0"/>
        <v>60</v>
      </c>
      <c r="V45">
        <v>9</v>
      </c>
      <c r="W45">
        <v>10</v>
      </c>
      <c r="X45">
        <v>2019</v>
      </c>
      <c r="Y45">
        <v>1</v>
      </c>
      <c r="Z45">
        <v>30</v>
      </c>
      <c r="AA45">
        <v>1</v>
      </c>
      <c r="AB45" s="6">
        <v>1</v>
      </c>
      <c r="AC45" s="6">
        <v>1</v>
      </c>
      <c r="AD45" s="9">
        <v>-42.15</v>
      </c>
      <c r="AE45" s="9">
        <v>-73.479722222222193</v>
      </c>
      <c r="AF45" t="s">
        <v>33</v>
      </c>
    </row>
    <row r="46" spans="1:32" x14ac:dyDescent="0.35">
      <c r="A46">
        <v>940588</v>
      </c>
      <c r="B46" t="s">
        <v>52</v>
      </c>
      <c r="C46" s="6">
        <v>84.3</v>
      </c>
      <c r="D46">
        <v>3</v>
      </c>
      <c r="E46" t="s">
        <v>39</v>
      </c>
      <c r="F46" s="2">
        <v>43508</v>
      </c>
      <c r="G46" s="2">
        <v>43507</v>
      </c>
      <c r="H46">
        <v>46</v>
      </c>
      <c r="I46">
        <v>1003</v>
      </c>
      <c r="J46" s="6" t="s">
        <v>40</v>
      </c>
      <c r="K46">
        <v>21</v>
      </c>
      <c r="L46" s="2">
        <v>43508.479166666664</v>
      </c>
      <c r="M46" s="2">
        <v>43508.479166666664</v>
      </c>
      <c r="N46" s="6">
        <v>1494</v>
      </c>
      <c r="O46" s="7">
        <v>420900</v>
      </c>
      <c r="P46">
        <v>732847</v>
      </c>
      <c r="Q46">
        <v>35000</v>
      </c>
      <c r="R46">
        <v>93</v>
      </c>
      <c r="S46">
        <v>35000</v>
      </c>
      <c r="T46">
        <v>35000</v>
      </c>
      <c r="U46">
        <f t="shared" si="0"/>
        <v>35</v>
      </c>
      <c r="V46">
        <v>9</v>
      </c>
      <c r="W46">
        <v>10</v>
      </c>
      <c r="X46">
        <v>2019</v>
      </c>
      <c r="Y46">
        <v>2</v>
      </c>
      <c r="Z46">
        <v>12</v>
      </c>
      <c r="AA46">
        <v>1</v>
      </c>
      <c r="AB46" s="6">
        <v>1</v>
      </c>
      <c r="AC46" s="6">
        <v>1</v>
      </c>
      <c r="AD46" s="9">
        <v>-42.15</v>
      </c>
      <c r="AE46" s="9">
        <v>-73.479722222222193</v>
      </c>
      <c r="AF46" t="s">
        <v>33</v>
      </c>
    </row>
    <row r="47" spans="1:32" x14ac:dyDescent="0.35">
      <c r="A47">
        <v>941298</v>
      </c>
      <c r="B47" t="s">
        <v>57</v>
      </c>
      <c r="C47" s="6">
        <v>79.2</v>
      </c>
      <c r="D47">
        <v>3</v>
      </c>
      <c r="E47" t="s">
        <v>39</v>
      </c>
      <c r="F47" s="2">
        <v>43496</v>
      </c>
      <c r="G47" s="2">
        <v>43495</v>
      </c>
      <c r="H47">
        <v>1003</v>
      </c>
      <c r="I47">
        <v>6079</v>
      </c>
      <c r="J47" s="6">
        <v>4390</v>
      </c>
      <c r="K47">
        <v>21</v>
      </c>
      <c r="L47" s="2">
        <v>43496.458333333336</v>
      </c>
      <c r="M47" s="2">
        <v>43496.458333333336</v>
      </c>
      <c r="N47" s="6">
        <v>1494</v>
      </c>
      <c r="O47" s="7">
        <v>420900</v>
      </c>
      <c r="P47">
        <v>732847</v>
      </c>
      <c r="Q47">
        <v>30000</v>
      </c>
      <c r="R47">
        <v>93</v>
      </c>
      <c r="S47">
        <v>30000</v>
      </c>
      <c r="T47">
        <v>30000</v>
      </c>
      <c r="U47">
        <f t="shared" si="0"/>
        <v>30</v>
      </c>
      <c r="V47">
        <v>9</v>
      </c>
      <c r="W47">
        <v>10</v>
      </c>
      <c r="X47">
        <v>2019</v>
      </c>
      <c r="Y47">
        <v>1</v>
      </c>
      <c r="Z47">
        <v>31</v>
      </c>
      <c r="AA47">
        <v>1</v>
      </c>
      <c r="AB47" s="6">
        <v>1</v>
      </c>
      <c r="AC47" s="6">
        <v>1</v>
      </c>
      <c r="AD47" s="9">
        <v>-42.15</v>
      </c>
      <c r="AE47" s="9">
        <v>-73.479722222222193</v>
      </c>
      <c r="AF47" t="s">
        <v>33</v>
      </c>
    </row>
    <row r="48" spans="1:32" x14ac:dyDescent="0.35">
      <c r="A48">
        <v>941291</v>
      </c>
      <c r="B48" t="s">
        <v>65</v>
      </c>
      <c r="C48" s="6">
        <v>76.459999999999994</v>
      </c>
      <c r="D48">
        <v>3</v>
      </c>
      <c r="E48" t="s">
        <v>39</v>
      </c>
      <c r="F48" s="2">
        <v>43496</v>
      </c>
      <c r="G48" s="2">
        <v>43495</v>
      </c>
      <c r="H48">
        <v>6080</v>
      </c>
      <c r="I48">
        <v>6079</v>
      </c>
      <c r="J48" s="6" t="s">
        <v>40</v>
      </c>
      <c r="K48">
        <v>21</v>
      </c>
      <c r="L48" s="2">
        <v>43496.458333333336</v>
      </c>
      <c r="M48" s="2">
        <v>43496.458333333336</v>
      </c>
      <c r="N48" s="6">
        <v>1494</v>
      </c>
      <c r="O48" s="7">
        <v>420900</v>
      </c>
      <c r="P48">
        <v>732847</v>
      </c>
      <c r="Q48">
        <v>30000</v>
      </c>
      <c r="R48">
        <v>93</v>
      </c>
      <c r="S48">
        <v>30000</v>
      </c>
      <c r="T48">
        <v>30000</v>
      </c>
      <c r="U48">
        <f t="shared" si="0"/>
        <v>30</v>
      </c>
      <c r="V48">
        <v>9</v>
      </c>
      <c r="W48">
        <v>10</v>
      </c>
      <c r="X48">
        <v>2019</v>
      </c>
      <c r="Y48">
        <v>1</v>
      </c>
      <c r="Z48">
        <v>31</v>
      </c>
      <c r="AA48">
        <v>1</v>
      </c>
      <c r="AB48" s="6">
        <v>1</v>
      </c>
      <c r="AC48" s="6">
        <v>1</v>
      </c>
      <c r="AD48" s="9">
        <v>-42.15</v>
      </c>
      <c r="AE48" s="9">
        <v>-73.479722222222193</v>
      </c>
      <c r="AF48" t="s">
        <v>33</v>
      </c>
    </row>
    <row r="49" spans="1:32" x14ac:dyDescent="0.35">
      <c r="A49">
        <v>940588</v>
      </c>
      <c r="B49" t="s">
        <v>52</v>
      </c>
      <c r="C49" s="6">
        <v>84.3</v>
      </c>
      <c r="D49">
        <v>3</v>
      </c>
      <c r="E49" t="s">
        <v>39</v>
      </c>
      <c r="F49" s="2">
        <v>43496</v>
      </c>
      <c r="G49" s="2">
        <v>43491</v>
      </c>
      <c r="H49">
        <v>6080</v>
      </c>
      <c r="I49">
        <v>6079</v>
      </c>
      <c r="J49" s="6" t="s">
        <v>40</v>
      </c>
      <c r="K49">
        <v>21</v>
      </c>
      <c r="L49" s="2">
        <v>43496.5</v>
      </c>
      <c r="M49" s="2">
        <v>43496.5</v>
      </c>
      <c r="N49" s="6">
        <v>1494</v>
      </c>
      <c r="O49" s="7">
        <v>420926</v>
      </c>
      <c r="P49">
        <v>732821</v>
      </c>
      <c r="Q49">
        <v>20000</v>
      </c>
      <c r="R49">
        <v>93</v>
      </c>
      <c r="S49">
        <v>20000</v>
      </c>
      <c r="T49">
        <v>20000</v>
      </c>
      <c r="U49">
        <f t="shared" si="0"/>
        <v>20</v>
      </c>
      <c r="V49">
        <v>9</v>
      </c>
      <c r="W49">
        <v>10</v>
      </c>
      <c r="X49">
        <v>2019</v>
      </c>
      <c r="Y49">
        <v>1</v>
      </c>
      <c r="Z49">
        <v>31</v>
      </c>
      <c r="AA49">
        <v>1</v>
      </c>
      <c r="AB49" s="6">
        <v>1</v>
      </c>
      <c r="AC49" s="6">
        <v>1</v>
      </c>
      <c r="AD49" s="9">
        <v>-42.157222222222202</v>
      </c>
      <c r="AE49" s="9">
        <v>-73.472499999999997</v>
      </c>
      <c r="AF49" t="s">
        <v>33</v>
      </c>
    </row>
    <row r="50" spans="1:32" x14ac:dyDescent="0.35">
      <c r="A50">
        <v>941402</v>
      </c>
      <c r="B50" t="s">
        <v>47</v>
      </c>
      <c r="C50" s="6">
        <v>79.8</v>
      </c>
      <c r="D50">
        <v>3</v>
      </c>
      <c r="E50" t="s">
        <v>39</v>
      </c>
      <c r="F50" s="2">
        <v>43502</v>
      </c>
      <c r="G50" s="2">
        <v>43500</v>
      </c>
      <c r="H50">
        <v>6080</v>
      </c>
      <c r="I50">
        <v>6079</v>
      </c>
      <c r="J50" s="6" t="s">
        <v>40</v>
      </c>
      <c r="K50">
        <v>21</v>
      </c>
      <c r="L50" s="2">
        <v>43502.409722222219</v>
      </c>
      <c r="M50" s="2">
        <v>43502.409722222219</v>
      </c>
      <c r="N50" s="6">
        <v>1507</v>
      </c>
      <c r="O50" s="7">
        <v>421125</v>
      </c>
      <c r="P50">
        <v>732217</v>
      </c>
      <c r="Q50">
        <v>10000</v>
      </c>
      <c r="R50">
        <v>93</v>
      </c>
      <c r="S50">
        <v>10000</v>
      </c>
      <c r="T50">
        <v>10000</v>
      </c>
      <c r="U50">
        <f t="shared" si="0"/>
        <v>10</v>
      </c>
      <c r="V50">
        <v>9</v>
      </c>
      <c r="W50">
        <v>10</v>
      </c>
      <c r="X50">
        <v>2019</v>
      </c>
      <c r="Y50">
        <v>2</v>
      </c>
      <c r="Z50">
        <v>6</v>
      </c>
      <c r="AA50">
        <v>1</v>
      </c>
      <c r="AB50" s="6">
        <v>1</v>
      </c>
      <c r="AC50" s="6">
        <v>1</v>
      </c>
      <c r="AD50" s="9">
        <v>-42.190277777777801</v>
      </c>
      <c r="AE50" s="9">
        <v>-73.371388888888902</v>
      </c>
      <c r="AF50" t="s">
        <v>33</v>
      </c>
    </row>
    <row r="51" spans="1:32" x14ac:dyDescent="0.35">
      <c r="A51">
        <v>700331</v>
      </c>
      <c r="B51" t="s">
        <v>42</v>
      </c>
      <c r="C51" s="6">
        <v>55</v>
      </c>
      <c r="D51">
        <v>3</v>
      </c>
      <c r="E51" t="s">
        <v>39</v>
      </c>
      <c r="F51" s="2">
        <v>43805</v>
      </c>
      <c r="G51" s="2">
        <v>43800</v>
      </c>
      <c r="H51">
        <v>6080</v>
      </c>
      <c r="I51">
        <v>6079</v>
      </c>
      <c r="J51" s="6">
        <v>4390</v>
      </c>
      <c r="K51">
        <v>21</v>
      </c>
      <c r="L51" s="2">
        <v>43805.427083333336</v>
      </c>
      <c r="M51" s="2">
        <v>43805.427083333336</v>
      </c>
      <c r="N51" s="6">
        <v>1505</v>
      </c>
      <c r="O51" s="7">
        <v>421441</v>
      </c>
      <c r="P51">
        <v>730919</v>
      </c>
      <c r="Q51">
        <v>50000</v>
      </c>
      <c r="R51">
        <v>93</v>
      </c>
      <c r="S51">
        <v>50000</v>
      </c>
      <c r="T51">
        <v>50000</v>
      </c>
      <c r="U51">
        <f t="shared" si="0"/>
        <v>50</v>
      </c>
      <c r="V51">
        <v>9</v>
      </c>
      <c r="W51">
        <v>10</v>
      </c>
      <c r="X51">
        <v>2019</v>
      </c>
      <c r="Y51">
        <v>12</v>
      </c>
      <c r="Z51">
        <v>6</v>
      </c>
      <c r="AA51">
        <v>4</v>
      </c>
      <c r="AB51" s="6">
        <v>1</v>
      </c>
      <c r="AC51" s="6">
        <v>1</v>
      </c>
      <c r="AD51" s="9">
        <v>-42.244722222222201</v>
      </c>
      <c r="AE51" s="9">
        <v>-73.155277777777798</v>
      </c>
      <c r="AF51" t="s">
        <v>34</v>
      </c>
    </row>
    <row r="52" spans="1:32" x14ac:dyDescent="0.35">
      <c r="A52">
        <v>700331</v>
      </c>
      <c r="B52" t="s">
        <v>42</v>
      </c>
      <c r="C52" s="6">
        <v>55</v>
      </c>
      <c r="D52">
        <v>3</v>
      </c>
      <c r="E52" t="s">
        <v>39</v>
      </c>
      <c r="F52" s="2">
        <v>43809</v>
      </c>
      <c r="G52" s="2">
        <v>43807</v>
      </c>
      <c r="H52">
        <v>6080</v>
      </c>
      <c r="I52">
        <v>6079</v>
      </c>
      <c r="J52" s="6">
        <v>4390</v>
      </c>
      <c r="K52">
        <v>21</v>
      </c>
      <c r="L52" s="2">
        <v>43809.486111111109</v>
      </c>
      <c r="M52" s="2">
        <v>43809.486111111109</v>
      </c>
      <c r="N52" s="6">
        <v>1505</v>
      </c>
      <c r="O52" s="7">
        <v>421441</v>
      </c>
      <c r="P52">
        <v>730919</v>
      </c>
      <c r="Q52">
        <v>55000</v>
      </c>
      <c r="R52">
        <v>93</v>
      </c>
      <c r="S52">
        <v>55000</v>
      </c>
      <c r="T52">
        <v>55000</v>
      </c>
      <c r="U52">
        <f t="shared" si="0"/>
        <v>55</v>
      </c>
      <c r="V52">
        <v>9</v>
      </c>
      <c r="W52">
        <v>10</v>
      </c>
      <c r="X52">
        <v>2019</v>
      </c>
      <c r="Y52">
        <v>12</v>
      </c>
      <c r="Z52">
        <v>10</v>
      </c>
      <c r="AA52">
        <v>4</v>
      </c>
      <c r="AB52" s="6">
        <v>1</v>
      </c>
      <c r="AC52" s="6">
        <v>1</v>
      </c>
      <c r="AD52" s="9">
        <v>-42.244722222222201</v>
      </c>
      <c r="AE52" s="9">
        <v>-73.155277777777798</v>
      </c>
      <c r="AF52" t="s">
        <v>34</v>
      </c>
    </row>
    <row r="53" spans="1:32" x14ac:dyDescent="0.35">
      <c r="A53">
        <v>941626</v>
      </c>
      <c r="B53" t="s">
        <v>51</v>
      </c>
      <c r="C53" s="6">
        <v>78.97</v>
      </c>
      <c r="D53">
        <v>3</v>
      </c>
      <c r="E53" t="s">
        <v>39</v>
      </c>
      <c r="F53" s="2">
        <v>43679</v>
      </c>
      <c r="G53" s="2">
        <v>43676</v>
      </c>
      <c r="H53">
        <v>6080</v>
      </c>
      <c r="I53">
        <v>6079</v>
      </c>
      <c r="J53" s="6">
        <v>4390</v>
      </c>
      <c r="K53">
        <v>21</v>
      </c>
      <c r="L53" s="2">
        <v>43679.583333333336</v>
      </c>
      <c r="M53" s="2">
        <v>43679.583333333336</v>
      </c>
      <c r="N53" s="6">
        <v>1505</v>
      </c>
      <c r="O53" s="7">
        <v>421441</v>
      </c>
      <c r="P53">
        <v>730919</v>
      </c>
      <c r="Q53">
        <v>40000</v>
      </c>
      <c r="R53">
        <v>93</v>
      </c>
      <c r="S53">
        <v>40000</v>
      </c>
      <c r="T53">
        <v>40000</v>
      </c>
      <c r="U53">
        <f t="shared" si="0"/>
        <v>40</v>
      </c>
      <c r="V53">
        <v>9</v>
      </c>
      <c r="W53">
        <v>10</v>
      </c>
      <c r="X53">
        <v>2019</v>
      </c>
      <c r="Y53">
        <v>8</v>
      </c>
      <c r="Z53">
        <v>2</v>
      </c>
      <c r="AA53">
        <v>3</v>
      </c>
      <c r="AB53" s="6">
        <v>1</v>
      </c>
      <c r="AC53" s="6">
        <v>1</v>
      </c>
      <c r="AD53" s="9">
        <v>-42.244722222222201</v>
      </c>
      <c r="AE53" s="9">
        <v>-73.155277777777798</v>
      </c>
      <c r="AF53" t="s">
        <v>34</v>
      </c>
    </row>
    <row r="54" spans="1:32" x14ac:dyDescent="0.35">
      <c r="A54">
        <v>941626</v>
      </c>
      <c r="B54" t="s">
        <v>51</v>
      </c>
      <c r="C54" s="6">
        <v>78.97</v>
      </c>
      <c r="D54">
        <v>3</v>
      </c>
      <c r="E54" t="s">
        <v>39</v>
      </c>
      <c r="F54" s="2">
        <v>43805</v>
      </c>
      <c r="G54" s="2">
        <v>43800</v>
      </c>
      <c r="H54">
        <v>6080</v>
      </c>
      <c r="I54">
        <v>6079</v>
      </c>
      <c r="J54" s="6">
        <v>4390</v>
      </c>
      <c r="K54">
        <v>21</v>
      </c>
      <c r="L54" s="2">
        <v>43805.59375</v>
      </c>
      <c r="M54" s="2">
        <v>43805.59375</v>
      </c>
      <c r="N54" s="6">
        <v>1505</v>
      </c>
      <c r="O54" s="7">
        <v>421441</v>
      </c>
      <c r="P54">
        <v>730919</v>
      </c>
      <c r="Q54">
        <v>60000</v>
      </c>
      <c r="R54">
        <v>93</v>
      </c>
      <c r="S54">
        <v>60000</v>
      </c>
      <c r="T54">
        <v>60000</v>
      </c>
      <c r="U54">
        <f t="shared" si="0"/>
        <v>60</v>
      </c>
      <c r="V54">
        <v>9</v>
      </c>
      <c r="W54">
        <v>10</v>
      </c>
      <c r="X54">
        <v>2019</v>
      </c>
      <c r="Y54">
        <v>12</v>
      </c>
      <c r="Z54">
        <v>6</v>
      </c>
      <c r="AA54">
        <v>4</v>
      </c>
      <c r="AB54" s="6">
        <v>1</v>
      </c>
      <c r="AC54" s="6">
        <v>1</v>
      </c>
      <c r="AD54" s="9">
        <v>-42.244722222222201</v>
      </c>
      <c r="AE54" s="9">
        <v>-73.155277777777798</v>
      </c>
      <c r="AF54" t="s">
        <v>34</v>
      </c>
    </row>
    <row r="55" spans="1:32" x14ac:dyDescent="0.35">
      <c r="A55">
        <v>941626</v>
      </c>
      <c r="B55" t="s">
        <v>51</v>
      </c>
      <c r="C55" s="6">
        <v>78.97</v>
      </c>
      <c r="D55">
        <v>3</v>
      </c>
      <c r="E55" t="s">
        <v>39</v>
      </c>
      <c r="F55" s="2">
        <v>43807</v>
      </c>
      <c r="G55" s="2">
        <v>43805</v>
      </c>
      <c r="H55">
        <v>6080</v>
      </c>
      <c r="I55">
        <v>6079</v>
      </c>
      <c r="J55" s="6">
        <v>4390</v>
      </c>
      <c r="K55">
        <v>21</v>
      </c>
      <c r="L55" s="2">
        <v>43807.541666666664</v>
      </c>
      <c r="M55" s="2">
        <v>43807.541666666664</v>
      </c>
      <c r="N55" s="6">
        <v>1505</v>
      </c>
      <c r="O55" s="7">
        <v>421441</v>
      </c>
      <c r="P55">
        <v>730919</v>
      </c>
      <c r="Q55">
        <v>65000</v>
      </c>
      <c r="R55">
        <v>93</v>
      </c>
      <c r="S55">
        <v>65000</v>
      </c>
      <c r="T55">
        <v>65000</v>
      </c>
      <c r="U55">
        <f t="shared" si="0"/>
        <v>65</v>
      </c>
      <c r="V55">
        <v>9</v>
      </c>
      <c r="W55">
        <v>10</v>
      </c>
      <c r="X55">
        <v>2019</v>
      </c>
      <c r="Y55">
        <v>12</v>
      </c>
      <c r="Z55">
        <v>8</v>
      </c>
      <c r="AA55">
        <v>4</v>
      </c>
      <c r="AB55" s="6">
        <v>1</v>
      </c>
      <c r="AC55" s="6">
        <v>1</v>
      </c>
      <c r="AD55" s="9">
        <v>-42.244722222222201</v>
      </c>
      <c r="AE55" s="9">
        <v>-73.155277777777798</v>
      </c>
      <c r="AF55" t="s">
        <v>34</v>
      </c>
    </row>
    <row r="56" spans="1:32" x14ac:dyDescent="0.35">
      <c r="A56">
        <v>941402</v>
      </c>
      <c r="B56" t="s">
        <v>47</v>
      </c>
      <c r="C56" s="6">
        <v>79.8</v>
      </c>
      <c r="D56">
        <v>3</v>
      </c>
      <c r="E56" t="s">
        <v>39</v>
      </c>
      <c r="F56" s="2">
        <v>43489</v>
      </c>
      <c r="G56" s="2">
        <v>43487</v>
      </c>
      <c r="H56">
        <v>6080</v>
      </c>
      <c r="I56">
        <v>6079</v>
      </c>
      <c r="J56" s="6">
        <v>4390</v>
      </c>
      <c r="K56">
        <v>21</v>
      </c>
      <c r="L56" s="2">
        <v>43489.291666666664</v>
      </c>
      <c r="M56" s="2">
        <v>43489.291666666664</v>
      </c>
      <c r="N56" s="6">
        <v>1501</v>
      </c>
      <c r="O56" s="7">
        <v>421500</v>
      </c>
      <c r="P56">
        <v>722800</v>
      </c>
      <c r="Q56">
        <v>45000</v>
      </c>
      <c r="R56">
        <v>93</v>
      </c>
      <c r="S56">
        <v>45000</v>
      </c>
      <c r="T56">
        <v>1800</v>
      </c>
      <c r="U56">
        <f t="shared" si="0"/>
        <v>1.8</v>
      </c>
      <c r="V56">
        <v>9</v>
      </c>
      <c r="W56">
        <v>10</v>
      </c>
      <c r="X56">
        <v>2019</v>
      </c>
      <c r="Y56">
        <v>1</v>
      </c>
      <c r="Z56">
        <v>24</v>
      </c>
      <c r="AA56">
        <v>1</v>
      </c>
      <c r="AB56" s="6">
        <v>1</v>
      </c>
      <c r="AC56" s="6">
        <v>1</v>
      </c>
      <c r="AD56" s="9">
        <v>-42.25</v>
      </c>
      <c r="AE56" s="9">
        <v>-72.466666666666697</v>
      </c>
      <c r="AF56" t="s">
        <v>35</v>
      </c>
    </row>
    <row r="57" spans="1:32" x14ac:dyDescent="0.35">
      <c r="A57">
        <v>940961</v>
      </c>
      <c r="B57" t="s">
        <v>43</v>
      </c>
      <c r="C57" s="6">
        <v>81.760000000000005</v>
      </c>
      <c r="D57">
        <v>3</v>
      </c>
      <c r="E57" t="s">
        <v>39</v>
      </c>
      <c r="F57" s="2">
        <v>43803</v>
      </c>
      <c r="G57" s="2">
        <v>43801</v>
      </c>
      <c r="H57">
        <v>6080</v>
      </c>
      <c r="I57">
        <v>6079</v>
      </c>
      <c r="J57" s="6">
        <v>4390</v>
      </c>
      <c r="K57">
        <v>21</v>
      </c>
      <c r="L57" s="2">
        <v>43803.583333333336</v>
      </c>
      <c r="M57" s="2">
        <v>43803.583333333336</v>
      </c>
      <c r="N57" s="6">
        <v>1506</v>
      </c>
      <c r="O57" s="7">
        <v>421700</v>
      </c>
      <c r="P57">
        <v>731200</v>
      </c>
      <c r="Q57">
        <v>35000</v>
      </c>
      <c r="R57">
        <v>93</v>
      </c>
      <c r="S57">
        <v>35000</v>
      </c>
      <c r="T57">
        <v>35000</v>
      </c>
      <c r="U57">
        <f t="shared" si="0"/>
        <v>35</v>
      </c>
      <c r="V57">
        <v>9</v>
      </c>
      <c r="W57">
        <v>10</v>
      </c>
      <c r="X57">
        <v>2019</v>
      </c>
      <c r="Y57">
        <v>12</v>
      </c>
      <c r="Z57">
        <v>4</v>
      </c>
      <c r="AA57">
        <v>4</v>
      </c>
      <c r="AB57" s="6">
        <v>1</v>
      </c>
      <c r="AC57" s="6">
        <v>1</v>
      </c>
      <c r="AD57" s="9">
        <v>-42.283333333333303</v>
      </c>
      <c r="AE57" s="9">
        <v>-73.2</v>
      </c>
      <c r="AF57" t="s">
        <v>34</v>
      </c>
    </row>
    <row r="58" spans="1:32" x14ac:dyDescent="0.35">
      <c r="A58">
        <v>941291</v>
      </c>
      <c r="B58" t="s">
        <v>65</v>
      </c>
      <c r="C58" s="6">
        <v>76.459999999999994</v>
      </c>
      <c r="D58">
        <v>3</v>
      </c>
      <c r="E58" t="s">
        <v>39</v>
      </c>
      <c r="F58" s="2">
        <v>43796</v>
      </c>
      <c r="G58" s="2">
        <v>43795</v>
      </c>
      <c r="H58">
        <v>6080</v>
      </c>
      <c r="I58">
        <v>6079</v>
      </c>
      <c r="J58" s="6">
        <v>4390</v>
      </c>
      <c r="K58">
        <v>21</v>
      </c>
      <c r="L58" s="2">
        <v>43796.458333333336</v>
      </c>
      <c r="M58" s="2">
        <v>43796.458333333336</v>
      </c>
      <c r="N58" s="6">
        <v>1506</v>
      </c>
      <c r="O58" s="7">
        <v>421700</v>
      </c>
      <c r="P58">
        <v>731200</v>
      </c>
      <c r="Q58">
        <v>50000</v>
      </c>
      <c r="R58">
        <v>93</v>
      </c>
      <c r="S58">
        <v>50000</v>
      </c>
      <c r="T58">
        <v>50000</v>
      </c>
      <c r="U58">
        <f t="shared" si="0"/>
        <v>50</v>
      </c>
      <c r="V58">
        <v>9</v>
      </c>
      <c r="W58">
        <v>10</v>
      </c>
      <c r="X58">
        <v>2019</v>
      </c>
      <c r="Y58">
        <v>11</v>
      </c>
      <c r="Z58">
        <v>27</v>
      </c>
      <c r="AA58">
        <v>4</v>
      </c>
      <c r="AB58" s="6">
        <v>1</v>
      </c>
      <c r="AC58" s="6">
        <v>1</v>
      </c>
      <c r="AD58" s="9">
        <v>-42.283333333333303</v>
      </c>
      <c r="AE58" s="9">
        <v>-73.2</v>
      </c>
      <c r="AF58" t="s">
        <v>34</v>
      </c>
    </row>
    <row r="59" spans="1:32" x14ac:dyDescent="0.35">
      <c r="A59">
        <v>941291</v>
      </c>
      <c r="B59" t="s">
        <v>65</v>
      </c>
      <c r="C59" s="6">
        <v>76.459999999999994</v>
      </c>
      <c r="D59">
        <v>3</v>
      </c>
      <c r="E59" t="s">
        <v>39</v>
      </c>
      <c r="F59" s="2">
        <v>43801</v>
      </c>
      <c r="G59" s="2">
        <v>43799</v>
      </c>
      <c r="H59">
        <v>6080</v>
      </c>
      <c r="I59">
        <v>6079</v>
      </c>
      <c r="J59" s="6">
        <v>4390</v>
      </c>
      <c r="K59">
        <v>21</v>
      </c>
      <c r="L59" s="2">
        <v>43801.5</v>
      </c>
      <c r="M59" s="2">
        <v>43801.5</v>
      </c>
      <c r="N59" s="6">
        <v>1506</v>
      </c>
      <c r="O59" s="7">
        <v>421700</v>
      </c>
      <c r="P59">
        <v>731200</v>
      </c>
      <c r="Q59">
        <v>60000</v>
      </c>
      <c r="R59">
        <v>93</v>
      </c>
      <c r="S59">
        <v>60000</v>
      </c>
      <c r="T59">
        <v>60000</v>
      </c>
      <c r="U59">
        <f t="shared" si="0"/>
        <v>60</v>
      </c>
      <c r="V59">
        <v>9</v>
      </c>
      <c r="W59">
        <v>10</v>
      </c>
      <c r="X59">
        <v>2019</v>
      </c>
      <c r="Y59">
        <v>12</v>
      </c>
      <c r="Z59">
        <v>2</v>
      </c>
      <c r="AA59">
        <v>4</v>
      </c>
      <c r="AB59" s="6">
        <v>1</v>
      </c>
      <c r="AC59" s="6">
        <v>1</v>
      </c>
      <c r="AD59" s="9">
        <v>-42.283333333333303</v>
      </c>
      <c r="AE59" s="9">
        <v>-73.2</v>
      </c>
      <c r="AF59" t="s">
        <v>34</v>
      </c>
    </row>
    <row r="60" spans="1:32" x14ac:dyDescent="0.35">
      <c r="A60">
        <v>940582</v>
      </c>
      <c r="B60" t="s">
        <v>38</v>
      </c>
      <c r="C60" s="6">
        <v>73.19</v>
      </c>
      <c r="D60">
        <v>3</v>
      </c>
      <c r="E60" t="s">
        <v>39</v>
      </c>
      <c r="F60" s="2">
        <v>43493</v>
      </c>
      <c r="G60" s="2">
        <v>43490</v>
      </c>
      <c r="H60">
        <v>6079</v>
      </c>
      <c r="I60">
        <v>6079</v>
      </c>
      <c r="J60" s="6">
        <v>4390</v>
      </c>
      <c r="K60">
        <v>21</v>
      </c>
      <c r="L60" s="2">
        <v>43493.541666666664</v>
      </c>
      <c r="M60" s="2">
        <v>43493.541666666664</v>
      </c>
      <c r="N60" s="6">
        <v>1506</v>
      </c>
      <c r="O60" s="7">
        <v>421800</v>
      </c>
      <c r="P60">
        <v>731330</v>
      </c>
      <c r="Q60">
        <v>12000</v>
      </c>
      <c r="R60">
        <v>93</v>
      </c>
      <c r="S60">
        <v>12000</v>
      </c>
      <c r="T60">
        <v>8376</v>
      </c>
      <c r="U60">
        <f t="shared" si="0"/>
        <v>8.3759999999999994</v>
      </c>
      <c r="V60">
        <v>9</v>
      </c>
      <c r="W60">
        <v>10</v>
      </c>
      <c r="X60">
        <v>2019</v>
      </c>
      <c r="Y60">
        <v>1</v>
      </c>
      <c r="Z60">
        <v>28</v>
      </c>
      <c r="AA60">
        <v>1</v>
      </c>
      <c r="AB60" s="6">
        <v>1</v>
      </c>
      <c r="AC60" s="6">
        <v>1</v>
      </c>
      <c r="AD60" s="9">
        <v>-42.3</v>
      </c>
      <c r="AE60" s="9">
        <v>-73.224999999999994</v>
      </c>
      <c r="AF60" t="s">
        <v>34</v>
      </c>
    </row>
    <row r="61" spans="1:32" x14ac:dyDescent="0.35">
      <c r="A61">
        <v>940582</v>
      </c>
      <c r="B61" t="s">
        <v>38</v>
      </c>
      <c r="C61" s="6">
        <v>73.19</v>
      </c>
      <c r="D61">
        <v>3</v>
      </c>
      <c r="E61" t="s">
        <v>39</v>
      </c>
      <c r="F61" s="2">
        <v>43796</v>
      </c>
      <c r="G61" s="2">
        <v>43795</v>
      </c>
      <c r="H61">
        <v>6080</v>
      </c>
      <c r="I61">
        <v>6079</v>
      </c>
      <c r="J61" s="6">
        <v>4390</v>
      </c>
      <c r="K61">
        <v>21</v>
      </c>
      <c r="L61" s="2">
        <v>43796.493055555555</v>
      </c>
      <c r="M61" s="2">
        <v>43796.493055555555</v>
      </c>
      <c r="N61" s="6">
        <v>1506</v>
      </c>
      <c r="O61" s="7">
        <v>421800</v>
      </c>
      <c r="P61">
        <v>731330</v>
      </c>
      <c r="Q61">
        <v>35000</v>
      </c>
      <c r="R61">
        <v>93</v>
      </c>
      <c r="S61">
        <v>35000</v>
      </c>
      <c r="T61">
        <v>35000</v>
      </c>
      <c r="U61">
        <f t="shared" si="0"/>
        <v>35</v>
      </c>
      <c r="V61">
        <v>9</v>
      </c>
      <c r="W61">
        <v>10</v>
      </c>
      <c r="X61">
        <v>2019</v>
      </c>
      <c r="Y61">
        <v>11</v>
      </c>
      <c r="Z61">
        <v>27</v>
      </c>
      <c r="AA61">
        <v>4</v>
      </c>
      <c r="AB61" s="6">
        <v>1</v>
      </c>
      <c r="AC61" s="6">
        <v>1</v>
      </c>
      <c r="AD61" s="9">
        <v>-42.3</v>
      </c>
      <c r="AE61" s="9">
        <v>-73.224999999999994</v>
      </c>
      <c r="AF61" t="s">
        <v>34</v>
      </c>
    </row>
    <row r="62" spans="1:32" x14ac:dyDescent="0.35">
      <c r="A62">
        <v>700331</v>
      </c>
      <c r="B62" t="s">
        <v>42</v>
      </c>
      <c r="C62" s="6">
        <v>55</v>
      </c>
      <c r="D62">
        <v>3</v>
      </c>
      <c r="E62" t="s">
        <v>39</v>
      </c>
      <c r="F62" s="2">
        <v>43532</v>
      </c>
      <c r="G62" s="2">
        <v>43530</v>
      </c>
      <c r="H62">
        <v>6080</v>
      </c>
      <c r="I62">
        <v>6079</v>
      </c>
      <c r="J62" s="6">
        <v>4390</v>
      </c>
      <c r="K62">
        <v>21</v>
      </c>
      <c r="L62" s="2">
        <v>43532.479166666664</v>
      </c>
      <c r="M62" s="2">
        <v>43532.479166666664</v>
      </c>
      <c r="N62" s="6">
        <v>1504</v>
      </c>
      <c r="O62" s="7">
        <v>421800</v>
      </c>
      <c r="P62">
        <v>725500</v>
      </c>
      <c r="Q62">
        <v>10000</v>
      </c>
      <c r="R62">
        <v>93</v>
      </c>
      <c r="S62">
        <v>10000</v>
      </c>
      <c r="T62">
        <v>10000</v>
      </c>
      <c r="U62">
        <f t="shared" si="0"/>
        <v>10</v>
      </c>
      <c r="V62">
        <v>9</v>
      </c>
      <c r="W62">
        <v>10</v>
      </c>
      <c r="X62">
        <v>2019</v>
      </c>
      <c r="Y62">
        <v>3</v>
      </c>
      <c r="Z62">
        <v>8</v>
      </c>
      <c r="AA62">
        <v>1</v>
      </c>
      <c r="AB62" s="6">
        <v>1</v>
      </c>
      <c r="AC62" s="6">
        <v>1</v>
      </c>
      <c r="AD62" s="9">
        <v>-42.3</v>
      </c>
      <c r="AE62" s="9">
        <v>-72.9166666666667</v>
      </c>
      <c r="AF62" t="s">
        <v>34</v>
      </c>
    </row>
    <row r="63" spans="1:32" x14ac:dyDescent="0.35">
      <c r="A63">
        <v>941626</v>
      </c>
      <c r="B63" t="s">
        <v>51</v>
      </c>
      <c r="C63" s="6">
        <v>78.97</v>
      </c>
      <c r="D63">
        <v>3</v>
      </c>
      <c r="E63" t="s">
        <v>39</v>
      </c>
      <c r="F63" s="2">
        <v>43495</v>
      </c>
      <c r="G63" s="2">
        <v>43494</v>
      </c>
      <c r="H63">
        <v>6080</v>
      </c>
      <c r="I63">
        <v>6079</v>
      </c>
      <c r="J63" s="6" t="s">
        <v>40</v>
      </c>
      <c r="K63">
        <v>21</v>
      </c>
      <c r="L63" s="2">
        <v>43495.416666666664</v>
      </c>
      <c r="M63" s="2">
        <v>43495.416666666664</v>
      </c>
      <c r="N63" s="6">
        <v>1506</v>
      </c>
      <c r="O63" s="7">
        <v>421800</v>
      </c>
      <c r="P63">
        <v>731330</v>
      </c>
      <c r="Q63">
        <v>40000</v>
      </c>
      <c r="R63">
        <v>93</v>
      </c>
      <c r="S63">
        <v>40000</v>
      </c>
      <c r="T63">
        <v>40000</v>
      </c>
      <c r="U63">
        <f t="shared" si="0"/>
        <v>40</v>
      </c>
      <c r="V63">
        <v>9</v>
      </c>
      <c r="W63">
        <v>10</v>
      </c>
      <c r="X63">
        <v>2019</v>
      </c>
      <c r="Y63">
        <v>1</v>
      </c>
      <c r="Z63">
        <v>30</v>
      </c>
      <c r="AA63">
        <v>1</v>
      </c>
      <c r="AB63" s="6">
        <v>1</v>
      </c>
      <c r="AC63" s="6">
        <v>1</v>
      </c>
      <c r="AD63" s="9">
        <v>-42.3</v>
      </c>
      <c r="AE63" s="9">
        <v>-73.224999999999994</v>
      </c>
      <c r="AF63" t="s">
        <v>34</v>
      </c>
    </row>
    <row r="64" spans="1:32" x14ac:dyDescent="0.35">
      <c r="A64">
        <v>940588</v>
      </c>
      <c r="B64" t="s">
        <v>52</v>
      </c>
      <c r="C64" s="6">
        <v>84.3</v>
      </c>
      <c r="D64">
        <v>3</v>
      </c>
      <c r="E64" t="s">
        <v>39</v>
      </c>
      <c r="F64" s="2">
        <v>43490</v>
      </c>
      <c r="G64" s="2">
        <v>43488</v>
      </c>
      <c r="H64">
        <v>6079</v>
      </c>
      <c r="I64">
        <v>6079</v>
      </c>
      <c r="J64" s="6" t="s">
        <v>40</v>
      </c>
      <c r="K64">
        <v>21</v>
      </c>
      <c r="L64" s="2">
        <v>43490.583333333336</v>
      </c>
      <c r="M64" s="2">
        <v>43490.583333333336</v>
      </c>
      <c r="N64" s="6">
        <v>1506</v>
      </c>
      <c r="O64" s="7">
        <v>421800</v>
      </c>
      <c r="P64">
        <v>731330</v>
      </c>
      <c r="Q64">
        <v>28000</v>
      </c>
      <c r="R64">
        <v>93</v>
      </c>
      <c r="S64">
        <v>28000</v>
      </c>
      <c r="T64">
        <v>28000</v>
      </c>
      <c r="U64">
        <f t="shared" si="0"/>
        <v>28</v>
      </c>
      <c r="V64">
        <v>9</v>
      </c>
      <c r="W64">
        <v>10</v>
      </c>
      <c r="X64">
        <v>2019</v>
      </c>
      <c r="Y64">
        <v>1</v>
      </c>
      <c r="Z64">
        <v>25</v>
      </c>
      <c r="AA64">
        <v>1</v>
      </c>
      <c r="AB64" s="6">
        <v>1</v>
      </c>
      <c r="AC64" s="6">
        <v>1</v>
      </c>
      <c r="AD64" s="9">
        <v>-42.3</v>
      </c>
      <c r="AE64" s="9">
        <v>-73.224999999999994</v>
      </c>
      <c r="AF64" t="s">
        <v>34</v>
      </c>
    </row>
    <row r="65" spans="1:32" x14ac:dyDescent="0.35">
      <c r="A65">
        <v>941278</v>
      </c>
      <c r="B65" t="s">
        <v>54</v>
      </c>
      <c r="C65" s="6">
        <v>73.5</v>
      </c>
      <c r="D65">
        <v>3</v>
      </c>
      <c r="E65" t="s">
        <v>39</v>
      </c>
      <c r="F65" s="2">
        <v>43829</v>
      </c>
      <c r="G65" s="2">
        <v>43826</v>
      </c>
      <c r="H65">
        <v>6080</v>
      </c>
      <c r="I65">
        <v>6079</v>
      </c>
      <c r="J65" s="6">
        <v>4390</v>
      </c>
      <c r="K65">
        <v>21</v>
      </c>
      <c r="L65" s="2">
        <v>43829.4375</v>
      </c>
      <c r="M65" s="2">
        <v>43829.4375</v>
      </c>
      <c r="N65" s="6">
        <v>1506</v>
      </c>
      <c r="O65" s="7">
        <v>421800</v>
      </c>
      <c r="P65">
        <v>731330</v>
      </c>
      <c r="Q65">
        <v>30000</v>
      </c>
      <c r="R65">
        <v>93</v>
      </c>
      <c r="S65">
        <v>30000</v>
      </c>
      <c r="T65">
        <v>30000</v>
      </c>
      <c r="U65">
        <f t="shared" si="0"/>
        <v>30</v>
      </c>
      <c r="V65">
        <v>9</v>
      </c>
      <c r="W65">
        <v>10</v>
      </c>
      <c r="X65">
        <v>2019</v>
      </c>
      <c r="Y65">
        <v>12</v>
      </c>
      <c r="Z65">
        <v>30</v>
      </c>
      <c r="AA65">
        <v>4</v>
      </c>
      <c r="AB65" s="6">
        <v>1</v>
      </c>
      <c r="AC65" s="6">
        <v>1</v>
      </c>
      <c r="AD65" s="9">
        <v>-42.3</v>
      </c>
      <c r="AE65" s="9">
        <v>-73.224999999999994</v>
      </c>
      <c r="AF65" t="s">
        <v>34</v>
      </c>
    </row>
    <row r="66" spans="1:32" x14ac:dyDescent="0.35">
      <c r="A66">
        <v>700600</v>
      </c>
      <c r="B66" t="s">
        <v>55</v>
      </c>
      <c r="C66" s="6">
        <v>72.88</v>
      </c>
      <c r="D66">
        <v>3</v>
      </c>
      <c r="E66" t="s">
        <v>39</v>
      </c>
      <c r="F66" s="2">
        <v>43529</v>
      </c>
      <c r="G66" s="2">
        <v>43527</v>
      </c>
      <c r="H66">
        <v>6080</v>
      </c>
      <c r="I66">
        <v>6079</v>
      </c>
      <c r="J66" s="6">
        <v>4390</v>
      </c>
      <c r="K66">
        <v>21</v>
      </c>
      <c r="L66" s="2">
        <v>43529.4375</v>
      </c>
      <c r="M66" s="2">
        <v>43529.4375</v>
      </c>
      <c r="N66" s="6">
        <v>1504</v>
      </c>
      <c r="O66" s="7">
        <v>421800</v>
      </c>
      <c r="P66">
        <v>725500</v>
      </c>
      <c r="Q66">
        <v>10000</v>
      </c>
      <c r="R66">
        <v>93</v>
      </c>
      <c r="S66">
        <v>10000</v>
      </c>
      <c r="T66">
        <v>10000</v>
      </c>
      <c r="U66">
        <f t="shared" si="0"/>
        <v>10</v>
      </c>
      <c r="V66">
        <v>9</v>
      </c>
      <c r="W66">
        <v>10</v>
      </c>
      <c r="X66">
        <v>2019</v>
      </c>
      <c r="Y66">
        <v>3</v>
      </c>
      <c r="Z66">
        <v>5</v>
      </c>
      <c r="AA66">
        <v>1</v>
      </c>
      <c r="AB66" s="6">
        <v>1</v>
      </c>
      <c r="AC66" s="6">
        <v>1</v>
      </c>
      <c r="AD66" s="9">
        <v>-42.3</v>
      </c>
      <c r="AE66" s="9">
        <v>-72.9166666666667</v>
      </c>
      <c r="AF66" t="s">
        <v>34</v>
      </c>
    </row>
    <row r="67" spans="1:32" x14ac:dyDescent="0.35">
      <c r="A67">
        <v>700600</v>
      </c>
      <c r="B67" t="s">
        <v>55</v>
      </c>
      <c r="C67" s="6">
        <v>72.88</v>
      </c>
      <c r="D67">
        <v>3</v>
      </c>
      <c r="E67" t="s">
        <v>39</v>
      </c>
      <c r="F67" s="2">
        <v>43796</v>
      </c>
      <c r="G67" s="2">
        <v>43795</v>
      </c>
      <c r="H67">
        <v>6080</v>
      </c>
      <c r="I67">
        <v>6079</v>
      </c>
      <c r="J67" s="6">
        <v>4390</v>
      </c>
      <c r="K67">
        <v>21</v>
      </c>
      <c r="L67" s="2">
        <v>43796.229166666664</v>
      </c>
      <c r="M67" s="2">
        <v>43796.229166666664</v>
      </c>
      <c r="N67" s="6">
        <v>1506</v>
      </c>
      <c r="O67" s="7">
        <v>421800</v>
      </c>
      <c r="P67">
        <v>731330</v>
      </c>
      <c r="Q67">
        <v>50000</v>
      </c>
      <c r="R67">
        <v>93</v>
      </c>
      <c r="S67">
        <v>50000</v>
      </c>
      <c r="T67">
        <v>50000</v>
      </c>
      <c r="U67">
        <f t="shared" ref="U67:U130" si="1">+T67/1000</f>
        <v>50</v>
      </c>
      <c r="V67">
        <v>9</v>
      </c>
      <c r="W67">
        <v>10</v>
      </c>
      <c r="X67">
        <v>2019</v>
      </c>
      <c r="Y67">
        <v>11</v>
      </c>
      <c r="Z67">
        <v>27</v>
      </c>
      <c r="AA67">
        <v>4</v>
      </c>
      <c r="AB67" s="6">
        <v>1</v>
      </c>
      <c r="AC67" s="6">
        <v>1</v>
      </c>
      <c r="AD67" s="9">
        <v>-42.3</v>
      </c>
      <c r="AE67" s="9">
        <v>-73.224999999999994</v>
      </c>
      <c r="AF67" t="s">
        <v>34</v>
      </c>
    </row>
    <row r="68" spans="1:32" x14ac:dyDescent="0.35">
      <c r="A68">
        <v>944032</v>
      </c>
      <c r="B68" t="s">
        <v>61</v>
      </c>
      <c r="C68" s="6">
        <v>79.900000000000006</v>
      </c>
      <c r="D68">
        <v>3</v>
      </c>
      <c r="E68" t="s">
        <v>39</v>
      </c>
      <c r="F68" s="2">
        <v>43488</v>
      </c>
      <c r="G68" s="2">
        <v>43487</v>
      </c>
      <c r="H68">
        <v>6080</v>
      </c>
      <c r="I68">
        <v>6079</v>
      </c>
      <c r="J68" s="6" t="s">
        <v>40</v>
      </c>
      <c r="K68">
        <v>21</v>
      </c>
      <c r="L68" s="2">
        <v>43488.458333333336</v>
      </c>
      <c r="M68" s="2">
        <v>43488.458333333336</v>
      </c>
      <c r="N68" s="6">
        <v>1506</v>
      </c>
      <c r="O68" s="7">
        <v>421800</v>
      </c>
      <c r="P68">
        <v>731330</v>
      </c>
      <c r="Q68">
        <v>70000</v>
      </c>
      <c r="R68">
        <v>93</v>
      </c>
      <c r="S68">
        <v>70000</v>
      </c>
      <c r="T68">
        <v>70000</v>
      </c>
      <c r="U68">
        <f t="shared" si="1"/>
        <v>70</v>
      </c>
      <c r="V68">
        <v>9</v>
      </c>
      <c r="W68">
        <v>10</v>
      </c>
      <c r="X68">
        <v>2019</v>
      </c>
      <c r="Y68">
        <v>1</v>
      </c>
      <c r="Z68">
        <v>23</v>
      </c>
      <c r="AA68">
        <v>1</v>
      </c>
      <c r="AB68" s="6">
        <v>1</v>
      </c>
      <c r="AC68" s="6">
        <v>1</v>
      </c>
      <c r="AD68" s="9">
        <v>-42.3</v>
      </c>
      <c r="AE68" s="9">
        <v>-73.224999999999994</v>
      </c>
      <c r="AF68" t="s">
        <v>34</v>
      </c>
    </row>
    <row r="69" spans="1:32" x14ac:dyDescent="0.35">
      <c r="A69">
        <v>941291</v>
      </c>
      <c r="B69" t="s">
        <v>65</v>
      </c>
      <c r="C69" s="6">
        <v>76.459999999999994</v>
      </c>
      <c r="D69">
        <v>3</v>
      </c>
      <c r="E69" t="s">
        <v>39</v>
      </c>
      <c r="F69" s="2">
        <v>43490</v>
      </c>
      <c r="G69" s="2">
        <v>43488</v>
      </c>
      <c r="H69">
        <v>6079</v>
      </c>
      <c r="I69">
        <v>6079</v>
      </c>
      <c r="J69" s="6" t="s">
        <v>40</v>
      </c>
      <c r="K69">
        <v>21</v>
      </c>
      <c r="L69" s="2">
        <v>43490.5</v>
      </c>
      <c r="M69" s="2">
        <v>43490.5</v>
      </c>
      <c r="N69" s="6">
        <v>1506</v>
      </c>
      <c r="O69" s="7">
        <v>421800</v>
      </c>
      <c r="P69">
        <v>731330</v>
      </c>
      <c r="Q69">
        <v>12000</v>
      </c>
      <c r="R69">
        <v>93</v>
      </c>
      <c r="S69">
        <v>12000</v>
      </c>
      <c r="T69">
        <v>11040</v>
      </c>
      <c r="U69">
        <f t="shared" si="1"/>
        <v>11.04</v>
      </c>
      <c r="V69">
        <v>9</v>
      </c>
      <c r="W69">
        <v>10</v>
      </c>
      <c r="X69">
        <v>2019</v>
      </c>
      <c r="Y69">
        <v>1</v>
      </c>
      <c r="Z69">
        <v>25</v>
      </c>
      <c r="AA69">
        <v>1</v>
      </c>
      <c r="AB69" s="6">
        <v>1</v>
      </c>
      <c r="AC69" s="6">
        <v>1</v>
      </c>
      <c r="AD69" s="9">
        <v>-42.3</v>
      </c>
      <c r="AE69" s="9">
        <v>-73.224999999999994</v>
      </c>
      <c r="AF69" t="s">
        <v>34</v>
      </c>
    </row>
    <row r="70" spans="1:32" x14ac:dyDescent="0.35">
      <c r="A70">
        <v>941778</v>
      </c>
      <c r="B70" t="s">
        <v>64</v>
      </c>
      <c r="C70" s="6">
        <v>72.099999999999994</v>
      </c>
      <c r="D70">
        <v>3</v>
      </c>
      <c r="E70" t="s">
        <v>39</v>
      </c>
      <c r="F70" s="2">
        <v>43808</v>
      </c>
      <c r="G70" s="2">
        <v>43807</v>
      </c>
      <c r="H70">
        <v>6080</v>
      </c>
      <c r="I70">
        <v>6079</v>
      </c>
      <c r="J70" s="6">
        <v>4390</v>
      </c>
      <c r="K70">
        <v>21</v>
      </c>
      <c r="L70" s="2">
        <v>43808.520833333336</v>
      </c>
      <c r="M70" s="2">
        <v>43808.520833333336</v>
      </c>
      <c r="N70" s="6">
        <v>1507</v>
      </c>
      <c r="O70" s="7">
        <v>421936</v>
      </c>
      <c r="P70">
        <v>732100</v>
      </c>
      <c r="Q70">
        <v>55000</v>
      </c>
      <c r="R70">
        <v>93</v>
      </c>
      <c r="S70">
        <v>55000</v>
      </c>
      <c r="T70">
        <v>55000</v>
      </c>
      <c r="U70">
        <f t="shared" si="1"/>
        <v>55</v>
      </c>
      <c r="V70">
        <v>9</v>
      </c>
      <c r="W70">
        <v>10</v>
      </c>
      <c r="X70">
        <v>2019</v>
      </c>
      <c r="Y70">
        <v>12</v>
      </c>
      <c r="Z70">
        <v>9</v>
      </c>
      <c r="AA70">
        <v>4</v>
      </c>
      <c r="AB70" s="6">
        <v>1</v>
      </c>
      <c r="AC70" s="6">
        <v>1</v>
      </c>
      <c r="AD70" s="9">
        <v>-42.326666666666704</v>
      </c>
      <c r="AE70" s="9">
        <v>-73.349999999999994</v>
      </c>
      <c r="AF70" t="s">
        <v>33</v>
      </c>
    </row>
    <row r="71" spans="1:32" x14ac:dyDescent="0.35">
      <c r="A71">
        <v>940588</v>
      </c>
      <c r="B71" t="s">
        <v>52</v>
      </c>
      <c r="C71" s="6">
        <v>84.3</v>
      </c>
      <c r="D71">
        <v>3</v>
      </c>
      <c r="E71" t="s">
        <v>39</v>
      </c>
      <c r="F71" s="2">
        <v>43488</v>
      </c>
      <c r="G71" s="2">
        <v>43487</v>
      </c>
      <c r="H71">
        <v>6079</v>
      </c>
      <c r="I71">
        <v>6079</v>
      </c>
      <c r="J71" s="6">
        <v>4390</v>
      </c>
      <c r="K71">
        <v>21</v>
      </c>
      <c r="L71" s="2">
        <v>43488.6875</v>
      </c>
      <c r="M71" s="2">
        <v>43488.6875</v>
      </c>
      <c r="N71" s="6">
        <v>1520</v>
      </c>
      <c r="O71" s="7">
        <v>422200</v>
      </c>
      <c r="P71">
        <v>733500</v>
      </c>
      <c r="Q71">
        <v>60000</v>
      </c>
      <c r="R71">
        <v>93</v>
      </c>
      <c r="S71">
        <v>60000</v>
      </c>
      <c r="T71">
        <v>59280</v>
      </c>
      <c r="U71">
        <f t="shared" si="1"/>
        <v>59.28</v>
      </c>
      <c r="V71">
        <v>9</v>
      </c>
      <c r="W71">
        <v>10</v>
      </c>
      <c r="X71">
        <v>2019</v>
      </c>
      <c r="Y71">
        <v>1</v>
      </c>
      <c r="Z71">
        <v>23</v>
      </c>
      <c r="AA71">
        <v>1</v>
      </c>
      <c r="AB71" s="6">
        <v>1</v>
      </c>
      <c r="AC71" s="6">
        <v>1</v>
      </c>
      <c r="AD71" s="9">
        <v>-42.366666666666703</v>
      </c>
      <c r="AE71" s="9">
        <v>-73.5833333333333</v>
      </c>
      <c r="AF71" t="s">
        <v>33</v>
      </c>
    </row>
    <row r="72" spans="1:32" x14ac:dyDescent="0.35">
      <c r="A72">
        <v>941758</v>
      </c>
      <c r="B72" t="s">
        <v>59</v>
      </c>
      <c r="C72" s="6">
        <v>55.9</v>
      </c>
      <c r="D72">
        <v>3</v>
      </c>
      <c r="E72" t="s">
        <v>39</v>
      </c>
      <c r="F72" s="2">
        <v>43581</v>
      </c>
      <c r="G72" s="2">
        <v>43579</v>
      </c>
      <c r="H72">
        <v>1003</v>
      </c>
      <c r="I72">
        <v>1003</v>
      </c>
      <c r="J72" s="6" t="s">
        <v>40</v>
      </c>
      <c r="K72">
        <v>21</v>
      </c>
      <c r="L72" s="2">
        <v>43581.447916666664</v>
      </c>
      <c r="M72" s="2">
        <v>43581.447916666664</v>
      </c>
      <c r="N72" s="6">
        <v>1520</v>
      </c>
      <c r="O72" s="7">
        <v>422200</v>
      </c>
      <c r="P72">
        <v>733400</v>
      </c>
      <c r="Q72">
        <v>8000</v>
      </c>
      <c r="R72">
        <v>93</v>
      </c>
      <c r="S72">
        <v>8000</v>
      </c>
      <c r="T72">
        <v>7960</v>
      </c>
      <c r="U72">
        <f t="shared" si="1"/>
        <v>7.96</v>
      </c>
      <c r="V72">
        <v>9</v>
      </c>
      <c r="W72">
        <v>10</v>
      </c>
      <c r="X72">
        <v>2019</v>
      </c>
      <c r="Y72">
        <v>4</v>
      </c>
      <c r="Z72">
        <v>26</v>
      </c>
      <c r="AA72">
        <v>2</v>
      </c>
      <c r="AB72" s="6">
        <v>1</v>
      </c>
      <c r="AC72" s="6">
        <v>1</v>
      </c>
      <c r="AD72" s="9">
        <v>-42.366666666666703</v>
      </c>
      <c r="AE72" s="9">
        <v>-73.566666666666706</v>
      </c>
      <c r="AF72" t="s">
        <v>33</v>
      </c>
    </row>
    <row r="73" spans="1:32" x14ac:dyDescent="0.35">
      <c r="A73">
        <v>940588</v>
      </c>
      <c r="B73" t="s">
        <v>52</v>
      </c>
      <c r="C73" s="6">
        <v>84.3</v>
      </c>
      <c r="D73">
        <v>3</v>
      </c>
      <c r="E73" t="s">
        <v>39</v>
      </c>
      <c r="F73" s="2">
        <v>43503</v>
      </c>
      <c r="G73" s="2">
        <v>43501</v>
      </c>
      <c r="H73">
        <v>6080</v>
      </c>
      <c r="I73">
        <v>6079</v>
      </c>
      <c r="J73" s="6" t="s">
        <v>40</v>
      </c>
      <c r="K73">
        <v>21</v>
      </c>
      <c r="L73" s="2">
        <v>43503.5625</v>
      </c>
      <c r="M73" s="2">
        <v>43503.5625</v>
      </c>
      <c r="N73" s="6">
        <v>1520</v>
      </c>
      <c r="O73" s="7">
        <v>422226</v>
      </c>
      <c r="P73">
        <v>733519</v>
      </c>
      <c r="Q73">
        <v>30000</v>
      </c>
      <c r="R73">
        <v>93</v>
      </c>
      <c r="S73">
        <v>30000</v>
      </c>
      <c r="T73">
        <v>21900</v>
      </c>
      <c r="U73">
        <f t="shared" si="1"/>
        <v>21.9</v>
      </c>
      <c r="V73">
        <v>9</v>
      </c>
      <c r="W73">
        <v>10</v>
      </c>
      <c r="X73">
        <v>2019</v>
      </c>
      <c r="Y73">
        <v>2</v>
      </c>
      <c r="Z73">
        <v>7</v>
      </c>
      <c r="AA73">
        <v>1</v>
      </c>
      <c r="AB73" s="6">
        <v>1</v>
      </c>
      <c r="AC73" s="6">
        <v>1</v>
      </c>
      <c r="AD73" s="9">
        <v>-42.373888888888899</v>
      </c>
      <c r="AE73" s="9">
        <v>-73.588611111111106</v>
      </c>
      <c r="AF73" t="s">
        <v>33</v>
      </c>
    </row>
    <row r="74" spans="1:32" x14ac:dyDescent="0.35">
      <c r="A74">
        <v>941546</v>
      </c>
      <c r="B74" t="s">
        <v>60</v>
      </c>
      <c r="C74" s="6">
        <v>77.78</v>
      </c>
      <c r="D74">
        <v>3</v>
      </c>
      <c r="E74" t="s">
        <v>39</v>
      </c>
      <c r="F74" s="2">
        <v>43684</v>
      </c>
      <c r="G74" s="2">
        <v>43683</v>
      </c>
      <c r="H74">
        <v>6080</v>
      </c>
      <c r="I74">
        <v>6079</v>
      </c>
      <c r="J74" s="6">
        <v>4390</v>
      </c>
      <c r="K74">
        <v>21</v>
      </c>
      <c r="L74" s="2">
        <v>43684.6875</v>
      </c>
      <c r="M74" s="2">
        <v>43684.6875</v>
      </c>
      <c r="N74" s="6">
        <v>1519</v>
      </c>
      <c r="O74" s="7">
        <v>422600</v>
      </c>
      <c r="P74">
        <v>732700</v>
      </c>
      <c r="Q74">
        <v>60000</v>
      </c>
      <c r="R74">
        <v>93</v>
      </c>
      <c r="S74">
        <v>60000</v>
      </c>
      <c r="T74">
        <v>60000</v>
      </c>
      <c r="U74">
        <f t="shared" si="1"/>
        <v>60</v>
      </c>
      <c r="V74">
        <v>9</v>
      </c>
      <c r="W74">
        <v>10</v>
      </c>
      <c r="X74">
        <v>2019</v>
      </c>
      <c r="Y74">
        <v>8</v>
      </c>
      <c r="Z74">
        <v>7</v>
      </c>
      <c r="AA74">
        <v>3</v>
      </c>
      <c r="AB74" s="6">
        <v>1</v>
      </c>
      <c r="AC74" s="6">
        <v>1</v>
      </c>
      <c r="AD74" s="9">
        <v>-42.433333333333302</v>
      </c>
      <c r="AE74" s="9">
        <v>-73.45</v>
      </c>
      <c r="AF74" t="s">
        <v>33</v>
      </c>
    </row>
    <row r="75" spans="1:32" x14ac:dyDescent="0.35">
      <c r="A75">
        <v>941298</v>
      </c>
      <c r="B75" t="s">
        <v>57</v>
      </c>
      <c r="C75" s="6">
        <v>79.2</v>
      </c>
      <c r="D75">
        <v>3</v>
      </c>
      <c r="E75" t="s">
        <v>39</v>
      </c>
      <c r="F75" s="2">
        <v>43684</v>
      </c>
      <c r="G75" s="2">
        <v>43683</v>
      </c>
      <c r="H75">
        <v>1003</v>
      </c>
      <c r="I75">
        <v>1003</v>
      </c>
      <c r="J75" s="6" t="s">
        <v>40</v>
      </c>
      <c r="K75">
        <v>21</v>
      </c>
      <c r="L75" s="2">
        <v>43684.5625</v>
      </c>
      <c r="M75" s="2">
        <v>43684.5625</v>
      </c>
      <c r="N75" s="6">
        <v>1519</v>
      </c>
      <c r="O75" s="7">
        <v>422800</v>
      </c>
      <c r="P75">
        <v>732900</v>
      </c>
      <c r="Q75">
        <v>60000</v>
      </c>
      <c r="R75">
        <v>93</v>
      </c>
      <c r="S75">
        <v>60000</v>
      </c>
      <c r="T75">
        <v>60000</v>
      </c>
      <c r="U75">
        <f t="shared" si="1"/>
        <v>60</v>
      </c>
      <c r="V75">
        <v>9</v>
      </c>
      <c r="W75">
        <v>10</v>
      </c>
      <c r="X75">
        <v>2019</v>
      </c>
      <c r="Y75">
        <v>8</v>
      </c>
      <c r="Z75">
        <v>7</v>
      </c>
      <c r="AA75">
        <v>3</v>
      </c>
      <c r="AB75" s="6">
        <v>1</v>
      </c>
      <c r="AC75" s="6">
        <v>1</v>
      </c>
      <c r="AD75" s="9">
        <v>-42.466666666666697</v>
      </c>
      <c r="AE75" s="9">
        <v>-73.483333333333306</v>
      </c>
      <c r="AF75" t="s">
        <v>33</v>
      </c>
    </row>
    <row r="76" spans="1:32" x14ac:dyDescent="0.35">
      <c r="A76">
        <v>940581</v>
      </c>
      <c r="B76" t="s">
        <v>45</v>
      </c>
      <c r="C76" s="6">
        <v>66</v>
      </c>
      <c r="D76">
        <v>3</v>
      </c>
      <c r="E76" t="s">
        <v>39</v>
      </c>
      <c r="F76" s="2">
        <v>43494</v>
      </c>
      <c r="G76" s="2">
        <v>43491</v>
      </c>
      <c r="H76">
        <v>6079</v>
      </c>
      <c r="I76">
        <v>6079</v>
      </c>
      <c r="J76" s="6">
        <v>4390</v>
      </c>
      <c r="K76">
        <v>21</v>
      </c>
      <c r="L76" s="2">
        <v>43494.635416666664</v>
      </c>
      <c r="M76" s="2">
        <v>43494.635416666664</v>
      </c>
      <c r="N76" s="6">
        <v>1520</v>
      </c>
      <c r="O76" s="7">
        <v>422850</v>
      </c>
      <c r="P76">
        <v>733800</v>
      </c>
      <c r="Q76">
        <v>50000</v>
      </c>
      <c r="R76">
        <v>93</v>
      </c>
      <c r="S76">
        <v>50000</v>
      </c>
      <c r="T76">
        <v>50000</v>
      </c>
      <c r="U76">
        <f t="shared" si="1"/>
        <v>50</v>
      </c>
      <c r="V76">
        <v>9</v>
      </c>
      <c r="W76">
        <v>10</v>
      </c>
      <c r="X76">
        <v>2019</v>
      </c>
      <c r="Y76">
        <v>1</v>
      </c>
      <c r="Z76">
        <v>29</v>
      </c>
      <c r="AA76">
        <v>1</v>
      </c>
      <c r="AB76" s="6">
        <v>1</v>
      </c>
      <c r="AC76" s="6">
        <v>1</v>
      </c>
      <c r="AD76" s="9">
        <v>-42.480555555555597</v>
      </c>
      <c r="AE76" s="9">
        <v>-73.633333333333297</v>
      </c>
      <c r="AF76" t="s">
        <v>33</v>
      </c>
    </row>
    <row r="77" spans="1:32" x14ac:dyDescent="0.35">
      <c r="A77">
        <v>941626</v>
      </c>
      <c r="B77" t="s">
        <v>51</v>
      </c>
      <c r="C77" s="6">
        <v>78.97</v>
      </c>
      <c r="D77">
        <v>3</v>
      </c>
      <c r="E77" t="s">
        <v>39</v>
      </c>
      <c r="F77" s="2">
        <v>43501</v>
      </c>
      <c r="G77" s="2">
        <v>43499</v>
      </c>
      <c r="H77">
        <v>6080</v>
      </c>
      <c r="I77">
        <v>6079</v>
      </c>
      <c r="J77" s="6">
        <v>4390</v>
      </c>
      <c r="K77">
        <v>21</v>
      </c>
      <c r="L77" s="2">
        <v>43501.520833333336</v>
      </c>
      <c r="M77" s="2">
        <v>43501.520833333336</v>
      </c>
      <c r="N77" s="6">
        <v>1520</v>
      </c>
      <c r="O77" s="7">
        <v>422850</v>
      </c>
      <c r="P77">
        <v>733800</v>
      </c>
      <c r="Q77">
        <v>65000</v>
      </c>
      <c r="R77">
        <v>93</v>
      </c>
      <c r="S77">
        <v>65000</v>
      </c>
      <c r="T77">
        <v>65000</v>
      </c>
      <c r="U77">
        <f t="shared" si="1"/>
        <v>65</v>
      </c>
      <c r="V77">
        <v>9</v>
      </c>
      <c r="W77">
        <v>10</v>
      </c>
      <c r="X77">
        <v>2019</v>
      </c>
      <c r="Y77">
        <v>2</v>
      </c>
      <c r="Z77">
        <v>5</v>
      </c>
      <c r="AA77">
        <v>1</v>
      </c>
      <c r="AB77" s="6">
        <v>1</v>
      </c>
      <c r="AC77" s="6">
        <v>1</v>
      </c>
      <c r="AD77" s="9">
        <v>-42.480555555555597</v>
      </c>
      <c r="AE77" s="9">
        <v>-73.633333333333297</v>
      </c>
      <c r="AF77" t="s">
        <v>33</v>
      </c>
    </row>
    <row r="78" spans="1:32" x14ac:dyDescent="0.35">
      <c r="A78">
        <v>942083</v>
      </c>
      <c r="B78" t="s">
        <v>58</v>
      </c>
      <c r="C78" s="6">
        <v>76.739999999999995</v>
      </c>
      <c r="D78">
        <v>3</v>
      </c>
      <c r="E78" t="s">
        <v>39</v>
      </c>
      <c r="F78" s="2">
        <v>43671</v>
      </c>
      <c r="G78" s="2">
        <v>43669</v>
      </c>
      <c r="H78">
        <v>6080</v>
      </c>
      <c r="I78">
        <v>6079</v>
      </c>
      <c r="J78" s="6">
        <v>4390</v>
      </c>
      <c r="K78">
        <v>21</v>
      </c>
      <c r="L78" s="2">
        <v>43671.354166666664</v>
      </c>
      <c r="M78" s="2">
        <v>43671.354166666664</v>
      </c>
      <c r="N78" s="6">
        <v>1520</v>
      </c>
      <c r="O78" s="7">
        <v>422850</v>
      </c>
      <c r="P78">
        <v>733800</v>
      </c>
      <c r="Q78">
        <v>50000</v>
      </c>
      <c r="R78">
        <v>93</v>
      </c>
      <c r="S78">
        <v>50000</v>
      </c>
      <c r="T78">
        <v>50000</v>
      </c>
      <c r="U78">
        <f t="shared" si="1"/>
        <v>50</v>
      </c>
      <c r="V78">
        <v>9</v>
      </c>
      <c r="W78">
        <v>10</v>
      </c>
      <c r="X78">
        <v>2019</v>
      </c>
      <c r="Y78">
        <v>7</v>
      </c>
      <c r="Z78">
        <v>25</v>
      </c>
      <c r="AA78">
        <v>3</v>
      </c>
      <c r="AB78" s="6">
        <v>1</v>
      </c>
      <c r="AC78" s="6">
        <v>1</v>
      </c>
      <c r="AD78" s="9">
        <v>-42.480555555555597</v>
      </c>
      <c r="AE78" s="9">
        <v>-73.633333333333297</v>
      </c>
      <c r="AF78" t="s">
        <v>33</v>
      </c>
    </row>
    <row r="79" spans="1:32" x14ac:dyDescent="0.35">
      <c r="A79">
        <v>944032</v>
      </c>
      <c r="B79" t="s">
        <v>61</v>
      </c>
      <c r="C79" s="6">
        <v>79.900000000000006</v>
      </c>
      <c r="D79">
        <v>3</v>
      </c>
      <c r="E79" t="s">
        <v>39</v>
      </c>
      <c r="F79" s="2">
        <v>43668</v>
      </c>
      <c r="G79" s="2">
        <v>43667</v>
      </c>
      <c r="H79">
        <v>6080</v>
      </c>
      <c r="I79">
        <v>6079</v>
      </c>
      <c r="J79" s="6">
        <v>4390</v>
      </c>
      <c r="K79">
        <v>21</v>
      </c>
      <c r="L79" s="2">
        <v>43668.333333333336</v>
      </c>
      <c r="M79" s="2">
        <v>43668.333333333336</v>
      </c>
      <c r="N79" s="6">
        <v>1520</v>
      </c>
      <c r="O79" s="7">
        <v>422850</v>
      </c>
      <c r="P79">
        <v>733800</v>
      </c>
      <c r="Q79">
        <v>50000</v>
      </c>
      <c r="R79">
        <v>93</v>
      </c>
      <c r="S79">
        <v>50000</v>
      </c>
      <c r="T79">
        <v>40500</v>
      </c>
      <c r="U79">
        <f t="shared" si="1"/>
        <v>40.5</v>
      </c>
      <c r="V79">
        <v>9</v>
      </c>
      <c r="W79">
        <v>10</v>
      </c>
      <c r="X79">
        <v>2019</v>
      </c>
      <c r="Y79">
        <v>7</v>
      </c>
      <c r="Z79">
        <v>22</v>
      </c>
      <c r="AA79">
        <v>3</v>
      </c>
      <c r="AB79" s="6">
        <v>1</v>
      </c>
      <c r="AC79" s="6">
        <v>1</v>
      </c>
      <c r="AD79" s="9">
        <v>-42.480555555555597</v>
      </c>
      <c r="AE79" s="9">
        <v>-73.633333333333297</v>
      </c>
      <c r="AF79" t="s">
        <v>33</v>
      </c>
    </row>
    <row r="80" spans="1:32" x14ac:dyDescent="0.35">
      <c r="A80">
        <v>944032</v>
      </c>
      <c r="B80" t="s">
        <v>61</v>
      </c>
      <c r="C80" s="6">
        <v>79.900000000000006</v>
      </c>
      <c r="D80">
        <v>3</v>
      </c>
      <c r="E80" t="s">
        <v>39</v>
      </c>
      <c r="F80" s="2">
        <v>43658</v>
      </c>
      <c r="G80" s="2">
        <v>43654</v>
      </c>
      <c r="H80">
        <v>6080</v>
      </c>
      <c r="I80">
        <v>6079</v>
      </c>
      <c r="J80" s="6">
        <v>4390</v>
      </c>
      <c r="K80">
        <v>21</v>
      </c>
      <c r="L80" s="2">
        <v>43658.416666666664</v>
      </c>
      <c r="M80" s="2">
        <v>43658.416666666664</v>
      </c>
      <c r="N80" s="6">
        <v>1520</v>
      </c>
      <c r="O80" s="7">
        <v>422944</v>
      </c>
      <c r="P80">
        <v>733149</v>
      </c>
      <c r="Q80">
        <v>20000</v>
      </c>
      <c r="R80">
        <v>93</v>
      </c>
      <c r="S80">
        <v>20000</v>
      </c>
      <c r="T80">
        <v>18000</v>
      </c>
      <c r="U80">
        <f t="shared" si="1"/>
        <v>18</v>
      </c>
      <c r="V80">
        <v>9</v>
      </c>
      <c r="W80">
        <v>10</v>
      </c>
      <c r="X80">
        <v>2019</v>
      </c>
      <c r="Y80">
        <v>7</v>
      </c>
      <c r="Z80">
        <v>12</v>
      </c>
      <c r="AA80">
        <v>3</v>
      </c>
      <c r="AB80" s="6">
        <v>1</v>
      </c>
      <c r="AC80" s="6">
        <v>1</v>
      </c>
      <c r="AD80" s="9">
        <v>-42.495555555555597</v>
      </c>
      <c r="AE80" s="9">
        <v>-73.530277777777798</v>
      </c>
      <c r="AF80" t="s">
        <v>33</v>
      </c>
    </row>
    <row r="81" spans="1:32" x14ac:dyDescent="0.35">
      <c r="A81">
        <v>941626</v>
      </c>
      <c r="B81" t="s">
        <v>51</v>
      </c>
      <c r="C81" s="6">
        <v>78.97</v>
      </c>
      <c r="D81">
        <v>3</v>
      </c>
      <c r="E81" t="s">
        <v>39</v>
      </c>
      <c r="F81" s="2">
        <v>43815</v>
      </c>
      <c r="G81" s="2">
        <v>43813</v>
      </c>
      <c r="H81" s="6" t="s">
        <v>40</v>
      </c>
      <c r="I81">
        <v>6079</v>
      </c>
      <c r="J81" s="6" t="s">
        <v>40</v>
      </c>
      <c r="K81">
        <v>21</v>
      </c>
      <c r="L81" s="2">
        <v>43815.6875</v>
      </c>
      <c r="M81" s="2">
        <v>43815.6875</v>
      </c>
      <c r="N81" s="6">
        <v>1625</v>
      </c>
      <c r="O81" s="7">
        <v>423235</v>
      </c>
      <c r="P81">
        <v>733405</v>
      </c>
      <c r="Q81">
        <v>65000</v>
      </c>
      <c r="R81">
        <v>93</v>
      </c>
      <c r="S81">
        <v>65000</v>
      </c>
      <c r="T81">
        <v>65000</v>
      </c>
      <c r="U81">
        <f t="shared" si="1"/>
        <v>65</v>
      </c>
      <c r="V81">
        <v>10</v>
      </c>
      <c r="W81">
        <v>10</v>
      </c>
      <c r="X81">
        <v>2019</v>
      </c>
      <c r="Y81">
        <v>12</v>
      </c>
      <c r="Z81">
        <v>16</v>
      </c>
      <c r="AA81">
        <v>4</v>
      </c>
      <c r="AB81" s="6">
        <v>1</v>
      </c>
      <c r="AC81" s="6">
        <v>1</v>
      </c>
      <c r="AD81" s="9">
        <v>-42.543055555555597</v>
      </c>
      <c r="AE81" s="9">
        <v>-73.568055555555503</v>
      </c>
      <c r="AF81" t="s">
        <v>36</v>
      </c>
    </row>
    <row r="82" spans="1:32" x14ac:dyDescent="0.35">
      <c r="A82">
        <v>941547</v>
      </c>
      <c r="B82" t="s">
        <v>41</v>
      </c>
      <c r="C82" s="6">
        <v>84.92</v>
      </c>
      <c r="D82">
        <v>3</v>
      </c>
      <c r="E82" t="s">
        <v>39</v>
      </c>
      <c r="F82" s="2">
        <v>43491</v>
      </c>
      <c r="G82" s="2">
        <v>43487</v>
      </c>
      <c r="H82">
        <v>6079</v>
      </c>
      <c r="I82">
        <v>6079</v>
      </c>
      <c r="J82" s="6">
        <v>43101</v>
      </c>
      <c r="K82">
        <v>21</v>
      </c>
      <c r="L82" s="2">
        <v>43491.444444444445</v>
      </c>
      <c r="M82" s="2">
        <v>43491.444444444445</v>
      </c>
      <c r="N82" s="6">
        <v>1538</v>
      </c>
      <c r="O82" s="7">
        <v>423250</v>
      </c>
      <c r="P82">
        <v>733258</v>
      </c>
      <c r="Q82">
        <v>35000</v>
      </c>
      <c r="R82">
        <v>93</v>
      </c>
      <c r="S82">
        <v>35000</v>
      </c>
      <c r="T82">
        <v>35000</v>
      </c>
      <c r="U82">
        <f t="shared" si="1"/>
        <v>35</v>
      </c>
      <c r="V82">
        <v>9</v>
      </c>
      <c r="W82">
        <v>10</v>
      </c>
      <c r="X82">
        <v>2019</v>
      </c>
      <c r="Y82">
        <v>1</v>
      </c>
      <c r="Z82">
        <v>26</v>
      </c>
      <c r="AA82">
        <v>1</v>
      </c>
      <c r="AB82" s="6">
        <v>1</v>
      </c>
      <c r="AC82" s="6">
        <v>1</v>
      </c>
      <c r="AD82" s="9">
        <v>-42.547222222222203</v>
      </c>
      <c r="AE82" s="9">
        <v>-73.549444444444404</v>
      </c>
      <c r="AF82" t="s">
        <v>36</v>
      </c>
    </row>
    <row r="83" spans="1:32" x14ac:dyDescent="0.35">
      <c r="A83">
        <v>940961</v>
      </c>
      <c r="B83" t="s">
        <v>43</v>
      </c>
      <c r="C83" s="6">
        <v>81.760000000000005</v>
      </c>
      <c r="D83">
        <v>3</v>
      </c>
      <c r="E83" t="s">
        <v>39</v>
      </c>
      <c r="F83" s="2">
        <v>43671</v>
      </c>
      <c r="G83" s="2">
        <v>43669</v>
      </c>
      <c r="H83">
        <v>6080</v>
      </c>
      <c r="I83">
        <v>6079</v>
      </c>
      <c r="J83" s="6">
        <v>4390</v>
      </c>
      <c r="K83">
        <v>21</v>
      </c>
      <c r="L83" s="2">
        <v>43671.583333333336</v>
      </c>
      <c r="M83" s="2">
        <v>43671.583333333336</v>
      </c>
      <c r="N83" s="6">
        <v>1538</v>
      </c>
      <c r="O83" s="7">
        <v>423250</v>
      </c>
      <c r="P83">
        <v>733200</v>
      </c>
      <c r="Q83">
        <v>48000</v>
      </c>
      <c r="R83">
        <v>93</v>
      </c>
      <c r="S83">
        <v>48000</v>
      </c>
      <c r="T83">
        <v>2880</v>
      </c>
      <c r="U83">
        <f t="shared" si="1"/>
        <v>2.88</v>
      </c>
      <c r="V83">
        <v>9</v>
      </c>
      <c r="W83">
        <v>10</v>
      </c>
      <c r="X83">
        <v>2019</v>
      </c>
      <c r="Y83">
        <v>7</v>
      </c>
      <c r="Z83">
        <v>25</v>
      </c>
      <c r="AA83">
        <v>3</v>
      </c>
      <c r="AB83" s="6">
        <v>1</v>
      </c>
      <c r="AC83" s="6">
        <v>1</v>
      </c>
      <c r="AD83" s="9">
        <v>-42.547222222222203</v>
      </c>
      <c r="AE83" s="9">
        <v>-73.533333333333303</v>
      </c>
      <c r="AF83" t="s">
        <v>36</v>
      </c>
    </row>
    <row r="84" spans="1:32" x14ac:dyDescent="0.35">
      <c r="A84">
        <v>940961</v>
      </c>
      <c r="B84" t="s">
        <v>43</v>
      </c>
      <c r="C84" s="6">
        <v>81.760000000000005</v>
      </c>
      <c r="D84">
        <v>3</v>
      </c>
      <c r="E84" t="s">
        <v>39</v>
      </c>
      <c r="F84" s="2">
        <v>43816</v>
      </c>
      <c r="G84" s="2">
        <v>43814</v>
      </c>
      <c r="H84">
        <v>6080</v>
      </c>
      <c r="I84">
        <v>6079</v>
      </c>
      <c r="J84" s="6">
        <v>4390</v>
      </c>
      <c r="K84">
        <v>21</v>
      </c>
      <c r="L84" s="2">
        <v>43816.416666666664</v>
      </c>
      <c r="M84" s="2">
        <v>43816.416666666664</v>
      </c>
      <c r="N84" s="6">
        <v>1538</v>
      </c>
      <c r="O84" s="7">
        <v>423250</v>
      </c>
      <c r="P84">
        <v>733205</v>
      </c>
      <c r="Q84">
        <v>50</v>
      </c>
      <c r="R84">
        <v>93</v>
      </c>
      <c r="S84">
        <v>50</v>
      </c>
      <c r="T84">
        <v>50</v>
      </c>
      <c r="U84">
        <f t="shared" si="1"/>
        <v>0.05</v>
      </c>
      <c r="V84">
        <v>9</v>
      </c>
      <c r="W84">
        <v>10</v>
      </c>
      <c r="X84">
        <v>2019</v>
      </c>
      <c r="Y84">
        <v>12</v>
      </c>
      <c r="Z84">
        <v>17</v>
      </c>
      <c r="AA84">
        <v>4</v>
      </c>
      <c r="AB84" s="6">
        <v>1</v>
      </c>
      <c r="AC84" s="6">
        <v>1</v>
      </c>
      <c r="AD84" s="9">
        <v>-42.547222222222203</v>
      </c>
      <c r="AE84" s="9">
        <v>-73.5347222222222</v>
      </c>
      <c r="AF84" t="s">
        <v>36</v>
      </c>
    </row>
    <row r="85" spans="1:32" x14ac:dyDescent="0.35">
      <c r="A85">
        <v>941608</v>
      </c>
      <c r="B85" t="s">
        <v>44</v>
      </c>
      <c r="C85" s="6">
        <v>59.41</v>
      </c>
      <c r="D85">
        <v>3</v>
      </c>
      <c r="E85" t="s">
        <v>39</v>
      </c>
      <c r="F85" s="2">
        <v>43644</v>
      </c>
      <c r="G85" s="2">
        <v>43642</v>
      </c>
      <c r="H85">
        <v>6080</v>
      </c>
      <c r="I85">
        <v>6079</v>
      </c>
      <c r="J85" s="6">
        <v>4390</v>
      </c>
      <c r="K85">
        <v>21</v>
      </c>
      <c r="L85" s="2">
        <v>43644.541666666664</v>
      </c>
      <c r="M85" s="2">
        <v>43644.541666666664</v>
      </c>
      <c r="N85" s="6">
        <v>1538</v>
      </c>
      <c r="O85" s="7">
        <v>423250</v>
      </c>
      <c r="P85">
        <v>733205</v>
      </c>
      <c r="Q85">
        <v>40000</v>
      </c>
      <c r="R85">
        <v>93</v>
      </c>
      <c r="S85">
        <v>40000</v>
      </c>
      <c r="T85">
        <v>40000</v>
      </c>
      <c r="U85">
        <f t="shared" si="1"/>
        <v>40</v>
      </c>
      <c r="V85">
        <v>9</v>
      </c>
      <c r="W85">
        <v>10</v>
      </c>
      <c r="X85">
        <v>2019</v>
      </c>
      <c r="Y85">
        <v>6</v>
      </c>
      <c r="Z85">
        <v>28</v>
      </c>
      <c r="AA85">
        <v>2</v>
      </c>
      <c r="AB85" s="6">
        <v>1</v>
      </c>
      <c r="AC85" s="6">
        <v>1</v>
      </c>
      <c r="AD85" s="9">
        <v>-42.547222222222203</v>
      </c>
      <c r="AE85" s="9">
        <v>-73.5347222222222</v>
      </c>
      <c r="AF85" t="s">
        <v>36</v>
      </c>
    </row>
    <row r="86" spans="1:32" x14ac:dyDescent="0.35">
      <c r="A86">
        <v>941545</v>
      </c>
      <c r="B86" t="s">
        <v>50</v>
      </c>
      <c r="C86" s="6">
        <v>100</v>
      </c>
      <c r="D86">
        <v>3</v>
      </c>
      <c r="E86" t="s">
        <v>39</v>
      </c>
      <c r="F86" s="2">
        <v>43658</v>
      </c>
      <c r="G86" s="2">
        <v>43653</v>
      </c>
      <c r="H86">
        <v>6080</v>
      </c>
      <c r="I86">
        <v>6079</v>
      </c>
      <c r="J86" s="6">
        <v>4390</v>
      </c>
      <c r="K86">
        <v>21</v>
      </c>
      <c r="L86" s="2">
        <v>43658.020833333336</v>
      </c>
      <c r="M86" s="2">
        <v>43658.020833333336</v>
      </c>
      <c r="N86" s="6">
        <v>1538</v>
      </c>
      <c r="O86" s="7">
        <v>423250</v>
      </c>
      <c r="P86">
        <v>733200</v>
      </c>
      <c r="Q86">
        <v>35000</v>
      </c>
      <c r="R86">
        <v>93</v>
      </c>
      <c r="S86">
        <v>35000</v>
      </c>
      <c r="T86">
        <v>13300</v>
      </c>
      <c r="U86">
        <f t="shared" si="1"/>
        <v>13.3</v>
      </c>
      <c r="V86">
        <v>9</v>
      </c>
      <c r="W86">
        <v>10</v>
      </c>
      <c r="X86">
        <v>2019</v>
      </c>
      <c r="Y86">
        <v>7</v>
      </c>
      <c r="Z86">
        <v>12</v>
      </c>
      <c r="AA86">
        <v>3</v>
      </c>
      <c r="AB86" s="6">
        <v>1</v>
      </c>
      <c r="AC86" s="6">
        <v>1</v>
      </c>
      <c r="AD86" s="9">
        <v>-42.547222222222203</v>
      </c>
      <c r="AE86" s="9">
        <v>-73.533333333333303</v>
      </c>
      <c r="AF86" t="s">
        <v>36</v>
      </c>
    </row>
    <row r="87" spans="1:32" x14ac:dyDescent="0.35">
      <c r="A87">
        <v>942083</v>
      </c>
      <c r="B87" t="s">
        <v>58</v>
      </c>
      <c r="C87" s="6">
        <v>76.739999999999995</v>
      </c>
      <c r="D87">
        <v>3</v>
      </c>
      <c r="E87" t="s">
        <v>39</v>
      </c>
      <c r="F87" s="2">
        <v>43537</v>
      </c>
      <c r="G87" s="2">
        <v>43533</v>
      </c>
      <c r="H87">
        <v>6080</v>
      </c>
      <c r="I87">
        <v>6079</v>
      </c>
      <c r="J87" s="6">
        <v>4392</v>
      </c>
      <c r="K87">
        <v>21</v>
      </c>
      <c r="L87" s="2">
        <v>43537.5625</v>
      </c>
      <c r="M87" s="2">
        <v>43537.5625</v>
      </c>
      <c r="N87" s="6">
        <v>1538</v>
      </c>
      <c r="O87" s="7">
        <v>423250</v>
      </c>
      <c r="P87">
        <v>733205</v>
      </c>
      <c r="Q87">
        <v>40000</v>
      </c>
      <c r="R87">
        <v>93</v>
      </c>
      <c r="S87">
        <v>40000</v>
      </c>
      <c r="T87">
        <v>38640</v>
      </c>
      <c r="U87">
        <f t="shared" si="1"/>
        <v>38.64</v>
      </c>
      <c r="V87">
        <v>9</v>
      </c>
      <c r="W87">
        <v>10</v>
      </c>
      <c r="X87">
        <v>2019</v>
      </c>
      <c r="Y87">
        <v>3</v>
      </c>
      <c r="Z87">
        <v>13</v>
      </c>
      <c r="AA87">
        <v>1</v>
      </c>
      <c r="AB87" s="6">
        <v>1</v>
      </c>
      <c r="AC87" s="6">
        <v>1</v>
      </c>
      <c r="AD87" s="9">
        <v>-42.547222222222203</v>
      </c>
      <c r="AE87" s="9">
        <v>-73.5347222222222</v>
      </c>
      <c r="AF87" t="s">
        <v>36</v>
      </c>
    </row>
    <row r="88" spans="1:32" x14ac:dyDescent="0.35">
      <c r="A88">
        <v>941546</v>
      </c>
      <c r="B88" t="s">
        <v>60</v>
      </c>
      <c r="C88" s="6">
        <v>77.78</v>
      </c>
      <c r="D88">
        <v>3</v>
      </c>
      <c r="E88" t="s">
        <v>39</v>
      </c>
      <c r="F88" s="2">
        <v>43628</v>
      </c>
      <c r="G88" s="2">
        <v>43626</v>
      </c>
      <c r="H88">
        <v>6080</v>
      </c>
      <c r="I88">
        <v>6079</v>
      </c>
      <c r="J88" s="6">
        <v>4390</v>
      </c>
      <c r="K88">
        <v>21</v>
      </c>
      <c r="L88" s="2">
        <v>43628.729166666664</v>
      </c>
      <c r="M88" s="2">
        <v>43628.729166666664</v>
      </c>
      <c r="N88" s="6">
        <v>1538</v>
      </c>
      <c r="O88" s="7">
        <v>423250</v>
      </c>
      <c r="P88">
        <v>733205</v>
      </c>
      <c r="Q88">
        <v>60000</v>
      </c>
      <c r="R88">
        <v>93</v>
      </c>
      <c r="S88">
        <v>60000</v>
      </c>
      <c r="T88">
        <v>60000</v>
      </c>
      <c r="U88">
        <f t="shared" si="1"/>
        <v>60</v>
      </c>
      <c r="V88">
        <v>9</v>
      </c>
      <c r="W88">
        <v>10</v>
      </c>
      <c r="X88">
        <v>2019</v>
      </c>
      <c r="Y88">
        <v>6</v>
      </c>
      <c r="Z88">
        <v>12</v>
      </c>
      <c r="AA88">
        <v>2</v>
      </c>
      <c r="AB88" s="6">
        <v>1</v>
      </c>
      <c r="AC88" s="6">
        <v>1</v>
      </c>
      <c r="AD88" s="9">
        <v>-42.547222222222203</v>
      </c>
      <c r="AE88" s="9">
        <v>-73.5347222222222</v>
      </c>
      <c r="AF88" t="s">
        <v>36</v>
      </c>
    </row>
    <row r="89" spans="1:32" x14ac:dyDescent="0.35">
      <c r="A89">
        <v>941546</v>
      </c>
      <c r="B89" t="s">
        <v>60</v>
      </c>
      <c r="C89" s="6">
        <v>77.78</v>
      </c>
      <c r="D89">
        <v>3</v>
      </c>
      <c r="E89" t="s">
        <v>39</v>
      </c>
      <c r="F89" s="2">
        <v>43670</v>
      </c>
      <c r="G89" s="2">
        <v>43667</v>
      </c>
      <c r="H89">
        <v>6080</v>
      </c>
      <c r="I89">
        <v>6079</v>
      </c>
      <c r="J89" s="6">
        <v>4390</v>
      </c>
      <c r="K89">
        <v>21</v>
      </c>
      <c r="L89" s="2">
        <v>43670.375</v>
      </c>
      <c r="M89" s="2">
        <v>43670.375</v>
      </c>
      <c r="N89" s="6">
        <v>1538</v>
      </c>
      <c r="O89" s="7">
        <v>423250</v>
      </c>
      <c r="P89">
        <v>733200</v>
      </c>
      <c r="Q89">
        <v>60000</v>
      </c>
      <c r="R89">
        <v>93</v>
      </c>
      <c r="S89">
        <v>60000</v>
      </c>
      <c r="T89">
        <v>60000</v>
      </c>
      <c r="U89">
        <f t="shared" si="1"/>
        <v>60</v>
      </c>
      <c r="V89">
        <v>9</v>
      </c>
      <c r="W89">
        <v>10</v>
      </c>
      <c r="X89">
        <v>2019</v>
      </c>
      <c r="Y89">
        <v>7</v>
      </c>
      <c r="Z89">
        <v>24</v>
      </c>
      <c r="AA89">
        <v>3</v>
      </c>
      <c r="AB89" s="6">
        <v>1</v>
      </c>
      <c r="AC89" s="6">
        <v>1</v>
      </c>
      <c r="AD89" s="9">
        <v>-42.547222222222203</v>
      </c>
      <c r="AE89" s="9">
        <v>-73.533333333333303</v>
      </c>
      <c r="AF89" t="s">
        <v>36</v>
      </c>
    </row>
    <row r="90" spans="1:32" x14ac:dyDescent="0.35">
      <c r="A90">
        <v>941291</v>
      </c>
      <c r="B90" t="s">
        <v>65</v>
      </c>
      <c r="C90" s="6">
        <v>76.459999999999994</v>
      </c>
      <c r="D90">
        <v>3</v>
      </c>
      <c r="E90" t="s">
        <v>39</v>
      </c>
      <c r="F90" s="2">
        <v>43644</v>
      </c>
      <c r="G90" s="2">
        <v>43642</v>
      </c>
      <c r="H90">
        <v>6080</v>
      </c>
      <c r="I90">
        <v>6079</v>
      </c>
      <c r="J90" s="6">
        <v>4390</v>
      </c>
      <c r="K90">
        <v>21</v>
      </c>
      <c r="L90" s="2">
        <v>43644.59375</v>
      </c>
      <c r="M90" s="2">
        <v>43644.59375</v>
      </c>
      <c r="N90" s="6">
        <v>1538</v>
      </c>
      <c r="O90" s="7">
        <v>423250</v>
      </c>
      <c r="P90">
        <v>733205</v>
      </c>
      <c r="Q90">
        <v>60000</v>
      </c>
      <c r="R90">
        <v>93</v>
      </c>
      <c r="S90">
        <v>60000</v>
      </c>
      <c r="T90">
        <v>60000</v>
      </c>
      <c r="U90">
        <f t="shared" si="1"/>
        <v>60</v>
      </c>
      <c r="V90">
        <v>9</v>
      </c>
      <c r="W90">
        <v>10</v>
      </c>
      <c r="X90">
        <v>2019</v>
      </c>
      <c r="Y90">
        <v>6</v>
      </c>
      <c r="Z90">
        <v>28</v>
      </c>
      <c r="AA90">
        <v>2</v>
      </c>
      <c r="AB90" s="6">
        <v>1</v>
      </c>
      <c r="AC90" s="6">
        <v>1</v>
      </c>
      <c r="AD90" s="9">
        <v>-42.547222222222203</v>
      </c>
      <c r="AE90" s="9">
        <v>-73.5347222222222</v>
      </c>
      <c r="AF90" t="s">
        <v>36</v>
      </c>
    </row>
    <row r="91" spans="1:32" x14ac:dyDescent="0.35">
      <c r="A91">
        <v>940581</v>
      </c>
      <c r="B91" t="s">
        <v>45</v>
      </c>
      <c r="C91" s="6">
        <v>66</v>
      </c>
      <c r="D91">
        <v>3</v>
      </c>
      <c r="E91" t="s">
        <v>39</v>
      </c>
      <c r="F91" s="2">
        <v>43502</v>
      </c>
      <c r="G91" s="2">
        <v>43500</v>
      </c>
      <c r="H91">
        <v>6080</v>
      </c>
      <c r="I91">
        <v>6079</v>
      </c>
      <c r="J91" s="6">
        <v>4390</v>
      </c>
      <c r="K91">
        <v>21</v>
      </c>
      <c r="L91" s="2">
        <v>43502.645833333336</v>
      </c>
      <c r="M91" s="2">
        <v>43502.645833333336</v>
      </c>
      <c r="N91" s="6">
        <v>1539</v>
      </c>
      <c r="O91" s="7">
        <v>423412</v>
      </c>
      <c r="P91">
        <v>734056</v>
      </c>
      <c r="Q91">
        <v>15000</v>
      </c>
      <c r="R91">
        <v>93</v>
      </c>
      <c r="S91">
        <v>15000</v>
      </c>
      <c r="T91">
        <v>15000</v>
      </c>
      <c r="U91">
        <f t="shared" si="1"/>
        <v>15</v>
      </c>
      <c r="V91">
        <v>9</v>
      </c>
      <c r="W91">
        <v>10</v>
      </c>
      <c r="X91">
        <v>2019</v>
      </c>
      <c r="Y91">
        <v>2</v>
      </c>
      <c r="Z91">
        <v>6</v>
      </c>
      <c r="AA91">
        <v>1</v>
      </c>
      <c r="AB91" s="6">
        <v>1</v>
      </c>
      <c r="AC91" s="6">
        <v>1</v>
      </c>
      <c r="AD91" s="9">
        <v>-42.57</v>
      </c>
      <c r="AE91" s="9">
        <v>-73.682222222222194</v>
      </c>
      <c r="AF91" t="s">
        <v>36</v>
      </c>
    </row>
    <row r="92" spans="1:32" x14ac:dyDescent="0.35">
      <c r="A92">
        <v>941545</v>
      </c>
      <c r="B92" t="s">
        <v>50</v>
      </c>
      <c r="C92" s="6">
        <v>100</v>
      </c>
      <c r="D92">
        <v>3</v>
      </c>
      <c r="E92" t="s">
        <v>39</v>
      </c>
      <c r="F92" s="2">
        <v>43651</v>
      </c>
      <c r="G92" s="2">
        <v>43648</v>
      </c>
      <c r="H92">
        <v>6080</v>
      </c>
      <c r="I92">
        <v>6079</v>
      </c>
      <c r="J92" s="6">
        <v>4390</v>
      </c>
      <c r="K92">
        <v>21</v>
      </c>
      <c r="L92" s="2">
        <v>43651.677083333336</v>
      </c>
      <c r="M92" s="2">
        <v>43651.677083333336</v>
      </c>
      <c r="N92" s="6">
        <v>1539</v>
      </c>
      <c r="O92" s="7">
        <v>423412</v>
      </c>
      <c r="P92">
        <v>734056</v>
      </c>
      <c r="Q92">
        <v>60000</v>
      </c>
      <c r="R92">
        <v>93</v>
      </c>
      <c r="S92">
        <v>60000</v>
      </c>
      <c r="T92">
        <v>60000</v>
      </c>
      <c r="U92">
        <f t="shared" si="1"/>
        <v>60</v>
      </c>
      <c r="V92">
        <v>9</v>
      </c>
      <c r="W92">
        <v>10</v>
      </c>
      <c r="X92">
        <v>2019</v>
      </c>
      <c r="Y92">
        <v>7</v>
      </c>
      <c r="Z92">
        <v>5</v>
      </c>
      <c r="AA92">
        <v>3</v>
      </c>
      <c r="AB92" s="6">
        <v>1</v>
      </c>
      <c r="AC92" s="6">
        <v>1</v>
      </c>
      <c r="AD92" s="9">
        <v>-42.57</v>
      </c>
      <c r="AE92" s="9">
        <v>-73.682222222222194</v>
      </c>
      <c r="AF92" t="s">
        <v>36</v>
      </c>
    </row>
    <row r="93" spans="1:32" x14ac:dyDescent="0.35">
      <c r="A93">
        <v>941545</v>
      </c>
      <c r="B93" t="s">
        <v>50</v>
      </c>
      <c r="C93" s="6">
        <v>100</v>
      </c>
      <c r="D93">
        <v>3</v>
      </c>
      <c r="E93" t="s">
        <v>39</v>
      </c>
      <c r="F93" s="2">
        <v>43671</v>
      </c>
      <c r="G93" s="2">
        <v>43669</v>
      </c>
      <c r="H93">
        <v>6080</v>
      </c>
      <c r="I93">
        <v>6079</v>
      </c>
      <c r="J93" s="6">
        <v>4390</v>
      </c>
      <c r="K93">
        <v>21</v>
      </c>
      <c r="L93" s="2">
        <v>43671.46875</v>
      </c>
      <c r="M93" s="2">
        <v>43671.46875</v>
      </c>
      <c r="N93" s="6">
        <v>1539</v>
      </c>
      <c r="O93" s="7">
        <v>423412</v>
      </c>
      <c r="P93">
        <v>734056</v>
      </c>
      <c r="Q93">
        <v>55000</v>
      </c>
      <c r="R93">
        <v>93</v>
      </c>
      <c r="S93">
        <v>55000</v>
      </c>
      <c r="T93">
        <v>48400</v>
      </c>
      <c r="U93">
        <f t="shared" si="1"/>
        <v>48.4</v>
      </c>
      <c r="V93">
        <v>9</v>
      </c>
      <c r="W93">
        <v>10</v>
      </c>
      <c r="X93">
        <v>2019</v>
      </c>
      <c r="Y93">
        <v>7</v>
      </c>
      <c r="Z93">
        <v>25</v>
      </c>
      <c r="AA93">
        <v>3</v>
      </c>
      <c r="AB93" s="6">
        <v>1</v>
      </c>
      <c r="AC93" s="6">
        <v>1</v>
      </c>
      <c r="AD93" s="9">
        <v>-42.57</v>
      </c>
      <c r="AE93" s="9">
        <v>-73.682222222222194</v>
      </c>
      <c r="AF93" t="s">
        <v>36</v>
      </c>
    </row>
    <row r="94" spans="1:32" x14ac:dyDescent="0.35">
      <c r="A94">
        <v>940588</v>
      </c>
      <c r="B94" t="s">
        <v>52</v>
      </c>
      <c r="C94" s="6">
        <v>84.3</v>
      </c>
      <c r="D94">
        <v>3</v>
      </c>
      <c r="E94" t="s">
        <v>39</v>
      </c>
      <c r="F94" s="2">
        <v>43501</v>
      </c>
      <c r="G94" s="2">
        <v>43500</v>
      </c>
      <c r="H94">
        <v>6080</v>
      </c>
      <c r="I94">
        <v>6079</v>
      </c>
      <c r="J94" s="6">
        <v>4390</v>
      </c>
      <c r="K94">
        <v>21</v>
      </c>
      <c r="L94" s="2">
        <v>43501.625</v>
      </c>
      <c r="M94" s="2">
        <v>43501.625</v>
      </c>
      <c r="N94" s="6">
        <v>1539</v>
      </c>
      <c r="O94" s="7">
        <v>423412</v>
      </c>
      <c r="P94">
        <v>734056</v>
      </c>
      <c r="Q94">
        <v>60000</v>
      </c>
      <c r="R94">
        <v>93</v>
      </c>
      <c r="S94">
        <v>60000</v>
      </c>
      <c r="T94">
        <v>60000</v>
      </c>
      <c r="U94">
        <f t="shared" si="1"/>
        <v>60</v>
      </c>
      <c r="V94">
        <v>9</v>
      </c>
      <c r="W94">
        <v>10</v>
      </c>
      <c r="X94">
        <v>2019</v>
      </c>
      <c r="Y94">
        <v>2</v>
      </c>
      <c r="Z94">
        <v>5</v>
      </c>
      <c r="AA94">
        <v>1</v>
      </c>
      <c r="AB94" s="6">
        <v>1</v>
      </c>
      <c r="AC94" s="6">
        <v>1</v>
      </c>
      <c r="AD94" s="9">
        <v>-42.57</v>
      </c>
      <c r="AE94" s="9">
        <v>-73.682222222222194</v>
      </c>
      <c r="AF94" t="s">
        <v>36</v>
      </c>
    </row>
    <row r="95" spans="1:32" x14ac:dyDescent="0.35">
      <c r="A95">
        <v>942083</v>
      </c>
      <c r="B95" t="s">
        <v>58</v>
      </c>
      <c r="C95" s="6">
        <v>76.739999999999995</v>
      </c>
      <c r="D95">
        <v>3</v>
      </c>
      <c r="E95" t="s">
        <v>39</v>
      </c>
      <c r="F95" s="2">
        <v>43629</v>
      </c>
      <c r="G95" s="2">
        <v>43628</v>
      </c>
      <c r="H95">
        <v>6080</v>
      </c>
      <c r="I95">
        <v>6079</v>
      </c>
      <c r="J95" s="6">
        <v>4390</v>
      </c>
      <c r="K95">
        <v>21</v>
      </c>
      <c r="L95" s="2">
        <v>43629.75</v>
      </c>
      <c r="M95" s="2">
        <v>43629.75</v>
      </c>
      <c r="N95" s="6">
        <v>1539</v>
      </c>
      <c r="O95" s="7">
        <v>423412</v>
      </c>
      <c r="P95">
        <v>734056</v>
      </c>
      <c r="Q95">
        <v>10000</v>
      </c>
      <c r="R95">
        <v>93</v>
      </c>
      <c r="S95">
        <v>10000</v>
      </c>
      <c r="T95">
        <v>10000</v>
      </c>
      <c r="U95">
        <f t="shared" si="1"/>
        <v>10</v>
      </c>
      <c r="V95">
        <v>9</v>
      </c>
      <c r="W95">
        <v>10</v>
      </c>
      <c r="X95">
        <v>2019</v>
      </c>
      <c r="Y95">
        <v>6</v>
      </c>
      <c r="Z95">
        <v>13</v>
      </c>
      <c r="AA95">
        <v>2</v>
      </c>
      <c r="AB95" s="6">
        <v>1</v>
      </c>
      <c r="AC95" s="6">
        <v>1</v>
      </c>
      <c r="AD95" s="9">
        <v>-42.57</v>
      </c>
      <c r="AE95" s="9">
        <v>-73.682222222222194</v>
      </c>
      <c r="AF95" t="s">
        <v>36</v>
      </c>
    </row>
    <row r="96" spans="1:32" x14ac:dyDescent="0.35">
      <c r="A96">
        <v>944032</v>
      </c>
      <c r="B96" t="s">
        <v>61</v>
      </c>
      <c r="C96" s="6">
        <v>79.900000000000006</v>
      </c>
      <c r="D96">
        <v>3</v>
      </c>
      <c r="E96" t="s">
        <v>39</v>
      </c>
      <c r="F96" s="2">
        <v>43650</v>
      </c>
      <c r="G96" s="2">
        <v>43648</v>
      </c>
      <c r="H96">
        <v>6080</v>
      </c>
      <c r="I96">
        <v>6079</v>
      </c>
      <c r="J96" s="6">
        <v>4390</v>
      </c>
      <c r="K96">
        <v>21</v>
      </c>
      <c r="L96" s="2">
        <v>43650.28125</v>
      </c>
      <c r="M96" s="2">
        <v>43650.28125</v>
      </c>
      <c r="N96" s="6">
        <v>1539</v>
      </c>
      <c r="O96" s="7">
        <v>423412</v>
      </c>
      <c r="P96">
        <v>734056</v>
      </c>
      <c r="Q96">
        <v>65000</v>
      </c>
      <c r="R96">
        <v>93</v>
      </c>
      <c r="S96">
        <v>65000</v>
      </c>
      <c r="T96">
        <v>53950</v>
      </c>
      <c r="U96">
        <f t="shared" si="1"/>
        <v>53.95</v>
      </c>
      <c r="V96">
        <v>9</v>
      </c>
      <c r="W96">
        <v>10</v>
      </c>
      <c r="X96">
        <v>2019</v>
      </c>
      <c r="Y96">
        <v>7</v>
      </c>
      <c r="Z96">
        <v>4</v>
      </c>
      <c r="AA96">
        <v>3</v>
      </c>
      <c r="AB96" s="6">
        <v>1</v>
      </c>
      <c r="AC96" s="6">
        <v>1</v>
      </c>
      <c r="AD96" s="9">
        <v>-42.57</v>
      </c>
      <c r="AE96" s="9">
        <v>-73.682222222222194</v>
      </c>
      <c r="AF96" t="s">
        <v>36</v>
      </c>
    </row>
    <row r="97" spans="1:32" x14ac:dyDescent="0.35">
      <c r="A97">
        <v>941291</v>
      </c>
      <c r="B97" t="s">
        <v>65</v>
      </c>
      <c r="C97" s="6">
        <v>76.459999999999994</v>
      </c>
      <c r="D97">
        <v>3</v>
      </c>
      <c r="E97" t="s">
        <v>39</v>
      </c>
      <c r="F97" s="2">
        <v>43671</v>
      </c>
      <c r="G97" s="2">
        <v>43669</v>
      </c>
      <c r="H97">
        <v>6080</v>
      </c>
      <c r="I97">
        <v>6079</v>
      </c>
      <c r="J97" s="6">
        <v>4390</v>
      </c>
      <c r="K97">
        <v>21</v>
      </c>
      <c r="L97" s="2">
        <v>43671.208333333336</v>
      </c>
      <c r="M97" s="2">
        <v>43671.208333333336</v>
      </c>
      <c r="N97" s="6">
        <v>1539</v>
      </c>
      <c r="O97" s="7">
        <v>423412</v>
      </c>
      <c r="P97">
        <v>734056</v>
      </c>
      <c r="Q97">
        <v>70000</v>
      </c>
      <c r="R97">
        <v>93</v>
      </c>
      <c r="S97">
        <v>70000</v>
      </c>
      <c r="T97">
        <v>70000</v>
      </c>
      <c r="U97">
        <f t="shared" si="1"/>
        <v>70</v>
      </c>
      <c r="V97">
        <v>9</v>
      </c>
      <c r="W97">
        <v>10</v>
      </c>
      <c r="X97">
        <v>2019</v>
      </c>
      <c r="Y97">
        <v>7</v>
      </c>
      <c r="Z97">
        <v>25</v>
      </c>
      <c r="AA97">
        <v>3</v>
      </c>
      <c r="AB97" s="6">
        <v>1</v>
      </c>
      <c r="AC97" s="6">
        <v>1</v>
      </c>
      <c r="AD97" s="9">
        <v>-42.57</v>
      </c>
      <c r="AE97" s="9">
        <v>-73.682222222222194</v>
      </c>
      <c r="AF97" t="s">
        <v>36</v>
      </c>
    </row>
    <row r="98" spans="1:32" x14ac:dyDescent="0.35">
      <c r="A98">
        <v>941291</v>
      </c>
      <c r="B98" t="s">
        <v>65</v>
      </c>
      <c r="C98" s="6">
        <v>76.459999999999994</v>
      </c>
      <c r="D98">
        <v>3</v>
      </c>
      <c r="E98" t="s">
        <v>39</v>
      </c>
      <c r="F98" s="2">
        <v>43608</v>
      </c>
      <c r="G98" s="2">
        <v>43605</v>
      </c>
      <c r="H98">
        <v>6080</v>
      </c>
      <c r="I98">
        <v>6079</v>
      </c>
      <c r="J98" s="6">
        <v>4390</v>
      </c>
      <c r="K98">
        <v>21</v>
      </c>
      <c r="L98" s="2">
        <v>43608.354166666664</v>
      </c>
      <c r="M98" s="2">
        <v>43608.354166666664</v>
      </c>
      <c r="N98" s="6">
        <v>1538</v>
      </c>
      <c r="O98" s="7">
        <v>423420</v>
      </c>
      <c r="P98">
        <v>734000</v>
      </c>
      <c r="Q98">
        <v>62000</v>
      </c>
      <c r="R98">
        <v>93</v>
      </c>
      <c r="S98">
        <v>62000</v>
      </c>
      <c r="T98">
        <v>62000</v>
      </c>
      <c r="U98">
        <f t="shared" si="1"/>
        <v>62</v>
      </c>
      <c r="V98">
        <v>9</v>
      </c>
      <c r="W98">
        <v>10</v>
      </c>
      <c r="X98">
        <v>2019</v>
      </c>
      <c r="Y98">
        <v>5</v>
      </c>
      <c r="Z98">
        <v>23</v>
      </c>
      <c r="AA98">
        <v>2</v>
      </c>
      <c r="AB98" s="6">
        <v>1</v>
      </c>
      <c r="AC98" s="6">
        <v>1</v>
      </c>
      <c r="AD98" s="9">
        <v>-42.572222222222202</v>
      </c>
      <c r="AE98" s="9">
        <v>-73.6666666666667</v>
      </c>
      <c r="AF98" t="s">
        <v>36</v>
      </c>
    </row>
    <row r="99" spans="1:32" x14ac:dyDescent="0.35">
      <c r="A99">
        <v>941546</v>
      </c>
      <c r="B99" t="s">
        <v>60</v>
      </c>
      <c r="C99" s="6">
        <v>77.78</v>
      </c>
      <c r="D99">
        <v>3</v>
      </c>
      <c r="E99" t="s">
        <v>39</v>
      </c>
      <c r="F99" s="2">
        <v>43680</v>
      </c>
      <c r="G99" s="2">
        <v>43673</v>
      </c>
      <c r="H99">
        <v>6080</v>
      </c>
      <c r="I99">
        <v>6079</v>
      </c>
      <c r="J99" s="6">
        <v>43101</v>
      </c>
      <c r="K99">
        <v>21</v>
      </c>
      <c r="L99" s="2">
        <v>43678.833333333336</v>
      </c>
      <c r="M99" s="2">
        <v>43678.833333333336</v>
      </c>
      <c r="N99" s="6">
        <v>1538</v>
      </c>
      <c r="O99" s="7">
        <v>423454</v>
      </c>
      <c r="P99">
        <v>733312</v>
      </c>
      <c r="Q99">
        <v>30000</v>
      </c>
      <c r="R99">
        <v>93</v>
      </c>
      <c r="S99">
        <v>30000</v>
      </c>
      <c r="T99">
        <v>10000</v>
      </c>
      <c r="U99">
        <f t="shared" si="1"/>
        <v>10</v>
      </c>
      <c r="V99">
        <v>9</v>
      </c>
      <c r="W99">
        <v>10</v>
      </c>
      <c r="X99">
        <v>2019</v>
      </c>
      <c r="Y99">
        <v>8</v>
      </c>
      <c r="Z99">
        <v>3</v>
      </c>
      <c r="AA99">
        <v>3</v>
      </c>
      <c r="AB99" s="6">
        <v>1</v>
      </c>
      <c r="AC99" s="6">
        <v>1</v>
      </c>
      <c r="AD99" s="9">
        <v>-42.581666666666699</v>
      </c>
      <c r="AE99" s="9">
        <v>-73.553333333333299</v>
      </c>
      <c r="AF99" t="s">
        <v>36</v>
      </c>
    </row>
    <row r="100" spans="1:32" x14ac:dyDescent="0.35">
      <c r="A100">
        <v>941546</v>
      </c>
      <c r="B100" t="s">
        <v>60</v>
      </c>
      <c r="C100" s="6">
        <v>77.78</v>
      </c>
      <c r="D100">
        <v>3</v>
      </c>
      <c r="E100" t="s">
        <v>39</v>
      </c>
      <c r="F100" s="2">
        <v>43680</v>
      </c>
      <c r="G100" s="2">
        <v>43673</v>
      </c>
      <c r="H100">
        <v>6080</v>
      </c>
      <c r="I100">
        <v>6079</v>
      </c>
      <c r="J100" s="6">
        <v>43101</v>
      </c>
      <c r="K100">
        <v>21</v>
      </c>
      <c r="L100" s="2">
        <v>43677.819444444445</v>
      </c>
      <c r="M100" s="2">
        <v>43677.819444444445</v>
      </c>
      <c r="N100" s="6">
        <v>1625</v>
      </c>
      <c r="O100" s="7">
        <v>423500</v>
      </c>
      <c r="P100">
        <v>733312</v>
      </c>
      <c r="Q100">
        <v>30000</v>
      </c>
      <c r="R100">
        <v>93</v>
      </c>
      <c r="S100">
        <v>30000</v>
      </c>
      <c r="T100">
        <v>20000</v>
      </c>
      <c r="U100">
        <f t="shared" si="1"/>
        <v>20</v>
      </c>
      <c r="V100">
        <v>10</v>
      </c>
      <c r="W100">
        <v>10</v>
      </c>
      <c r="X100">
        <v>2019</v>
      </c>
      <c r="Y100">
        <v>8</v>
      </c>
      <c r="Z100">
        <v>3</v>
      </c>
      <c r="AA100">
        <v>3</v>
      </c>
      <c r="AB100" s="6">
        <v>1</v>
      </c>
      <c r="AC100" s="6">
        <v>1</v>
      </c>
      <c r="AD100" s="9">
        <v>-42.5833333333333</v>
      </c>
      <c r="AE100" s="9">
        <v>-73.553333333333299</v>
      </c>
      <c r="AF100" t="s">
        <v>36</v>
      </c>
    </row>
    <row r="101" spans="1:32" x14ac:dyDescent="0.35">
      <c r="A101">
        <v>941626</v>
      </c>
      <c r="B101" t="s">
        <v>51</v>
      </c>
      <c r="C101" s="6">
        <v>78.97</v>
      </c>
      <c r="D101">
        <v>3</v>
      </c>
      <c r="E101" t="s">
        <v>39</v>
      </c>
      <c r="F101" s="2">
        <v>43685</v>
      </c>
      <c r="G101" s="2">
        <v>43683</v>
      </c>
      <c r="H101">
        <v>6080</v>
      </c>
      <c r="I101">
        <v>6079</v>
      </c>
      <c r="J101" s="6">
        <v>4390</v>
      </c>
      <c r="K101">
        <v>21</v>
      </c>
      <c r="L101" s="2">
        <v>43685.666666666664</v>
      </c>
      <c r="M101" s="2">
        <v>43685.666666666664</v>
      </c>
      <c r="N101" s="6">
        <v>1548</v>
      </c>
      <c r="O101" s="7">
        <v>424900</v>
      </c>
      <c r="P101">
        <v>732000</v>
      </c>
      <c r="Q101">
        <v>65000</v>
      </c>
      <c r="R101">
        <v>93</v>
      </c>
      <c r="S101">
        <v>65000</v>
      </c>
      <c r="T101">
        <v>65000</v>
      </c>
      <c r="U101">
        <f t="shared" si="1"/>
        <v>65</v>
      </c>
      <c r="V101">
        <v>9</v>
      </c>
      <c r="W101">
        <v>10</v>
      </c>
      <c r="X101">
        <v>2019</v>
      </c>
      <c r="Y101">
        <v>8</v>
      </c>
      <c r="Z101">
        <v>8</v>
      </c>
      <c r="AA101">
        <v>3</v>
      </c>
      <c r="AB101" s="6">
        <v>1</v>
      </c>
      <c r="AC101" s="6">
        <v>1</v>
      </c>
      <c r="AD101" s="9">
        <v>-42.816666666666698</v>
      </c>
      <c r="AE101" s="9">
        <v>-73.3333333333333</v>
      </c>
      <c r="AF101" t="s">
        <v>36</v>
      </c>
    </row>
    <row r="102" spans="1:32" x14ac:dyDescent="0.35">
      <c r="A102">
        <v>941402</v>
      </c>
      <c r="B102" t="s">
        <v>47</v>
      </c>
      <c r="C102" s="6">
        <v>79.8</v>
      </c>
      <c r="D102">
        <v>3</v>
      </c>
      <c r="E102" t="s">
        <v>39</v>
      </c>
      <c r="F102" s="2">
        <v>43535</v>
      </c>
      <c r="G102" s="2">
        <v>43532</v>
      </c>
      <c r="H102">
        <v>6080</v>
      </c>
      <c r="I102">
        <v>1003</v>
      </c>
      <c r="J102" s="6" t="s">
        <v>40</v>
      </c>
      <c r="K102">
        <v>21</v>
      </c>
      <c r="L102" s="2">
        <v>43535.649305555555</v>
      </c>
      <c r="M102" s="2">
        <v>43535.649305555555</v>
      </c>
      <c r="N102" s="6">
        <v>1560</v>
      </c>
      <c r="O102" s="7">
        <v>425318</v>
      </c>
      <c r="P102">
        <v>732735</v>
      </c>
      <c r="Q102">
        <v>20000</v>
      </c>
      <c r="R102">
        <v>93</v>
      </c>
      <c r="S102">
        <v>20000</v>
      </c>
      <c r="T102">
        <v>20000</v>
      </c>
      <c r="U102">
        <f t="shared" si="1"/>
        <v>20</v>
      </c>
      <c r="V102">
        <v>9</v>
      </c>
      <c r="W102">
        <v>10</v>
      </c>
      <c r="X102">
        <v>2019</v>
      </c>
      <c r="Y102">
        <v>3</v>
      </c>
      <c r="Z102">
        <v>11</v>
      </c>
      <c r="AA102">
        <v>1</v>
      </c>
      <c r="AB102" s="6">
        <v>1</v>
      </c>
      <c r="AC102" s="6">
        <v>1</v>
      </c>
      <c r="AD102" s="9">
        <v>-42.8883333333333</v>
      </c>
      <c r="AE102" s="9">
        <v>-73.459722222222197</v>
      </c>
      <c r="AF102" t="s">
        <v>36</v>
      </c>
    </row>
    <row r="103" spans="1:32" x14ac:dyDescent="0.35">
      <c r="A103">
        <v>941545</v>
      </c>
      <c r="B103" t="s">
        <v>50</v>
      </c>
      <c r="C103" s="6">
        <v>100</v>
      </c>
      <c r="D103">
        <v>3</v>
      </c>
      <c r="E103" t="s">
        <v>39</v>
      </c>
      <c r="F103" s="2">
        <v>43529</v>
      </c>
      <c r="G103" s="2">
        <v>43528</v>
      </c>
      <c r="H103">
        <v>6080</v>
      </c>
      <c r="I103">
        <v>6079</v>
      </c>
      <c r="J103" s="6">
        <v>4390</v>
      </c>
      <c r="K103">
        <v>21</v>
      </c>
      <c r="L103" s="2">
        <v>43529.833333333336</v>
      </c>
      <c r="M103" s="2">
        <v>43529.833333333336</v>
      </c>
      <c r="N103" s="6">
        <v>1560</v>
      </c>
      <c r="O103" s="7">
        <v>425318</v>
      </c>
      <c r="P103">
        <v>732735</v>
      </c>
      <c r="Q103">
        <v>70000</v>
      </c>
      <c r="R103">
        <v>93</v>
      </c>
      <c r="S103">
        <v>70000</v>
      </c>
      <c r="T103">
        <v>70000</v>
      </c>
      <c r="U103">
        <f t="shared" si="1"/>
        <v>70</v>
      </c>
      <c r="V103">
        <v>9</v>
      </c>
      <c r="W103">
        <v>10</v>
      </c>
      <c r="X103">
        <v>2019</v>
      </c>
      <c r="Y103">
        <v>3</v>
      </c>
      <c r="Z103">
        <v>5</v>
      </c>
      <c r="AA103">
        <v>1</v>
      </c>
      <c r="AB103" s="6">
        <v>1</v>
      </c>
      <c r="AC103" s="6">
        <v>1</v>
      </c>
      <c r="AD103" s="9">
        <v>-42.8883333333333</v>
      </c>
      <c r="AE103" s="9">
        <v>-73.459722222222197</v>
      </c>
      <c r="AF103" t="s">
        <v>36</v>
      </c>
    </row>
    <row r="104" spans="1:32" x14ac:dyDescent="0.35">
      <c r="A104">
        <v>941291</v>
      </c>
      <c r="B104" t="s">
        <v>65</v>
      </c>
      <c r="C104" s="6">
        <v>76.459999999999994</v>
      </c>
      <c r="D104">
        <v>3</v>
      </c>
      <c r="E104" t="s">
        <v>39</v>
      </c>
      <c r="F104" s="2">
        <v>43538</v>
      </c>
      <c r="G104" s="2">
        <v>43534</v>
      </c>
      <c r="H104">
        <v>6080</v>
      </c>
      <c r="I104">
        <v>6079</v>
      </c>
      <c r="J104" s="6">
        <v>4390</v>
      </c>
      <c r="K104">
        <v>21</v>
      </c>
      <c r="L104" s="2">
        <v>43538.354166666664</v>
      </c>
      <c r="M104" s="2">
        <v>43538.354166666664</v>
      </c>
      <c r="N104" s="6">
        <v>1560</v>
      </c>
      <c r="O104" s="7">
        <v>425318</v>
      </c>
      <c r="P104">
        <v>732735</v>
      </c>
      <c r="Q104">
        <v>65000</v>
      </c>
      <c r="R104">
        <v>93</v>
      </c>
      <c r="S104">
        <v>65000</v>
      </c>
      <c r="T104">
        <v>65000</v>
      </c>
      <c r="U104">
        <f t="shared" si="1"/>
        <v>65</v>
      </c>
      <c r="V104">
        <v>9</v>
      </c>
      <c r="W104">
        <v>10</v>
      </c>
      <c r="X104">
        <v>2019</v>
      </c>
      <c r="Y104">
        <v>3</v>
      </c>
      <c r="Z104">
        <v>14</v>
      </c>
      <c r="AA104">
        <v>1</v>
      </c>
      <c r="AB104" s="6">
        <v>1</v>
      </c>
      <c r="AC104" s="6">
        <v>1</v>
      </c>
      <c r="AD104" s="9">
        <v>-42.8883333333333</v>
      </c>
      <c r="AE104" s="9">
        <v>-73.459722222222197</v>
      </c>
      <c r="AF104" t="s">
        <v>36</v>
      </c>
    </row>
    <row r="105" spans="1:32" x14ac:dyDescent="0.35">
      <c r="A105">
        <v>941626</v>
      </c>
      <c r="B105" t="s">
        <v>51</v>
      </c>
      <c r="C105" s="6">
        <v>78.97</v>
      </c>
      <c r="D105">
        <v>3</v>
      </c>
      <c r="E105" t="s">
        <v>39</v>
      </c>
      <c r="F105" s="2">
        <v>43809</v>
      </c>
      <c r="G105" s="2">
        <v>43808</v>
      </c>
      <c r="H105">
        <v>6080</v>
      </c>
      <c r="I105">
        <v>6079</v>
      </c>
      <c r="J105" s="6">
        <v>4390</v>
      </c>
      <c r="K105">
        <v>21</v>
      </c>
      <c r="L105" s="2">
        <v>43809.527777777781</v>
      </c>
      <c r="M105" s="2">
        <v>43809.527777777781</v>
      </c>
      <c r="N105" s="6">
        <v>1573</v>
      </c>
      <c r="O105" s="7">
        <v>430107</v>
      </c>
      <c r="P105">
        <v>724816</v>
      </c>
      <c r="Q105">
        <v>65000</v>
      </c>
      <c r="R105">
        <v>93</v>
      </c>
      <c r="S105">
        <v>65000</v>
      </c>
      <c r="T105">
        <v>65000</v>
      </c>
      <c r="U105">
        <f t="shared" si="1"/>
        <v>65</v>
      </c>
      <c r="V105">
        <v>9</v>
      </c>
      <c r="W105">
        <v>10</v>
      </c>
      <c r="X105">
        <v>2019</v>
      </c>
      <c r="Y105">
        <v>12</v>
      </c>
      <c r="Z105">
        <v>10</v>
      </c>
      <c r="AA105">
        <v>4</v>
      </c>
      <c r="AB105" s="6">
        <v>1</v>
      </c>
      <c r="AC105" s="6">
        <v>1</v>
      </c>
      <c r="AD105" s="9">
        <v>-43.018611111111099</v>
      </c>
      <c r="AE105" s="9">
        <v>-72.8044444444444</v>
      </c>
      <c r="AF105" t="s">
        <v>37</v>
      </c>
    </row>
    <row r="106" spans="1:32" x14ac:dyDescent="0.35">
      <c r="A106">
        <v>941164</v>
      </c>
      <c r="B106" t="s">
        <v>63</v>
      </c>
      <c r="C106" s="6">
        <v>75.900000000000006</v>
      </c>
      <c r="D106">
        <v>3</v>
      </c>
      <c r="E106" t="s">
        <v>39</v>
      </c>
      <c r="F106" s="2">
        <v>43486</v>
      </c>
      <c r="G106" s="2">
        <v>43484</v>
      </c>
      <c r="H106">
        <v>6079</v>
      </c>
      <c r="I106">
        <v>6079</v>
      </c>
      <c r="J106" s="6" t="s">
        <v>40</v>
      </c>
      <c r="K106">
        <v>21</v>
      </c>
      <c r="L106" s="1">
        <v>43486</v>
      </c>
      <c r="M106" s="2">
        <v>43486</v>
      </c>
      <c r="N106" s="6">
        <v>1489</v>
      </c>
      <c r="O106" s="7">
        <v>420224</v>
      </c>
      <c r="P106">
        <v>723554</v>
      </c>
      <c r="Q106">
        <v>40000</v>
      </c>
      <c r="R106">
        <v>93</v>
      </c>
      <c r="S106">
        <v>40000</v>
      </c>
      <c r="T106">
        <v>35000</v>
      </c>
      <c r="U106">
        <f t="shared" si="1"/>
        <v>35</v>
      </c>
      <c r="V106">
        <v>9</v>
      </c>
      <c r="W106">
        <v>10</v>
      </c>
      <c r="X106">
        <v>2019</v>
      </c>
      <c r="Y106">
        <v>1</v>
      </c>
      <c r="Z106">
        <v>21</v>
      </c>
      <c r="AA106">
        <v>1</v>
      </c>
      <c r="AB106" s="6">
        <v>1</v>
      </c>
      <c r="AC106" s="6">
        <v>2</v>
      </c>
      <c r="AD106" s="9">
        <v>-42.04</v>
      </c>
      <c r="AE106" s="9">
        <v>-72.598333333333301</v>
      </c>
      <c r="AF106" t="s">
        <v>35</v>
      </c>
    </row>
    <row r="107" spans="1:32" x14ac:dyDescent="0.35">
      <c r="A107">
        <v>940588</v>
      </c>
      <c r="B107" t="s">
        <v>52</v>
      </c>
      <c r="C107" s="6">
        <v>84.3</v>
      </c>
      <c r="D107">
        <v>3</v>
      </c>
      <c r="E107" t="s">
        <v>39</v>
      </c>
      <c r="F107" s="2">
        <v>43508</v>
      </c>
      <c r="G107" s="2">
        <v>43507</v>
      </c>
      <c r="H107">
        <v>1032</v>
      </c>
      <c r="I107">
        <v>6079</v>
      </c>
      <c r="J107" s="6" t="s">
        <v>40</v>
      </c>
      <c r="K107">
        <v>21</v>
      </c>
      <c r="L107" s="1">
        <v>43508</v>
      </c>
      <c r="M107" s="2">
        <v>43508</v>
      </c>
      <c r="N107" s="6">
        <v>1494</v>
      </c>
      <c r="O107" s="7">
        <v>420854</v>
      </c>
      <c r="P107">
        <v>732830</v>
      </c>
      <c r="Q107">
        <v>43000</v>
      </c>
      <c r="R107">
        <v>93</v>
      </c>
      <c r="S107">
        <v>43000</v>
      </c>
      <c r="T107">
        <v>19949</v>
      </c>
      <c r="U107">
        <f t="shared" si="1"/>
        <v>19.949000000000002</v>
      </c>
      <c r="V107">
        <v>9</v>
      </c>
      <c r="W107">
        <v>10</v>
      </c>
      <c r="X107">
        <v>2019</v>
      </c>
      <c r="Y107">
        <v>2</v>
      </c>
      <c r="Z107">
        <v>12</v>
      </c>
      <c r="AA107">
        <v>1</v>
      </c>
      <c r="AB107" s="6">
        <v>1</v>
      </c>
      <c r="AC107" s="6">
        <v>2</v>
      </c>
      <c r="AD107" s="9">
        <v>-42.148333333333298</v>
      </c>
      <c r="AE107" s="9">
        <v>-73.474999999999994</v>
      </c>
      <c r="AF107" t="s">
        <v>33</v>
      </c>
    </row>
    <row r="108" spans="1:32" x14ac:dyDescent="0.35">
      <c r="A108">
        <v>944032</v>
      </c>
      <c r="B108" t="s">
        <v>61</v>
      </c>
      <c r="C108" s="6">
        <v>79.900000000000006</v>
      </c>
      <c r="D108">
        <v>3</v>
      </c>
      <c r="E108" t="s">
        <v>39</v>
      </c>
      <c r="F108" s="2">
        <v>43509</v>
      </c>
      <c r="G108" s="2">
        <v>43507</v>
      </c>
      <c r="H108">
        <v>950</v>
      </c>
      <c r="I108">
        <v>6079</v>
      </c>
      <c r="J108" s="6" t="s">
        <v>40</v>
      </c>
      <c r="K108">
        <v>21</v>
      </c>
      <c r="L108" s="1">
        <v>43509</v>
      </c>
      <c r="M108" s="2">
        <v>43509</v>
      </c>
      <c r="N108" s="6">
        <v>1494</v>
      </c>
      <c r="O108" s="7">
        <v>420854</v>
      </c>
      <c r="P108">
        <v>732730</v>
      </c>
      <c r="Q108">
        <v>50000</v>
      </c>
      <c r="R108">
        <v>93</v>
      </c>
      <c r="S108">
        <v>50000</v>
      </c>
      <c r="T108">
        <v>15000</v>
      </c>
      <c r="U108">
        <f t="shared" si="1"/>
        <v>15</v>
      </c>
      <c r="V108">
        <v>9</v>
      </c>
      <c r="W108">
        <v>10</v>
      </c>
      <c r="X108">
        <v>2019</v>
      </c>
      <c r="Y108">
        <v>2</v>
      </c>
      <c r="Z108">
        <v>13</v>
      </c>
      <c r="AA108">
        <v>1</v>
      </c>
      <c r="AB108" s="6">
        <v>1</v>
      </c>
      <c r="AC108" s="6">
        <v>2</v>
      </c>
      <c r="AD108" s="9">
        <v>-42.148333333333298</v>
      </c>
      <c r="AE108" s="9">
        <v>-73.4583333333333</v>
      </c>
      <c r="AF108" t="s">
        <v>33</v>
      </c>
    </row>
    <row r="109" spans="1:32" x14ac:dyDescent="0.35">
      <c r="A109">
        <v>940588</v>
      </c>
      <c r="B109" t="s">
        <v>52</v>
      </c>
      <c r="C109" s="6">
        <v>84.3</v>
      </c>
      <c r="D109">
        <v>3</v>
      </c>
      <c r="E109" t="s">
        <v>39</v>
      </c>
      <c r="F109" s="2">
        <v>43510</v>
      </c>
      <c r="G109" s="2">
        <v>43508</v>
      </c>
      <c r="H109">
        <v>6079</v>
      </c>
      <c r="I109">
        <v>6079</v>
      </c>
      <c r="J109" s="6" t="s">
        <v>40</v>
      </c>
      <c r="K109">
        <v>21</v>
      </c>
      <c r="L109" s="1">
        <v>43510</v>
      </c>
      <c r="M109" s="2">
        <v>43510</v>
      </c>
      <c r="N109" s="6">
        <v>1494</v>
      </c>
      <c r="O109" s="7">
        <v>420854</v>
      </c>
      <c r="P109">
        <v>732818</v>
      </c>
      <c r="Q109">
        <v>18001</v>
      </c>
      <c r="R109">
        <v>93</v>
      </c>
      <c r="S109">
        <v>18001</v>
      </c>
      <c r="T109">
        <v>2255</v>
      </c>
      <c r="U109">
        <f t="shared" si="1"/>
        <v>2.2549999999999999</v>
      </c>
      <c r="V109">
        <v>9</v>
      </c>
      <c r="W109">
        <v>10</v>
      </c>
      <c r="X109">
        <v>2019</v>
      </c>
      <c r="Y109">
        <v>2</v>
      </c>
      <c r="Z109">
        <v>14</v>
      </c>
      <c r="AA109">
        <v>1</v>
      </c>
      <c r="AB109" s="6">
        <v>1</v>
      </c>
      <c r="AC109" s="6">
        <v>2</v>
      </c>
      <c r="AD109" s="9">
        <v>-42.148333333333298</v>
      </c>
      <c r="AE109" s="9">
        <v>-73.471666666666707</v>
      </c>
      <c r="AF109" t="s">
        <v>33</v>
      </c>
    </row>
    <row r="110" spans="1:32" x14ac:dyDescent="0.35">
      <c r="A110">
        <v>940588</v>
      </c>
      <c r="B110" t="s">
        <v>52</v>
      </c>
      <c r="C110" s="6">
        <v>84.3</v>
      </c>
      <c r="D110">
        <v>3</v>
      </c>
      <c r="E110" t="s">
        <v>39</v>
      </c>
      <c r="F110" s="2">
        <v>43510</v>
      </c>
      <c r="G110" s="2">
        <v>43508</v>
      </c>
      <c r="H110">
        <v>6079</v>
      </c>
      <c r="I110">
        <v>6079</v>
      </c>
      <c r="J110" s="6" t="s">
        <v>40</v>
      </c>
      <c r="K110">
        <v>21</v>
      </c>
      <c r="L110" s="1">
        <v>43509</v>
      </c>
      <c r="M110" s="2">
        <v>43509</v>
      </c>
      <c r="N110" s="6">
        <v>1494</v>
      </c>
      <c r="O110" s="7">
        <v>420854</v>
      </c>
      <c r="P110">
        <v>732812</v>
      </c>
      <c r="Q110">
        <v>18001</v>
      </c>
      <c r="R110">
        <v>93</v>
      </c>
      <c r="S110">
        <v>18001</v>
      </c>
      <c r="T110">
        <v>11994</v>
      </c>
      <c r="U110">
        <f t="shared" si="1"/>
        <v>11.994</v>
      </c>
      <c r="V110">
        <v>9</v>
      </c>
      <c r="W110">
        <v>10</v>
      </c>
      <c r="X110">
        <v>2019</v>
      </c>
      <c r="Y110">
        <v>2</v>
      </c>
      <c r="Z110">
        <v>14</v>
      </c>
      <c r="AA110">
        <v>1</v>
      </c>
      <c r="AB110" s="6">
        <v>1</v>
      </c>
      <c r="AC110" s="6">
        <v>2</v>
      </c>
      <c r="AD110" s="9">
        <v>-42.148333333333298</v>
      </c>
      <c r="AE110" s="9">
        <v>-73.47</v>
      </c>
      <c r="AF110" t="s">
        <v>33</v>
      </c>
    </row>
    <row r="111" spans="1:32" x14ac:dyDescent="0.35">
      <c r="A111">
        <v>940588</v>
      </c>
      <c r="B111" t="s">
        <v>52</v>
      </c>
      <c r="C111" s="6">
        <v>84.3</v>
      </c>
      <c r="D111">
        <v>3</v>
      </c>
      <c r="E111" t="s">
        <v>39</v>
      </c>
      <c r="F111" s="2">
        <v>43510</v>
      </c>
      <c r="G111" s="2">
        <v>43508</v>
      </c>
      <c r="H111">
        <v>6079</v>
      </c>
      <c r="I111">
        <v>6079</v>
      </c>
      <c r="J111" s="6" t="s">
        <v>40</v>
      </c>
      <c r="K111">
        <v>21</v>
      </c>
      <c r="L111" s="1">
        <v>43509</v>
      </c>
      <c r="M111" s="2">
        <v>43509</v>
      </c>
      <c r="N111" s="6">
        <v>1494</v>
      </c>
      <c r="O111" s="7">
        <v>420854</v>
      </c>
      <c r="P111">
        <v>732824</v>
      </c>
      <c r="Q111">
        <v>18001</v>
      </c>
      <c r="R111">
        <v>93</v>
      </c>
      <c r="S111">
        <v>18001</v>
      </c>
      <c r="T111">
        <v>2336</v>
      </c>
      <c r="U111">
        <f t="shared" si="1"/>
        <v>2.3359999999999999</v>
      </c>
      <c r="V111">
        <v>9</v>
      </c>
      <c r="W111">
        <v>10</v>
      </c>
      <c r="X111">
        <v>2019</v>
      </c>
      <c r="Y111">
        <v>2</v>
      </c>
      <c r="Z111">
        <v>14</v>
      </c>
      <c r="AA111">
        <v>1</v>
      </c>
      <c r="AB111" s="6">
        <v>1</v>
      </c>
      <c r="AC111" s="6">
        <v>2</v>
      </c>
      <c r="AD111" s="9">
        <v>-42.148333333333298</v>
      </c>
      <c r="AE111" s="9">
        <v>-73.473333333333301</v>
      </c>
      <c r="AF111" t="s">
        <v>33</v>
      </c>
    </row>
    <row r="112" spans="1:32" x14ac:dyDescent="0.35">
      <c r="A112">
        <v>940588</v>
      </c>
      <c r="B112" t="s">
        <v>52</v>
      </c>
      <c r="C112" s="6">
        <v>84.3</v>
      </c>
      <c r="D112">
        <v>3</v>
      </c>
      <c r="E112" t="s">
        <v>39</v>
      </c>
      <c r="F112" s="2">
        <v>43508</v>
      </c>
      <c r="G112" s="2">
        <v>43507</v>
      </c>
      <c r="H112">
        <v>1032</v>
      </c>
      <c r="I112">
        <v>6079</v>
      </c>
      <c r="J112" s="6" t="s">
        <v>40</v>
      </c>
      <c r="K112">
        <v>21</v>
      </c>
      <c r="L112" s="1">
        <v>43508</v>
      </c>
      <c r="M112" s="2">
        <v>43508</v>
      </c>
      <c r="N112" s="6">
        <v>1494</v>
      </c>
      <c r="O112" s="7">
        <v>420906</v>
      </c>
      <c r="P112">
        <v>732824</v>
      </c>
      <c r="Q112">
        <v>43000</v>
      </c>
      <c r="R112">
        <v>93</v>
      </c>
      <c r="S112">
        <v>43000</v>
      </c>
      <c r="T112">
        <v>14986</v>
      </c>
      <c r="U112">
        <f t="shared" si="1"/>
        <v>14.986000000000001</v>
      </c>
      <c r="V112">
        <v>9</v>
      </c>
      <c r="W112">
        <v>10</v>
      </c>
      <c r="X112">
        <v>2019</v>
      </c>
      <c r="Y112">
        <v>2</v>
      </c>
      <c r="Z112">
        <v>12</v>
      </c>
      <c r="AA112">
        <v>1</v>
      </c>
      <c r="AB112" s="6">
        <v>1</v>
      </c>
      <c r="AC112" s="6">
        <v>2</v>
      </c>
      <c r="AD112" s="9">
        <v>-42.151666666666699</v>
      </c>
      <c r="AE112" s="9">
        <v>-73.473333333333301</v>
      </c>
      <c r="AF112" t="s">
        <v>33</v>
      </c>
    </row>
    <row r="113" spans="1:32" x14ac:dyDescent="0.35">
      <c r="A113">
        <v>940588</v>
      </c>
      <c r="B113" t="s">
        <v>52</v>
      </c>
      <c r="C113" s="6">
        <v>84.3</v>
      </c>
      <c r="D113">
        <v>3</v>
      </c>
      <c r="E113" t="s">
        <v>39</v>
      </c>
      <c r="F113" s="2">
        <v>43508</v>
      </c>
      <c r="G113" s="2">
        <v>43507</v>
      </c>
      <c r="H113">
        <v>1032</v>
      </c>
      <c r="I113">
        <v>6079</v>
      </c>
      <c r="J113" s="6" t="s">
        <v>40</v>
      </c>
      <c r="K113">
        <v>21</v>
      </c>
      <c r="L113" s="1">
        <v>43508</v>
      </c>
      <c r="M113" s="2">
        <v>43508</v>
      </c>
      <c r="N113" s="6">
        <v>1494</v>
      </c>
      <c r="O113" s="7">
        <v>420908</v>
      </c>
      <c r="P113">
        <v>732824</v>
      </c>
      <c r="Q113">
        <v>43000</v>
      </c>
      <c r="R113">
        <v>93</v>
      </c>
      <c r="S113">
        <v>43000</v>
      </c>
      <c r="T113">
        <v>7986</v>
      </c>
      <c r="U113">
        <f t="shared" si="1"/>
        <v>7.9859999999999998</v>
      </c>
      <c r="V113">
        <v>9</v>
      </c>
      <c r="W113">
        <v>10</v>
      </c>
      <c r="X113">
        <v>2019</v>
      </c>
      <c r="Y113">
        <v>2</v>
      </c>
      <c r="Z113">
        <v>12</v>
      </c>
      <c r="AA113">
        <v>1</v>
      </c>
      <c r="AB113" s="6">
        <v>1</v>
      </c>
      <c r="AC113" s="6">
        <v>2</v>
      </c>
      <c r="AD113" s="9">
        <v>-42.1522222222222</v>
      </c>
      <c r="AE113" s="9">
        <v>-73.473333333333301</v>
      </c>
      <c r="AF113" t="s">
        <v>33</v>
      </c>
    </row>
    <row r="114" spans="1:32" x14ac:dyDescent="0.35">
      <c r="A114">
        <v>944032</v>
      </c>
      <c r="B114" t="s">
        <v>61</v>
      </c>
      <c r="C114" s="6">
        <v>79.900000000000006</v>
      </c>
      <c r="D114">
        <v>3</v>
      </c>
      <c r="E114" t="s">
        <v>39</v>
      </c>
      <c r="F114" s="2">
        <v>43509</v>
      </c>
      <c r="G114" s="2">
        <v>43507</v>
      </c>
      <c r="H114">
        <v>950</v>
      </c>
      <c r="I114">
        <v>6079</v>
      </c>
      <c r="J114" s="6" t="s">
        <v>40</v>
      </c>
      <c r="K114">
        <v>21</v>
      </c>
      <c r="L114" s="1">
        <v>43509</v>
      </c>
      <c r="M114" s="2">
        <v>43509</v>
      </c>
      <c r="N114" s="6">
        <v>1494</v>
      </c>
      <c r="O114" s="7">
        <v>420912</v>
      </c>
      <c r="P114">
        <v>732824</v>
      </c>
      <c r="Q114">
        <v>50000</v>
      </c>
      <c r="R114">
        <v>93</v>
      </c>
      <c r="S114">
        <v>50000</v>
      </c>
      <c r="T114">
        <v>20000</v>
      </c>
      <c r="U114">
        <f t="shared" si="1"/>
        <v>20</v>
      </c>
      <c r="V114">
        <v>9</v>
      </c>
      <c r="W114">
        <v>10</v>
      </c>
      <c r="X114">
        <v>2019</v>
      </c>
      <c r="Y114">
        <v>2</v>
      </c>
      <c r="Z114">
        <v>13</v>
      </c>
      <c r="AA114">
        <v>1</v>
      </c>
      <c r="AB114" s="6">
        <v>1</v>
      </c>
      <c r="AC114" s="6">
        <v>2</v>
      </c>
      <c r="AD114" s="9">
        <v>-42.1533333333333</v>
      </c>
      <c r="AE114" s="9">
        <v>-73.473333333333301</v>
      </c>
      <c r="AF114" t="s">
        <v>33</v>
      </c>
    </row>
    <row r="115" spans="1:32" x14ac:dyDescent="0.35">
      <c r="A115">
        <v>944032</v>
      </c>
      <c r="B115" t="s">
        <v>61</v>
      </c>
      <c r="C115" s="6">
        <v>79.900000000000006</v>
      </c>
      <c r="D115">
        <v>3</v>
      </c>
      <c r="E115" t="s">
        <v>39</v>
      </c>
      <c r="F115" s="2">
        <v>43495</v>
      </c>
      <c r="G115" s="2">
        <v>43494</v>
      </c>
      <c r="H115">
        <v>6080</v>
      </c>
      <c r="I115">
        <v>6079</v>
      </c>
      <c r="J115" s="6" t="s">
        <v>40</v>
      </c>
      <c r="K115">
        <v>21</v>
      </c>
      <c r="L115" s="1">
        <v>43495</v>
      </c>
      <c r="M115" s="2">
        <v>43495</v>
      </c>
      <c r="N115" s="6">
        <v>1494</v>
      </c>
      <c r="O115" s="7">
        <v>420924</v>
      </c>
      <c r="P115">
        <v>732712</v>
      </c>
      <c r="Q115">
        <v>75000.5</v>
      </c>
      <c r="R115">
        <v>93</v>
      </c>
      <c r="S115">
        <v>67000</v>
      </c>
      <c r="T115">
        <v>20000</v>
      </c>
      <c r="U115">
        <f t="shared" si="1"/>
        <v>20</v>
      </c>
      <c r="V115">
        <v>9</v>
      </c>
      <c r="W115">
        <v>10</v>
      </c>
      <c r="X115">
        <v>2019</v>
      </c>
      <c r="Y115">
        <v>1</v>
      </c>
      <c r="Z115">
        <v>30</v>
      </c>
      <c r="AA115">
        <v>1</v>
      </c>
      <c r="AB115" s="6">
        <v>1</v>
      </c>
      <c r="AC115" s="6">
        <v>2</v>
      </c>
      <c r="AD115" s="9">
        <v>-42.156666666666702</v>
      </c>
      <c r="AE115" s="9">
        <v>-73.453333333333305</v>
      </c>
      <c r="AF115" t="s">
        <v>33</v>
      </c>
    </row>
    <row r="116" spans="1:32" x14ac:dyDescent="0.35">
      <c r="A116">
        <v>944032</v>
      </c>
      <c r="B116" t="s">
        <v>61</v>
      </c>
      <c r="C116" s="6">
        <v>79.900000000000006</v>
      </c>
      <c r="D116">
        <v>3</v>
      </c>
      <c r="E116" t="s">
        <v>39</v>
      </c>
      <c r="F116" s="2">
        <v>43495</v>
      </c>
      <c r="G116" s="2">
        <v>43494</v>
      </c>
      <c r="H116">
        <v>6080</v>
      </c>
      <c r="I116">
        <v>6079</v>
      </c>
      <c r="J116" s="6" t="s">
        <v>40</v>
      </c>
      <c r="K116">
        <v>21</v>
      </c>
      <c r="L116" s="1">
        <v>43495</v>
      </c>
      <c r="M116" s="2">
        <v>43495</v>
      </c>
      <c r="N116" s="6">
        <v>1494</v>
      </c>
      <c r="O116" s="7">
        <v>420924</v>
      </c>
      <c r="P116">
        <v>732630</v>
      </c>
      <c r="Q116">
        <v>75000.5</v>
      </c>
      <c r="R116">
        <v>93</v>
      </c>
      <c r="S116">
        <v>67000</v>
      </c>
      <c r="T116">
        <v>10000</v>
      </c>
      <c r="U116">
        <f t="shared" si="1"/>
        <v>10</v>
      </c>
      <c r="V116">
        <v>9</v>
      </c>
      <c r="W116">
        <v>10</v>
      </c>
      <c r="X116">
        <v>2019</v>
      </c>
      <c r="Y116">
        <v>1</v>
      </c>
      <c r="Z116">
        <v>30</v>
      </c>
      <c r="AA116">
        <v>1</v>
      </c>
      <c r="AB116" s="6">
        <v>1</v>
      </c>
      <c r="AC116" s="6">
        <v>2</v>
      </c>
      <c r="AD116" s="9">
        <v>-42.156666666666702</v>
      </c>
      <c r="AE116" s="9">
        <v>-73.441666666666706</v>
      </c>
      <c r="AF116" t="s">
        <v>33</v>
      </c>
    </row>
    <row r="117" spans="1:32" x14ac:dyDescent="0.35">
      <c r="A117">
        <v>944032</v>
      </c>
      <c r="B117" t="s">
        <v>61</v>
      </c>
      <c r="C117" s="6">
        <v>79.900000000000006</v>
      </c>
      <c r="D117">
        <v>3</v>
      </c>
      <c r="E117" t="s">
        <v>39</v>
      </c>
      <c r="F117" s="2">
        <v>43642</v>
      </c>
      <c r="G117" s="2">
        <v>43639</v>
      </c>
      <c r="H117">
        <v>1003</v>
      </c>
      <c r="I117">
        <v>6079</v>
      </c>
      <c r="J117" s="6" t="s">
        <v>40</v>
      </c>
      <c r="K117">
        <v>21</v>
      </c>
      <c r="L117" s="1">
        <v>43641</v>
      </c>
      <c r="M117" s="2">
        <v>43641</v>
      </c>
      <c r="N117" s="6">
        <v>1494</v>
      </c>
      <c r="O117" s="7">
        <v>420924</v>
      </c>
      <c r="P117">
        <v>732754</v>
      </c>
      <c r="Q117">
        <v>40000</v>
      </c>
      <c r="R117">
        <v>93</v>
      </c>
      <c r="S117">
        <v>40000</v>
      </c>
      <c r="T117">
        <v>8916</v>
      </c>
      <c r="U117">
        <f t="shared" si="1"/>
        <v>8.9160000000000004</v>
      </c>
      <c r="V117">
        <v>9</v>
      </c>
      <c r="W117">
        <v>10</v>
      </c>
      <c r="X117">
        <v>2019</v>
      </c>
      <c r="Y117">
        <v>6</v>
      </c>
      <c r="Z117">
        <v>26</v>
      </c>
      <c r="AA117">
        <v>2</v>
      </c>
      <c r="AB117" s="6">
        <v>1</v>
      </c>
      <c r="AC117" s="6">
        <v>2</v>
      </c>
      <c r="AD117" s="9">
        <v>-42.156666666666702</v>
      </c>
      <c r="AE117" s="9">
        <v>-73.465000000000003</v>
      </c>
      <c r="AF117" t="s">
        <v>33</v>
      </c>
    </row>
    <row r="118" spans="1:32" x14ac:dyDescent="0.35">
      <c r="A118">
        <v>944032</v>
      </c>
      <c r="B118" t="s">
        <v>61</v>
      </c>
      <c r="C118" s="6">
        <v>79.900000000000006</v>
      </c>
      <c r="D118">
        <v>3</v>
      </c>
      <c r="E118" t="s">
        <v>39</v>
      </c>
      <c r="F118" s="2">
        <v>43495</v>
      </c>
      <c r="G118" s="2">
        <v>43494</v>
      </c>
      <c r="H118">
        <v>6080</v>
      </c>
      <c r="I118">
        <v>6079</v>
      </c>
      <c r="J118" s="6" t="s">
        <v>40</v>
      </c>
      <c r="K118">
        <v>21</v>
      </c>
      <c r="L118" s="1">
        <v>43494</v>
      </c>
      <c r="M118" s="2">
        <v>43494</v>
      </c>
      <c r="N118" s="6">
        <v>1494</v>
      </c>
      <c r="O118" s="7">
        <v>420930</v>
      </c>
      <c r="P118">
        <v>732742</v>
      </c>
      <c r="Q118">
        <v>75000.5</v>
      </c>
      <c r="R118">
        <v>93</v>
      </c>
      <c r="S118">
        <v>67000</v>
      </c>
      <c r="T118" s="4">
        <v>0</v>
      </c>
      <c r="U118">
        <f t="shared" si="1"/>
        <v>0</v>
      </c>
      <c r="V118">
        <v>9</v>
      </c>
      <c r="W118">
        <v>10</v>
      </c>
      <c r="X118">
        <v>2019</v>
      </c>
      <c r="Y118">
        <v>1</v>
      </c>
      <c r="Z118">
        <v>30</v>
      </c>
      <c r="AA118">
        <v>1</v>
      </c>
      <c r="AB118" s="6">
        <v>1</v>
      </c>
      <c r="AC118" s="6">
        <v>2</v>
      </c>
      <c r="AD118" s="9">
        <v>-42.158333333333303</v>
      </c>
      <c r="AE118" s="9">
        <v>-73.461666666666702</v>
      </c>
      <c r="AF118" t="s">
        <v>33</v>
      </c>
    </row>
    <row r="119" spans="1:32" x14ac:dyDescent="0.35">
      <c r="A119">
        <v>944032</v>
      </c>
      <c r="B119" t="s">
        <v>61</v>
      </c>
      <c r="C119" s="6">
        <v>79.900000000000006</v>
      </c>
      <c r="D119">
        <v>3</v>
      </c>
      <c r="E119" t="s">
        <v>39</v>
      </c>
      <c r="F119" s="2">
        <v>43642</v>
      </c>
      <c r="G119" s="2">
        <v>43639</v>
      </c>
      <c r="H119">
        <v>1003</v>
      </c>
      <c r="I119">
        <v>6079</v>
      </c>
      <c r="J119" s="6" t="s">
        <v>40</v>
      </c>
      <c r="K119">
        <v>21</v>
      </c>
      <c r="L119" s="1">
        <v>43640</v>
      </c>
      <c r="M119" s="2">
        <v>43640</v>
      </c>
      <c r="N119" s="6">
        <v>1494</v>
      </c>
      <c r="O119" s="7">
        <v>420930</v>
      </c>
      <c r="P119">
        <v>732754</v>
      </c>
      <c r="Q119">
        <v>40000</v>
      </c>
      <c r="R119">
        <v>93</v>
      </c>
      <c r="S119">
        <v>40000</v>
      </c>
      <c r="T119">
        <v>19660</v>
      </c>
      <c r="U119">
        <f t="shared" si="1"/>
        <v>19.66</v>
      </c>
      <c r="V119">
        <v>9</v>
      </c>
      <c r="W119">
        <v>10</v>
      </c>
      <c r="X119">
        <v>2019</v>
      </c>
      <c r="Y119">
        <v>6</v>
      </c>
      <c r="Z119">
        <v>26</v>
      </c>
      <c r="AA119">
        <v>2</v>
      </c>
      <c r="AB119" s="6">
        <v>1</v>
      </c>
      <c r="AC119" s="6">
        <v>2</v>
      </c>
      <c r="AD119" s="9">
        <v>-42.158333333333303</v>
      </c>
      <c r="AE119" s="9">
        <v>-73.465000000000003</v>
      </c>
      <c r="AF119" t="s">
        <v>33</v>
      </c>
    </row>
    <row r="120" spans="1:32" x14ac:dyDescent="0.35">
      <c r="A120">
        <v>944032</v>
      </c>
      <c r="B120" t="s">
        <v>61</v>
      </c>
      <c r="C120" s="6">
        <v>79.900000000000006</v>
      </c>
      <c r="D120">
        <v>3</v>
      </c>
      <c r="E120" t="s">
        <v>39</v>
      </c>
      <c r="F120" s="2">
        <v>43495</v>
      </c>
      <c r="G120" s="2">
        <v>43494</v>
      </c>
      <c r="H120">
        <v>6080</v>
      </c>
      <c r="I120">
        <v>6079</v>
      </c>
      <c r="J120" s="6" t="s">
        <v>40</v>
      </c>
      <c r="K120">
        <v>21</v>
      </c>
      <c r="L120" s="1">
        <v>43495</v>
      </c>
      <c r="M120" s="2">
        <v>43495</v>
      </c>
      <c r="N120" s="6">
        <v>1494</v>
      </c>
      <c r="O120" s="7">
        <v>420942</v>
      </c>
      <c r="P120">
        <v>732654</v>
      </c>
      <c r="Q120">
        <v>75000.5</v>
      </c>
      <c r="R120">
        <v>93</v>
      </c>
      <c r="S120">
        <v>67000</v>
      </c>
      <c r="T120">
        <v>7000</v>
      </c>
      <c r="U120">
        <f t="shared" si="1"/>
        <v>7</v>
      </c>
      <c r="V120">
        <v>9</v>
      </c>
      <c r="W120">
        <v>10</v>
      </c>
      <c r="X120">
        <v>2019</v>
      </c>
      <c r="Y120">
        <v>1</v>
      </c>
      <c r="Z120">
        <v>30</v>
      </c>
      <c r="AA120">
        <v>1</v>
      </c>
      <c r="AB120" s="6">
        <v>1</v>
      </c>
      <c r="AC120" s="6">
        <v>2</v>
      </c>
      <c r="AD120" s="9">
        <v>-42.161666666666697</v>
      </c>
      <c r="AE120" s="9">
        <v>-73.448333333333295</v>
      </c>
      <c r="AF120" t="s">
        <v>33</v>
      </c>
    </row>
    <row r="121" spans="1:32" x14ac:dyDescent="0.35">
      <c r="A121">
        <v>944032</v>
      </c>
      <c r="B121" t="s">
        <v>61</v>
      </c>
      <c r="C121" s="6">
        <v>79.900000000000006</v>
      </c>
      <c r="D121">
        <v>3</v>
      </c>
      <c r="E121" t="s">
        <v>39</v>
      </c>
      <c r="F121" s="2">
        <v>43495</v>
      </c>
      <c r="G121" s="2">
        <v>43494</v>
      </c>
      <c r="H121">
        <v>6080</v>
      </c>
      <c r="I121">
        <v>6079</v>
      </c>
      <c r="J121" s="6" t="s">
        <v>40</v>
      </c>
      <c r="K121">
        <v>21</v>
      </c>
      <c r="L121" s="1">
        <v>43495</v>
      </c>
      <c r="M121" s="2">
        <v>43495</v>
      </c>
      <c r="N121" s="6">
        <v>1494</v>
      </c>
      <c r="O121" s="7">
        <v>420948</v>
      </c>
      <c r="P121">
        <v>732718</v>
      </c>
      <c r="Q121">
        <v>75000.5</v>
      </c>
      <c r="R121">
        <v>93</v>
      </c>
      <c r="S121">
        <v>67000</v>
      </c>
      <c r="T121">
        <v>30000</v>
      </c>
      <c r="U121">
        <f t="shared" si="1"/>
        <v>30</v>
      </c>
      <c r="V121">
        <v>9</v>
      </c>
      <c r="W121">
        <v>10</v>
      </c>
      <c r="X121">
        <v>2019</v>
      </c>
      <c r="Y121">
        <v>1</v>
      </c>
      <c r="Z121">
        <v>30</v>
      </c>
      <c r="AA121">
        <v>1</v>
      </c>
      <c r="AB121" s="6">
        <v>1</v>
      </c>
      <c r="AC121" s="6">
        <v>2</v>
      </c>
      <c r="AD121" s="9">
        <v>-42.163333333333298</v>
      </c>
      <c r="AE121" s="9">
        <v>-73.454999999999998</v>
      </c>
      <c r="AF121" t="s">
        <v>33</v>
      </c>
    </row>
    <row r="122" spans="1:32" x14ac:dyDescent="0.35">
      <c r="A122">
        <v>940587</v>
      </c>
      <c r="B122" t="s">
        <v>53</v>
      </c>
      <c r="C122" s="6">
        <v>79</v>
      </c>
      <c r="D122">
        <v>3</v>
      </c>
      <c r="E122" t="s">
        <v>39</v>
      </c>
      <c r="F122" s="2">
        <v>43799</v>
      </c>
      <c r="G122" s="2">
        <v>43798</v>
      </c>
      <c r="H122">
        <v>950</v>
      </c>
      <c r="I122">
        <v>6079</v>
      </c>
      <c r="J122" s="6" t="s">
        <v>40</v>
      </c>
      <c r="K122">
        <v>21</v>
      </c>
      <c r="L122" s="1">
        <v>43799</v>
      </c>
      <c r="M122" s="2">
        <v>43799</v>
      </c>
      <c r="N122" s="6">
        <v>1506</v>
      </c>
      <c r="O122" s="7">
        <v>421559</v>
      </c>
      <c r="P122">
        <v>731358</v>
      </c>
      <c r="Q122">
        <v>55000</v>
      </c>
      <c r="R122">
        <v>93</v>
      </c>
      <c r="S122">
        <v>55000</v>
      </c>
      <c r="T122">
        <v>17400</v>
      </c>
      <c r="U122">
        <f t="shared" si="1"/>
        <v>17.399999999999999</v>
      </c>
      <c r="V122">
        <v>9</v>
      </c>
      <c r="W122">
        <v>10</v>
      </c>
      <c r="X122">
        <v>2019</v>
      </c>
      <c r="Y122">
        <v>11</v>
      </c>
      <c r="Z122">
        <v>30</v>
      </c>
      <c r="AA122">
        <v>4</v>
      </c>
      <c r="AB122" s="6">
        <v>1</v>
      </c>
      <c r="AC122" s="6">
        <v>2</v>
      </c>
      <c r="AD122" s="9">
        <v>-42.266388888888898</v>
      </c>
      <c r="AE122" s="9">
        <v>-73.232777777777798</v>
      </c>
      <c r="AF122" t="s">
        <v>34</v>
      </c>
    </row>
    <row r="123" spans="1:32" x14ac:dyDescent="0.35">
      <c r="A123">
        <v>940587</v>
      </c>
      <c r="B123" t="s">
        <v>53</v>
      </c>
      <c r="C123" s="6">
        <v>79</v>
      </c>
      <c r="D123">
        <v>3</v>
      </c>
      <c r="E123" t="s">
        <v>39</v>
      </c>
      <c r="F123" s="2">
        <v>43799</v>
      </c>
      <c r="G123" s="2">
        <v>43798</v>
      </c>
      <c r="H123">
        <v>950</v>
      </c>
      <c r="I123">
        <v>6079</v>
      </c>
      <c r="J123" s="6" t="s">
        <v>40</v>
      </c>
      <c r="K123">
        <v>21</v>
      </c>
      <c r="L123" s="1">
        <v>43799</v>
      </c>
      <c r="M123" s="2">
        <v>43799</v>
      </c>
      <c r="N123" s="6">
        <v>1506</v>
      </c>
      <c r="O123" s="7">
        <v>421605</v>
      </c>
      <c r="P123">
        <v>731302</v>
      </c>
      <c r="Q123">
        <v>55000</v>
      </c>
      <c r="R123">
        <v>93</v>
      </c>
      <c r="S123">
        <v>55000</v>
      </c>
      <c r="T123">
        <v>27000</v>
      </c>
      <c r="U123">
        <f t="shared" si="1"/>
        <v>27</v>
      </c>
      <c r="V123">
        <v>9</v>
      </c>
      <c r="W123">
        <v>10</v>
      </c>
      <c r="X123">
        <v>2019</v>
      </c>
      <c r="Y123">
        <v>11</v>
      </c>
      <c r="Z123">
        <v>30</v>
      </c>
      <c r="AA123">
        <v>4</v>
      </c>
      <c r="AB123" s="6">
        <v>1</v>
      </c>
      <c r="AC123" s="6">
        <v>2</v>
      </c>
      <c r="AD123" s="9">
        <v>-42.268055555555598</v>
      </c>
      <c r="AE123" s="9">
        <v>-73.217222222222205</v>
      </c>
      <c r="AF123" t="s">
        <v>34</v>
      </c>
    </row>
    <row r="124" spans="1:32" x14ac:dyDescent="0.35">
      <c r="A124">
        <v>940587</v>
      </c>
      <c r="B124" t="s">
        <v>53</v>
      </c>
      <c r="C124" s="6">
        <v>79</v>
      </c>
      <c r="D124">
        <v>3</v>
      </c>
      <c r="E124" t="s">
        <v>39</v>
      </c>
      <c r="F124" s="2">
        <v>43799</v>
      </c>
      <c r="G124" s="2">
        <v>43798</v>
      </c>
      <c r="H124">
        <v>950</v>
      </c>
      <c r="I124">
        <v>6079</v>
      </c>
      <c r="J124" s="6" t="s">
        <v>40</v>
      </c>
      <c r="K124">
        <v>21</v>
      </c>
      <c r="L124" s="1">
        <v>43798</v>
      </c>
      <c r="M124" s="2">
        <v>43798</v>
      </c>
      <c r="N124" s="6">
        <v>1506</v>
      </c>
      <c r="O124" s="7">
        <v>421629</v>
      </c>
      <c r="P124">
        <v>731703</v>
      </c>
      <c r="Q124">
        <v>55000</v>
      </c>
      <c r="R124">
        <v>93</v>
      </c>
      <c r="S124">
        <v>55000</v>
      </c>
      <c r="T124">
        <v>5000</v>
      </c>
      <c r="U124">
        <f t="shared" si="1"/>
        <v>5</v>
      </c>
      <c r="V124">
        <v>9</v>
      </c>
      <c r="W124">
        <v>10</v>
      </c>
      <c r="X124">
        <v>2019</v>
      </c>
      <c r="Y124">
        <v>11</v>
      </c>
      <c r="Z124">
        <v>30</v>
      </c>
      <c r="AA124">
        <v>4</v>
      </c>
      <c r="AB124" s="6">
        <v>1</v>
      </c>
      <c r="AC124" s="6">
        <v>2</v>
      </c>
      <c r="AD124" s="9">
        <v>-42.274722222222202</v>
      </c>
      <c r="AE124" s="9">
        <v>-73.284166666666707</v>
      </c>
      <c r="AF124" t="s">
        <v>34</v>
      </c>
    </row>
    <row r="125" spans="1:32" x14ac:dyDescent="0.35">
      <c r="A125">
        <v>731332</v>
      </c>
      <c r="B125" t="s">
        <v>62</v>
      </c>
      <c r="C125" s="6">
        <v>48.99</v>
      </c>
      <c r="D125">
        <v>3</v>
      </c>
      <c r="E125" t="s">
        <v>39</v>
      </c>
      <c r="F125" s="2">
        <v>43556</v>
      </c>
      <c r="G125" s="2">
        <v>43555</v>
      </c>
      <c r="H125">
        <v>6080</v>
      </c>
      <c r="I125">
        <v>1003</v>
      </c>
      <c r="J125" s="6" t="s">
        <v>40</v>
      </c>
      <c r="K125">
        <v>21</v>
      </c>
      <c r="L125" s="1">
        <v>43556</v>
      </c>
      <c r="M125" s="2">
        <v>43556</v>
      </c>
      <c r="N125" s="6">
        <v>1506</v>
      </c>
      <c r="O125" s="7">
        <v>421650</v>
      </c>
      <c r="P125">
        <v>731603</v>
      </c>
      <c r="Q125">
        <v>15000</v>
      </c>
      <c r="R125">
        <v>93</v>
      </c>
      <c r="S125">
        <v>15000</v>
      </c>
      <c r="T125">
        <v>15000</v>
      </c>
      <c r="U125">
        <f t="shared" si="1"/>
        <v>15</v>
      </c>
      <c r="V125">
        <v>9</v>
      </c>
      <c r="W125">
        <v>10</v>
      </c>
      <c r="X125">
        <v>2019</v>
      </c>
      <c r="Y125">
        <v>4</v>
      </c>
      <c r="Z125">
        <v>1</v>
      </c>
      <c r="AA125">
        <v>2</v>
      </c>
      <c r="AB125" s="6">
        <v>1</v>
      </c>
      <c r="AC125" s="6">
        <v>2</v>
      </c>
      <c r="AD125" s="9">
        <v>-42.280555555555601</v>
      </c>
      <c r="AE125" s="9">
        <v>-73.267499999999998</v>
      </c>
      <c r="AF125" t="s">
        <v>34</v>
      </c>
    </row>
    <row r="126" spans="1:32" x14ac:dyDescent="0.35">
      <c r="A126">
        <v>944032</v>
      </c>
      <c r="B126" t="s">
        <v>61</v>
      </c>
      <c r="C126" s="6">
        <v>79.900000000000006</v>
      </c>
      <c r="D126">
        <v>3</v>
      </c>
      <c r="E126" t="s">
        <v>39</v>
      </c>
      <c r="F126" s="2">
        <v>43490</v>
      </c>
      <c r="G126" s="2">
        <v>43488</v>
      </c>
      <c r="H126">
        <v>6079</v>
      </c>
      <c r="I126">
        <v>6080</v>
      </c>
      <c r="J126" s="6" t="s">
        <v>40</v>
      </c>
      <c r="K126">
        <v>21</v>
      </c>
      <c r="L126" s="1">
        <v>43489</v>
      </c>
      <c r="M126" s="2">
        <v>43489</v>
      </c>
      <c r="N126" s="6">
        <v>1506</v>
      </c>
      <c r="O126" s="7">
        <v>421712</v>
      </c>
      <c r="P126">
        <v>731436</v>
      </c>
      <c r="Q126">
        <v>300</v>
      </c>
      <c r="R126">
        <v>93</v>
      </c>
      <c r="S126">
        <v>0</v>
      </c>
      <c r="T126" s="4">
        <v>0</v>
      </c>
      <c r="U126">
        <f t="shared" si="1"/>
        <v>0</v>
      </c>
      <c r="V126">
        <v>9</v>
      </c>
      <c r="W126">
        <v>10</v>
      </c>
      <c r="X126">
        <v>2019</v>
      </c>
      <c r="Y126">
        <v>1</v>
      </c>
      <c r="Z126">
        <v>25</v>
      </c>
      <c r="AA126">
        <v>1</v>
      </c>
      <c r="AB126" s="6">
        <v>1</v>
      </c>
      <c r="AC126" s="6">
        <v>2</v>
      </c>
      <c r="AD126" s="9">
        <v>-42.286666666666697</v>
      </c>
      <c r="AE126" s="9">
        <v>-73.243333333333297</v>
      </c>
      <c r="AF126" t="s">
        <v>34</v>
      </c>
    </row>
    <row r="127" spans="1:32" x14ac:dyDescent="0.35">
      <c r="A127">
        <v>941164</v>
      </c>
      <c r="B127" t="s">
        <v>63</v>
      </c>
      <c r="C127" s="6">
        <v>75.900000000000006</v>
      </c>
      <c r="D127">
        <v>3</v>
      </c>
      <c r="E127" t="s">
        <v>39</v>
      </c>
      <c r="F127" s="2">
        <v>43488</v>
      </c>
      <c r="G127" s="2">
        <v>43486</v>
      </c>
      <c r="H127">
        <v>6079</v>
      </c>
      <c r="I127">
        <v>6079</v>
      </c>
      <c r="J127" s="6" t="s">
        <v>40</v>
      </c>
      <c r="K127">
        <v>21</v>
      </c>
      <c r="L127" s="1">
        <v>43488</v>
      </c>
      <c r="M127" s="2">
        <v>43488</v>
      </c>
      <c r="N127" s="6">
        <v>1520</v>
      </c>
      <c r="O127" s="7">
        <v>422200</v>
      </c>
      <c r="P127">
        <v>733512</v>
      </c>
      <c r="Q127">
        <v>32000</v>
      </c>
      <c r="R127">
        <v>93</v>
      </c>
      <c r="S127">
        <v>30000</v>
      </c>
      <c r="T127">
        <v>10000</v>
      </c>
      <c r="U127">
        <f t="shared" si="1"/>
        <v>10</v>
      </c>
      <c r="V127">
        <v>9</v>
      </c>
      <c r="W127">
        <v>10</v>
      </c>
      <c r="X127">
        <v>2019</v>
      </c>
      <c r="Y127">
        <v>1</v>
      </c>
      <c r="Z127">
        <v>23</v>
      </c>
      <c r="AA127">
        <v>1</v>
      </c>
      <c r="AB127" s="6">
        <v>1</v>
      </c>
      <c r="AC127" s="6">
        <v>2</v>
      </c>
      <c r="AD127" s="9">
        <v>-42.366666666666703</v>
      </c>
      <c r="AE127" s="9">
        <v>-73.586666666666702</v>
      </c>
      <c r="AF127" t="s">
        <v>33</v>
      </c>
    </row>
    <row r="128" spans="1:32" x14ac:dyDescent="0.35">
      <c r="A128">
        <v>944032</v>
      </c>
      <c r="B128" t="s">
        <v>61</v>
      </c>
      <c r="C128" s="6">
        <v>79.900000000000006</v>
      </c>
      <c r="D128">
        <v>3</v>
      </c>
      <c r="E128" t="s">
        <v>39</v>
      </c>
      <c r="F128" s="2">
        <v>43509</v>
      </c>
      <c r="G128" s="2">
        <v>43507</v>
      </c>
      <c r="H128">
        <v>950</v>
      </c>
      <c r="I128">
        <v>6079</v>
      </c>
      <c r="J128" s="6" t="s">
        <v>40</v>
      </c>
      <c r="K128">
        <v>21</v>
      </c>
      <c r="L128" s="1">
        <v>43508</v>
      </c>
      <c r="M128" s="2">
        <v>43508</v>
      </c>
      <c r="N128" s="6">
        <v>1520</v>
      </c>
      <c r="O128" s="7">
        <v>422212</v>
      </c>
      <c r="P128">
        <v>733530</v>
      </c>
      <c r="Q128">
        <v>50000</v>
      </c>
      <c r="R128">
        <v>93</v>
      </c>
      <c r="S128">
        <v>50000</v>
      </c>
      <c r="T128">
        <v>8000</v>
      </c>
      <c r="U128">
        <f t="shared" si="1"/>
        <v>8</v>
      </c>
      <c r="V128">
        <v>9</v>
      </c>
      <c r="W128">
        <v>10</v>
      </c>
      <c r="X128">
        <v>2019</v>
      </c>
      <c r="Y128">
        <v>2</v>
      </c>
      <c r="Z128">
        <v>13</v>
      </c>
      <c r="AA128">
        <v>1</v>
      </c>
      <c r="AB128" s="6">
        <v>1</v>
      </c>
      <c r="AC128" s="6">
        <v>2</v>
      </c>
      <c r="AD128" s="9">
        <v>-42.37</v>
      </c>
      <c r="AE128" s="9">
        <v>-73.591666666666697</v>
      </c>
      <c r="AF128" t="s">
        <v>33</v>
      </c>
    </row>
    <row r="129" spans="1:32" x14ac:dyDescent="0.35">
      <c r="A129">
        <v>941545</v>
      </c>
      <c r="B129" t="s">
        <v>50</v>
      </c>
      <c r="C129" s="6">
        <v>76.7</v>
      </c>
      <c r="D129">
        <v>3</v>
      </c>
      <c r="E129" t="s">
        <v>39</v>
      </c>
      <c r="F129" s="2">
        <v>43537</v>
      </c>
      <c r="G129" s="2">
        <v>43535</v>
      </c>
      <c r="H129">
        <v>6079</v>
      </c>
      <c r="I129">
        <v>6079</v>
      </c>
      <c r="J129" s="6" t="s">
        <v>40</v>
      </c>
      <c r="K129">
        <v>21</v>
      </c>
      <c r="L129" s="1">
        <v>43536</v>
      </c>
      <c r="M129" s="2">
        <v>43536</v>
      </c>
      <c r="N129" s="6">
        <v>1520</v>
      </c>
      <c r="O129" s="7">
        <v>422212</v>
      </c>
      <c r="P129">
        <v>733536</v>
      </c>
      <c r="Q129">
        <v>95000</v>
      </c>
      <c r="R129">
        <v>93</v>
      </c>
      <c r="S129">
        <v>95000</v>
      </c>
      <c r="T129">
        <v>1000</v>
      </c>
      <c r="U129">
        <f t="shared" si="1"/>
        <v>1</v>
      </c>
      <c r="V129">
        <v>9</v>
      </c>
      <c r="W129">
        <v>10</v>
      </c>
      <c r="X129">
        <v>2019</v>
      </c>
      <c r="Y129">
        <v>3</v>
      </c>
      <c r="Z129">
        <v>13</v>
      </c>
      <c r="AA129">
        <v>1</v>
      </c>
      <c r="AB129" s="6">
        <v>1</v>
      </c>
      <c r="AC129" s="6">
        <v>2</v>
      </c>
      <c r="AD129" s="9">
        <v>-42.37</v>
      </c>
      <c r="AE129" s="9">
        <v>-73.593333333333305</v>
      </c>
      <c r="AF129" t="s">
        <v>33</v>
      </c>
    </row>
    <row r="130" spans="1:32" x14ac:dyDescent="0.35">
      <c r="A130">
        <v>941164</v>
      </c>
      <c r="B130" t="s">
        <v>63</v>
      </c>
      <c r="C130" s="6">
        <v>75.900000000000006</v>
      </c>
      <c r="D130">
        <v>3</v>
      </c>
      <c r="E130" t="s">
        <v>39</v>
      </c>
      <c r="F130" s="2">
        <v>43488</v>
      </c>
      <c r="G130" s="2">
        <v>43486</v>
      </c>
      <c r="H130">
        <v>6079</v>
      </c>
      <c r="I130">
        <v>6079</v>
      </c>
      <c r="J130" s="6" t="s">
        <v>40</v>
      </c>
      <c r="K130">
        <v>21</v>
      </c>
      <c r="L130" s="1">
        <v>43488</v>
      </c>
      <c r="M130" s="2">
        <v>43488</v>
      </c>
      <c r="N130" s="6">
        <v>1520</v>
      </c>
      <c r="O130" s="7">
        <v>422218</v>
      </c>
      <c r="P130">
        <v>733530</v>
      </c>
      <c r="Q130">
        <v>32000</v>
      </c>
      <c r="R130">
        <v>93</v>
      </c>
      <c r="S130">
        <v>30000</v>
      </c>
      <c r="T130">
        <v>20000</v>
      </c>
      <c r="U130">
        <f t="shared" si="1"/>
        <v>20</v>
      </c>
      <c r="V130">
        <v>9</v>
      </c>
      <c r="W130">
        <v>10</v>
      </c>
      <c r="X130">
        <v>2019</v>
      </c>
      <c r="Y130">
        <v>1</v>
      </c>
      <c r="Z130">
        <v>23</v>
      </c>
      <c r="AA130">
        <v>1</v>
      </c>
      <c r="AB130" s="6">
        <v>1</v>
      </c>
      <c r="AC130" s="6">
        <v>2</v>
      </c>
      <c r="AD130" s="9">
        <v>-42.371666666666698</v>
      </c>
      <c r="AE130" s="9">
        <v>-73.591666666666697</v>
      </c>
      <c r="AF130" t="s">
        <v>33</v>
      </c>
    </row>
    <row r="131" spans="1:32" x14ac:dyDescent="0.35">
      <c r="A131">
        <v>940588</v>
      </c>
      <c r="B131" t="s">
        <v>52</v>
      </c>
      <c r="C131" s="6">
        <v>84.3</v>
      </c>
      <c r="D131">
        <v>3</v>
      </c>
      <c r="E131" t="s">
        <v>39</v>
      </c>
      <c r="F131" s="2">
        <v>43505</v>
      </c>
      <c r="G131" s="2">
        <v>43503</v>
      </c>
      <c r="H131">
        <v>6079</v>
      </c>
      <c r="I131">
        <v>6079</v>
      </c>
      <c r="J131" s="6" t="s">
        <v>40</v>
      </c>
      <c r="K131">
        <v>21</v>
      </c>
      <c r="L131" s="1">
        <v>43504</v>
      </c>
      <c r="M131" s="2">
        <v>43504</v>
      </c>
      <c r="N131" s="6">
        <v>1520</v>
      </c>
      <c r="O131" s="7">
        <v>422230</v>
      </c>
      <c r="P131">
        <v>733454</v>
      </c>
      <c r="Q131">
        <v>26000</v>
      </c>
      <c r="R131">
        <v>93</v>
      </c>
      <c r="S131">
        <v>23000</v>
      </c>
      <c r="T131" s="4">
        <v>0</v>
      </c>
      <c r="U131">
        <f t="shared" ref="U131:U194" si="2">+T131/1000</f>
        <v>0</v>
      </c>
      <c r="V131">
        <v>9</v>
      </c>
      <c r="W131">
        <v>10</v>
      </c>
      <c r="X131">
        <v>2019</v>
      </c>
      <c r="Y131">
        <v>2</v>
      </c>
      <c r="Z131">
        <v>9</v>
      </c>
      <c r="AA131">
        <v>1</v>
      </c>
      <c r="AB131" s="6">
        <v>1</v>
      </c>
      <c r="AC131" s="6">
        <v>2</v>
      </c>
      <c r="AD131" s="9">
        <v>-42.375</v>
      </c>
      <c r="AE131" s="9">
        <v>-73.581666666666706</v>
      </c>
      <c r="AF131" t="s">
        <v>33</v>
      </c>
    </row>
    <row r="132" spans="1:32" x14ac:dyDescent="0.35">
      <c r="A132">
        <v>941164</v>
      </c>
      <c r="B132" t="s">
        <v>63</v>
      </c>
      <c r="C132" s="6">
        <v>75.900000000000006</v>
      </c>
      <c r="D132">
        <v>3</v>
      </c>
      <c r="E132" t="s">
        <v>39</v>
      </c>
      <c r="F132" s="2">
        <v>43488</v>
      </c>
      <c r="G132" s="2">
        <v>43486</v>
      </c>
      <c r="H132">
        <v>6079</v>
      </c>
      <c r="I132">
        <v>6079</v>
      </c>
      <c r="J132" s="6" t="s">
        <v>40</v>
      </c>
      <c r="K132">
        <v>21</v>
      </c>
      <c r="L132" s="1">
        <v>43487</v>
      </c>
      <c r="M132" s="2">
        <v>43487</v>
      </c>
      <c r="N132" s="6">
        <v>1520</v>
      </c>
      <c r="O132" s="7">
        <v>422236</v>
      </c>
      <c r="P132">
        <v>733454</v>
      </c>
      <c r="Q132">
        <v>32000</v>
      </c>
      <c r="R132">
        <v>93</v>
      </c>
      <c r="S132">
        <v>30000</v>
      </c>
      <c r="T132" s="4">
        <v>0</v>
      </c>
      <c r="U132">
        <f t="shared" si="2"/>
        <v>0</v>
      </c>
      <c r="V132">
        <v>9</v>
      </c>
      <c r="W132">
        <v>10</v>
      </c>
      <c r="X132">
        <v>2019</v>
      </c>
      <c r="Y132">
        <v>1</v>
      </c>
      <c r="Z132">
        <v>23</v>
      </c>
      <c r="AA132">
        <v>1</v>
      </c>
      <c r="AB132" s="6">
        <v>1</v>
      </c>
      <c r="AC132" s="6">
        <v>2</v>
      </c>
      <c r="AD132" s="9">
        <v>-42.376666666666701</v>
      </c>
      <c r="AE132" s="9">
        <v>-73.581666666666706</v>
      </c>
      <c r="AF132" t="s">
        <v>33</v>
      </c>
    </row>
    <row r="133" spans="1:32" x14ac:dyDescent="0.35">
      <c r="A133">
        <v>941164</v>
      </c>
      <c r="B133" t="s">
        <v>63</v>
      </c>
      <c r="C133" s="6">
        <v>75.900000000000006</v>
      </c>
      <c r="D133">
        <v>3</v>
      </c>
      <c r="E133" t="s">
        <v>39</v>
      </c>
      <c r="F133" s="2">
        <v>43486</v>
      </c>
      <c r="G133" s="2">
        <v>43484</v>
      </c>
      <c r="H133">
        <v>6079</v>
      </c>
      <c r="I133">
        <v>6079</v>
      </c>
      <c r="J133" s="6" t="s">
        <v>40</v>
      </c>
      <c r="K133">
        <v>21</v>
      </c>
      <c r="L133" s="1">
        <v>43485</v>
      </c>
      <c r="M133" s="2">
        <v>43485</v>
      </c>
      <c r="N133" s="6">
        <v>1520</v>
      </c>
      <c r="O133" s="7">
        <v>422242</v>
      </c>
      <c r="P133">
        <v>733518</v>
      </c>
      <c r="Q133">
        <v>40000</v>
      </c>
      <c r="R133">
        <v>93</v>
      </c>
      <c r="S133">
        <v>40000</v>
      </c>
      <c r="T133">
        <v>4755</v>
      </c>
      <c r="U133">
        <f t="shared" si="2"/>
        <v>4.7549999999999999</v>
      </c>
      <c r="V133">
        <v>9</v>
      </c>
      <c r="W133">
        <v>10</v>
      </c>
      <c r="X133">
        <v>2019</v>
      </c>
      <c r="Y133">
        <v>1</v>
      </c>
      <c r="Z133">
        <v>21</v>
      </c>
      <c r="AA133">
        <v>1</v>
      </c>
      <c r="AB133" s="6">
        <v>1</v>
      </c>
      <c r="AC133" s="6">
        <v>2</v>
      </c>
      <c r="AD133" s="9">
        <v>-42.378333333333302</v>
      </c>
      <c r="AE133" s="9">
        <v>-73.588333333333296</v>
      </c>
      <c r="AF133" t="s">
        <v>33</v>
      </c>
    </row>
    <row r="134" spans="1:32" x14ac:dyDescent="0.35">
      <c r="A134">
        <v>941164</v>
      </c>
      <c r="B134" t="s">
        <v>63</v>
      </c>
      <c r="C134" s="6">
        <v>75.900000000000006</v>
      </c>
      <c r="D134">
        <v>3</v>
      </c>
      <c r="E134" t="s">
        <v>39</v>
      </c>
      <c r="F134" s="2">
        <v>43490</v>
      </c>
      <c r="G134" s="2">
        <v>43488</v>
      </c>
      <c r="H134">
        <v>6079</v>
      </c>
      <c r="I134">
        <v>950</v>
      </c>
      <c r="J134" s="6" t="s">
        <v>40</v>
      </c>
      <c r="K134">
        <v>21</v>
      </c>
      <c r="L134" s="1">
        <v>43489</v>
      </c>
      <c r="M134" s="2">
        <v>43489</v>
      </c>
      <c r="N134" s="6">
        <v>1520</v>
      </c>
      <c r="O134" s="7">
        <v>422242</v>
      </c>
      <c r="P134">
        <v>733536</v>
      </c>
      <c r="Q134">
        <v>3000</v>
      </c>
      <c r="R134">
        <v>93</v>
      </c>
      <c r="S134">
        <v>0</v>
      </c>
      <c r="T134" s="4">
        <v>0</v>
      </c>
      <c r="U134">
        <f t="shared" si="2"/>
        <v>0</v>
      </c>
      <c r="V134">
        <v>9</v>
      </c>
      <c r="W134">
        <v>10</v>
      </c>
      <c r="X134">
        <v>2019</v>
      </c>
      <c r="Y134">
        <v>1</v>
      </c>
      <c r="Z134">
        <v>25</v>
      </c>
      <c r="AA134">
        <v>1</v>
      </c>
      <c r="AB134" s="6">
        <v>1</v>
      </c>
      <c r="AC134" s="6">
        <v>2</v>
      </c>
      <c r="AD134" s="9">
        <v>-42.378333333333302</v>
      </c>
      <c r="AE134" s="9">
        <v>-73.593333333333305</v>
      </c>
      <c r="AF134" t="s">
        <v>33</v>
      </c>
    </row>
    <row r="135" spans="1:32" x14ac:dyDescent="0.35">
      <c r="A135">
        <v>944032</v>
      </c>
      <c r="B135" t="s">
        <v>61</v>
      </c>
      <c r="C135" s="6">
        <v>79.900000000000006</v>
      </c>
      <c r="D135">
        <v>3</v>
      </c>
      <c r="E135" t="s">
        <v>39</v>
      </c>
      <c r="F135" s="2">
        <v>43509</v>
      </c>
      <c r="G135" s="2">
        <v>43507</v>
      </c>
      <c r="H135">
        <v>950</v>
      </c>
      <c r="I135">
        <v>6079</v>
      </c>
      <c r="J135" s="6" t="s">
        <v>40</v>
      </c>
      <c r="K135">
        <v>21</v>
      </c>
      <c r="L135" s="1">
        <v>43508</v>
      </c>
      <c r="M135" s="2">
        <v>43508</v>
      </c>
      <c r="N135" s="6">
        <v>1520</v>
      </c>
      <c r="O135" s="7">
        <v>422301</v>
      </c>
      <c r="P135">
        <v>733154</v>
      </c>
      <c r="Q135">
        <v>50000</v>
      </c>
      <c r="R135">
        <v>93</v>
      </c>
      <c r="S135">
        <v>50000</v>
      </c>
      <c r="T135">
        <v>7000</v>
      </c>
      <c r="U135">
        <f t="shared" si="2"/>
        <v>7</v>
      </c>
      <c r="V135">
        <v>9</v>
      </c>
      <c r="W135">
        <v>10</v>
      </c>
      <c r="X135">
        <v>2019</v>
      </c>
      <c r="Y135">
        <v>2</v>
      </c>
      <c r="Z135">
        <v>13</v>
      </c>
      <c r="AA135">
        <v>1</v>
      </c>
      <c r="AB135" s="6">
        <v>1</v>
      </c>
      <c r="AC135" s="6">
        <v>2</v>
      </c>
      <c r="AD135" s="9">
        <v>-42.383611111111101</v>
      </c>
      <c r="AE135" s="9">
        <v>-73.531666666666695</v>
      </c>
      <c r="AF135" t="s">
        <v>33</v>
      </c>
    </row>
    <row r="136" spans="1:32" x14ac:dyDescent="0.35">
      <c r="A136">
        <v>941778</v>
      </c>
      <c r="B136" t="s">
        <v>64</v>
      </c>
      <c r="C136" s="6">
        <v>72.099999999999994</v>
      </c>
      <c r="D136">
        <v>3</v>
      </c>
      <c r="E136" t="s">
        <v>39</v>
      </c>
      <c r="F136" s="2">
        <v>43805</v>
      </c>
      <c r="G136" s="2">
        <v>43804</v>
      </c>
      <c r="H136">
        <v>1032</v>
      </c>
      <c r="I136">
        <v>950</v>
      </c>
      <c r="J136" s="6" t="s">
        <v>40</v>
      </c>
      <c r="K136">
        <v>21</v>
      </c>
      <c r="L136" s="1">
        <v>43805</v>
      </c>
      <c r="M136" s="2">
        <v>43805</v>
      </c>
      <c r="N136" s="6">
        <v>1518</v>
      </c>
      <c r="O136" s="7">
        <v>422627</v>
      </c>
      <c r="P136">
        <v>731727</v>
      </c>
      <c r="Q136">
        <v>5000</v>
      </c>
      <c r="R136">
        <v>93</v>
      </c>
      <c r="S136">
        <v>5000</v>
      </c>
      <c r="T136">
        <v>5000</v>
      </c>
      <c r="U136">
        <f t="shared" si="2"/>
        <v>5</v>
      </c>
      <c r="V136">
        <v>9</v>
      </c>
      <c r="W136">
        <v>10</v>
      </c>
      <c r="X136">
        <v>2019</v>
      </c>
      <c r="Y136">
        <v>12</v>
      </c>
      <c r="Z136">
        <v>6</v>
      </c>
      <c r="AA136">
        <v>4</v>
      </c>
      <c r="AB136" s="6">
        <v>1</v>
      </c>
      <c r="AC136" s="6">
        <v>2</v>
      </c>
      <c r="AD136" s="9">
        <v>-42.440833333333302</v>
      </c>
      <c r="AE136" s="9">
        <v>-73.290833333333296</v>
      </c>
      <c r="AF136" t="s">
        <v>33</v>
      </c>
    </row>
    <row r="137" spans="1:32" x14ac:dyDescent="0.35">
      <c r="A137">
        <v>944032</v>
      </c>
      <c r="B137" t="s">
        <v>61</v>
      </c>
      <c r="C137" s="6">
        <v>79.900000000000006</v>
      </c>
      <c r="D137">
        <v>3</v>
      </c>
      <c r="E137" t="s">
        <v>39</v>
      </c>
      <c r="F137" s="2">
        <v>43609</v>
      </c>
      <c r="G137" s="2">
        <v>43605</v>
      </c>
      <c r="H137">
        <v>6079</v>
      </c>
      <c r="I137">
        <v>6079</v>
      </c>
      <c r="J137" s="6" t="s">
        <v>40</v>
      </c>
      <c r="K137">
        <v>21</v>
      </c>
      <c r="L137" s="1">
        <v>43608</v>
      </c>
      <c r="M137" s="2">
        <v>43608</v>
      </c>
      <c r="N137" s="6">
        <v>1520</v>
      </c>
      <c r="O137" s="7">
        <v>422812</v>
      </c>
      <c r="P137">
        <v>733412</v>
      </c>
      <c r="Q137">
        <v>40000</v>
      </c>
      <c r="R137">
        <v>93</v>
      </c>
      <c r="S137">
        <v>40000</v>
      </c>
      <c r="T137">
        <v>10000</v>
      </c>
      <c r="U137">
        <f t="shared" si="2"/>
        <v>10</v>
      </c>
      <c r="V137">
        <v>9</v>
      </c>
      <c r="W137">
        <v>10</v>
      </c>
      <c r="X137">
        <v>2019</v>
      </c>
      <c r="Y137">
        <v>5</v>
      </c>
      <c r="Z137">
        <v>24</v>
      </c>
      <c r="AA137">
        <v>2</v>
      </c>
      <c r="AB137" s="6">
        <v>1</v>
      </c>
      <c r="AC137" s="6">
        <v>2</v>
      </c>
      <c r="AD137" s="9">
        <v>-42.47</v>
      </c>
      <c r="AE137" s="9">
        <v>-73.569999999999993</v>
      </c>
      <c r="AF137" t="s">
        <v>33</v>
      </c>
    </row>
    <row r="138" spans="1:32" x14ac:dyDescent="0.35">
      <c r="A138">
        <v>944032</v>
      </c>
      <c r="B138" t="s">
        <v>61</v>
      </c>
      <c r="C138" s="6">
        <v>79.900000000000006</v>
      </c>
      <c r="D138">
        <v>3</v>
      </c>
      <c r="E138" t="s">
        <v>39</v>
      </c>
      <c r="F138" s="2">
        <v>43609</v>
      </c>
      <c r="G138" s="2">
        <v>43605</v>
      </c>
      <c r="H138">
        <v>6079</v>
      </c>
      <c r="I138">
        <v>6079</v>
      </c>
      <c r="J138" s="6" t="s">
        <v>40</v>
      </c>
      <c r="K138">
        <v>21</v>
      </c>
      <c r="L138" s="1">
        <v>43608</v>
      </c>
      <c r="M138" s="2">
        <v>43608</v>
      </c>
      <c r="N138" s="6">
        <v>1520</v>
      </c>
      <c r="O138" s="7">
        <v>422812</v>
      </c>
      <c r="P138">
        <v>733512</v>
      </c>
      <c r="Q138">
        <v>40000</v>
      </c>
      <c r="R138">
        <v>93</v>
      </c>
      <c r="S138">
        <v>40000</v>
      </c>
      <c r="T138">
        <v>9700</v>
      </c>
      <c r="U138">
        <f t="shared" si="2"/>
        <v>9.6999999999999993</v>
      </c>
      <c r="V138">
        <v>9</v>
      </c>
      <c r="W138">
        <v>10</v>
      </c>
      <c r="X138">
        <v>2019</v>
      </c>
      <c r="Y138">
        <v>5</v>
      </c>
      <c r="Z138">
        <v>24</v>
      </c>
      <c r="AA138">
        <v>2</v>
      </c>
      <c r="AB138" s="6">
        <v>1</v>
      </c>
      <c r="AC138" s="6">
        <v>2</v>
      </c>
      <c r="AD138" s="9">
        <v>-42.47</v>
      </c>
      <c r="AE138" s="9">
        <v>-73.586666666666702</v>
      </c>
      <c r="AF138" t="s">
        <v>33</v>
      </c>
    </row>
    <row r="139" spans="1:32" x14ac:dyDescent="0.35">
      <c r="A139">
        <v>940587</v>
      </c>
      <c r="B139" t="s">
        <v>53</v>
      </c>
      <c r="C139" s="6">
        <v>79</v>
      </c>
      <c r="D139">
        <v>3</v>
      </c>
      <c r="E139" t="s">
        <v>39</v>
      </c>
      <c r="F139" s="2">
        <v>43685</v>
      </c>
      <c r="G139" s="2">
        <v>43683</v>
      </c>
      <c r="H139">
        <v>1003</v>
      </c>
      <c r="I139">
        <v>6079</v>
      </c>
      <c r="J139" s="6" t="s">
        <v>40</v>
      </c>
      <c r="K139">
        <v>21</v>
      </c>
      <c r="L139" s="1">
        <v>43685</v>
      </c>
      <c r="M139" s="2">
        <v>43685</v>
      </c>
      <c r="N139" s="6">
        <v>1519</v>
      </c>
      <c r="O139" s="7">
        <v>422816</v>
      </c>
      <c r="P139">
        <v>732727</v>
      </c>
      <c r="Q139">
        <v>65000</v>
      </c>
      <c r="R139">
        <v>93</v>
      </c>
      <c r="S139">
        <v>65000</v>
      </c>
      <c r="T139">
        <v>20000</v>
      </c>
      <c r="U139">
        <f t="shared" si="2"/>
        <v>20</v>
      </c>
      <c r="V139">
        <v>9</v>
      </c>
      <c r="W139">
        <v>10</v>
      </c>
      <c r="X139">
        <v>2019</v>
      </c>
      <c r="Y139">
        <v>8</v>
      </c>
      <c r="Z139">
        <v>8</v>
      </c>
      <c r="AA139">
        <v>3</v>
      </c>
      <c r="AB139" s="6">
        <v>1</v>
      </c>
      <c r="AC139" s="6">
        <v>2</v>
      </c>
      <c r="AD139" s="9">
        <v>-42.471111111111099</v>
      </c>
      <c r="AE139" s="9">
        <v>-73.457499999999996</v>
      </c>
      <c r="AF139" t="s">
        <v>33</v>
      </c>
    </row>
    <row r="140" spans="1:32" x14ac:dyDescent="0.35">
      <c r="A140">
        <v>944032</v>
      </c>
      <c r="B140" t="s">
        <v>61</v>
      </c>
      <c r="C140" s="6">
        <v>79.900000000000006</v>
      </c>
      <c r="D140">
        <v>3</v>
      </c>
      <c r="E140" t="s">
        <v>39</v>
      </c>
      <c r="F140" s="2">
        <v>43609</v>
      </c>
      <c r="G140" s="2">
        <v>43605</v>
      </c>
      <c r="H140">
        <v>6079</v>
      </c>
      <c r="I140">
        <v>6079</v>
      </c>
      <c r="J140" s="6" t="s">
        <v>40</v>
      </c>
      <c r="K140">
        <v>21</v>
      </c>
      <c r="L140" s="1">
        <v>43606</v>
      </c>
      <c r="M140" s="2">
        <v>43606</v>
      </c>
      <c r="N140" s="6">
        <v>1520</v>
      </c>
      <c r="O140" s="7">
        <v>422818</v>
      </c>
      <c r="P140">
        <v>733412</v>
      </c>
      <c r="Q140">
        <v>40000</v>
      </c>
      <c r="R140">
        <v>93</v>
      </c>
      <c r="S140">
        <v>40000</v>
      </c>
      <c r="T140">
        <v>12610</v>
      </c>
      <c r="U140">
        <f t="shared" si="2"/>
        <v>12.61</v>
      </c>
      <c r="V140">
        <v>9</v>
      </c>
      <c r="W140">
        <v>10</v>
      </c>
      <c r="X140">
        <v>2019</v>
      </c>
      <c r="Y140">
        <v>5</v>
      </c>
      <c r="Z140">
        <v>24</v>
      </c>
      <c r="AA140">
        <v>2</v>
      </c>
      <c r="AB140" s="6">
        <v>1</v>
      </c>
      <c r="AC140" s="6">
        <v>2</v>
      </c>
      <c r="AD140" s="9">
        <v>-42.4716666666667</v>
      </c>
      <c r="AE140" s="9">
        <v>-73.569999999999993</v>
      </c>
      <c r="AF140" t="s">
        <v>33</v>
      </c>
    </row>
    <row r="141" spans="1:32" x14ac:dyDescent="0.35">
      <c r="A141">
        <v>940587</v>
      </c>
      <c r="B141" t="s">
        <v>53</v>
      </c>
      <c r="C141" s="6">
        <v>79</v>
      </c>
      <c r="D141">
        <v>3</v>
      </c>
      <c r="E141" t="s">
        <v>39</v>
      </c>
      <c r="F141" s="2">
        <v>43685</v>
      </c>
      <c r="G141" s="2">
        <v>43683</v>
      </c>
      <c r="H141">
        <v>1003</v>
      </c>
      <c r="I141">
        <v>6079</v>
      </c>
      <c r="J141" s="6" t="s">
        <v>40</v>
      </c>
      <c r="K141">
        <v>21</v>
      </c>
      <c r="L141" s="1">
        <v>43685</v>
      </c>
      <c r="M141" s="2">
        <v>43685</v>
      </c>
      <c r="N141" s="6">
        <v>1519</v>
      </c>
      <c r="O141" s="7">
        <v>422821</v>
      </c>
      <c r="P141">
        <v>732720</v>
      </c>
      <c r="Q141">
        <v>65000</v>
      </c>
      <c r="R141">
        <v>93</v>
      </c>
      <c r="S141">
        <v>65000</v>
      </c>
      <c r="T141">
        <v>30000</v>
      </c>
      <c r="U141">
        <f t="shared" si="2"/>
        <v>30</v>
      </c>
      <c r="V141">
        <v>9</v>
      </c>
      <c r="W141">
        <v>10</v>
      </c>
      <c r="X141">
        <v>2019</v>
      </c>
      <c r="Y141">
        <v>8</v>
      </c>
      <c r="Z141">
        <v>8</v>
      </c>
      <c r="AA141">
        <v>3</v>
      </c>
      <c r="AB141" s="6">
        <v>1</v>
      </c>
      <c r="AC141" s="6">
        <v>2</v>
      </c>
      <c r="AD141" s="9">
        <v>-42.472499999999997</v>
      </c>
      <c r="AE141" s="9">
        <v>-73.455555555555605</v>
      </c>
      <c r="AF141" t="s">
        <v>33</v>
      </c>
    </row>
    <row r="142" spans="1:32" x14ac:dyDescent="0.35">
      <c r="A142">
        <v>940587</v>
      </c>
      <c r="B142" t="s">
        <v>53</v>
      </c>
      <c r="C142" s="6">
        <v>79</v>
      </c>
      <c r="D142">
        <v>3</v>
      </c>
      <c r="E142" t="s">
        <v>39</v>
      </c>
      <c r="F142" s="2">
        <v>43685</v>
      </c>
      <c r="G142" s="2">
        <v>43683</v>
      </c>
      <c r="H142">
        <v>1003</v>
      </c>
      <c r="I142">
        <v>6079</v>
      </c>
      <c r="J142" s="6" t="s">
        <v>40</v>
      </c>
      <c r="K142">
        <v>21</v>
      </c>
      <c r="L142" s="1">
        <v>43684</v>
      </c>
      <c r="M142" s="2">
        <v>43684</v>
      </c>
      <c r="N142" s="6">
        <v>1519</v>
      </c>
      <c r="O142" s="7">
        <v>422826</v>
      </c>
      <c r="P142">
        <v>732737</v>
      </c>
      <c r="Q142">
        <v>65000</v>
      </c>
      <c r="R142">
        <v>93</v>
      </c>
      <c r="S142">
        <v>65000</v>
      </c>
      <c r="T142">
        <v>15000</v>
      </c>
      <c r="U142">
        <f t="shared" si="2"/>
        <v>15</v>
      </c>
      <c r="V142">
        <v>9</v>
      </c>
      <c r="W142">
        <v>10</v>
      </c>
      <c r="X142">
        <v>2019</v>
      </c>
      <c r="Y142">
        <v>8</v>
      </c>
      <c r="Z142">
        <v>8</v>
      </c>
      <c r="AA142">
        <v>3</v>
      </c>
      <c r="AB142" s="6">
        <v>1</v>
      </c>
      <c r="AC142" s="6">
        <v>2</v>
      </c>
      <c r="AD142" s="9">
        <v>-42.473888888888901</v>
      </c>
      <c r="AE142" s="9">
        <v>-73.460277777777804</v>
      </c>
      <c r="AF142" t="s">
        <v>33</v>
      </c>
    </row>
    <row r="143" spans="1:32" x14ac:dyDescent="0.35">
      <c r="A143">
        <v>940587</v>
      </c>
      <c r="B143" t="s">
        <v>53</v>
      </c>
      <c r="C143" s="6">
        <v>79</v>
      </c>
      <c r="D143">
        <v>3</v>
      </c>
      <c r="E143" t="s">
        <v>39</v>
      </c>
      <c r="F143" s="2">
        <v>43630</v>
      </c>
      <c r="G143" s="2">
        <v>43629</v>
      </c>
      <c r="H143">
        <v>6080</v>
      </c>
      <c r="I143">
        <v>6079</v>
      </c>
      <c r="J143" s="6" t="s">
        <v>40</v>
      </c>
      <c r="K143">
        <v>21</v>
      </c>
      <c r="L143" s="1">
        <v>43630</v>
      </c>
      <c r="M143" s="2">
        <v>43630</v>
      </c>
      <c r="N143" s="6">
        <v>1520</v>
      </c>
      <c r="O143" s="7">
        <v>422833</v>
      </c>
      <c r="P143">
        <v>733435</v>
      </c>
      <c r="Q143">
        <v>30000</v>
      </c>
      <c r="R143">
        <v>93</v>
      </c>
      <c r="S143">
        <v>30000</v>
      </c>
      <c r="T143">
        <v>28200</v>
      </c>
      <c r="U143">
        <f t="shared" si="2"/>
        <v>28.2</v>
      </c>
      <c r="V143">
        <v>9</v>
      </c>
      <c r="W143">
        <v>10</v>
      </c>
      <c r="X143">
        <v>2019</v>
      </c>
      <c r="Y143">
        <v>6</v>
      </c>
      <c r="Z143">
        <v>14</v>
      </c>
      <c r="AA143">
        <v>2</v>
      </c>
      <c r="AB143" s="6">
        <v>1</v>
      </c>
      <c r="AC143" s="6">
        <v>2</v>
      </c>
      <c r="AD143" s="9">
        <v>-42.475833333333298</v>
      </c>
      <c r="AE143" s="9">
        <v>-73.5763888888889</v>
      </c>
      <c r="AF143" t="s">
        <v>33</v>
      </c>
    </row>
    <row r="144" spans="1:32" x14ac:dyDescent="0.35">
      <c r="A144">
        <v>944032</v>
      </c>
      <c r="B144" t="s">
        <v>61</v>
      </c>
      <c r="C144" s="6">
        <v>79.900000000000006</v>
      </c>
      <c r="D144">
        <v>3</v>
      </c>
      <c r="E144" t="s">
        <v>39</v>
      </c>
      <c r="F144" s="2">
        <v>43635</v>
      </c>
      <c r="G144" s="2">
        <v>43633</v>
      </c>
      <c r="H144">
        <v>950</v>
      </c>
      <c r="I144">
        <v>6079</v>
      </c>
      <c r="J144" s="6" t="s">
        <v>40</v>
      </c>
      <c r="K144">
        <v>21</v>
      </c>
      <c r="L144" s="1">
        <v>43634</v>
      </c>
      <c r="M144" s="2">
        <v>43634</v>
      </c>
      <c r="N144" s="6">
        <v>1520</v>
      </c>
      <c r="O144" s="7">
        <v>422836</v>
      </c>
      <c r="P144">
        <v>733454</v>
      </c>
      <c r="Q144">
        <v>61000</v>
      </c>
      <c r="R144">
        <v>93</v>
      </c>
      <c r="S144">
        <v>60000</v>
      </c>
      <c r="T144">
        <v>7970</v>
      </c>
      <c r="U144">
        <f t="shared" si="2"/>
        <v>7.97</v>
      </c>
      <c r="V144">
        <v>9</v>
      </c>
      <c r="W144">
        <v>10</v>
      </c>
      <c r="X144">
        <v>2019</v>
      </c>
      <c r="Y144">
        <v>6</v>
      </c>
      <c r="Z144">
        <v>19</v>
      </c>
      <c r="AA144">
        <v>2</v>
      </c>
      <c r="AB144" s="6">
        <v>1</v>
      </c>
      <c r="AC144" s="6">
        <v>2</v>
      </c>
      <c r="AD144" s="9">
        <v>-42.476666666666702</v>
      </c>
      <c r="AE144" s="9">
        <v>-73.581666666666706</v>
      </c>
      <c r="AF144" t="s">
        <v>33</v>
      </c>
    </row>
    <row r="145" spans="1:32" x14ac:dyDescent="0.35">
      <c r="A145">
        <v>940587</v>
      </c>
      <c r="B145" t="s">
        <v>53</v>
      </c>
      <c r="C145" s="6">
        <v>79</v>
      </c>
      <c r="D145">
        <v>3</v>
      </c>
      <c r="E145" t="s">
        <v>39</v>
      </c>
      <c r="F145" s="2">
        <v>43651</v>
      </c>
      <c r="G145" s="2">
        <v>43649</v>
      </c>
      <c r="H145">
        <v>950</v>
      </c>
      <c r="I145">
        <v>6079</v>
      </c>
      <c r="J145" s="6" t="s">
        <v>40</v>
      </c>
      <c r="K145">
        <v>21</v>
      </c>
      <c r="L145" s="1">
        <v>43649</v>
      </c>
      <c r="M145" s="2">
        <v>43649</v>
      </c>
      <c r="N145" s="6">
        <v>1520</v>
      </c>
      <c r="O145" s="7">
        <v>422836</v>
      </c>
      <c r="P145">
        <v>733508</v>
      </c>
      <c r="Q145">
        <v>15000</v>
      </c>
      <c r="R145">
        <v>93</v>
      </c>
      <c r="S145">
        <v>15000</v>
      </c>
      <c r="T145">
        <v>15000</v>
      </c>
      <c r="U145">
        <f t="shared" si="2"/>
        <v>15</v>
      </c>
      <c r="V145">
        <v>9</v>
      </c>
      <c r="W145">
        <v>10</v>
      </c>
      <c r="X145">
        <v>2019</v>
      </c>
      <c r="Y145">
        <v>7</v>
      </c>
      <c r="Z145">
        <v>5</v>
      </c>
      <c r="AA145">
        <v>3</v>
      </c>
      <c r="AB145" s="6">
        <v>1</v>
      </c>
      <c r="AC145" s="6">
        <v>2</v>
      </c>
      <c r="AD145" s="9">
        <v>-42.476666666666702</v>
      </c>
      <c r="AE145" s="9">
        <v>-73.585555555555501</v>
      </c>
      <c r="AF145" t="s">
        <v>33</v>
      </c>
    </row>
    <row r="146" spans="1:32" x14ac:dyDescent="0.35">
      <c r="A146">
        <v>940587</v>
      </c>
      <c r="B146" t="s">
        <v>53</v>
      </c>
      <c r="C146" s="6">
        <v>79</v>
      </c>
      <c r="D146">
        <v>3</v>
      </c>
      <c r="E146" t="s">
        <v>39</v>
      </c>
      <c r="F146" s="2">
        <v>43668</v>
      </c>
      <c r="G146" s="2">
        <v>43666</v>
      </c>
      <c r="H146">
        <v>1003</v>
      </c>
      <c r="I146">
        <v>6079</v>
      </c>
      <c r="J146" s="6" t="s">
        <v>40</v>
      </c>
      <c r="K146">
        <v>21</v>
      </c>
      <c r="L146" s="1">
        <v>43667</v>
      </c>
      <c r="M146" s="2">
        <v>43667</v>
      </c>
      <c r="N146" s="6">
        <v>1520</v>
      </c>
      <c r="O146" s="7">
        <v>422838</v>
      </c>
      <c r="P146">
        <v>733510</v>
      </c>
      <c r="Q146">
        <v>65000</v>
      </c>
      <c r="R146">
        <v>93</v>
      </c>
      <c r="S146">
        <v>65000</v>
      </c>
      <c r="T146">
        <v>48000</v>
      </c>
      <c r="U146">
        <f t="shared" si="2"/>
        <v>48</v>
      </c>
      <c r="V146">
        <v>9</v>
      </c>
      <c r="W146">
        <v>10</v>
      </c>
      <c r="X146">
        <v>2019</v>
      </c>
      <c r="Y146">
        <v>7</v>
      </c>
      <c r="Z146">
        <v>22</v>
      </c>
      <c r="AA146">
        <v>3</v>
      </c>
      <c r="AB146" s="6">
        <v>1</v>
      </c>
      <c r="AC146" s="6">
        <v>2</v>
      </c>
      <c r="AD146" s="9">
        <v>-42.477222222222203</v>
      </c>
      <c r="AE146" s="9">
        <v>-73.586111111111094</v>
      </c>
      <c r="AF146" t="s">
        <v>33</v>
      </c>
    </row>
    <row r="147" spans="1:32" x14ac:dyDescent="0.35">
      <c r="A147">
        <v>940587</v>
      </c>
      <c r="B147" t="s">
        <v>53</v>
      </c>
      <c r="C147" s="6">
        <v>79</v>
      </c>
      <c r="D147">
        <v>3</v>
      </c>
      <c r="E147" t="s">
        <v>39</v>
      </c>
      <c r="F147" s="2">
        <v>43635</v>
      </c>
      <c r="G147" s="2">
        <v>43633</v>
      </c>
      <c r="H147">
        <v>1003</v>
      </c>
      <c r="I147">
        <v>950</v>
      </c>
      <c r="J147" s="6" t="s">
        <v>40</v>
      </c>
      <c r="K147">
        <v>21</v>
      </c>
      <c r="L147" s="1">
        <v>43633</v>
      </c>
      <c r="M147" s="2">
        <v>43633</v>
      </c>
      <c r="N147" s="6">
        <v>1520</v>
      </c>
      <c r="O147" s="7">
        <v>422842</v>
      </c>
      <c r="P147">
        <v>733349</v>
      </c>
      <c r="Q147">
        <v>7000</v>
      </c>
      <c r="R147">
        <v>93</v>
      </c>
      <c r="S147">
        <v>0</v>
      </c>
      <c r="T147" s="4">
        <v>0</v>
      </c>
      <c r="U147">
        <f t="shared" si="2"/>
        <v>0</v>
      </c>
      <c r="V147">
        <v>9</v>
      </c>
      <c r="W147">
        <v>10</v>
      </c>
      <c r="X147">
        <v>2019</v>
      </c>
      <c r="Y147">
        <v>6</v>
      </c>
      <c r="Z147">
        <v>19</v>
      </c>
      <c r="AA147">
        <v>2</v>
      </c>
      <c r="AB147" s="6">
        <v>1</v>
      </c>
      <c r="AC147" s="6">
        <v>2</v>
      </c>
      <c r="AD147" s="9">
        <v>-42.478333333333303</v>
      </c>
      <c r="AE147" s="9">
        <v>-73.563611111111101</v>
      </c>
      <c r="AF147" t="s">
        <v>33</v>
      </c>
    </row>
    <row r="148" spans="1:32" x14ac:dyDescent="0.35">
      <c r="A148">
        <v>940587</v>
      </c>
      <c r="B148" t="s">
        <v>53</v>
      </c>
      <c r="C148" s="6">
        <v>79</v>
      </c>
      <c r="D148">
        <v>3</v>
      </c>
      <c r="E148" t="s">
        <v>39</v>
      </c>
      <c r="F148" s="2">
        <v>43670</v>
      </c>
      <c r="G148" s="2">
        <v>43668</v>
      </c>
      <c r="H148">
        <v>6079</v>
      </c>
      <c r="I148">
        <v>950</v>
      </c>
      <c r="J148" s="6" t="s">
        <v>40</v>
      </c>
      <c r="K148">
        <v>21</v>
      </c>
      <c r="L148" s="1">
        <v>43669</v>
      </c>
      <c r="M148" s="2">
        <v>43669</v>
      </c>
      <c r="N148" s="6">
        <v>1520</v>
      </c>
      <c r="O148" s="7">
        <v>422842</v>
      </c>
      <c r="P148">
        <v>733559</v>
      </c>
      <c r="Q148">
        <v>20050</v>
      </c>
      <c r="R148">
        <v>93</v>
      </c>
      <c r="S148">
        <v>20000</v>
      </c>
      <c r="T148">
        <v>10000</v>
      </c>
      <c r="U148">
        <f t="shared" si="2"/>
        <v>10</v>
      </c>
      <c r="V148">
        <v>9</v>
      </c>
      <c r="W148">
        <v>10</v>
      </c>
      <c r="X148">
        <v>2019</v>
      </c>
      <c r="Y148">
        <v>7</v>
      </c>
      <c r="Z148">
        <v>24</v>
      </c>
      <c r="AA148">
        <v>3</v>
      </c>
      <c r="AB148" s="6">
        <v>1</v>
      </c>
      <c r="AC148" s="6">
        <v>2</v>
      </c>
      <c r="AD148" s="9">
        <v>-42.478333333333303</v>
      </c>
      <c r="AE148" s="9">
        <v>-73.599722222222198</v>
      </c>
      <c r="AF148" t="s">
        <v>33</v>
      </c>
    </row>
    <row r="149" spans="1:32" x14ac:dyDescent="0.35">
      <c r="A149">
        <v>940587</v>
      </c>
      <c r="B149" t="s">
        <v>53</v>
      </c>
      <c r="C149" s="6">
        <v>79</v>
      </c>
      <c r="D149">
        <v>3</v>
      </c>
      <c r="E149" t="s">
        <v>39</v>
      </c>
      <c r="F149" s="2">
        <v>43670</v>
      </c>
      <c r="G149" s="2">
        <v>43668</v>
      </c>
      <c r="H149">
        <v>6079</v>
      </c>
      <c r="I149">
        <v>950</v>
      </c>
      <c r="J149" s="6" t="s">
        <v>40</v>
      </c>
      <c r="K149">
        <v>21</v>
      </c>
      <c r="L149" s="1">
        <v>43669</v>
      </c>
      <c r="M149" s="2">
        <v>43669</v>
      </c>
      <c r="N149" s="6">
        <v>1520</v>
      </c>
      <c r="O149" s="7">
        <v>422844</v>
      </c>
      <c r="P149">
        <v>733709</v>
      </c>
      <c r="Q149">
        <v>20050</v>
      </c>
      <c r="R149">
        <v>93</v>
      </c>
      <c r="S149">
        <v>20000</v>
      </c>
      <c r="T149">
        <v>8800</v>
      </c>
      <c r="U149">
        <f t="shared" si="2"/>
        <v>8.8000000000000007</v>
      </c>
      <c r="V149">
        <v>9</v>
      </c>
      <c r="W149">
        <v>10</v>
      </c>
      <c r="X149">
        <v>2019</v>
      </c>
      <c r="Y149">
        <v>7</v>
      </c>
      <c r="Z149">
        <v>24</v>
      </c>
      <c r="AA149">
        <v>3</v>
      </c>
      <c r="AB149" s="6">
        <v>1</v>
      </c>
      <c r="AC149" s="6">
        <v>2</v>
      </c>
      <c r="AD149" s="9">
        <v>-42.478888888888903</v>
      </c>
      <c r="AE149" s="9">
        <v>-73.6191666666667</v>
      </c>
      <c r="AF149" t="s">
        <v>33</v>
      </c>
    </row>
    <row r="150" spans="1:32" x14ac:dyDescent="0.35">
      <c r="A150">
        <v>944032</v>
      </c>
      <c r="B150" t="s">
        <v>61</v>
      </c>
      <c r="C150" s="6">
        <v>79.900000000000006</v>
      </c>
      <c r="D150">
        <v>3</v>
      </c>
      <c r="E150" t="s">
        <v>39</v>
      </c>
      <c r="F150" s="2">
        <v>43635</v>
      </c>
      <c r="G150" s="2">
        <v>43633</v>
      </c>
      <c r="H150">
        <v>950</v>
      </c>
      <c r="I150">
        <v>6079</v>
      </c>
      <c r="J150" s="6" t="s">
        <v>40</v>
      </c>
      <c r="K150">
        <v>21</v>
      </c>
      <c r="L150" s="1">
        <v>43634</v>
      </c>
      <c r="M150" s="2">
        <v>43634</v>
      </c>
      <c r="N150" s="6">
        <v>1520</v>
      </c>
      <c r="O150" s="7">
        <v>422848</v>
      </c>
      <c r="P150">
        <v>733400</v>
      </c>
      <c r="Q150">
        <v>61000</v>
      </c>
      <c r="R150">
        <v>93</v>
      </c>
      <c r="S150">
        <v>60000</v>
      </c>
      <c r="T150" s="4">
        <v>0</v>
      </c>
      <c r="U150">
        <f t="shared" si="2"/>
        <v>0</v>
      </c>
      <c r="V150">
        <v>9</v>
      </c>
      <c r="W150">
        <v>10</v>
      </c>
      <c r="X150">
        <v>2019</v>
      </c>
      <c r="Y150">
        <v>6</v>
      </c>
      <c r="Z150">
        <v>19</v>
      </c>
      <c r="AA150">
        <v>2</v>
      </c>
      <c r="AB150" s="6">
        <v>1</v>
      </c>
      <c r="AC150" s="6">
        <v>2</v>
      </c>
      <c r="AD150" s="9">
        <v>-42.48</v>
      </c>
      <c r="AE150" s="9">
        <v>-73.566666666666706</v>
      </c>
      <c r="AF150" t="s">
        <v>33</v>
      </c>
    </row>
    <row r="151" spans="1:32" x14ac:dyDescent="0.35">
      <c r="A151">
        <v>940587</v>
      </c>
      <c r="B151" t="s">
        <v>53</v>
      </c>
      <c r="C151" s="6">
        <v>79</v>
      </c>
      <c r="D151">
        <v>3</v>
      </c>
      <c r="E151" t="s">
        <v>39</v>
      </c>
      <c r="F151" s="2">
        <v>43668</v>
      </c>
      <c r="G151" s="2">
        <v>43666</v>
      </c>
      <c r="H151">
        <v>1003</v>
      </c>
      <c r="I151">
        <v>6079</v>
      </c>
      <c r="J151" s="6" t="s">
        <v>40</v>
      </c>
      <c r="K151">
        <v>21</v>
      </c>
      <c r="L151" s="1">
        <v>43667</v>
      </c>
      <c r="M151" s="2">
        <v>43667</v>
      </c>
      <c r="N151" s="6">
        <v>1520</v>
      </c>
      <c r="O151" s="7">
        <v>422850</v>
      </c>
      <c r="P151">
        <v>733347</v>
      </c>
      <c r="Q151">
        <v>65000</v>
      </c>
      <c r="R151">
        <v>93</v>
      </c>
      <c r="S151">
        <v>65000</v>
      </c>
      <c r="T151">
        <v>14700</v>
      </c>
      <c r="U151">
        <f t="shared" si="2"/>
        <v>14.7</v>
      </c>
      <c r="V151">
        <v>9</v>
      </c>
      <c r="W151">
        <v>10</v>
      </c>
      <c r="X151">
        <v>2019</v>
      </c>
      <c r="Y151">
        <v>7</v>
      </c>
      <c r="Z151">
        <v>22</v>
      </c>
      <c r="AA151">
        <v>3</v>
      </c>
      <c r="AB151" s="6">
        <v>1</v>
      </c>
      <c r="AC151" s="6">
        <v>2</v>
      </c>
      <c r="AD151" s="9">
        <v>-42.480555555555597</v>
      </c>
      <c r="AE151" s="9">
        <v>-73.563055555555593</v>
      </c>
      <c r="AF151" t="s">
        <v>33</v>
      </c>
    </row>
    <row r="152" spans="1:32" x14ac:dyDescent="0.35">
      <c r="A152">
        <v>944032</v>
      </c>
      <c r="B152" t="s">
        <v>61</v>
      </c>
      <c r="C152" s="6">
        <v>79.900000000000006</v>
      </c>
      <c r="D152">
        <v>3</v>
      </c>
      <c r="E152" t="s">
        <v>39</v>
      </c>
      <c r="F152" s="2">
        <v>43635</v>
      </c>
      <c r="G152" s="2">
        <v>43633</v>
      </c>
      <c r="H152">
        <v>950</v>
      </c>
      <c r="I152">
        <v>6079</v>
      </c>
      <c r="J152" s="6" t="s">
        <v>40</v>
      </c>
      <c r="K152">
        <v>21</v>
      </c>
      <c r="L152" s="1">
        <v>43633</v>
      </c>
      <c r="M152" s="2">
        <v>43633</v>
      </c>
      <c r="N152" s="6">
        <v>1520</v>
      </c>
      <c r="O152" s="7">
        <v>422854</v>
      </c>
      <c r="P152">
        <v>733312</v>
      </c>
      <c r="Q152">
        <v>61000</v>
      </c>
      <c r="R152">
        <v>93</v>
      </c>
      <c r="S152">
        <v>60000</v>
      </c>
      <c r="T152">
        <v>1462</v>
      </c>
      <c r="U152">
        <f t="shared" si="2"/>
        <v>1.462</v>
      </c>
      <c r="V152">
        <v>9</v>
      </c>
      <c r="W152">
        <v>10</v>
      </c>
      <c r="X152">
        <v>2019</v>
      </c>
      <c r="Y152">
        <v>6</v>
      </c>
      <c r="Z152">
        <v>19</v>
      </c>
      <c r="AA152">
        <v>2</v>
      </c>
      <c r="AB152" s="6">
        <v>1</v>
      </c>
      <c r="AC152" s="6">
        <v>2</v>
      </c>
      <c r="AD152" s="9">
        <v>-42.481666666666698</v>
      </c>
      <c r="AE152" s="9">
        <v>-73.553333333333299</v>
      </c>
      <c r="AF152" t="s">
        <v>33</v>
      </c>
    </row>
    <row r="153" spans="1:32" x14ac:dyDescent="0.35">
      <c r="A153">
        <v>944032</v>
      </c>
      <c r="B153" t="s">
        <v>61</v>
      </c>
      <c r="C153" s="6">
        <v>79.900000000000006</v>
      </c>
      <c r="D153">
        <v>3</v>
      </c>
      <c r="E153" t="s">
        <v>39</v>
      </c>
      <c r="F153" s="2">
        <v>43609</v>
      </c>
      <c r="G153" s="2">
        <v>43605</v>
      </c>
      <c r="H153">
        <v>6079</v>
      </c>
      <c r="I153">
        <v>6079</v>
      </c>
      <c r="J153" s="6" t="s">
        <v>40</v>
      </c>
      <c r="K153">
        <v>21</v>
      </c>
      <c r="L153" s="1">
        <v>43607</v>
      </c>
      <c r="M153" s="2">
        <v>43607</v>
      </c>
      <c r="N153" s="6">
        <v>1520</v>
      </c>
      <c r="O153" s="7">
        <v>422924</v>
      </c>
      <c r="P153">
        <v>733536</v>
      </c>
      <c r="Q153">
        <v>40000</v>
      </c>
      <c r="R153">
        <v>93</v>
      </c>
      <c r="S153">
        <v>40000</v>
      </c>
      <c r="T153">
        <v>1960</v>
      </c>
      <c r="U153">
        <f t="shared" si="2"/>
        <v>1.96</v>
      </c>
      <c r="V153">
        <v>9</v>
      </c>
      <c r="W153">
        <v>10</v>
      </c>
      <c r="X153">
        <v>2019</v>
      </c>
      <c r="Y153">
        <v>5</v>
      </c>
      <c r="Z153">
        <v>24</v>
      </c>
      <c r="AA153">
        <v>2</v>
      </c>
      <c r="AB153" s="6">
        <v>1</v>
      </c>
      <c r="AC153" s="6">
        <v>2</v>
      </c>
      <c r="AD153" s="9">
        <v>-42.49</v>
      </c>
      <c r="AE153" s="9">
        <v>-73.593333333333305</v>
      </c>
      <c r="AF153" t="s">
        <v>33</v>
      </c>
    </row>
    <row r="154" spans="1:32" x14ac:dyDescent="0.35">
      <c r="A154">
        <v>944032</v>
      </c>
      <c r="B154" t="s">
        <v>61</v>
      </c>
      <c r="C154" s="6">
        <v>79.900000000000006</v>
      </c>
      <c r="D154">
        <v>3</v>
      </c>
      <c r="E154" t="s">
        <v>39</v>
      </c>
      <c r="F154" s="2">
        <v>43635</v>
      </c>
      <c r="G154" s="2">
        <v>43633</v>
      </c>
      <c r="H154">
        <v>950</v>
      </c>
      <c r="I154">
        <v>6079</v>
      </c>
      <c r="J154" s="6" t="s">
        <v>40</v>
      </c>
      <c r="K154">
        <v>21</v>
      </c>
      <c r="L154" s="1">
        <v>43633</v>
      </c>
      <c r="M154" s="2">
        <v>43633</v>
      </c>
      <c r="N154" s="6">
        <v>1520</v>
      </c>
      <c r="O154" s="7">
        <v>422936</v>
      </c>
      <c r="P154">
        <v>733654</v>
      </c>
      <c r="Q154">
        <v>61000</v>
      </c>
      <c r="R154">
        <v>93</v>
      </c>
      <c r="S154">
        <v>60000</v>
      </c>
      <c r="T154">
        <v>42209</v>
      </c>
      <c r="U154">
        <f t="shared" si="2"/>
        <v>42.209000000000003</v>
      </c>
      <c r="V154">
        <v>9</v>
      </c>
      <c r="W154">
        <v>10</v>
      </c>
      <c r="X154">
        <v>2019</v>
      </c>
      <c r="Y154">
        <v>6</v>
      </c>
      <c r="Z154">
        <v>19</v>
      </c>
      <c r="AA154">
        <v>2</v>
      </c>
      <c r="AB154" s="6">
        <v>1</v>
      </c>
      <c r="AC154" s="6">
        <v>2</v>
      </c>
      <c r="AD154" s="9">
        <v>-42.493333333333297</v>
      </c>
      <c r="AE154" s="9">
        <v>-73.614999999999995</v>
      </c>
      <c r="AF154" t="s">
        <v>33</v>
      </c>
    </row>
    <row r="155" spans="1:32" x14ac:dyDescent="0.35">
      <c r="A155">
        <v>940588</v>
      </c>
      <c r="B155" t="s">
        <v>52</v>
      </c>
      <c r="C155" s="6">
        <v>84.3</v>
      </c>
      <c r="D155">
        <v>3</v>
      </c>
      <c r="E155" t="s">
        <v>39</v>
      </c>
      <c r="F155" s="2">
        <v>43505</v>
      </c>
      <c r="G155" s="2">
        <v>43503</v>
      </c>
      <c r="H155">
        <v>6079</v>
      </c>
      <c r="I155">
        <v>6079</v>
      </c>
      <c r="J155" s="6" t="s">
        <v>40</v>
      </c>
      <c r="K155">
        <v>21</v>
      </c>
      <c r="L155" s="1">
        <v>43505</v>
      </c>
      <c r="M155" s="2">
        <v>43505</v>
      </c>
      <c r="N155" s="6">
        <v>1538</v>
      </c>
      <c r="O155" s="7">
        <v>423218</v>
      </c>
      <c r="P155">
        <v>733436</v>
      </c>
      <c r="Q155">
        <v>26000</v>
      </c>
      <c r="R155">
        <v>93</v>
      </c>
      <c r="S155">
        <v>23000</v>
      </c>
      <c r="T155">
        <v>14987</v>
      </c>
      <c r="U155">
        <f t="shared" si="2"/>
        <v>14.987</v>
      </c>
      <c r="V155">
        <v>9</v>
      </c>
      <c r="W155">
        <v>10</v>
      </c>
      <c r="X155">
        <v>2019</v>
      </c>
      <c r="Y155">
        <v>2</v>
      </c>
      <c r="Z155">
        <v>9</v>
      </c>
      <c r="AA155">
        <v>1</v>
      </c>
      <c r="AB155" s="6">
        <v>1</v>
      </c>
      <c r="AC155" s="6">
        <v>2</v>
      </c>
      <c r="AD155" s="9">
        <v>-42.538333333333298</v>
      </c>
      <c r="AE155" s="9">
        <v>-73.576666666666696</v>
      </c>
      <c r="AF155" t="s">
        <v>36</v>
      </c>
    </row>
    <row r="156" spans="1:32" x14ac:dyDescent="0.35">
      <c r="A156">
        <v>940588</v>
      </c>
      <c r="B156" t="s">
        <v>52</v>
      </c>
      <c r="C156" s="6">
        <v>84.3</v>
      </c>
      <c r="D156">
        <v>3</v>
      </c>
      <c r="E156" t="s">
        <v>39</v>
      </c>
      <c r="F156" s="2">
        <v>43505</v>
      </c>
      <c r="G156" s="2">
        <v>43503</v>
      </c>
      <c r="H156">
        <v>6079</v>
      </c>
      <c r="I156">
        <v>6079</v>
      </c>
      <c r="J156" s="6" t="s">
        <v>40</v>
      </c>
      <c r="K156">
        <v>21</v>
      </c>
      <c r="L156" s="1">
        <v>43504</v>
      </c>
      <c r="M156" s="2">
        <v>43504</v>
      </c>
      <c r="N156" s="6">
        <v>1538</v>
      </c>
      <c r="O156" s="7">
        <v>423230</v>
      </c>
      <c r="P156">
        <v>733436</v>
      </c>
      <c r="Q156">
        <v>26000</v>
      </c>
      <c r="R156">
        <v>93</v>
      </c>
      <c r="S156">
        <v>23000</v>
      </c>
      <c r="T156">
        <v>8000</v>
      </c>
      <c r="U156">
        <f t="shared" si="2"/>
        <v>8</v>
      </c>
      <c r="V156">
        <v>9</v>
      </c>
      <c r="W156">
        <v>10</v>
      </c>
      <c r="X156">
        <v>2019</v>
      </c>
      <c r="Y156">
        <v>2</v>
      </c>
      <c r="Z156">
        <v>9</v>
      </c>
      <c r="AA156">
        <v>1</v>
      </c>
      <c r="AB156" s="6">
        <v>1</v>
      </c>
      <c r="AC156" s="6">
        <v>2</v>
      </c>
      <c r="AD156" s="9">
        <v>-42.5416666666667</v>
      </c>
      <c r="AE156" s="9">
        <v>-73.576666666666696</v>
      </c>
      <c r="AF156" t="s">
        <v>36</v>
      </c>
    </row>
    <row r="157" spans="1:32" x14ac:dyDescent="0.35">
      <c r="A157">
        <v>940587</v>
      </c>
      <c r="B157" t="s">
        <v>53</v>
      </c>
      <c r="C157" s="6">
        <v>79</v>
      </c>
      <c r="D157">
        <v>3</v>
      </c>
      <c r="E157" t="s">
        <v>39</v>
      </c>
      <c r="F157" s="2">
        <v>43644</v>
      </c>
      <c r="G157" s="2">
        <v>43640</v>
      </c>
      <c r="H157">
        <v>950</v>
      </c>
      <c r="I157">
        <v>6079</v>
      </c>
      <c r="J157" s="6" t="s">
        <v>40</v>
      </c>
      <c r="K157">
        <v>21</v>
      </c>
      <c r="L157" s="1">
        <v>43643</v>
      </c>
      <c r="M157" s="2">
        <v>43643</v>
      </c>
      <c r="N157" s="6">
        <v>1538</v>
      </c>
      <c r="O157" s="7">
        <v>423255</v>
      </c>
      <c r="P157">
        <v>733413</v>
      </c>
      <c r="Q157">
        <v>70000</v>
      </c>
      <c r="R157">
        <v>93</v>
      </c>
      <c r="S157">
        <v>70000</v>
      </c>
      <c r="T157">
        <v>23000</v>
      </c>
      <c r="U157">
        <f t="shared" si="2"/>
        <v>23</v>
      </c>
      <c r="V157">
        <v>9</v>
      </c>
      <c r="W157">
        <v>10</v>
      </c>
      <c r="X157">
        <v>2019</v>
      </c>
      <c r="Y157">
        <v>6</v>
      </c>
      <c r="Z157">
        <v>28</v>
      </c>
      <c r="AA157">
        <v>2</v>
      </c>
      <c r="AB157" s="6">
        <v>1</v>
      </c>
      <c r="AC157" s="6">
        <v>2</v>
      </c>
      <c r="AD157" s="9">
        <v>-42.5486111111111</v>
      </c>
      <c r="AE157" s="9">
        <v>-73.570277777777804</v>
      </c>
      <c r="AF157" t="s">
        <v>36</v>
      </c>
    </row>
    <row r="158" spans="1:32" x14ac:dyDescent="0.35">
      <c r="A158">
        <v>940587</v>
      </c>
      <c r="B158" t="s">
        <v>53</v>
      </c>
      <c r="C158" s="6">
        <v>79</v>
      </c>
      <c r="D158">
        <v>3</v>
      </c>
      <c r="E158" t="s">
        <v>39</v>
      </c>
      <c r="F158" s="2">
        <v>43644</v>
      </c>
      <c r="G158" s="2">
        <v>43640</v>
      </c>
      <c r="H158">
        <v>950</v>
      </c>
      <c r="I158">
        <v>6079</v>
      </c>
      <c r="J158" s="6" t="s">
        <v>40</v>
      </c>
      <c r="K158">
        <v>21</v>
      </c>
      <c r="L158" s="1">
        <v>43644</v>
      </c>
      <c r="M158" s="2">
        <v>43644</v>
      </c>
      <c r="N158" s="6">
        <v>1538</v>
      </c>
      <c r="O158" s="7">
        <v>423259</v>
      </c>
      <c r="P158">
        <v>733415</v>
      </c>
      <c r="Q158">
        <v>70000</v>
      </c>
      <c r="R158">
        <v>93</v>
      </c>
      <c r="S158">
        <v>70000</v>
      </c>
      <c r="T158">
        <v>14550</v>
      </c>
      <c r="U158">
        <f t="shared" si="2"/>
        <v>14.55</v>
      </c>
      <c r="V158">
        <v>9</v>
      </c>
      <c r="W158">
        <v>10</v>
      </c>
      <c r="X158">
        <v>2019</v>
      </c>
      <c r="Y158">
        <v>6</v>
      </c>
      <c r="Z158">
        <v>28</v>
      </c>
      <c r="AA158">
        <v>2</v>
      </c>
      <c r="AB158" s="6">
        <v>1</v>
      </c>
      <c r="AC158" s="6">
        <v>2</v>
      </c>
      <c r="AD158" s="9">
        <v>-42.549722222222201</v>
      </c>
      <c r="AE158" s="9">
        <v>-73.570833333333297</v>
      </c>
      <c r="AF158" t="s">
        <v>36</v>
      </c>
    </row>
    <row r="159" spans="1:32" x14ac:dyDescent="0.35">
      <c r="A159">
        <v>940587</v>
      </c>
      <c r="B159" t="s">
        <v>53</v>
      </c>
      <c r="C159" s="6">
        <v>79</v>
      </c>
      <c r="D159">
        <v>3</v>
      </c>
      <c r="E159" t="s">
        <v>39</v>
      </c>
      <c r="F159" s="2">
        <v>43628</v>
      </c>
      <c r="G159" s="2">
        <v>43627</v>
      </c>
      <c r="H159">
        <v>6080</v>
      </c>
      <c r="I159">
        <v>6079</v>
      </c>
      <c r="J159" s="6" t="s">
        <v>40</v>
      </c>
      <c r="K159">
        <v>21</v>
      </c>
      <c r="L159" s="1">
        <v>43628</v>
      </c>
      <c r="M159" s="2">
        <v>43628</v>
      </c>
      <c r="N159" s="6">
        <v>1538</v>
      </c>
      <c r="O159" s="7">
        <v>423313</v>
      </c>
      <c r="P159">
        <v>733836</v>
      </c>
      <c r="Q159">
        <v>65000</v>
      </c>
      <c r="R159">
        <v>93</v>
      </c>
      <c r="S159">
        <v>65000</v>
      </c>
      <c r="T159">
        <v>15000</v>
      </c>
      <c r="U159">
        <f t="shared" si="2"/>
        <v>15</v>
      </c>
      <c r="V159">
        <v>9</v>
      </c>
      <c r="W159">
        <v>10</v>
      </c>
      <c r="X159">
        <v>2019</v>
      </c>
      <c r="Y159">
        <v>6</v>
      </c>
      <c r="Z159">
        <v>12</v>
      </c>
      <c r="AA159">
        <v>2</v>
      </c>
      <c r="AB159" s="6">
        <v>1</v>
      </c>
      <c r="AC159" s="6">
        <v>2</v>
      </c>
      <c r="AD159" s="9">
        <v>-42.553611111111103</v>
      </c>
      <c r="AE159" s="9">
        <v>-73.643333333333302</v>
      </c>
      <c r="AF159" t="s">
        <v>36</v>
      </c>
    </row>
    <row r="160" spans="1:32" x14ac:dyDescent="0.35">
      <c r="A160">
        <v>940587</v>
      </c>
      <c r="B160" t="s">
        <v>53</v>
      </c>
      <c r="C160" s="6">
        <v>79</v>
      </c>
      <c r="D160">
        <v>3</v>
      </c>
      <c r="E160" t="s">
        <v>39</v>
      </c>
      <c r="F160" s="2">
        <v>43628</v>
      </c>
      <c r="G160" s="2">
        <v>43627</v>
      </c>
      <c r="H160">
        <v>6080</v>
      </c>
      <c r="I160">
        <v>6079</v>
      </c>
      <c r="J160" s="6" t="s">
        <v>40</v>
      </c>
      <c r="K160">
        <v>21</v>
      </c>
      <c r="L160" s="1">
        <v>43628</v>
      </c>
      <c r="M160" s="2">
        <v>43628</v>
      </c>
      <c r="N160" s="6">
        <v>1538</v>
      </c>
      <c r="O160" s="7">
        <v>423336</v>
      </c>
      <c r="P160">
        <v>733849</v>
      </c>
      <c r="Q160">
        <v>65000</v>
      </c>
      <c r="R160">
        <v>93</v>
      </c>
      <c r="S160">
        <v>65000</v>
      </c>
      <c r="T160">
        <v>50000</v>
      </c>
      <c r="U160">
        <f t="shared" si="2"/>
        <v>50</v>
      </c>
      <c r="V160">
        <v>9</v>
      </c>
      <c r="W160">
        <v>10</v>
      </c>
      <c r="X160">
        <v>2019</v>
      </c>
      <c r="Y160">
        <v>6</v>
      </c>
      <c r="Z160">
        <v>12</v>
      </c>
      <c r="AA160">
        <v>2</v>
      </c>
      <c r="AB160" s="6">
        <v>1</v>
      </c>
      <c r="AC160" s="6">
        <v>2</v>
      </c>
      <c r="AD160" s="9">
        <v>-42.56</v>
      </c>
      <c r="AE160" s="9">
        <v>-73.6469444444445</v>
      </c>
      <c r="AF160" t="s">
        <v>36</v>
      </c>
    </row>
    <row r="161" spans="1:32" x14ac:dyDescent="0.35">
      <c r="A161">
        <v>940587</v>
      </c>
      <c r="B161" t="s">
        <v>53</v>
      </c>
      <c r="C161" s="6">
        <v>79</v>
      </c>
      <c r="D161">
        <v>3</v>
      </c>
      <c r="E161" t="s">
        <v>39</v>
      </c>
      <c r="F161" s="2">
        <v>43644</v>
      </c>
      <c r="G161" s="2">
        <v>43640</v>
      </c>
      <c r="H161">
        <v>950</v>
      </c>
      <c r="I161">
        <v>6079</v>
      </c>
      <c r="J161" s="6" t="s">
        <v>40</v>
      </c>
      <c r="K161">
        <v>21</v>
      </c>
      <c r="L161" s="1">
        <v>43643</v>
      </c>
      <c r="M161" s="2">
        <v>43643</v>
      </c>
      <c r="N161" s="6">
        <v>1538</v>
      </c>
      <c r="O161" s="7">
        <v>423430</v>
      </c>
      <c r="P161">
        <v>733357</v>
      </c>
      <c r="Q161">
        <v>70000</v>
      </c>
      <c r="R161">
        <v>93</v>
      </c>
      <c r="S161">
        <v>70000</v>
      </c>
      <c r="T161">
        <v>18400</v>
      </c>
      <c r="U161">
        <f t="shared" si="2"/>
        <v>18.399999999999999</v>
      </c>
      <c r="V161">
        <v>9</v>
      </c>
      <c r="W161">
        <v>10</v>
      </c>
      <c r="X161">
        <v>2019</v>
      </c>
      <c r="Y161">
        <v>6</v>
      </c>
      <c r="Z161">
        <v>28</v>
      </c>
      <c r="AA161">
        <v>2</v>
      </c>
      <c r="AB161" s="6">
        <v>1</v>
      </c>
      <c r="AC161" s="6">
        <v>2</v>
      </c>
      <c r="AD161" s="9">
        <v>-42.575000000000003</v>
      </c>
      <c r="AE161" s="9">
        <v>-73.565833333333302</v>
      </c>
      <c r="AF161" t="s">
        <v>36</v>
      </c>
    </row>
    <row r="162" spans="1:32" x14ac:dyDescent="0.35">
      <c r="A162">
        <v>944032</v>
      </c>
      <c r="B162" t="s">
        <v>61</v>
      </c>
      <c r="C162" s="6">
        <v>79.900000000000006</v>
      </c>
      <c r="D162">
        <v>3</v>
      </c>
      <c r="E162" t="s">
        <v>39</v>
      </c>
      <c r="F162" s="2">
        <v>43609</v>
      </c>
      <c r="G162" s="2">
        <v>43605</v>
      </c>
      <c r="H162">
        <v>6079</v>
      </c>
      <c r="I162">
        <v>6079</v>
      </c>
      <c r="J162" s="6" t="s">
        <v>40</v>
      </c>
      <c r="K162">
        <v>21</v>
      </c>
      <c r="L162" s="1">
        <v>43607</v>
      </c>
      <c r="M162" s="2">
        <v>43607</v>
      </c>
      <c r="N162" s="6">
        <v>1539</v>
      </c>
      <c r="O162" s="7">
        <v>423518</v>
      </c>
      <c r="P162">
        <v>734012</v>
      </c>
      <c r="Q162">
        <v>40000</v>
      </c>
      <c r="R162">
        <v>93</v>
      </c>
      <c r="S162">
        <v>40000</v>
      </c>
      <c r="T162">
        <v>5000</v>
      </c>
      <c r="U162">
        <f t="shared" si="2"/>
        <v>5</v>
      </c>
      <c r="V162">
        <v>9</v>
      </c>
      <c r="W162">
        <v>10</v>
      </c>
      <c r="X162">
        <v>2019</v>
      </c>
      <c r="Y162">
        <v>5</v>
      </c>
      <c r="Z162">
        <v>24</v>
      </c>
      <c r="AA162">
        <v>2</v>
      </c>
      <c r="AB162" s="6">
        <v>1</v>
      </c>
      <c r="AC162" s="6">
        <v>2</v>
      </c>
      <c r="AD162" s="9">
        <v>-42.588333333333303</v>
      </c>
      <c r="AE162" s="9">
        <v>-73.67</v>
      </c>
      <c r="AF162" t="s">
        <v>36</v>
      </c>
    </row>
    <row r="163" spans="1:32" x14ac:dyDescent="0.35">
      <c r="A163">
        <v>940587</v>
      </c>
      <c r="B163" t="s">
        <v>53</v>
      </c>
      <c r="C163" s="6">
        <v>79</v>
      </c>
      <c r="D163">
        <v>3</v>
      </c>
      <c r="E163" t="s">
        <v>39</v>
      </c>
      <c r="F163" s="2">
        <v>43644</v>
      </c>
      <c r="G163" s="2">
        <v>43640</v>
      </c>
      <c r="H163">
        <v>950</v>
      </c>
      <c r="I163">
        <v>6079</v>
      </c>
      <c r="J163" s="6" t="s">
        <v>40</v>
      </c>
      <c r="K163">
        <v>21</v>
      </c>
      <c r="L163" s="1">
        <v>43643</v>
      </c>
      <c r="M163" s="2">
        <v>43643</v>
      </c>
      <c r="N163" s="6">
        <v>1538</v>
      </c>
      <c r="O163" s="7">
        <v>423618</v>
      </c>
      <c r="P163">
        <v>733308</v>
      </c>
      <c r="Q163">
        <v>70000</v>
      </c>
      <c r="R163">
        <v>93</v>
      </c>
      <c r="S163">
        <v>70000</v>
      </c>
      <c r="T163">
        <v>10000</v>
      </c>
      <c r="U163">
        <f t="shared" si="2"/>
        <v>10</v>
      </c>
      <c r="V163">
        <v>9</v>
      </c>
      <c r="W163">
        <v>10</v>
      </c>
      <c r="X163">
        <v>2019</v>
      </c>
      <c r="Y163">
        <v>6</v>
      </c>
      <c r="Z163">
        <v>28</v>
      </c>
      <c r="AA163">
        <v>2</v>
      </c>
      <c r="AB163" s="6">
        <v>1</v>
      </c>
      <c r="AC163" s="6">
        <v>2</v>
      </c>
      <c r="AD163" s="9">
        <v>-42.604999999999997</v>
      </c>
      <c r="AE163" s="9">
        <v>-73.552222222222198</v>
      </c>
      <c r="AF163" t="s">
        <v>36</v>
      </c>
    </row>
    <row r="164" spans="1:32" x14ac:dyDescent="0.35">
      <c r="A164">
        <v>944032</v>
      </c>
      <c r="B164" t="s">
        <v>61</v>
      </c>
      <c r="C164" s="6">
        <v>79.900000000000006</v>
      </c>
      <c r="D164">
        <v>3</v>
      </c>
      <c r="E164" t="s">
        <v>39</v>
      </c>
      <c r="F164" s="2">
        <v>43671</v>
      </c>
      <c r="G164" s="2">
        <v>43668</v>
      </c>
      <c r="H164">
        <v>6079</v>
      </c>
      <c r="I164">
        <v>6079</v>
      </c>
      <c r="J164" s="6" t="s">
        <v>40</v>
      </c>
      <c r="K164">
        <v>21</v>
      </c>
      <c r="L164" s="1">
        <v>43670</v>
      </c>
      <c r="M164" s="2">
        <v>43670</v>
      </c>
      <c r="N164" s="6">
        <v>1538</v>
      </c>
      <c r="O164" s="7">
        <v>423712</v>
      </c>
      <c r="P164">
        <v>733306</v>
      </c>
      <c r="Q164">
        <v>70000</v>
      </c>
      <c r="R164">
        <v>93</v>
      </c>
      <c r="S164">
        <v>70000</v>
      </c>
      <c r="T164">
        <v>35000</v>
      </c>
      <c r="U164">
        <f t="shared" si="2"/>
        <v>35</v>
      </c>
      <c r="V164">
        <v>9</v>
      </c>
      <c r="W164">
        <v>10</v>
      </c>
      <c r="X164">
        <v>2019</v>
      </c>
      <c r="Y164">
        <v>7</v>
      </c>
      <c r="Z164">
        <v>25</v>
      </c>
      <c r="AA164">
        <v>3</v>
      </c>
      <c r="AB164" s="6">
        <v>1</v>
      </c>
      <c r="AC164" s="6">
        <v>2</v>
      </c>
      <c r="AD164" s="9">
        <v>-42.62</v>
      </c>
      <c r="AE164" s="9">
        <v>-73.551666666666705</v>
      </c>
      <c r="AF164" t="s">
        <v>36</v>
      </c>
    </row>
    <row r="165" spans="1:32" x14ac:dyDescent="0.35">
      <c r="A165">
        <v>944032</v>
      </c>
      <c r="B165" t="s">
        <v>61</v>
      </c>
      <c r="C165" s="6">
        <v>79.900000000000006</v>
      </c>
      <c r="D165">
        <v>3</v>
      </c>
      <c r="E165" t="s">
        <v>39</v>
      </c>
      <c r="F165" s="2">
        <v>43671</v>
      </c>
      <c r="G165" s="2">
        <v>43668</v>
      </c>
      <c r="H165">
        <v>6079</v>
      </c>
      <c r="I165">
        <v>6079</v>
      </c>
      <c r="J165" s="6" t="s">
        <v>40</v>
      </c>
      <c r="K165">
        <v>21</v>
      </c>
      <c r="L165" s="1">
        <v>43670</v>
      </c>
      <c r="M165" s="2">
        <v>43670</v>
      </c>
      <c r="N165" s="6">
        <v>1538</v>
      </c>
      <c r="O165" s="7">
        <v>423806</v>
      </c>
      <c r="P165">
        <v>733406</v>
      </c>
      <c r="Q165">
        <v>70000</v>
      </c>
      <c r="R165">
        <v>93</v>
      </c>
      <c r="S165">
        <v>70000</v>
      </c>
      <c r="T165">
        <v>15000</v>
      </c>
      <c r="U165">
        <f t="shared" si="2"/>
        <v>15</v>
      </c>
      <c r="V165">
        <v>9</v>
      </c>
      <c r="W165">
        <v>10</v>
      </c>
      <c r="X165">
        <v>2019</v>
      </c>
      <c r="Y165">
        <v>7</v>
      </c>
      <c r="Z165">
        <v>25</v>
      </c>
      <c r="AA165">
        <v>3</v>
      </c>
      <c r="AB165" s="6">
        <v>1</v>
      </c>
      <c r="AC165" s="6">
        <v>2</v>
      </c>
      <c r="AD165" s="9">
        <v>-42.634999999999998</v>
      </c>
      <c r="AE165" s="9">
        <v>-73.5683333333333</v>
      </c>
      <c r="AF165" t="s">
        <v>36</v>
      </c>
    </row>
    <row r="166" spans="1:32" x14ac:dyDescent="0.35">
      <c r="A166">
        <v>944032</v>
      </c>
      <c r="B166" t="s">
        <v>61</v>
      </c>
      <c r="C166" s="6">
        <v>79.900000000000006</v>
      </c>
      <c r="D166">
        <v>3</v>
      </c>
      <c r="E166" t="s">
        <v>39</v>
      </c>
      <c r="F166" s="2">
        <v>43671</v>
      </c>
      <c r="G166" s="2">
        <v>43668</v>
      </c>
      <c r="H166">
        <v>6079</v>
      </c>
      <c r="I166">
        <v>6079</v>
      </c>
      <c r="J166" s="6" t="s">
        <v>40</v>
      </c>
      <c r="K166">
        <v>21</v>
      </c>
      <c r="L166" s="1">
        <v>43669</v>
      </c>
      <c r="M166" s="2">
        <v>43669</v>
      </c>
      <c r="N166" s="6">
        <v>1538</v>
      </c>
      <c r="O166" s="7">
        <v>423818</v>
      </c>
      <c r="P166">
        <v>733436</v>
      </c>
      <c r="Q166">
        <v>70000</v>
      </c>
      <c r="R166">
        <v>93</v>
      </c>
      <c r="S166">
        <v>70000</v>
      </c>
      <c r="T166">
        <v>20000</v>
      </c>
      <c r="U166">
        <f t="shared" si="2"/>
        <v>20</v>
      </c>
      <c r="V166">
        <v>9</v>
      </c>
      <c r="W166">
        <v>10</v>
      </c>
      <c r="X166">
        <v>2019</v>
      </c>
      <c r="Y166">
        <v>7</v>
      </c>
      <c r="Z166">
        <v>25</v>
      </c>
      <c r="AA166">
        <v>3</v>
      </c>
      <c r="AB166" s="6">
        <v>1</v>
      </c>
      <c r="AC166" s="6">
        <v>2</v>
      </c>
      <c r="AD166" s="9">
        <v>-42.6383333333333</v>
      </c>
      <c r="AE166" s="9">
        <v>-73.576666666666696</v>
      </c>
      <c r="AF166" t="s">
        <v>36</v>
      </c>
    </row>
    <row r="167" spans="1:32" x14ac:dyDescent="0.35">
      <c r="A167">
        <v>941545</v>
      </c>
      <c r="B167" t="s">
        <v>50</v>
      </c>
      <c r="C167" s="6">
        <v>76.7</v>
      </c>
      <c r="D167">
        <v>3</v>
      </c>
      <c r="E167" t="s">
        <v>39</v>
      </c>
      <c r="F167" s="2">
        <v>43533</v>
      </c>
      <c r="G167" s="2">
        <v>43532</v>
      </c>
      <c r="H167">
        <v>6079</v>
      </c>
      <c r="I167">
        <v>6079</v>
      </c>
      <c r="J167" s="6" t="s">
        <v>40</v>
      </c>
      <c r="K167">
        <v>21</v>
      </c>
      <c r="L167" s="1">
        <v>43533</v>
      </c>
      <c r="M167" s="2">
        <v>43533</v>
      </c>
      <c r="N167" s="6">
        <v>1561</v>
      </c>
      <c r="O167" s="7">
        <v>425254</v>
      </c>
      <c r="P167">
        <v>733842</v>
      </c>
      <c r="Q167">
        <v>70000</v>
      </c>
      <c r="R167">
        <v>93</v>
      </c>
      <c r="S167">
        <v>70000</v>
      </c>
      <c r="T167">
        <v>4980</v>
      </c>
      <c r="U167">
        <f t="shared" si="2"/>
        <v>4.9800000000000004</v>
      </c>
      <c r="V167">
        <v>9</v>
      </c>
      <c r="W167">
        <v>10</v>
      </c>
      <c r="X167">
        <v>2019</v>
      </c>
      <c r="Y167">
        <v>3</v>
      </c>
      <c r="Z167">
        <v>9</v>
      </c>
      <c r="AA167">
        <v>1</v>
      </c>
      <c r="AB167" s="6">
        <v>1</v>
      </c>
      <c r="AC167" s="6">
        <v>2</v>
      </c>
      <c r="AD167" s="9">
        <v>-42.881666666666703</v>
      </c>
      <c r="AE167" s="9">
        <v>-73.644999999999996</v>
      </c>
      <c r="AF167" t="s">
        <v>36</v>
      </c>
    </row>
    <row r="168" spans="1:32" x14ac:dyDescent="0.35">
      <c r="A168">
        <v>941545</v>
      </c>
      <c r="B168" t="s">
        <v>50</v>
      </c>
      <c r="C168" s="6">
        <v>76.7</v>
      </c>
      <c r="D168">
        <v>3</v>
      </c>
      <c r="E168" t="s">
        <v>39</v>
      </c>
      <c r="F168" s="2">
        <v>43533</v>
      </c>
      <c r="G168" s="2">
        <v>43532</v>
      </c>
      <c r="H168">
        <v>6079</v>
      </c>
      <c r="I168">
        <v>6079</v>
      </c>
      <c r="J168" s="6" t="s">
        <v>40</v>
      </c>
      <c r="K168">
        <v>21</v>
      </c>
      <c r="L168" s="1">
        <v>43532</v>
      </c>
      <c r="M168" s="2">
        <v>43532</v>
      </c>
      <c r="N168" s="6">
        <v>1561</v>
      </c>
      <c r="O168" s="7">
        <v>425312</v>
      </c>
      <c r="P168">
        <v>733848</v>
      </c>
      <c r="Q168">
        <v>70000</v>
      </c>
      <c r="R168">
        <v>93</v>
      </c>
      <c r="S168">
        <v>70000</v>
      </c>
      <c r="T168">
        <v>64639</v>
      </c>
      <c r="U168">
        <f t="shared" si="2"/>
        <v>64.638999999999996</v>
      </c>
      <c r="V168">
        <v>9</v>
      </c>
      <c r="W168">
        <v>10</v>
      </c>
      <c r="X168">
        <v>2019</v>
      </c>
      <c r="Y168">
        <v>3</v>
      </c>
      <c r="Z168">
        <v>9</v>
      </c>
      <c r="AA168">
        <v>1</v>
      </c>
      <c r="AB168" s="6">
        <v>1</v>
      </c>
      <c r="AC168" s="6">
        <v>2</v>
      </c>
      <c r="AD168" s="9">
        <v>-42.886666666666699</v>
      </c>
      <c r="AE168" s="9">
        <v>-73.646666666666704</v>
      </c>
      <c r="AF168" t="s">
        <v>36</v>
      </c>
    </row>
    <row r="169" spans="1:32" x14ac:dyDescent="0.35">
      <c r="A169">
        <v>941778</v>
      </c>
      <c r="B169" t="s">
        <v>64</v>
      </c>
      <c r="C169" s="6">
        <v>72.099999999999994</v>
      </c>
      <c r="D169">
        <v>3</v>
      </c>
      <c r="E169" t="s">
        <v>39</v>
      </c>
      <c r="F169" s="2">
        <v>43533</v>
      </c>
      <c r="G169" s="2">
        <v>43531</v>
      </c>
      <c r="H169">
        <v>1003</v>
      </c>
      <c r="I169">
        <v>6079</v>
      </c>
      <c r="J169" s="6" t="s">
        <v>40</v>
      </c>
      <c r="K169">
        <v>21</v>
      </c>
      <c r="L169" s="1">
        <v>43532</v>
      </c>
      <c r="M169" s="2">
        <v>43532</v>
      </c>
      <c r="N169" s="6">
        <v>1561</v>
      </c>
      <c r="O169" s="7">
        <v>425318</v>
      </c>
      <c r="P169">
        <v>733836</v>
      </c>
      <c r="Q169">
        <v>48000</v>
      </c>
      <c r="R169">
        <v>93</v>
      </c>
      <c r="S169">
        <v>48000</v>
      </c>
      <c r="T169">
        <v>3000</v>
      </c>
      <c r="U169">
        <f t="shared" si="2"/>
        <v>3</v>
      </c>
      <c r="V169">
        <v>9</v>
      </c>
      <c r="W169">
        <v>10</v>
      </c>
      <c r="X169">
        <v>2019</v>
      </c>
      <c r="Y169">
        <v>3</v>
      </c>
      <c r="Z169">
        <v>9</v>
      </c>
      <c r="AA169">
        <v>1</v>
      </c>
      <c r="AB169" s="6">
        <v>1</v>
      </c>
      <c r="AC169" s="6">
        <v>2</v>
      </c>
      <c r="AD169" s="9">
        <v>-42.8883333333333</v>
      </c>
      <c r="AE169" s="9">
        <v>-73.643333333333302</v>
      </c>
      <c r="AF169" t="s">
        <v>36</v>
      </c>
    </row>
    <row r="170" spans="1:32" x14ac:dyDescent="0.35">
      <c r="A170">
        <v>941778</v>
      </c>
      <c r="B170" t="s">
        <v>64</v>
      </c>
      <c r="C170" s="6">
        <v>72.099999999999994</v>
      </c>
      <c r="D170">
        <v>3</v>
      </c>
      <c r="E170" t="s">
        <v>39</v>
      </c>
      <c r="F170" s="2">
        <v>43536</v>
      </c>
      <c r="G170" s="2">
        <v>43533</v>
      </c>
      <c r="H170">
        <v>1003</v>
      </c>
      <c r="I170">
        <v>1032</v>
      </c>
      <c r="J170" s="6" t="s">
        <v>40</v>
      </c>
      <c r="K170">
        <v>21</v>
      </c>
      <c r="L170" s="1">
        <v>43534</v>
      </c>
      <c r="M170" s="2">
        <v>43534</v>
      </c>
      <c r="N170" s="6">
        <v>1561</v>
      </c>
      <c r="O170" s="7">
        <v>425318</v>
      </c>
      <c r="P170">
        <v>733818</v>
      </c>
      <c r="Q170">
        <v>500</v>
      </c>
      <c r="R170">
        <v>93</v>
      </c>
      <c r="S170">
        <v>0</v>
      </c>
      <c r="T170" s="4">
        <v>0</v>
      </c>
      <c r="U170">
        <f t="shared" si="2"/>
        <v>0</v>
      </c>
      <c r="V170">
        <v>9</v>
      </c>
      <c r="W170">
        <v>10</v>
      </c>
      <c r="X170">
        <v>2019</v>
      </c>
      <c r="Y170">
        <v>3</v>
      </c>
      <c r="Z170">
        <v>12</v>
      </c>
      <c r="AA170">
        <v>1</v>
      </c>
      <c r="AB170" s="6">
        <v>1</v>
      </c>
      <c r="AC170" s="6">
        <v>2</v>
      </c>
      <c r="AD170" s="9">
        <v>-42.8883333333333</v>
      </c>
      <c r="AE170" s="9">
        <v>-73.638333333333307</v>
      </c>
      <c r="AF170" t="s">
        <v>36</v>
      </c>
    </row>
    <row r="171" spans="1:32" x14ac:dyDescent="0.35">
      <c r="A171">
        <v>941778</v>
      </c>
      <c r="B171" t="s">
        <v>64</v>
      </c>
      <c r="C171" s="6">
        <v>72.099999999999994</v>
      </c>
      <c r="D171">
        <v>3</v>
      </c>
      <c r="E171" t="s">
        <v>39</v>
      </c>
      <c r="F171" s="2">
        <v>43533</v>
      </c>
      <c r="G171" s="2">
        <v>43531</v>
      </c>
      <c r="H171">
        <v>1003</v>
      </c>
      <c r="I171">
        <v>6079</v>
      </c>
      <c r="J171" s="6" t="s">
        <v>40</v>
      </c>
      <c r="K171">
        <v>21</v>
      </c>
      <c r="L171" s="1">
        <v>43532</v>
      </c>
      <c r="M171" s="2">
        <v>43532</v>
      </c>
      <c r="N171" s="6">
        <v>1561</v>
      </c>
      <c r="O171" s="7">
        <v>425348</v>
      </c>
      <c r="P171">
        <v>733742</v>
      </c>
      <c r="Q171">
        <v>48000</v>
      </c>
      <c r="R171">
        <v>93</v>
      </c>
      <c r="S171">
        <v>48000</v>
      </c>
      <c r="T171">
        <v>45000</v>
      </c>
      <c r="U171">
        <f t="shared" si="2"/>
        <v>45</v>
      </c>
      <c r="V171">
        <v>9</v>
      </c>
      <c r="W171">
        <v>10</v>
      </c>
      <c r="X171">
        <v>2019</v>
      </c>
      <c r="Y171">
        <v>3</v>
      </c>
      <c r="Z171">
        <v>9</v>
      </c>
      <c r="AA171">
        <v>1</v>
      </c>
      <c r="AB171" s="6">
        <v>1</v>
      </c>
      <c r="AC171" s="6">
        <v>2</v>
      </c>
      <c r="AD171" s="9">
        <v>-42.896666666666697</v>
      </c>
      <c r="AE171" s="9">
        <v>-73.628333333333302</v>
      </c>
      <c r="AF171" t="s">
        <v>36</v>
      </c>
    </row>
    <row r="172" spans="1:32" x14ac:dyDescent="0.35">
      <c r="A172">
        <v>941545</v>
      </c>
      <c r="B172" t="s">
        <v>50</v>
      </c>
      <c r="C172" s="6">
        <v>76.7</v>
      </c>
      <c r="D172">
        <v>3</v>
      </c>
      <c r="E172" t="s">
        <v>39</v>
      </c>
      <c r="F172" s="2">
        <v>43531</v>
      </c>
      <c r="G172" s="2">
        <v>43530</v>
      </c>
      <c r="H172">
        <v>6079</v>
      </c>
      <c r="I172">
        <v>6079</v>
      </c>
      <c r="J172" s="6" t="s">
        <v>40</v>
      </c>
      <c r="K172">
        <v>21</v>
      </c>
      <c r="L172" s="1">
        <v>43531</v>
      </c>
      <c r="M172" s="2">
        <v>43531</v>
      </c>
      <c r="N172" s="6">
        <v>1561</v>
      </c>
      <c r="O172" s="7">
        <v>425354</v>
      </c>
      <c r="P172">
        <v>733754</v>
      </c>
      <c r="Q172">
        <v>80000</v>
      </c>
      <c r="R172">
        <v>93</v>
      </c>
      <c r="S172">
        <v>80000</v>
      </c>
      <c r="T172">
        <v>69933</v>
      </c>
      <c r="U172">
        <f t="shared" si="2"/>
        <v>69.933000000000007</v>
      </c>
      <c r="V172">
        <v>9</v>
      </c>
      <c r="W172">
        <v>10</v>
      </c>
      <c r="X172">
        <v>2019</v>
      </c>
      <c r="Y172">
        <v>3</v>
      </c>
      <c r="Z172">
        <v>7</v>
      </c>
      <c r="AA172">
        <v>1</v>
      </c>
      <c r="AB172" s="6">
        <v>1</v>
      </c>
      <c r="AC172" s="6">
        <v>2</v>
      </c>
      <c r="AD172" s="9">
        <v>-42.898333333333298</v>
      </c>
      <c r="AE172" s="9">
        <v>-73.631666666666703</v>
      </c>
      <c r="AF172" t="s">
        <v>36</v>
      </c>
    </row>
    <row r="173" spans="1:32" x14ac:dyDescent="0.35">
      <c r="A173">
        <v>941545</v>
      </c>
      <c r="B173" t="s">
        <v>50</v>
      </c>
      <c r="C173" s="6">
        <v>76.7</v>
      </c>
      <c r="D173">
        <v>3</v>
      </c>
      <c r="E173" t="s">
        <v>39</v>
      </c>
      <c r="F173" s="2">
        <v>43531</v>
      </c>
      <c r="G173" s="2">
        <v>43530</v>
      </c>
      <c r="H173">
        <v>6079</v>
      </c>
      <c r="I173">
        <v>6079</v>
      </c>
      <c r="J173" s="6" t="s">
        <v>40</v>
      </c>
      <c r="K173">
        <v>21</v>
      </c>
      <c r="L173" s="1">
        <v>43531</v>
      </c>
      <c r="M173" s="2">
        <v>43531</v>
      </c>
      <c r="N173" s="6">
        <v>1561</v>
      </c>
      <c r="O173" s="7">
        <v>425436</v>
      </c>
      <c r="P173">
        <v>733718</v>
      </c>
      <c r="Q173">
        <v>80000</v>
      </c>
      <c r="R173">
        <v>93</v>
      </c>
      <c r="S173">
        <v>80000</v>
      </c>
      <c r="T173">
        <v>10000</v>
      </c>
      <c r="U173">
        <f t="shared" si="2"/>
        <v>10</v>
      </c>
      <c r="V173">
        <v>9</v>
      </c>
      <c r="W173">
        <v>10</v>
      </c>
      <c r="X173">
        <v>2019</v>
      </c>
      <c r="Y173">
        <v>3</v>
      </c>
      <c r="Z173">
        <v>7</v>
      </c>
      <c r="AA173">
        <v>1</v>
      </c>
      <c r="AB173" s="6">
        <v>1</v>
      </c>
      <c r="AC173" s="6">
        <v>2</v>
      </c>
      <c r="AD173" s="9">
        <v>-42.91</v>
      </c>
      <c r="AE173" s="9">
        <v>-73.621666666666698</v>
      </c>
      <c r="AF173" t="s">
        <v>36</v>
      </c>
    </row>
    <row r="174" spans="1:32" x14ac:dyDescent="0.35">
      <c r="A174">
        <v>941545</v>
      </c>
      <c r="B174" t="s">
        <v>50</v>
      </c>
      <c r="C174" s="6">
        <v>76.7</v>
      </c>
      <c r="D174">
        <v>3</v>
      </c>
      <c r="E174" t="s">
        <v>39</v>
      </c>
      <c r="F174" s="2">
        <v>43537</v>
      </c>
      <c r="G174" s="2">
        <v>43535</v>
      </c>
      <c r="H174">
        <v>6079</v>
      </c>
      <c r="I174">
        <v>6079</v>
      </c>
      <c r="J174" s="6" t="s">
        <v>40</v>
      </c>
      <c r="K174">
        <v>21</v>
      </c>
      <c r="L174" s="1">
        <v>43537</v>
      </c>
      <c r="M174" s="2">
        <v>43537</v>
      </c>
      <c r="N174" s="6">
        <v>1578</v>
      </c>
      <c r="O174" s="7">
        <v>430054</v>
      </c>
      <c r="P174">
        <v>733018</v>
      </c>
      <c r="Q174">
        <v>95000</v>
      </c>
      <c r="R174">
        <v>93</v>
      </c>
      <c r="S174">
        <v>95000</v>
      </c>
      <c r="T174">
        <v>30000</v>
      </c>
      <c r="U174">
        <f t="shared" si="2"/>
        <v>30</v>
      </c>
      <c r="V174">
        <v>9</v>
      </c>
      <c r="W174">
        <v>10</v>
      </c>
      <c r="X174">
        <v>2019</v>
      </c>
      <c r="Y174">
        <v>3</v>
      </c>
      <c r="Z174">
        <v>13</v>
      </c>
      <c r="AA174">
        <v>1</v>
      </c>
      <c r="AB174" s="6">
        <v>1</v>
      </c>
      <c r="AC174" s="6">
        <v>2</v>
      </c>
      <c r="AD174" s="9">
        <v>-43.015000000000001</v>
      </c>
      <c r="AE174" s="9">
        <v>-73.504999999999995</v>
      </c>
      <c r="AF174" t="s">
        <v>36</v>
      </c>
    </row>
    <row r="175" spans="1:32" x14ac:dyDescent="0.35">
      <c r="A175">
        <v>941545</v>
      </c>
      <c r="B175" t="s">
        <v>50</v>
      </c>
      <c r="C175" s="6">
        <v>76.7</v>
      </c>
      <c r="D175">
        <v>3</v>
      </c>
      <c r="E175" t="s">
        <v>39</v>
      </c>
      <c r="F175" s="2">
        <v>43537</v>
      </c>
      <c r="G175" s="2">
        <v>43535</v>
      </c>
      <c r="H175">
        <v>6079</v>
      </c>
      <c r="I175">
        <v>6079</v>
      </c>
      <c r="J175" s="6" t="s">
        <v>40</v>
      </c>
      <c r="K175">
        <v>21</v>
      </c>
      <c r="L175" s="1">
        <v>43537</v>
      </c>
      <c r="M175" s="2">
        <v>43537</v>
      </c>
      <c r="N175" s="6">
        <v>1578</v>
      </c>
      <c r="O175" s="7">
        <v>430112</v>
      </c>
      <c r="P175">
        <v>733054</v>
      </c>
      <c r="Q175">
        <v>95000</v>
      </c>
      <c r="R175">
        <v>93</v>
      </c>
      <c r="S175">
        <v>95000</v>
      </c>
      <c r="T175">
        <v>50000</v>
      </c>
      <c r="U175">
        <f t="shared" si="2"/>
        <v>50</v>
      </c>
      <c r="V175">
        <v>9</v>
      </c>
      <c r="W175">
        <v>10</v>
      </c>
      <c r="X175">
        <v>2019</v>
      </c>
      <c r="Y175">
        <v>3</v>
      </c>
      <c r="Z175">
        <v>13</v>
      </c>
      <c r="AA175">
        <v>1</v>
      </c>
      <c r="AB175" s="6">
        <v>1</v>
      </c>
      <c r="AC175" s="6">
        <v>2</v>
      </c>
      <c r="AD175" s="9">
        <v>-43.02</v>
      </c>
      <c r="AE175" s="9">
        <v>-73.515000000000001</v>
      </c>
      <c r="AF175" t="s">
        <v>37</v>
      </c>
    </row>
    <row r="176" spans="1:32" x14ac:dyDescent="0.35">
      <c r="A176">
        <v>941545</v>
      </c>
      <c r="B176" t="s">
        <v>50</v>
      </c>
      <c r="C176" s="6">
        <v>76.7</v>
      </c>
      <c r="D176">
        <v>3</v>
      </c>
      <c r="E176" t="s">
        <v>39</v>
      </c>
      <c r="F176" s="2">
        <v>43537</v>
      </c>
      <c r="G176" s="2">
        <v>43535</v>
      </c>
      <c r="H176">
        <v>6079</v>
      </c>
      <c r="I176">
        <v>6079</v>
      </c>
      <c r="J176" s="6" t="s">
        <v>40</v>
      </c>
      <c r="K176">
        <v>21</v>
      </c>
      <c r="L176" s="1">
        <v>43537</v>
      </c>
      <c r="M176" s="2">
        <v>43537</v>
      </c>
      <c r="N176" s="6">
        <v>1578</v>
      </c>
      <c r="O176" s="7">
        <v>430112</v>
      </c>
      <c r="P176">
        <v>733036</v>
      </c>
      <c r="Q176">
        <v>95000</v>
      </c>
      <c r="R176">
        <v>93</v>
      </c>
      <c r="S176">
        <v>95000</v>
      </c>
      <c r="T176">
        <v>10000</v>
      </c>
      <c r="U176">
        <f t="shared" si="2"/>
        <v>10</v>
      </c>
      <c r="V176">
        <v>9</v>
      </c>
      <c r="W176">
        <v>10</v>
      </c>
      <c r="X176">
        <v>2019</v>
      </c>
      <c r="Y176">
        <v>3</v>
      </c>
      <c r="Z176">
        <v>13</v>
      </c>
      <c r="AA176">
        <v>1</v>
      </c>
      <c r="AB176" s="6">
        <v>1</v>
      </c>
      <c r="AC176" s="6">
        <v>2</v>
      </c>
      <c r="AD176" s="9">
        <v>-43.02</v>
      </c>
      <c r="AE176" s="9">
        <v>-73.510000000000005</v>
      </c>
      <c r="AF176" t="s">
        <v>36</v>
      </c>
    </row>
    <row r="177" spans="1:32" x14ac:dyDescent="0.35">
      <c r="A177">
        <v>941546</v>
      </c>
      <c r="B177" t="s">
        <v>60</v>
      </c>
      <c r="C177" s="6">
        <v>77.78</v>
      </c>
      <c r="D177">
        <v>3</v>
      </c>
      <c r="E177" t="s">
        <v>39</v>
      </c>
      <c r="F177" s="2">
        <v>43556</v>
      </c>
      <c r="G177" s="2">
        <v>43556</v>
      </c>
      <c r="H177">
        <v>6080</v>
      </c>
      <c r="I177">
        <v>1208</v>
      </c>
      <c r="J177" s="6" t="s">
        <v>40</v>
      </c>
      <c r="K177">
        <v>21</v>
      </c>
      <c r="L177" s="2">
        <v>43556.760416666664</v>
      </c>
      <c r="M177" s="2">
        <v>43556.760416666664</v>
      </c>
      <c r="N177" s="6">
        <v>1489</v>
      </c>
      <c r="O177" s="7">
        <v>420104</v>
      </c>
      <c r="P177">
        <v>723556</v>
      </c>
      <c r="Q177">
        <v>90</v>
      </c>
      <c r="R177">
        <v>93</v>
      </c>
      <c r="S177">
        <v>90</v>
      </c>
      <c r="T177">
        <v>2.1</v>
      </c>
      <c r="U177">
        <f t="shared" si="2"/>
        <v>2.1000000000000003E-3</v>
      </c>
      <c r="V177">
        <v>9</v>
      </c>
      <c r="W177">
        <v>10</v>
      </c>
      <c r="X177">
        <v>2019</v>
      </c>
      <c r="Y177">
        <v>4</v>
      </c>
      <c r="Z177">
        <v>1</v>
      </c>
      <c r="AA177">
        <v>2</v>
      </c>
      <c r="AB177" s="6">
        <v>2</v>
      </c>
      <c r="AC177" s="6">
        <v>1</v>
      </c>
      <c r="AD177" s="9">
        <v>-42.017777777777802</v>
      </c>
      <c r="AE177" s="9">
        <v>-72.598888888888894</v>
      </c>
      <c r="AF177" t="s">
        <v>35</v>
      </c>
    </row>
    <row r="178" spans="1:32" x14ac:dyDescent="0.35">
      <c r="A178">
        <v>941546</v>
      </c>
      <c r="B178" t="s">
        <v>60</v>
      </c>
      <c r="C178" s="6">
        <v>77.78</v>
      </c>
      <c r="D178">
        <v>3</v>
      </c>
      <c r="E178" t="s">
        <v>39</v>
      </c>
      <c r="F178" s="2">
        <v>43558</v>
      </c>
      <c r="G178" s="2">
        <v>43557</v>
      </c>
      <c r="H178">
        <v>1064</v>
      </c>
      <c r="I178">
        <v>6080</v>
      </c>
      <c r="J178" s="6" t="s">
        <v>40</v>
      </c>
      <c r="K178">
        <v>21</v>
      </c>
      <c r="L178" s="2">
        <v>43557.738194444442</v>
      </c>
      <c r="M178" s="2">
        <v>43557.738194444442</v>
      </c>
      <c r="N178" s="6">
        <v>1488</v>
      </c>
      <c r="O178" s="7">
        <v>420107</v>
      </c>
      <c r="P178">
        <v>722640</v>
      </c>
      <c r="Q178">
        <v>60</v>
      </c>
      <c r="R178">
        <v>93</v>
      </c>
      <c r="S178">
        <v>60</v>
      </c>
      <c r="T178">
        <v>2.4</v>
      </c>
      <c r="U178">
        <f t="shared" si="2"/>
        <v>2.3999999999999998E-3</v>
      </c>
      <c r="V178">
        <v>9</v>
      </c>
      <c r="W178">
        <v>10</v>
      </c>
      <c r="X178">
        <v>2019</v>
      </c>
      <c r="Y178">
        <v>4</v>
      </c>
      <c r="Z178">
        <v>3</v>
      </c>
      <c r="AA178">
        <v>2</v>
      </c>
      <c r="AB178" s="6">
        <v>2</v>
      </c>
      <c r="AC178" s="6">
        <v>1</v>
      </c>
      <c r="AD178" s="9">
        <v>-42.018611111111099</v>
      </c>
      <c r="AE178" s="9">
        <v>-72.4444444444444</v>
      </c>
      <c r="AF178" t="s">
        <v>35</v>
      </c>
    </row>
    <row r="179" spans="1:32" x14ac:dyDescent="0.35">
      <c r="A179">
        <v>941546</v>
      </c>
      <c r="B179" t="s">
        <v>60</v>
      </c>
      <c r="C179" s="6">
        <v>77.78</v>
      </c>
      <c r="D179">
        <v>3</v>
      </c>
      <c r="E179" t="s">
        <v>39</v>
      </c>
      <c r="F179" s="2">
        <v>43578</v>
      </c>
      <c r="G179" s="2">
        <v>43577</v>
      </c>
      <c r="H179">
        <v>6080</v>
      </c>
      <c r="I179">
        <v>6080</v>
      </c>
      <c r="J179" s="6" t="s">
        <v>40</v>
      </c>
      <c r="K179">
        <v>21</v>
      </c>
      <c r="L179" s="2">
        <v>43578.231249999997</v>
      </c>
      <c r="M179" s="2">
        <v>43578.231249999997</v>
      </c>
      <c r="N179" s="6">
        <v>1494</v>
      </c>
      <c r="O179" s="7">
        <v>420912</v>
      </c>
      <c r="P179">
        <v>732743</v>
      </c>
      <c r="Q179">
        <v>50</v>
      </c>
      <c r="R179">
        <v>93</v>
      </c>
      <c r="S179">
        <v>50</v>
      </c>
      <c r="T179">
        <v>50</v>
      </c>
      <c r="U179">
        <f t="shared" si="2"/>
        <v>0.05</v>
      </c>
      <c r="V179">
        <v>9</v>
      </c>
      <c r="W179">
        <v>10</v>
      </c>
      <c r="X179">
        <v>2019</v>
      </c>
      <c r="Y179">
        <v>4</v>
      </c>
      <c r="Z179">
        <v>23</v>
      </c>
      <c r="AA179">
        <v>2</v>
      </c>
      <c r="AB179" s="6">
        <v>2</v>
      </c>
      <c r="AC179" s="6">
        <v>1</v>
      </c>
      <c r="AD179" s="9">
        <v>-42.1533333333333</v>
      </c>
      <c r="AE179" s="9">
        <v>-73.461944444444399</v>
      </c>
      <c r="AF179" t="s">
        <v>33</v>
      </c>
    </row>
    <row r="180" spans="1:32" x14ac:dyDescent="0.35">
      <c r="A180">
        <v>944032</v>
      </c>
      <c r="B180" t="s">
        <v>61</v>
      </c>
      <c r="C180" s="6">
        <v>79.900000000000006</v>
      </c>
      <c r="D180">
        <v>3</v>
      </c>
      <c r="E180" t="s">
        <v>39</v>
      </c>
      <c r="F180" s="2">
        <v>43546</v>
      </c>
      <c r="G180" s="2">
        <v>43545</v>
      </c>
      <c r="H180">
        <v>6080</v>
      </c>
      <c r="I180">
        <v>950</v>
      </c>
      <c r="J180" s="6" t="s">
        <v>40</v>
      </c>
      <c r="K180">
        <v>21</v>
      </c>
      <c r="L180" s="2">
        <v>43545.977083333331</v>
      </c>
      <c r="M180" s="2">
        <v>43545.977083333331</v>
      </c>
      <c r="N180" s="6">
        <v>1507</v>
      </c>
      <c r="O180" s="7">
        <v>421155</v>
      </c>
      <c r="P180">
        <v>732158</v>
      </c>
      <c r="Q180">
        <v>100</v>
      </c>
      <c r="R180">
        <v>93</v>
      </c>
      <c r="S180">
        <v>100</v>
      </c>
      <c r="T180">
        <v>47</v>
      </c>
      <c r="U180">
        <f t="shared" si="2"/>
        <v>4.7E-2</v>
      </c>
      <c r="V180">
        <v>9</v>
      </c>
      <c r="W180">
        <v>10</v>
      </c>
      <c r="X180">
        <v>2019</v>
      </c>
      <c r="Y180">
        <v>3</v>
      </c>
      <c r="Z180">
        <v>22</v>
      </c>
      <c r="AA180">
        <v>1</v>
      </c>
      <c r="AB180" s="6">
        <v>2</v>
      </c>
      <c r="AC180" s="6">
        <v>1</v>
      </c>
      <c r="AD180" s="9">
        <v>-42.198611111111099</v>
      </c>
      <c r="AE180" s="9">
        <v>-73.366111111111096</v>
      </c>
      <c r="AF180" t="s">
        <v>33</v>
      </c>
    </row>
    <row r="181" spans="1:32" x14ac:dyDescent="0.35">
      <c r="A181">
        <v>944032</v>
      </c>
      <c r="B181" t="s">
        <v>61</v>
      </c>
      <c r="C181" s="6">
        <v>79.900000000000006</v>
      </c>
      <c r="D181">
        <v>3</v>
      </c>
      <c r="E181" t="s">
        <v>39</v>
      </c>
      <c r="F181" s="2">
        <v>43567</v>
      </c>
      <c r="G181" s="2">
        <v>43566</v>
      </c>
      <c r="H181">
        <v>1026</v>
      </c>
      <c r="I181">
        <v>1022</v>
      </c>
      <c r="J181" s="6" t="s">
        <v>40</v>
      </c>
      <c r="K181">
        <v>21</v>
      </c>
      <c r="L181" s="2">
        <v>43566.948611111111</v>
      </c>
      <c r="M181" s="2">
        <v>43566.948611111111</v>
      </c>
      <c r="N181" s="6">
        <v>1505</v>
      </c>
      <c r="O181" s="7">
        <v>421718</v>
      </c>
      <c r="P181">
        <v>730753</v>
      </c>
      <c r="Q181">
        <v>60</v>
      </c>
      <c r="R181">
        <v>93</v>
      </c>
      <c r="S181">
        <v>60</v>
      </c>
      <c r="T181">
        <v>30</v>
      </c>
      <c r="U181">
        <f t="shared" si="2"/>
        <v>0.03</v>
      </c>
      <c r="V181">
        <v>9</v>
      </c>
      <c r="W181">
        <v>10</v>
      </c>
      <c r="X181">
        <v>2019</v>
      </c>
      <c r="Y181">
        <v>4</v>
      </c>
      <c r="Z181">
        <v>12</v>
      </c>
      <c r="AA181">
        <v>2</v>
      </c>
      <c r="AB181" s="6">
        <v>2</v>
      </c>
      <c r="AC181" s="6">
        <v>1</v>
      </c>
      <c r="AD181" s="9">
        <v>-42.288333333333298</v>
      </c>
      <c r="AE181" s="9">
        <v>-73.131388888888907</v>
      </c>
      <c r="AF181" t="s">
        <v>34</v>
      </c>
    </row>
    <row r="182" spans="1:32" x14ac:dyDescent="0.35">
      <c r="A182">
        <v>944032</v>
      </c>
      <c r="B182" t="s">
        <v>61</v>
      </c>
      <c r="C182" s="6">
        <v>79.900000000000006</v>
      </c>
      <c r="D182">
        <v>3</v>
      </c>
      <c r="E182" t="s">
        <v>39</v>
      </c>
      <c r="F182" s="2">
        <v>43547</v>
      </c>
      <c r="G182" s="2">
        <v>43546</v>
      </c>
      <c r="H182">
        <v>950</v>
      </c>
      <c r="I182">
        <v>950</v>
      </c>
      <c r="J182" s="6" t="s">
        <v>40</v>
      </c>
      <c r="K182">
        <v>21</v>
      </c>
      <c r="L182" s="2">
        <v>43547.270833333336</v>
      </c>
      <c r="M182" s="2">
        <v>43547.270833333336</v>
      </c>
      <c r="N182" s="6">
        <v>1520</v>
      </c>
      <c r="O182" s="7">
        <v>422205</v>
      </c>
      <c r="P182">
        <v>733431</v>
      </c>
      <c r="Q182">
        <v>150</v>
      </c>
      <c r="R182">
        <v>93</v>
      </c>
      <c r="S182">
        <v>150</v>
      </c>
      <c r="T182">
        <v>48.5</v>
      </c>
      <c r="U182">
        <f t="shared" si="2"/>
        <v>4.8500000000000001E-2</v>
      </c>
      <c r="V182">
        <v>9</v>
      </c>
      <c r="W182">
        <v>10</v>
      </c>
      <c r="X182">
        <v>2019</v>
      </c>
      <c r="Y182">
        <v>3</v>
      </c>
      <c r="Z182">
        <v>23</v>
      </c>
      <c r="AA182">
        <v>1</v>
      </c>
      <c r="AB182" s="6">
        <v>2</v>
      </c>
      <c r="AC182" s="6">
        <v>1</v>
      </c>
      <c r="AD182" s="9">
        <v>-42.3680555555556</v>
      </c>
      <c r="AE182" s="9">
        <v>-73.575277777777799</v>
      </c>
      <c r="AF182" t="s">
        <v>33</v>
      </c>
    </row>
    <row r="183" spans="1:32" x14ac:dyDescent="0.35">
      <c r="A183">
        <v>944032</v>
      </c>
      <c r="B183" t="s">
        <v>61</v>
      </c>
      <c r="C183" s="6">
        <v>79.900000000000006</v>
      </c>
      <c r="D183">
        <v>3</v>
      </c>
      <c r="E183" t="s">
        <v>39</v>
      </c>
      <c r="F183" s="2">
        <v>43547</v>
      </c>
      <c r="G183" s="2">
        <v>43546</v>
      </c>
      <c r="H183">
        <v>950</v>
      </c>
      <c r="I183">
        <v>950</v>
      </c>
      <c r="J183" s="6" t="s">
        <v>40</v>
      </c>
      <c r="K183">
        <v>21</v>
      </c>
      <c r="L183" s="2">
        <v>43547.006944444445</v>
      </c>
      <c r="M183" s="2">
        <v>43547.006944444445</v>
      </c>
      <c r="N183" s="6">
        <v>1520</v>
      </c>
      <c r="O183" s="7">
        <v>422244</v>
      </c>
      <c r="P183">
        <v>733514</v>
      </c>
      <c r="Q183">
        <v>150</v>
      </c>
      <c r="R183">
        <v>93</v>
      </c>
      <c r="S183">
        <v>150</v>
      </c>
      <c r="T183">
        <v>50</v>
      </c>
      <c r="U183">
        <f t="shared" si="2"/>
        <v>0.05</v>
      </c>
      <c r="V183">
        <v>9</v>
      </c>
      <c r="W183">
        <v>10</v>
      </c>
      <c r="X183">
        <v>2019</v>
      </c>
      <c r="Y183">
        <v>3</v>
      </c>
      <c r="Z183">
        <v>23</v>
      </c>
      <c r="AA183">
        <v>1</v>
      </c>
      <c r="AB183" s="6">
        <v>2</v>
      </c>
      <c r="AC183" s="6">
        <v>1</v>
      </c>
      <c r="AD183" s="9">
        <v>-42.378888888888902</v>
      </c>
      <c r="AE183" s="9">
        <v>-73.587222222222195</v>
      </c>
      <c r="AF183" t="s">
        <v>33</v>
      </c>
    </row>
    <row r="184" spans="1:32" x14ac:dyDescent="0.35">
      <c r="A184">
        <v>944032</v>
      </c>
      <c r="B184" t="s">
        <v>61</v>
      </c>
      <c r="C184" s="6">
        <v>79.900000000000006</v>
      </c>
      <c r="D184">
        <v>3</v>
      </c>
      <c r="E184" t="s">
        <v>39</v>
      </c>
      <c r="F184" s="2">
        <v>43547</v>
      </c>
      <c r="G184" s="2">
        <v>43546</v>
      </c>
      <c r="H184">
        <v>950</v>
      </c>
      <c r="I184">
        <v>950</v>
      </c>
      <c r="J184" s="6" t="s">
        <v>40</v>
      </c>
      <c r="K184">
        <v>21</v>
      </c>
      <c r="L184" s="2">
        <v>43546.8125</v>
      </c>
      <c r="M184" s="2">
        <v>43546.8125</v>
      </c>
      <c r="N184" s="6">
        <v>1518</v>
      </c>
      <c r="O184" s="7">
        <v>422638</v>
      </c>
      <c r="P184">
        <v>731948</v>
      </c>
      <c r="Q184">
        <v>150</v>
      </c>
      <c r="R184">
        <v>93</v>
      </c>
      <c r="S184">
        <v>150</v>
      </c>
      <c r="T184">
        <v>50</v>
      </c>
      <c r="U184">
        <f t="shared" si="2"/>
        <v>0.05</v>
      </c>
      <c r="V184">
        <v>9</v>
      </c>
      <c r="W184">
        <v>10</v>
      </c>
      <c r="X184">
        <v>2019</v>
      </c>
      <c r="Y184">
        <v>3</v>
      </c>
      <c r="Z184">
        <v>23</v>
      </c>
      <c r="AA184">
        <v>1</v>
      </c>
      <c r="AB184" s="6">
        <v>2</v>
      </c>
      <c r="AC184" s="6">
        <v>1</v>
      </c>
      <c r="AD184" s="9">
        <v>-42.4438888888889</v>
      </c>
      <c r="AE184" s="9">
        <v>-73.33</v>
      </c>
      <c r="AF184" t="s">
        <v>33</v>
      </c>
    </row>
    <row r="185" spans="1:32" x14ac:dyDescent="0.35">
      <c r="A185">
        <v>944032</v>
      </c>
      <c r="B185" t="s">
        <v>61</v>
      </c>
      <c r="C185" s="6">
        <v>79.900000000000006</v>
      </c>
      <c r="D185">
        <v>3</v>
      </c>
      <c r="E185" t="s">
        <v>39</v>
      </c>
      <c r="F185" s="2">
        <v>43558</v>
      </c>
      <c r="G185" s="2">
        <v>43558</v>
      </c>
      <c r="H185">
        <v>950</v>
      </c>
      <c r="I185">
        <v>950</v>
      </c>
      <c r="J185" s="6" t="s">
        <v>40</v>
      </c>
      <c r="K185">
        <v>21</v>
      </c>
      <c r="L185" s="2">
        <v>43558.756944444445</v>
      </c>
      <c r="M185" s="2">
        <v>43558.756944444445</v>
      </c>
      <c r="N185" s="6">
        <v>1520</v>
      </c>
      <c r="O185" s="7">
        <v>422956</v>
      </c>
      <c r="P185">
        <v>733559</v>
      </c>
      <c r="Q185">
        <v>100</v>
      </c>
      <c r="R185">
        <v>93</v>
      </c>
      <c r="S185">
        <v>100</v>
      </c>
      <c r="T185">
        <v>48</v>
      </c>
      <c r="U185">
        <f t="shared" si="2"/>
        <v>4.8000000000000001E-2</v>
      </c>
      <c r="V185">
        <v>9</v>
      </c>
      <c r="W185">
        <v>10</v>
      </c>
      <c r="X185">
        <v>2019</v>
      </c>
      <c r="Y185">
        <v>4</v>
      </c>
      <c r="Z185">
        <v>3</v>
      </c>
      <c r="AA185">
        <v>2</v>
      </c>
      <c r="AB185" s="6">
        <v>2</v>
      </c>
      <c r="AC185" s="6">
        <v>1</v>
      </c>
      <c r="AD185" s="9">
        <v>-42.498888888888899</v>
      </c>
      <c r="AE185" s="9">
        <v>-73.599722222222198</v>
      </c>
      <c r="AF185" t="s">
        <v>33</v>
      </c>
    </row>
    <row r="186" spans="1:32" x14ac:dyDescent="0.35">
      <c r="A186">
        <v>944032</v>
      </c>
      <c r="B186" t="s">
        <v>61</v>
      </c>
      <c r="C186" s="6">
        <v>79.900000000000006</v>
      </c>
      <c r="D186">
        <v>3</v>
      </c>
      <c r="E186" t="s">
        <v>39</v>
      </c>
      <c r="F186" s="2">
        <v>43585</v>
      </c>
      <c r="G186" s="2">
        <v>43584</v>
      </c>
      <c r="H186">
        <v>950</v>
      </c>
      <c r="I186">
        <v>950</v>
      </c>
      <c r="J186" s="6" t="s">
        <v>40</v>
      </c>
      <c r="K186">
        <v>21</v>
      </c>
      <c r="L186" s="2">
        <v>43585.458333333336</v>
      </c>
      <c r="M186" s="2">
        <v>43585.458333333336</v>
      </c>
      <c r="N186" s="6">
        <v>1537</v>
      </c>
      <c r="O186" s="7">
        <v>423226</v>
      </c>
      <c r="P186">
        <v>732826</v>
      </c>
      <c r="Q186">
        <v>100</v>
      </c>
      <c r="R186">
        <v>93</v>
      </c>
      <c r="S186">
        <v>100</v>
      </c>
      <c r="T186">
        <v>50</v>
      </c>
      <c r="U186">
        <f t="shared" si="2"/>
        <v>0.05</v>
      </c>
      <c r="V186">
        <v>9</v>
      </c>
      <c r="W186">
        <v>10</v>
      </c>
      <c r="X186">
        <v>2019</v>
      </c>
      <c r="Y186">
        <v>4</v>
      </c>
      <c r="Z186">
        <v>30</v>
      </c>
      <c r="AA186">
        <v>2</v>
      </c>
      <c r="AB186" s="6">
        <v>2</v>
      </c>
      <c r="AC186" s="6">
        <v>1</v>
      </c>
      <c r="AD186" s="9">
        <v>-42.540555555555599</v>
      </c>
      <c r="AE186" s="9">
        <v>-73.473888888888894</v>
      </c>
      <c r="AF186" t="s">
        <v>36</v>
      </c>
    </row>
    <row r="187" spans="1:32" x14ac:dyDescent="0.35">
      <c r="A187">
        <v>944032</v>
      </c>
      <c r="B187" t="s">
        <v>61</v>
      </c>
      <c r="C187" s="6">
        <v>79.900000000000006</v>
      </c>
      <c r="D187">
        <v>3</v>
      </c>
      <c r="E187" t="s">
        <v>39</v>
      </c>
      <c r="F187" s="2">
        <v>43586</v>
      </c>
      <c r="G187" s="2">
        <v>43585</v>
      </c>
      <c r="H187">
        <v>950</v>
      </c>
      <c r="I187">
        <v>950</v>
      </c>
      <c r="J187" s="6" t="s">
        <v>40</v>
      </c>
      <c r="K187">
        <v>21</v>
      </c>
      <c r="L187" s="2">
        <v>43585.961805555555</v>
      </c>
      <c r="M187" s="2">
        <v>43585.961805555555</v>
      </c>
      <c r="N187" s="6">
        <v>1538</v>
      </c>
      <c r="O187" s="7">
        <v>423318</v>
      </c>
      <c r="P187">
        <v>733823</v>
      </c>
      <c r="Q187">
        <v>50</v>
      </c>
      <c r="R187">
        <v>93</v>
      </c>
      <c r="S187">
        <v>50</v>
      </c>
      <c r="T187">
        <v>50</v>
      </c>
      <c r="U187">
        <f t="shared" si="2"/>
        <v>0.05</v>
      </c>
      <c r="V187">
        <v>9</v>
      </c>
      <c r="W187">
        <v>10</v>
      </c>
      <c r="X187">
        <v>2019</v>
      </c>
      <c r="Y187">
        <v>5</v>
      </c>
      <c r="Z187">
        <v>1</v>
      </c>
      <c r="AA187">
        <v>2</v>
      </c>
      <c r="AB187" s="6">
        <v>2</v>
      </c>
      <c r="AC187" s="6">
        <v>1</v>
      </c>
      <c r="AD187" s="9">
        <v>-42.555</v>
      </c>
      <c r="AE187" s="9">
        <v>-73.639722222222204</v>
      </c>
      <c r="AF187" t="s">
        <v>36</v>
      </c>
    </row>
    <row r="188" spans="1:32" x14ac:dyDescent="0.35">
      <c r="A188">
        <v>944032</v>
      </c>
      <c r="B188" t="s">
        <v>61</v>
      </c>
      <c r="C188" s="6">
        <v>79.900000000000006</v>
      </c>
      <c r="D188">
        <v>3</v>
      </c>
      <c r="E188" t="s">
        <v>39</v>
      </c>
      <c r="F188" s="2">
        <v>43585</v>
      </c>
      <c r="G188" s="2">
        <v>43584</v>
      </c>
      <c r="H188">
        <v>950</v>
      </c>
      <c r="I188">
        <v>950</v>
      </c>
      <c r="J188" s="6" t="s">
        <v>40</v>
      </c>
      <c r="K188">
        <v>21</v>
      </c>
      <c r="L188" s="2">
        <v>43585.388888888891</v>
      </c>
      <c r="M188" s="2">
        <v>43585.388888888891</v>
      </c>
      <c r="N188" s="6">
        <v>1537</v>
      </c>
      <c r="O188" s="7">
        <v>423333</v>
      </c>
      <c r="P188">
        <v>732701</v>
      </c>
      <c r="Q188">
        <v>100</v>
      </c>
      <c r="R188">
        <v>93</v>
      </c>
      <c r="S188">
        <v>100</v>
      </c>
      <c r="T188">
        <v>50</v>
      </c>
      <c r="U188">
        <f t="shared" si="2"/>
        <v>0.05</v>
      </c>
      <c r="V188">
        <v>9</v>
      </c>
      <c r="W188">
        <v>10</v>
      </c>
      <c r="X188">
        <v>2019</v>
      </c>
      <c r="Y188">
        <v>4</v>
      </c>
      <c r="Z188">
        <v>30</v>
      </c>
      <c r="AA188">
        <v>2</v>
      </c>
      <c r="AB188" s="6">
        <v>2</v>
      </c>
      <c r="AC188" s="6">
        <v>1</v>
      </c>
      <c r="AD188" s="9">
        <v>-42.559166666666698</v>
      </c>
      <c r="AE188" s="9">
        <v>-73.450277777777799</v>
      </c>
      <c r="AF188" t="s">
        <v>36</v>
      </c>
    </row>
    <row r="189" spans="1:32" x14ac:dyDescent="0.35">
      <c r="A189">
        <v>944032</v>
      </c>
      <c r="B189" t="s">
        <v>61</v>
      </c>
      <c r="C189" s="6">
        <v>79.900000000000006</v>
      </c>
      <c r="D189">
        <v>3</v>
      </c>
      <c r="E189" t="s">
        <v>39</v>
      </c>
      <c r="F189" s="2">
        <v>43567</v>
      </c>
      <c r="G189" s="2">
        <v>43566</v>
      </c>
      <c r="H189">
        <v>1026</v>
      </c>
      <c r="I189">
        <v>1022</v>
      </c>
      <c r="J189" s="6" t="s">
        <v>40</v>
      </c>
      <c r="K189">
        <v>21</v>
      </c>
      <c r="L189" s="2">
        <v>43566.574305555558</v>
      </c>
      <c r="M189" s="2">
        <v>43566.574305555558</v>
      </c>
      <c r="N189" s="6" t="s">
        <v>40</v>
      </c>
      <c r="O189" s="7">
        <v>423346</v>
      </c>
      <c r="P189">
        <v>722949</v>
      </c>
      <c r="Q189">
        <v>60</v>
      </c>
      <c r="R189">
        <v>93</v>
      </c>
      <c r="S189">
        <v>60</v>
      </c>
      <c r="T189">
        <v>30</v>
      </c>
      <c r="U189">
        <f t="shared" si="2"/>
        <v>0.03</v>
      </c>
      <c r="V189">
        <v>9</v>
      </c>
      <c r="W189">
        <v>10</v>
      </c>
      <c r="X189">
        <v>2019</v>
      </c>
      <c r="Y189">
        <v>4</v>
      </c>
      <c r="Z189">
        <v>12</v>
      </c>
      <c r="AA189">
        <v>2</v>
      </c>
      <c r="AB189" s="6">
        <v>2</v>
      </c>
      <c r="AC189" s="6">
        <v>1</v>
      </c>
      <c r="AD189" s="9">
        <v>-42.562777777777796</v>
      </c>
      <c r="AE189" s="9">
        <v>-72.496944444444495</v>
      </c>
      <c r="AF189" t="s">
        <v>35</v>
      </c>
    </row>
    <row r="190" spans="1:32" x14ac:dyDescent="0.35">
      <c r="A190">
        <v>944032</v>
      </c>
      <c r="B190" t="s">
        <v>61</v>
      </c>
      <c r="C190" s="6">
        <v>79.900000000000006</v>
      </c>
      <c r="D190">
        <v>3</v>
      </c>
      <c r="E190" t="s">
        <v>39</v>
      </c>
      <c r="F190" s="2">
        <v>43551</v>
      </c>
      <c r="G190" s="2">
        <v>43550</v>
      </c>
      <c r="H190">
        <v>1018</v>
      </c>
      <c r="I190">
        <v>950</v>
      </c>
      <c r="J190" s="6" t="s">
        <v>40</v>
      </c>
      <c r="K190">
        <v>21</v>
      </c>
      <c r="L190" s="2">
        <v>43550.569444444445</v>
      </c>
      <c r="M190" s="2">
        <v>43550.569444444445</v>
      </c>
      <c r="N190" s="6" t="s">
        <v>40</v>
      </c>
      <c r="O190" s="7">
        <v>423350</v>
      </c>
      <c r="P190">
        <v>722950</v>
      </c>
      <c r="Q190">
        <v>50</v>
      </c>
      <c r="R190">
        <v>93</v>
      </c>
      <c r="S190">
        <v>50</v>
      </c>
      <c r="T190">
        <v>50</v>
      </c>
      <c r="U190">
        <f t="shared" si="2"/>
        <v>0.05</v>
      </c>
      <c r="V190">
        <v>9</v>
      </c>
      <c r="W190">
        <v>10</v>
      </c>
      <c r="X190">
        <v>2019</v>
      </c>
      <c r="Y190">
        <v>3</v>
      </c>
      <c r="Z190">
        <v>27</v>
      </c>
      <c r="AA190">
        <v>1</v>
      </c>
      <c r="AB190" s="6">
        <v>2</v>
      </c>
      <c r="AC190" s="6">
        <v>1</v>
      </c>
      <c r="AD190" s="9">
        <v>-42.563888888888897</v>
      </c>
      <c r="AE190" s="9">
        <v>-72.497222222222206</v>
      </c>
      <c r="AF190" t="s">
        <v>35</v>
      </c>
    </row>
    <row r="191" spans="1:32" x14ac:dyDescent="0.35">
      <c r="A191">
        <v>944032</v>
      </c>
      <c r="B191" t="s">
        <v>61</v>
      </c>
      <c r="C191" s="6">
        <v>79.900000000000006</v>
      </c>
      <c r="D191">
        <v>3</v>
      </c>
      <c r="E191" t="s">
        <v>39</v>
      </c>
      <c r="F191" s="2">
        <v>43558</v>
      </c>
      <c r="G191" s="2">
        <v>43558</v>
      </c>
      <c r="H191">
        <v>950</v>
      </c>
      <c r="I191">
        <v>950</v>
      </c>
      <c r="J191" s="6" t="s">
        <v>40</v>
      </c>
      <c r="K191">
        <v>21</v>
      </c>
      <c r="L191" s="2">
        <v>43558.364583333336</v>
      </c>
      <c r="M191" s="2">
        <v>43558.364583333336</v>
      </c>
      <c r="N191" s="6">
        <v>1538</v>
      </c>
      <c r="O191" s="7">
        <v>423621</v>
      </c>
      <c r="P191">
        <v>733146</v>
      </c>
      <c r="Q191">
        <v>100</v>
      </c>
      <c r="R191">
        <v>93</v>
      </c>
      <c r="S191">
        <v>100</v>
      </c>
      <c r="T191">
        <v>50</v>
      </c>
      <c r="U191">
        <f t="shared" si="2"/>
        <v>0.05</v>
      </c>
      <c r="V191">
        <v>9</v>
      </c>
      <c r="W191">
        <v>10</v>
      </c>
      <c r="X191">
        <v>2019</v>
      </c>
      <c r="Y191">
        <v>4</v>
      </c>
      <c r="Z191">
        <v>3</v>
      </c>
      <c r="AA191">
        <v>2</v>
      </c>
      <c r="AB191" s="6">
        <v>2</v>
      </c>
      <c r="AC191" s="6">
        <v>1</v>
      </c>
      <c r="AD191" s="9">
        <v>-42.605833333333301</v>
      </c>
      <c r="AE191" s="9">
        <v>-73.529444444444394</v>
      </c>
      <c r="AF191" t="s">
        <v>36</v>
      </c>
    </row>
    <row r="192" spans="1:32" x14ac:dyDescent="0.35">
      <c r="A192">
        <v>944032</v>
      </c>
      <c r="B192" t="s">
        <v>61</v>
      </c>
      <c r="C192" s="6">
        <v>79.900000000000006</v>
      </c>
      <c r="D192">
        <v>3</v>
      </c>
      <c r="E192" t="s">
        <v>39</v>
      </c>
      <c r="F192" s="2">
        <v>43577</v>
      </c>
      <c r="G192" s="2">
        <v>43576</v>
      </c>
      <c r="H192">
        <v>950</v>
      </c>
      <c r="I192">
        <v>953</v>
      </c>
      <c r="J192" s="6" t="s">
        <v>40</v>
      </c>
      <c r="K192">
        <v>21</v>
      </c>
      <c r="L192" s="2">
        <v>43577.136111111111</v>
      </c>
      <c r="M192" s="2">
        <v>43577.136111111111</v>
      </c>
      <c r="N192" s="6">
        <v>1561</v>
      </c>
      <c r="O192" s="7">
        <v>425222</v>
      </c>
      <c r="P192">
        <v>733934</v>
      </c>
      <c r="Q192">
        <v>60</v>
      </c>
      <c r="R192">
        <v>93</v>
      </c>
      <c r="S192">
        <v>60</v>
      </c>
      <c r="T192">
        <v>30</v>
      </c>
      <c r="U192">
        <f t="shared" si="2"/>
        <v>0.03</v>
      </c>
      <c r="V192">
        <v>9</v>
      </c>
      <c r="W192">
        <v>10</v>
      </c>
      <c r="X192">
        <v>2019</v>
      </c>
      <c r="Y192">
        <v>4</v>
      </c>
      <c r="Z192">
        <v>22</v>
      </c>
      <c r="AA192">
        <v>2</v>
      </c>
      <c r="AB192" s="6">
        <v>2</v>
      </c>
      <c r="AC192" s="6">
        <v>1</v>
      </c>
      <c r="AD192" s="9">
        <v>-42.872777777777799</v>
      </c>
      <c r="AE192" s="9">
        <v>-73.659444444444404</v>
      </c>
      <c r="AF192" t="s">
        <v>36</v>
      </c>
    </row>
    <row r="193" spans="1:32" x14ac:dyDescent="0.35">
      <c r="A193">
        <v>944032</v>
      </c>
      <c r="B193" t="s">
        <v>61</v>
      </c>
      <c r="C193" s="6">
        <v>79.900000000000006</v>
      </c>
      <c r="D193">
        <v>3</v>
      </c>
      <c r="E193" t="s">
        <v>39</v>
      </c>
      <c r="F193" s="2">
        <v>43577</v>
      </c>
      <c r="G193" s="2">
        <v>43576</v>
      </c>
      <c r="H193">
        <v>950</v>
      </c>
      <c r="I193">
        <v>953</v>
      </c>
      <c r="J193" s="6" t="s">
        <v>40</v>
      </c>
      <c r="K193">
        <v>21</v>
      </c>
      <c r="L193" s="2">
        <v>43577.038888888892</v>
      </c>
      <c r="M193" s="2">
        <v>43577.038888888892</v>
      </c>
      <c r="N193" s="6">
        <v>1561</v>
      </c>
      <c r="O193" s="7">
        <v>425335</v>
      </c>
      <c r="P193">
        <v>733157</v>
      </c>
      <c r="Q193">
        <v>60</v>
      </c>
      <c r="R193">
        <v>93</v>
      </c>
      <c r="S193">
        <v>60</v>
      </c>
      <c r="T193">
        <v>30</v>
      </c>
      <c r="U193">
        <f t="shared" si="2"/>
        <v>0.03</v>
      </c>
      <c r="V193">
        <v>9</v>
      </c>
      <c r="W193">
        <v>10</v>
      </c>
      <c r="X193">
        <v>2019</v>
      </c>
      <c r="Y193">
        <v>4</v>
      </c>
      <c r="Z193">
        <v>22</v>
      </c>
      <c r="AA193">
        <v>2</v>
      </c>
      <c r="AB193" s="6">
        <v>2</v>
      </c>
      <c r="AC193" s="6">
        <v>1</v>
      </c>
      <c r="AD193" s="9">
        <v>-42.893055555555598</v>
      </c>
      <c r="AE193" s="9">
        <v>-73.532499999999999</v>
      </c>
      <c r="AF193" t="s">
        <v>36</v>
      </c>
    </row>
    <row r="194" spans="1:32" x14ac:dyDescent="0.35">
      <c r="A194">
        <v>944032</v>
      </c>
      <c r="B194" t="s">
        <v>61</v>
      </c>
      <c r="C194" s="6">
        <v>79.900000000000006</v>
      </c>
      <c r="D194">
        <v>3</v>
      </c>
      <c r="E194" t="s">
        <v>39</v>
      </c>
      <c r="F194" s="2">
        <v>43579</v>
      </c>
      <c r="G194" s="2">
        <v>43578</v>
      </c>
      <c r="H194">
        <v>52</v>
      </c>
      <c r="I194">
        <v>950</v>
      </c>
      <c r="J194" s="6" t="s">
        <v>40</v>
      </c>
      <c r="K194">
        <v>21</v>
      </c>
      <c r="L194" s="2">
        <v>43578.93472222222</v>
      </c>
      <c r="M194" s="2">
        <v>43578.93472222222</v>
      </c>
      <c r="N194" s="6">
        <v>1561</v>
      </c>
      <c r="O194" s="7">
        <v>425746</v>
      </c>
      <c r="P194">
        <v>733229</v>
      </c>
      <c r="Q194">
        <v>30</v>
      </c>
      <c r="R194">
        <v>93</v>
      </c>
      <c r="S194">
        <v>30</v>
      </c>
      <c r="T194">
        <v>30</v>
      </c>
      <c r="U194">
        <f t="shared" si="2"/>
        <v>0.03</v>
      </c>
      <c r="V194">
        <v>9</v>
      </c>
      <c r="W194">
        <v>10</v>
      </c>
      <c r="X194">
        <v>2019</v>
      </c>
      <c r="Y194">
        <v>4</v>
      </c>
      <c r="Z194">
        <v>24</v>
      </c>
      <c r="AA194">
        <v>2</v>
      </c>
      <c r="AB194" s="6">
        <v>2</v>
      </c>
      <c r="AC194" s="6">
        <v>1</v>
      </c>
      <c r="AD194" s="9">
        <v>-42.962777777777802</v>
      </c>
      <c r="AE194" s="9">
        <v>-73.541388888888903</v>
      </c>
      <c r="AF194" t="s">
        <v>36</v>
      </c>
    </row>
    <row r="195" spans="1:32" x14ac:dyDescent="0.35">
      <c r="A195">
        <v>941546</v>
      </c>
      <c r="B195" t="s">
        <v>60</v>
      </c>
      <c r="C195" s="6">
        <v>77.78</v>
      </c>
      <c r="D195">
        <v>3</v>
      </c>
      <c r="E195" t="s">
        <v>39</v>
      </c>
      <c r="F195" s="2">
        <v>43733</v>
      </c>
      <c r="G195" s="2">
        <v>43733</v>
      </c>
      <c r="H195">
        <v>6080</v>
      </c>
      <c r="I195">
        <v>944</v>
      </c>
      <c r="J195" s="6" t="s">
        <v>40</v>
      </c>
      <c r="K195">
        <v>21</v>
      </c>
      <c r="L195" s="2">
        <v>43733.731249999997</v>
      </c>
      <c r="M195" s="2">
        <v>43733.731249999997</v>
      </c>
      <c r="N195" s="6">
        <v>1440</v>
      </c>
      <c r="O195" s="7">
        <v>413306</v>
      </c>
      <c r="P195">
        <v>725806</v>
      </c>
      <c r="Q195">
        <v>50</v>
      </c>
      <c r="R195">
        <v>93</v>
      </c>
      <c r="S195">
        <v>50</v>
      </c>
      <c r="T195">
        <v>50</v>
      </c>
      <c r="U195">
        <f t="shared" ref="U195:U233" si="3">+T195/1000</f>
        <v>0.05</v>
      </c>
      <c r="V195">
        <v>9</v>
      </c>
      <c r="W195">
        <v>10</v>
      </c>
      <c r="X195">
        <v>2019</v>
      </c>
      <c r="Y195">
        <v>9</v>
      </c>
      <c r="Z195">
        <v>25</v>
      </c>
      <c r="AA195">
        <v>3</v>
      </c>
      <c r="AB195" s="6">
        <v>3</v>
      </c>
      <c r="AC195" s="6">
        <v>1</v>
      </c>
      <c r="AD195" s="9">
        <v>-41.551666666666698</v>
      </c>
      <c r="AE195" s="9">
        <v>-72.968333333333305</v>
      </c>
      <c r="AF195" t="s">
        <v>31</v>
      </c>
    </row>
    <row r="196" spans="1:32" x14ac:dyDescent="0.35">
      <c r="A196">
        <v>941546</v>
      </c>
      <c r="B196" t="s">
        <v>60</v>
      </c>
      <c r="C196" s="6">
        <v>77.78</v>
      </c>
      <c r="D196">
        <v>3</v>
      </c>
      <c r="E196" t="s">
        <v>39</v>
      </c>
      <c r="F196" s="2">
        <v>43739</v>
      </c>
      <c r="G196" s="2">
        <v>43738</v>
      </c>
      <c r="H196">
        <v>6080</v>
      </c>
      <c r="I196">
        <v>6080</v>
      </c>
      <c r="J196" s="6" t="s">
        <v>40</v>
      </c>
      <c r="K196">
        <v>21</v>
      </c>
      <c r="L196" s="2">
        <v>43738.837500000001</v>
      </c>
      <c r="M196" s="2">
        <v>43738.837500000001</v>
      </c>
      <c r="N196" s="6">
        <v>1458</v>
      </c>
      <c r="O196" s="7">
        <v>414809</v>
      </c>
      <c r="P196">
        <v>731915</v>
      </c>
      <c r="Q196">
        <v>50</v>
      </c>
      <c r="R196">
        <v>93</v>
      </c>
      <c r="S196">
        <v>50</v>
      </c>
      <c r="T196">
        <v>32</v>
      </c>
      <c r="U196">
        <f t="shared" si="3"/>
        <v>3.2000000000000001E-2</v>
      </c>
      <c r="V196">
        <v>9</v>
      </c>
      <c r="W196">
        <v>10</v>
      </c>
      <c r="X196">
        <v>2019</v>
      </c>
      <c r="Y196">
        <v>10</v>
      </c>
      <c r="Z196">
        <v>1</v>
      </c>
      <c r="AA196">
        <v>4</v>
      </c>
      <c r="AB196" s="6">
        <v>3</v>
      </c>
      <c r="AC196" s="6">
        <v>1</v>
      </c>
      <c r="AD196" s="9">
        <v>-41.802500000000002</v>
      </c>
      <c r="AE196" s="9">
        <v>-73.320833333333297</v>
      </c>
      <c r="AF196" t="s">
        <v>30</v>
      </c>
    </row>
    <row r="197" spans="1:32" x14ac:dyDescent="0.35">
      <c r="A197">
        <v>941546</v>
      </c>
      <c r="B197" t="s">
        <v>60</v>
      </c>
      <c r="C197" s="6">
        <v>77.78</v>
      </c>
      <c r="D197">
        <v>3</v>
      </c>
      <c r="E197" t="s">
        <v>39</v>
      </c>
      <c r="F197" s="2">
        <v>43782</v>
      </c>
      <c r="G197" s="2">
        <v>43781</v>
      </c>
      <c r="H197">
        <v>6080</v>
      </c>
      <c r="I197">
        <v>6023</v>
      </c>
      <c r="J197" s="6" t="s">
        <v>40</v>
      </c>
      <c r="K197">
        <v>21</v>
      </c>
      <c r="L197" s="2">
        <v>43782.21875</v>
      </c>
      <c r="M197" s="2">
        <v>43782.21875</v>
      </c>
      <c r="N197" s="6">
        <v>1458</v>
      </c>
      <c r="O197" s="7">
        <v>414859</v>
      </c>
      <c r="P197">
        <v>731414</v>
      </c>
      <c r="Q197">
        <v>30</v>
      </c>
      <c r="R197">
        <v>93</v>
      </c>
      <c r="S197">
        <v>30</v>
      </c>
      <c r="T197">
        <v>30</v>
      </c>
      <c r="U197">
        <f t="shared" si="3"/>
        <v>0.03</v>
      </c>
      <c r="V197">
        <v>9</v>
      </c>
      <c r="W197">
        <v>10</v>
      </c>
      <c r="X197">
        <v>2019</v>
      </c>
      <c r="Y197">
        <v>11</v>
      </c>
      <c r="Z197">
        <v>13</v>
      </c>
      <c r="AA197">
        <v>4</v>
      </c>
      <c r="AB197" s="6">
        <v>3</v>
      </c>
      <c r="AC197" s="6">
        <v>1</v>
      </c>
      <c r="AD197" s="9">
        <v>-41.816388888888902</v>
      </c>
      <c r="AE197" s="9">
        <v>-73.237222222222201</v>
      </c>
      <c r="AF197" t="s">
        <v>31</v>
      </c>
    </row>
    <row r="198" spans="1:32" x14ac:dyDescent="0.35">
      <c r="A198">
        <v>940587</v>
      </c>
      <c r="B198" t="s">
        <v>53</v>
      </c>
      <c r="C198" s="6">
        <v>79</v>
      </c>
      <c r="D198">
        <v>3</v>
      </c>
      <c r="E198" t="s">
        <v>39</v>
      </c>
      <c r="F198" s="2">
        <v>43753</v>
      </c>
      <c r="G198" s="2">
        <v>43752</v>
      </c>
      <c r="H198">
        <v>950</v>
      </c>
      <c r="I198">
        <v>1018</v>
      </c>
      <c r="J198" s="6" t="s">
        <v>40</v>
      </c>
      <c r="K198">
        <v>21</v>
      </c>
      <c r="L198" s="2">
        <v>43753.395833333336</v>
      </c>
      <c r="M198" s="2">
        <v>43753.395833333336</v>
      </c>
      <c r="N198" s="6">
        <v>1490</v>
      </c>
      <c r="O198" s="7">
        <v>420232</v>
      </c>
      <c r="P198">
        <v>724554</v>
      </c>
      <c r="Q198">
        <v>100</v>
      </c>
      <c r="R198">
        <v>93</v>
      </c>
      <c r="S198">
        <v>100</v>
      </c>
      <c r="T198">
        <v>50</v>
      </c>
      <c r="U198">
        <f t="shared" si="3"/>
        <v>0.05</v>
      </c>
      <c r="V198">
        <v>9</v>
      </c>
      <c r="W198">
        <v>10</v>
      </c>
      <c r="X198">
        <v>2019</v>
      </c>
      <c r="Y198">
        <v>10</v>
      </c>
      <c r="Z198">
        <v>15</v>
      </c>
      <c r="AA198">
        <v>4</v>
      </c>
      <c r="AB198" s="6">
        <v>3</v>
      </c>
      <c r="AC198" s="6">
        <v>1</v>
      </c>
      <c r="AD198" s="9">
        <v>-42.0422222222222</v>
      </c>
      <c r="AE198" s="9">
        <v>-72.765000000000001</v>
      </c>
      <c r="AF198" t="s">
        <v>35</v>
      </c>
    </row>
    <row r="199" spans="1:32" x14ac:dyDescent="0.35">
      <c r="A199">
        <v>940587</v>
      </c>
      <c r="B199" t="s">
        <v>53</v>
      </c>
      <c r="C199" s="6">
        <v>79</v>
      </c>
      <c r="D199">
        <v>3</v>
      </c>
      <c r="E199" t="s">
        <v>39</v>
      </c>
      <c r="F199" s="2">
        <v>43753</v>
      </c>
      <c r="G199" s="2">
        <v>43752</v>
      </c>
      <c r="H199">
        <v>950</v>
      </c>
      <c r="I199">
        <v>1018</v>
      </c>
      <c r="J199" s="6" t="s">
        <v>40</v>
      </c>
      <c r="K199">
        <v>21</v>
      </c>
      <c r="L199" s="2">
        <v>43753.238194444442</v>
      </c>
      <c r="M199" s="2">
        <v>43753.238194444442</v>
      </c>
      <c r="N199" s="6">
        <v>1490</v>
      </c>
      <c r="O199" s="7">
        <v>420417</v>
      </c>
      <c r="P199">
        <v>724427</v>
      </c>
      <c r="Q199">
        <v>100</v>
      </c>
      <c r="R199">
        <v>93</v>
      </c>
      <c r="S199">
        <v>100</v>
      </c>
      <c r="T199">
        <v>34.5</v>
      </c>
      <c r="U199">
        <f t="shared" si="3"/>
        <v>3.4500000000000003E-2</v>
      </c>
      <c r="V199">
        <v>9</v>
      </c>
      <c r="W199">
        <v>10</v>
      </c>
      <c r="X199">
        <v>2019</v>
      </c>
      <c r="Y199">
        <v>10</v>
      </c>
      <c r="Z199">
        <v>15</v>
      </c>
      <c r="AA199">
        <v>4</v>
      </c>
      <c r="AB199" s="6">
        <v>3</v>
      </c>
      <c r="AC199" s="6">
        <v>1</v>
      </c>
      <c r="AD199" s="9">
        <v>-42.071388888888897</v>
      </c>
      <c r="AE199" s="9">
        <v>-72.740833333333299</v>
      </c>
      <c r="AF199" t="s">
        <v>35</v>
      </c>
    </row>
    <row r="200" spans="1:32" x14ac:dyDescent="0.35">
      <c r="A200">
        <v>941546</v>
      </c>
      <c r="B200" t="s">
        <v>60</v>
      </c>
      <c r="C200" s="6">
        <v>77.78</v>
      </c>
      <c r="D200">
        <v>3</v>
      </c>
      <c r="E200" t="s">
        <v>39</v>
      </c>
      <c r="F200" s="2">
        <v>43740</v>
      </c>
      <c r="G200" s="2">
        <v>43739</v>
      </c>
      <c r="H200">
        <v>6080</v>
      </c>
      <c r="I200">
        <v>6080</v>
      </c>
      <c r="J200" s="6" t="s">
        <v>40</v>
      </c>
      <c r="K200">
        <v>21</v>
      </c>
      <c r="L200" s="2">
        <v>43739.727083333331</v>
      </c>
      <c r="M200" s="2">
        <v>43739.727083333331</v>
      </c>
      <c r="N200" s="6">
        <v>1494</v>
      </c>
      <c r="O200" s="7">
        <v>420859</v>
      </c>
      <c r="P200">
        <v>732754</v>
      </c>
      <c r="Q200">
        <v>56</v>
      </c>
      <c r="R200">
        <v>93</v>
      </c>
      <c r="S200">
        <v>56</v>
      </c>
      <c r="T200">
        <v>11.1</v>
      </c>
      <c r="U200">
        <f t="shared" si="3"/>
        <v>1.11E-2</v>
      </c>
      <c r="V200">
        <v>9</v>
      </c>
      <c r="W200">
        <v>10</v>
      </c>
      <c r="X200">
        <v>2019</v>
      </c>
      <c r="Y200">
        <v>10</v>
      </c>
      <c r="Z200">
        <v>2</v>
      </c>
      <c r="AA200">
        <v>4</v>
      </c>
      <c r="AB200" s="6">
        <v>3</v>
      </c>
      <c r="AC200" s="6">
        <v>1</v>
      </c>
      <c r="AD200" s="9">
        <v>-42.149722222222202</v>
      </c>
      <c r="AE200" s="9">
        <v>-73.465000000000003</v>
      </c>
      <c r="AF200" t="s">
        <v>33</v>
      </c>
    </row>
    <row r="201" spans="1:32" x14ac:dyDescent="0.35">
      <c r="A201">
        <v>940587</v>
      </c>
      <c r="B201" t="s">
        <v>53</v>
      </c>
      <c r="C201" s="6">
        <v>79</v>
      </c>
      <c r="D201">
        <v>3</v>
      </c>
      <c r="E201" t="s">
        <v>39</v>
      </c>
      <c r="F201" s="2">
        <v>43740</v>
      </c>
      <c r="G201" s="2">
        <v>43739</v>
      </c>
      <c r="H201">
        <v>46</v>
      </c>
      <c r="I201">
        <v>950</v>
      </c>
      <c r="J201" s="6" t="s">
        <v>40</v>
      </c>
      <c r="K201">
        <v>21</v>
      </c>
      <c r="L201" s="2">
        <v>43740.618055555555</v>
      </c>
      <c r="M201" s="2">
        <v>43740.618055555555</v>
      </c>
      <c r="N201" s="6">
        <v>1520</v>
      </c>
      <c r="O201" s="7">
        <v>422140</v>
      </c>
      <c r="P201">
        <v>733234</v>
      </c>
      <c r="Q201">
        <v>100</v>
      </c>
      <c r="R201">
        <v>93</v>
      </c>
      <c r="S201">
        <v>100</v>
      </c>
      <c r="T201">
        <v>0.5</v>
      </c>
      <c r="U201">
        <f t="shared" si="3"/>
        <v>5.0000000000000001E-4</v>
      </c>
      <c r="V201">
        <v>9</v>
      </c>
      <c r="W201">
        <v>10</v>
      </c>
      <c r="X201">
        <v>2019</v>
      </c>
      <c r="Y201">
        <v>10</v>
      </c>
      <c r="Z201">
        <v>2</v>
      </c>
      <c r="AA201">
        <v>4</v>
      </c>
      <c r="AB201" s="6">
        <v>3</v>
      </c>
      <c r="AC201" s="6">
        <v>1</v>
      </c>
      <c r="AD201" s="9">
        <v>-42.3611111111111</v>
      </c>
      <c r="AE201" s="9">
        <v>-73.5427777777778</v>
      </c>
      <c r="AF201" t="s">
        <v>33</v>
      </c>
    </row>
    <row r="202" spans="1:32" x14ac:dyDescent="0.35">
      <c r="A202">
        <v>940587</v>
      </c>
      <c r="B202" t="s">
        <v>53</v>
      </c>
      <c r="C202" s="6">
        <v>79</v>
      </c>
      <c r="D202">
        <v>3</v>
      </c>
      <c r="E202" t="s">
        <v>39</v>
      </c>
      <c r="F202" s="2">
        <v>43735</v>
      </c>
      <c r="G202" s="2">
        <v>43733</v>
      </c>
      <c r="H202">
        <v>6079</v>
      </c>
      <c r="I202">
        <v>950</v>
      </c>
      <c r="J202" s="6" t="s">
        <v>40</v>
      </c>
      <c r="K202">
        <v>21</v>
      </c>
      <c r="L202" s="2">
        <v>43734.375</v>
      </c>
      <c r="M202" s="2">
        <v>43734.375</v>
      </c>
      <c r="N202" s="6">
        <v>1520</v>
      </c>
      <c r="O202" s="7">
        <v>422313</v>
      </c>
      <c r="P202">
        <v>733030</v>
      </c>
      <c r="Q202">
        <v>50</v>
      </c>
      <c r="R202">
        <v>93</v>
      </c>
      <c r="S202">
        <v>50</v>
      </c>
      <c r="T202">
        <v>50</v>
      </c>
      <c r="U202">
        <f t="shared" si="3"/>
        <v>0.05</v>
      </c>
      <c r="V202">
        <v>9</v>
      </c>
      <c r="W202">
        <v>10</v>
      </c>
      <c r="X202">
        <v>2019</v>
      </c>
      <c r="Y202">
        <v>9</v>
      </c>
      <c r="Z202">
        <v>27</v>
      </c>
      <c r="AA202">
        <v>3</v>
      </c>
      <c r="AB202" s="6">
        <v>3</v>
      </c>
      <c r="AC202" s="6">
        <v>1</v>
      </c>
      <c r="AD202" s="9">
        <v>-42.386944444444403</v>
      </c>
      <c r="AE202" s="9">
        <v>-73.508333333333297</v>
      </c>
      <c r="AF202" t="s">
        <v>33</v>
      </c>
    </row>
    <row r="203" spans="1:32" x14ac:dyDescent="0.35">
      <c r="A203">
        <v>940587</v>
      </c>
      <c r="B203" t="s">
        <v>53</v>
      </c>
      <c r="C203" s="6">
        <v>79</v>
      </c>
      <c r="D203">
        <v>3</v>
      </c>
      <c r="E203" t="s">
        <v>39</v>
      </c>
      <c r="F203" s="2">
        <v>43755</v>
      </c>
      <c r="G203" s="2">
        <v>43753</v>
      </c>
      <c r="H203">
        <v>1018</v>
      </c>
      <c r="I203">
        <v>6080</v>
      </c>
      <c r="J203" s="6" t="s">
        <v>40</v>
      </c>
      <c r="K203">
        <v>21</v>
      </c>
      <c r="L203" s="2">
        <v>43753.940972222219</v>
      </c>
      <c r="M203" s="2">
        <v>43753.940972222219</v>
      </c>
      <c r="N203" s="6">
        <v>1515</v>
      </c>
      <c r="O203" s="7">
        <v>422518</v>
      </c>
      <c r="P203">
        <v>724317</v>
      </c>
      <c r="Q203">
        <v>100</v>
      </c>
      <c r="R203">
        <v>93</v>
      </c>
      <c r="S203">
        <v>100</v>
      </c>
      <c r="T203">
        <v>1</v>
      </c>
      <c r="U203">
        <f t="shared" si="3"/>
        <v>1E-3</v>
      </c>
      <c r="V203">
        <v>9</v>
      </c>
      <c r="W203">
        <v>10</v>
      </c>
      <c r="X203">
        <v>2019</v>
      </c>
      <c r="Y203">
        <v>10</v>
      </c>
      <c r="Z203">
        <v>17</v>
      </c>
      <c r="AA203">
        <v>4</v>
      </c>
      <c r="AB203" s="6">
        <v>3</v>
      </c>
      <c r="AC203" s="6">
        <v>1</v>
      </c>
      <c r="AD203" s="9">
        <v>-42.421666666666702</v>
      </c>
      <c r="AE203" s="9">
        <v>-72.721388888888896</v>
      </c>
      <c r="AF203" t="s">
        <v>35</v>
      </c>
    </row>
    <row r="204" spans="1:32" x14ac:dyDescent="0.35">
      <c r="A204">
        <v>940587</v>
      </c>
      <c r="B204" t="s">
        <v>53</v>
      </c>
      <c r="C204" s="6">
        <v>79</v>
      </c>
      <c r="D204">
        <v>3</v>
      </c>
      <c r="E204" t="s">
        <v>39</v>
      </c>
      <c r="F204" s="2">
        <v>43762</v>
      </c>
      <c r="G204" s="2">
        <v>43762</v>
      </c>
      <c r="H204">
        <v>950</v>
      </c>
      <c r="I204">
        <v>950</v>
      </c>
      <c r="J204" s="6" t="s">
        <v>40</v>
      </c>
      <c r="K204">
        <v>21</v>
      </c>
      <c r="L204" s="2">
        <v>43762.396527777775</v>
      </c>
      <c r="M204" s="2">
        <v>43762.396527777775</v>
      </c>
      <c r="N204" s="6">
        <v>1537</v>
      </c>
      <c r="O204" s="7">
        <v>423156</v>
      </c>
      <c r="P204">
        <v>732709</v>
      </c>
      <c r="Q204">
        <v>50</v>
      </c>
      <c r="R204">
        <v>93</v>
      </c>
      <c r="S204">
        <v>50</v>
      </c>
      <c r="T204">
        <v>15.5</v>
      </c>
      <c r="U204">
        <f t="shared" si="3"/>
        <v>1.55E-2</v>
      </c>
      <c r="V204">
        <v>9</v>
      </c>
      <c r="W204">
        <v>10</v>
      </c>
      <c r="X204">
        <v>2019</v>
      </c>
      <c r="Y204">
        <v>10</v>
      </c>
      <c r="Z204">
        <v>24</v>
      </c>
      <c r="AA204">
        <v>4</v>
      </c>
      <c r="AB204" s="6">
        <v>3</v>
      </c>
      <c r="AC204" s="6">
        <v>1</v>
      </c>
      <c r="AD204" s="9">
        <v>-42.532222222222202</v>
      </c>
      <c r="AE204" s="9">
        <v>-73.452500000000001</v>
      </c>
      <c r="AF204" t="s">
        <v>36</v>
      </c>
    </row>
    <row r="205" spans="1:32" x14ac:dyDescent="0.35">
      <c r="A205">
        <v>940587</v>
      </c>
      <c r="B205" t="s">
        <v>53</v>
      </c>
      <c r="C205" s="6">
        <v>79</v>
      </c>
      <c r="D205">
        <v>3</v>
      </c>
      <c r="E205" t="s">
        <v>39</v>
      </c>
      <c r="F205" s="2">
        <v>43747</v>
      </c>
      <c r="G205" s="2">
        <v>43746</v>
      </c>
      <c r="H205">
        <v>950</v>
      </c>
      <c r="I205">
        <v>52</v>
      </c>
      <c r="J205" s="6" t="s">
        <v>40</v>
      </c>
      <c r="K205">
        <v>21</v>
      </c>
      <c r="L205" s="2">
        <v>43746.932638888888</v>
      </c>
      <c r="M205" s="2">
        <v>43746.932638888888</v>
      </c>
      <c r="N205" s="6">
        <v>1561</v>
      </c>
      <c r="O205" s="7">
        <v>425254</v>
      </c>
      <c r="P205">
        <v>733906</v>
      </c>
      <c r="Q205">
        <v>100</v>
      </c>
      <c r="R205">
        <v>93</v>
      </c>
      <c r="S205">
        <v>100</v>
      </c>
      <c r="T205">
        <v>47</v>
      </c>
      <c r="U205">
        <f t="shared" si="3"/>
        <v>4.7E-2</v>
      </c>
      <c r="V205">
        <v>9</v>
      </c>
      <c r="W205">
        <v>10</v>
      </c>
      <c r="X205">
        <v>2019</v>
      </c>
      <c r="Y205">
        <v>10</v>
      </c>
      <c r="Z205">
        <v>9</v>
      </c>
      <c r="AA205">
        <v>4</v>
      </c>
      <c r="AB205" s="6">
        <v>3</v>
      </c>
      <c r="AC205" s="6">
        <v>1</v>
      </c>
      <c r="AD205" s="9">
        <v>-42.881666666666703</v>
      </c>
      <c r="AE205" s="9">
        <v>-73.651666666666699</v>
      </c>
      <c r="AF205" t="s">
        <v>36</v>
      </c>
    </row>
    <row r="206" spans="1:32" x14ac:dyDescent="0.35">
      <c r="A206">
        <v>940587</v>
      </c>
      <c r="B206" t="s">
        <v>53</v>
      </c>
      <c r="C206" s="6">
        <v>79</v>
      </c>
      <c r="D206">
        <v>3</v>
      </c>
      <c r="E206" t="s">
        <v>39</v>
      </c>
      <c r="F206" s="2">
        <v>43781</v>
      </c>
      <c r="G206" s="2">
        <v>43781</v>
      </c>
      <c r="H206">
        <v>1222</v>
      </c>
      <c r="I206">
        <v>953</v>
      </c>
      <c r="J206" s="6" t="s">
        <v>40</v>
      </c>
      <c r="K206">
        <v>21</v>
      </c>
      <c r="L206" s="2">
        <v>43781.572916666664</v>
      </c>
      <c r="M206" s="2">
        <v>43781.572916666664</v>
      </c>
      <c r="N206" s="6">
        <v>1561</v>
      </c>
      <c r="O206" s="7">
        <v>425335</v>
      </c>
      <c r="P206">
        <v>733707</v>
      </c>
      <c r="Q206">
        <v>50</v>
      </c>
      <c r="R206">
        <v>93</v>
      </c>
      <c r="S206">
        <v>50</v>
      </c>
      <c r="T206">
        <v>50</v>
      </c>
      <c r="U206">
        <f t="shared" si="3"/>
        <v>0.05</v>
      </c>
      <c r="V206">
        <v>9</v>
      </c>
      <c r="W206">
        <v>10</v>
      </c>
      <c r="X206">
        <v>2019</v>
      </c>
      <c r="Y206">
        <v>11</v>
      </c>
      <c r="Z206">
        <v>12</v>
      </c>
      <c r="AA206">
        <v>4</v>
      </c>
      <c r="AB206" s="6">
        <v>3</v>
      </c>
      <c r="AC206" s="6">
        <v>1</v>
      </c>
      <c r="AD206" s="9">
        <v>-42.893055555555598</v>
      </c>
      <c r="AE206" s="9">
        <v>-73.618611111111093</v>
      </c>
      <c r="AF206" t="s">
        <v>36</v>
      </c>
    </row>
    <row r="207" spans="1:32" x14ac:dyDescent="0.35">
      <c r="A207">
        <v>940587</v>
      </c>
      <c r="B207" t="s">
        <v>53</v>
      </c>
      <c r="C207" s="6">
        <v>79</v>
      </c>
      <c r="D207">
        <v>3</v>
      </c>
      <c r="E207" t="s">
        <v>39</v>
      </c>
      <c r="F207" s="2">
        <v>43747</v>
      </c>
      <c r="G207" s="2">
        <v>43746</v>
      </c>
      <c r="H207">
        <v>950</v>
      </c>
      <c r="I207">
        <v>52</v>
      </c>
      <c r="J207" s="6" t="s">
        <v>40</v>
      </c>
      <c r="K207">
        <v>21</v>
      </c>
      <c r="L207" s="2">
        <v>43746.836111111108</v>
      </c>
      <c r="M207" s="2">
        <v>43746.836111111108</v>
      </c>
      <c r="N207" s="6">
        <v>1561</v>
      </c>
      <c r="O207" s="7">
        <v>425342</v>
      </c>
      <c r="P207">
        <v>733618</v>
      </c>
      <c r="Q207">
        <v>100</v>
      </c>
      <c r="R207">
        <v>93</v>
      </c>
      <c r="S207">
        <v>100</v>
      </c>
      <c r="T207">
        <v>50</v>
      </c>
      <c r="U207">
        <f t="shared" si="3"/>
        <v>0.05</v>
      </c>
      <c r="V207">
        <v>9</v>
      </c>
      <c r="W207">
        <v>10</v>
      </c>
      <c r="X207">
        <v>2019</v>
      </c>
      <c r="Y207">
        <v>10</v>
      </c>
      <c r="Z207">
        <v>9</v>
      </c>
      <c r="AA207">
        <v>4</v>
      </c>
      <c r="AB207" s="6">
        <v>3</v>
      </c>
      <c r="AC207" s="6">
        <v>1</v>
      </c>
      <c r="AD207" s="9">
        <v>-42.895000000000003</v>
      </c>
      <c r="AE207" s="9">
        <v>-73.605000000000004</v>
      </c>
      <c r="AF207" t="s">
        <v>36</v>
      </c>
    </row>
    <row r="208" spans="1:32" x14ac:dyDescent="0.35">
      <c r="A208">
        <v>940587</v>
      </c>
      <c r="B208" t="s">
        <v>53</v>
      </c>
      <c r="C208" s="6">
        <v>79</v>
      </c>
      <c r="D208">
        <v>3</v>
      </c>
      <c r="E208" t="s">
        <v>39</v>
      </c>
      <c r="F208" s="2">
        <v>43774</v>
      </c>
      <c r="G208" s="2">
        <v>43773</v>
      </c>
      <c r="H208">
        <v>950</v>
      </c>
      <c r="I208">
        <v>1018</v>
      </c>
      <c r="J208" s="6" t="s">
        <v>40</v>
      </c>
      <c r="K208">
        <v>21</v>
      </c>
      <c r="L208" s="2">
        <v>43773.84097222222</v>
      </c>
      <c r="M208" s="2">
        <v>43773.84097222222</v>
      </c>
      <c r="N208" s="6">
        <v>1573</v>
      </c>
      <c r="O208" s="7">
        <v>430341</v>
      </c>
      <c r="P208">
        <v>724417</v>
      </c>
      <c r="Q208">
        <v>100</v>
      </c>
      <c r="R208">
        <v>93</v>
      </c>
      <c r="S208">
        <v>100</v>
      </c>
      <c r="T208">
        <v>39</v>
      </c>
      <c r="U208">
        <f t="shared" si="3"/>
        <v>3.9E-2</v>
      </c>
      <c r="V208">
        <v>9</v>
      </c>
      <c r="W208">
        <v>10</v>
      </c>
      <c r="X208">
        <v>2019</v>
      </c>
      <c r="Y208">
        <v>11</v>
      </c>
      <c r="Z208">
        <v>5</v>
      </c>
      <c r="AA208">
        <v>4</v>
      </c>
      <c r="AB208" s="6">
        <v>3</v>
      </c>
      <c r="AC208" s="6">
        <v>1</v>
      </c>
      <c r="AD208" s="9">
        <v>-43.061388888888899</v>
      </c>
      <c r="AE208" s="9">
        <v>-72.738055555555604</v>
      </c>
      <c r="AF208" t="s">
        <v>37</v>
      </c>
    </row>
    <row r="209" spans="1:32" x14ac:dyDescent="0.35">
      <c r="A209">
        <v>940587</v>
      </c>
      <c r="B209" t="s">
        <v>53</v>
      </c>
      <c r="C209" s="6">
        <v>79</v>
      </c>
      <c r="D209">
        <v>3</v>
      </c>
      <c r="E209" t="s">
        <v>39</v>
      </c>
      <c r="F209" s="2">
        <v>43774</v>
      </c>
      <c r="G209" s="2">
        <v>43773</v>
      </c>
      <c r="H209">
        <v>950</v>
      </c>
      <c r="I209">
        <v>1018</v>
      </c>
      <c r="J209" s="6" t="s">
        <v>40</v>
      </c>
      <c r="K209">
        <v>21</v>
      </c>
      <c r="L209" s="2">
        <v>43773.948611111111</v>
      </c>
      <c r="M209" s="2">
        <v>43773.948611111111</v>
      </c>
      <c r="N209" s="6">
        <v>1573</v>
      </c>
      <c r="O209" s="7">
        <v>430422</v>
      </c>
      <c r="P209">
        <v>724428</v>
      </c>
      <c r="Q209">
        <v>100</v>
      </c>
      <c r="R209">
        <v>93</v>
      </c>
      <c r="S209">
        <v>100</v>
      </c>
      <c r="T209">
        <v>50</v>
      </c>
      <c r="U209">
        <f t="shared" si="3"/>
        <v>0.05</v>
      </c>
      <c r="V209">
        <v>9</v>
      </c>
      <c r="W209">
        <v>10</v>
      </c>
      <c r="X209">
        <v>2019</v>
      </c>
      <c r="Y209">
        <v>11</v>
      </c>
      <c r="Z209">
        <v>5</v>
      </c>
      <c r="AA209">
        <v>4</v>
      </c>
      <c r="AB209" s="6">
        <v>3</v>
      </c>
      <c r="AC209" s="6">
        <v>1</v>
      </c>
      <c r="AD209" s="9">
        <v>-43.072777777777802</v>
      </c>
      <c r="AE209" s="9">
        <v>-72.741111111111096</v>
      </c>
      <c r="AF209" t="s">
        <v>37</v>
      </c>
    </row>
    <row r="210" spans="1:32" x14ac:dyDescent="0.35">
      <c r="A210">
        <v>943636</v>
      </c>
      <c r="B210" t="s">
        <v>48</v>
      </c>
      <c r="C210" s="6">
        <v>15</v>
      </c>
      <c r="D210">
        <v>3</v>
      </c>
      <c r="E210" t="s">
        <v>39</v>
      </c>
      <c r="F210" s="2">
        <v>43782</v>
      </c>
      <c r="G210" s="2">
        <v>43781</v>
      </c>
      <c r="H210">
        <v>968</v>
      </c>
      <c r="I210">
        <v>968</v>
      </c>
      <c r="J210" s="6" t="s">
        <v>40</v>
      </c>
      <c r="K210">
        <v>21</v>
      </c>
      <c r="L210" s="2">
        <v>43782.083333333336</v>
      </c>
      <c r="M210" s="2">
        <v>43782.083333333336</v>
      </c>
      <c r="N210" s="6" t="s">
        <v>40</v>
      </c>
      <c r="O210" s="7">
        <v>452445</v>
      </c>
      <c r="P210">
        <v>721214</v>
      </c>
      <c r="Q210">
        <v>5200</v>
      </c>
      <c r="R210">
        <v>93</v>
      </c>
      <c r="S210">
        <v>5200</v>
      </c>
      <c r="T210">
        <v>5200</v>
      </c>
      <c r="U210">
        <f t="shared" si="3"/>
        <v>5.2</v>
      </c>
      <c r="V210">
        <v>9</v>
      </c>
      <c r="W210">
        <v>11</v>
      </c>
      <c r="X210">
        <v>2019</v>
      </c>
      <c r="Y210">
        <v>11</v>
      </c>
      <c r="Z210">
        <v>13</v>
      </c>
      <c r="AA210">
        <v>4</v>
      </c>
      <c r="AB210" s="6">
        <v>1</v>
      </c>
      <c r="AC210" s="6">
        <v>1</v>
      </c>
      <c r="AD210" s="9">
        <v>-45.412500000000001</v>
      </c>
      <c r="AE210" s="9">
        <v>-72.203888888888898</v>
      </c>
    </row>
    <row r="211" spans="1:32" x14ac:dyDescent="0.35">
      <c r="A211">
        <v>944427</v>
      </c>
      <c r="B211" t="s">
        <v>44</v>
      </c>
      <c r="C211" s="6">
        <v>25</v>
      </c>
      <c r="D211">
        <v>3</v>
      </c>
      <c r="E211" t="s">
        <v>39</v>
      </c>
      <c r="F211" s="2">
        <v>43805</v>
      </c>
      <c r="G211" s="2">
        <v>43802</v>
      </c>
      <c r="H211">
        <v>61</v>
      </c>
      <c r="I211">
        <v>960</v>
      </c>
      <c r="J211" s="6" t="s">
        <v>40</v>
      </c>
      <c r="K211">
        <v>21</v>
      </c>
      <c r="L211" s="2">
        <v>43805.333333333336</v>
      </c>
      <c r="M211" s="2">
        <v>43805.333333333336</v>
      </c>
      <c r="N211" s="6">
        <v>1819</v>
      </c>
      <c r="O211" s="7">
        <v>452134</v>
      </c>
      <c r="P211">
        <v>733405</v>
      </c>
      <c r="Q211">
        <v>30000</v>
      </c>
      <c r="R211">
        <v>93</v>
      </c>
      <c r="S211">
        <v>30000</v>
      </c>
      <c r="T211">
        <v>30000</v>
      </c>
      <c r="U211">
        <f t="shared" si="3"/>
        <v>30</v>
      </c>
      <c r="V211">
        <v>10</v>
      </c>
      <c r="W211">
        <v>11</v>
      </c>
      <c r="X211">
        <v>2019</v>
      </c>
      <c r="Y211">
        <v>12</v>
      </c>
      <c r="Z211">
        <v>6</v>
      </c>
      <c r="AA211">
        <v>4</v>
      </c>
      <c r="AB211" s="6">
        <v>1</v>
      </c>
      <c r="AC211" s="6">
        <v>1</v>
      </c>
      <c r="AD211" s="9">
        <v>-45.359444444444399</v>
      </c>
      <c r="AE211" s="9">
        <v>-73.568055555555503</v>
      </c>
    </row>
    <row r="212" spans="1:32" x14ac:dyDescent="0.35">
      <c r="A212">
        <v>940637</v>
      </c>
      <c r="B212" t="s">
        <v>45</v>
      </c>
      <c r="C212" s="6">
        <v>69.38</v>
      </c>
      <c r="D212">
        <v>3</v>
      </c>
      <c r="E212" t="s">
        <v>39</v>
      </c>
      <c r="F212" s="2">
        <v>43742</v>
      </c>
      <c r="G212" s="2">
        <v>43741</v>
      </c>
      <c r="H212">
        <v>1102</v>
      </c>
      <c r="I212">
        <v>1102</v>
      </c>
      <c r="J212" s="6" t="s">
        <v>40</v>
      </c>
      <c r="K212">
        <v>21</v>
      </c>
      <c r="L212" s="2">
        <v>43742.125</v>
      </c>
      <c r="M212" s="2">
        <v>43742.125</v>
      </c>
      <c r="N212" s="6">
        <v>1763</v>
      </c>
      <c r="O212" s="7">
        <v>445231</v>
      </c>
      <c r="P212">
        <v>731933</v>
      </c>
      <c r="Q212">
        <v>150</v>
      </c>
      <c r="R212">
        <v>93</v>
      </c>
      <c r="S212">
        <v>150</v>
      </c>
      <c r="T212">
        <v>150</v>
      </c>
      <c r="U212">
        <f t="shared" si="3"/>
        <v>0.15</v>
      </c>
      <c r="V212">
        <v>10</v>
      </c>
      <c r="W212">
        <v>11</v>
      </c>
      <c r="X212">
        <v>2019</v>
      </c>
      <c r="Y212">
        <v>10</v>
      </c>
      <c r="Z212">
        <v>4</v>
      </c>
      <c r="AA212">
        <v>4</v>
      </c>
      <c r="AB212" s="6">
        <v>1</v>
      </c>
      <c r="AC212" s="6">
        <v>1</v>
      </c>
      <c r="AD212" s="9">
        <v>-44.875277777777796</v>
      </c>
      <c r="AE212" s="9">
        <v>-73.325833333333307</v>
      </c>
    </row>
    <row r="213" spans="1:32" x14ac:dyDescent="0.35">
      <c r="A213">
        <v>940637</v>
      </c>
      <c r="B213" t="s">
        <v>45</v>
      </c>
      <c r="C213" s="6">
        <v>69.38</v>
      </c>
      <c r="D213">
        <v>3</v>
      </c>
      <c r="E213" t="s">
        <v>39</v>
      </c>
      <c r="F213" s="2">
        <v>43794</v>
      </c>
      <c r="G213" s="2">
        <v>43793</v>
      </c>
      <c r="H213">
        <v>1102</v>
      </c>
      <c r="I213">
        <v>1102</v>
      </c>
      <c r="J213" s="6" t="s">
        <v>40</v>
      </c>
      <c r="K213">
        <v>21</v>
      </c>
      <c r="L213" s="2">
        <v>43793.979166666664</v>
      </c>
      <c r="M213" s="2">
        <v>43793.979166666664</v>
      </c>
      <c r="N213" s="6">
        <v>1763</v>
      </c>
      <c r="O213" s="7">
        <v>445359</v>
      </c>
      <c r="P213">
        <v>731708</v>
      </c>
      <c r="Q213">
        <v>500</v>
      </c>
      <c r="R213">
        <v>93</v>
      </c>
      <c r="S213">
        <v>500</v>
      </c>
      <c r="T213">
        <v>500</v>
      </c>
      <c r="U213">
        <f t="shared" si="3"/>
        <v>0.5</v>
      </c>
      <c r="V213">
        <v>10</v>
      </c>
      <c r="W213">
        <v>11</v>
      </c>
      <c r="X213">
        <v>2019</v>
      </c>
      <c r="Y213">
        <v>11</v>
      </c>
      <c r="Z213">
        <v>25</v>
      </c>
      <c r="AA213">
        <v>4</v>
      </c>
      <c r="AB213" s="6">
        <v>1</v>
      </c>
      <c r="AC213" s="6">
        <v>1</v>
      </c>
      <c r="AD213" s="9">
        <v>-44.899722222222202</v>
      </c>
      <c r="AE213" s="9">
        <v>-73.285555555555504</v>
      </c>
    </row>
    <row r="214" spans="1:32" x14ac:dyDescent="0.35">
      <c r="A214">
        <v>940637</v>
      </c>
      <c r="B214" t="s">
        <v>45</v>
      </c>
      <c r="C214" s="6">
        <v>69.38</v>
      </c>
      <c r="D214">
        <v>3</v>
      </c>
      <c r="E214" t="s">
        <v>39</v>
      </c>
      <c r="F214" s="2">
        <v>43787</v>
      </c>
      <c r="G214" s="2">
        <v>43786</v>
      </c>
      <c r="H214">
        <v>1102</v>
      </c>
      <c r="I214">
        <v>1102</v>
      </c>
      <c r="J214" s="6" t="s">
        <v>40</v>
      </c>
      <c r="K214">
        <v>21</v>
      </c>
      <c r="L214" s="2">
        <v>43787.041666666664</v>
      </c>
      <c r="M214" s="2">
        <v>43787.041666666664</v>
      </c>
      <c r="N214" s="6">
        <v>1763</v>
      </c>
      <c r="O214" s="7">
        <v>445429</v>
      </c>
      <c r="P214">
        <v>731652</v>
      </c>
      <c r="Q214">
        <v>5500</v>
      </c>
      <c r="R214">
        <v>93</v>
      </c>
      <c r="S214">
        <v>5500</v>
      </c>
      <c r="T214">
        <v>5120</v>
      </c>
      <c r="U214">
        <f t="shared" si="3"/>
        <v>5.12</v>
      </c>
      <c r="V214">
        <v>10</v>
      </c>
      <c r="W214">
        <v>11</v>
      </c>
      <c r="X214">
        <v>2019</v>
      </c>
      <c r="Y214">
        <v>11</v>
      </c>
      <c r="Z214">
        <v>18</v>
      </c>
      <c r="AA214">
        <v>4</v>
      </c>
      <c r="AB214" s="6">
        <v>1</v>
      </c>
      <c r="AC214" s="6">
        <v>1</v>
      </c>
      <c r="AD214" s="9">
        <v>-44.908055555555599</v>
      </c>
      <c r="AE214" s="9">
        <v>-73.281111111111102</v>
      </c>
    </row>
    <row r="215" spans="1:32" x14ac:dyDescent="0.35">
      <c r="A215">
        <v>940637</v>
      </c>
      <c r="B215" t="s">
        <v>45</v>
      </c>
      <c r="C215" s="6">
        <v>69.38</v>
      </c>
      <c r="D215">
        <v>3</v>
      </c>
      <c r="E215" t="s">
        <v>39</v>
      </c>
      <c r="F215" s="2">
        <v>43790</v>
      </c>
      <c r="G215" s="2">
        <v>43789</v>
      </c>
      <c r="H215">
        <v>1102</v>
      </c>
      <c r="I215">
        <v>1102</v>
      </c>
      <c r="J215" s="6" t="s">
        <v>40</v>
      </c>
      <c r="K215">
        <v>21</v>
      </c>
      <c r="L215" s="2">
        <v>43789.958333333336</v>
      </c>
      <c r="M215" s="2">
        <v>43789.958333333336</v>
      </c>
      <c r="N215" s="6">
        <v>1763</v>
      </c>
      <c r="O215" s="7">
        <v>445443</v>
      </c>
      <c r="P215">
        <v>731650</v>
      </c>
      <c r="Q215">
        <v>750</v>
      </c>
      <c r="R215">
        <v>93</v>
      </c>
      <c r="S215">
        <v>750</v>
      </c>
      <c r="T215">
        <v>750</v>
      </c>
      <c r="U215">
        <f t="shared" si="3"/>
        <v>0.75</v>
      </c>
      <c r="V215">
        <v>10</v>
      </c>
      <c r="W215">
        <v>11</v>
      </c>
      <c r="X215">
        <v>2019</v>
      </c>
      <c r="Y215">
        <v>11</v>
      </c>
      <c r="Z215">
        <v>21</v>
      </c>
      <c r="AA215">
        <v>4</v>
      </c>
      <c r="AB215" s="6">
        <v>1</v>
      </c>
      <c r="AC215" s="6">
        <v>1</v>
      </c>
      <c r="AD215" s="9">
        <v>-44.911944444444401</v>
      </c>
      <c r="AE215" s="9">
        <v>-73.280555555555594</v>
      </c>
    </row>
    <row r="216" spans="1:32" x14ac:dyDescent="0.35">
      <c r="A216">
        <v>940637</v>
      </c>
      <c r="B216" t="s">
        <v>45</v>
      </c>
      <c r="C216" s="6">
        <v>69.38</v>
      </c>
      <c r="D216">
        <v>3</v>
      </c>
      <c r="E216" t="s">
        <v>39</v>
      </c>
      <c r="F216" s="2">
        <v>43780</v>
      </c>
      <c r="G216" s="2">
        <v>43779</v>
      </c>
      <c r="H216">
        <v>1102</v>
      </c>
      <c r="I216">
        <v>1102</v>
      </c>
      <c r="J216" s="6" t="s">
        <v>40</v>
      </c>
      <c r="K216">
        <v>21</v>
      </c>
      <c r="L216" s="2">
        <v>43780.020833333336</v>
      </c>
      <c r="M216" s="2">
        <v>43780.020833333336</v>
      </c>
      <c r="N216" s="6">
        <v>1763</v>
      </c>
      <c r="O216" s="7">
        <v>445512</v>
      </c>
      <c r="P216">
        <v>731506</v>
      </c>
      <c r="Q216">
        <v>60</v>
      </c>
      <c r="R216">
        <v>93</v>
      </c>
      <c r="S216">
        <v>60</v>
      </c>
      <c r="T216">
        <v>54.5</v>
      </c>
      <c r="U216">
        <f t="shared" si="3"/>
        <v>5.45E-2</v>
      </c>
      <c r="V216">
        <v>10</v>
      </c>
      <c r="W216">
        <v>11</v>
      </c>
      <c r="X216">
        <v>2019</v>
      </c>
      <c r="Y216">
        <v>11</v>
      </c>
      <c r="Z216">
        <v>11</v>
      </c>
      <c r="AA216">
        <v>4</v>
      </c>
      <c r="AB216" s="6">
        <v>1</v>
      </c>
      <c r="AC216" s="6">
        <v>1</v>
      </c>
      <c r="AD216" s="9">
        <v>-44.92</v>
      </c>
      <c r="AE216" s="9">
        <v>-73.251666666666694</v>
      </c>
    </row>
    <row r="217" spans="1:32" x14ac:dyDescent="0.35">
      <c r="A217">
        <v>940637</v>
      </c>
      <c r="B217" t="s">
        <v>45</v>
      </c>
      <c r="C217" s="6">
        <v>69.38</v>
      </c>
      <c r="D217">
        <v>3</v>
      </c>
      <c r="E217" t="s">
        <v>39</v>
      </c>
      <c r="F217" s="2">
        <v>43739</v>
      </c>
      <c r="G217" s="2">
        <v>43738</v>
      </c>
      <c r="H217">
        <v>1102</v>
      </c>
      <c r="I217">
        <v>1102</v>
      </c>
      <c r="J217" s="6" t="s">
        <v>40</v>
      </c>
      <c r="K217">
        <v>21</v>
      </c>
      <c r="L217" s="2">
        <v>43739.104166666664</v>
      </c>
      <c r="M217" s="2">
        <v>43739.104166666664</v>
      </c>
      <c r="N217" s="6">
        <v>1763</v>
      </c>
      <c r="O217" s="7">
        <v>445603</v>
      </c>
      <c r="P217">
        <v>731517</v>
      </c>
      <c r="Q217">
        <v>450</v>
      </c>
      <c r="R217">
        <v>93</v>
      </c>
      <c r="S217">
        <v>450</v>
      </c>
      <c r="T217">
        <v>450</v>
      </c>
      <c r="U217">
        <f t="shared" si="3"/>
        <v>0.45</v>
      </c>
      <c r="V217">
        <v>10</v>
      </c>
      <c r="W217">
        <v>11</v>
      </c>
      <c r="X217">
        <v>2019</v>
      </c>
      <c r="Y217">
        <v>10</v>
      </c>
      <c r="Z217">
        <v>1</v>
      </c>
      <c r="AA217">
        <v>4</v>
      </c>
      <c r="AB217" s="6">
        <v>1</v>
      </c>
      <c r="AC217" s="6">
        <v>1</v>
      </c>
      <c r="AD217" s="9">
        <v>-44.934166666666698</v>
      </c>
      <c r="AE217" s="9">
        <v>-73.254722222222199</v>
      </c>
    </row>
    <row r="218" spans="1:32" x14ac:dyDescent="0.35">
      <c r="A218">
        <v>943636</v>
      </c>
      <c r="B218" t="s">
        <v>48</v>
      </c>
      <c r="C218" s="6">
        <v>15</v>
      </c>
      <c r="D218">
        <v>3</v>
      </c>
      <c r="E218" t="s">
        <v>39</v>
      </c>
      <c r="F218" s="2">
        <v>43503</v>
      </c>
      <c r="G218" s="2">
        <v>43498</v>
      </c>
      <c r="H218">
        <v>61</v>
      </c>
      <c r="I218">
        <v>960</v>
      </c>
      <c r="J218" s="6">
        <v>96091</v>
      </c>
      <c r="K218">
        <v>21</v>
      </c>
      <c r="L218" s="2">
        <v>43503.333333333336</v>
      </c>
      <c r="M218" s="2">
        <v>43503.333333333336</v>
      </c>
      <c r="N218" s="6">
        <v>1692</v>
      </c>
      <c r="O218" s="7">
        <v>441418</v>
      </c>
      <c r="P218">
        <v>731255</v>
      </c>
      <c r="Q218">
        <v>15000</v>
      </c>
      <c r="R218">
        <v>93</v>
      </c>
      <c r="S218">
        <v>15000</v>
      </c>
      <c r="T218">
        <v>15000</v>
      </c>
      <c r="U218">
        <f t="shared" si="3"/>
        <v>15</v>
      </c>
      <c r="V218">
        <v>10</v>
      </c>
      <c r="W218">
        <v>11</v>
      </c>
      <c r="X218">
        <v>2019</v>
      </c>
      <c r="Y218">
        <v>2</v>
      </c>
      <c r="Z218">
        <v>7</v>
      </c>
      <c r="AA218">
        <v>1</v>
      </c>
      <c r="AB218" s="6">
        <v>1</v>
      </c>
      <c r="AC218" s="6">
        <v>1</v>
      </c>
      <c r="AD218" s="9">
        <v>-44.238333333333301</v>
      </c>
      <c r="AE218" s="9">
        <v>-73.2152777777778</v>
      </c>
    </row>
    <row r="219" spans="1:32" x14ac:dyDescent="0.35">
      <c r="A219">
        <v>943636</v>
      </c>
      <c r="B219" t="s">
        <v>48</v>
      </c>
      <c r="C219" s="6">
        <v>15</v>
      </c>
      <c r="D219">
        <v>3</v>
      </c>
      <c r="E219" t="s">
        <v>39</v>
      </c>
      <c r="F219" s="2">
        <v>43783</v>
      </c>
      <c r="G219" s="2">
        <v>43782</v>
      </c>
      <c r="H219">
        <v>968</v>
      </c>
      <c r="I219">
        <v>968</v>
      </c>
      <c r="J219" s="6" t="s">
        <v>40</v>
      </c>
      <c r="K219">
        <v>21</v>
      </c>
      <c r="L219" s="2">
        <v>43783.104166666664</v>
      </c>
      <c r="M219" s="2">
        <v>43783.104166666664</v>
      </c>
      <c r="N219" s="6">
        <v>1786</v>
      </c>
      <c r="O219" s="7">
        <v>450216</v>
      </c>
      <c r="P219">
        <v>734337</v>
      </c>
      <c r="Q219">
        <v>5550</v>
      </c>
      <c r="R219">
        <v>93</v>
      </c>
      <c r="S219">
        <v>5550</v>
      </c>
      <c r="T219">
        <v>5550</v>
      </c>
      <c r="U219">
        <f t="shared" si="3"/>
        <v>5.55</v>
      </c>
      <c r="V219">
        <v>10</v>
      </c>
      <c r="W219">
        <v>11</v>
      </c>
      <c r="X219">
        <v>2019</v>
      </c>
      <c r="Y219">
        <v>11</v>
      </c>
      <c r="Z219">
        <v>14</v>
      </c>
      <c r="AA219">
        <v>4</v>
      </c>
      <c r="AB219" s="6">
        <v>1</v>
      </c>
      <c r="AC219" s="6">
        <v>1</v>
      </c>
      <c r="AD219" s="9">
        <v>-45.037777777777798</v>
      </c>
      <c r="AE219" s="9">
        <v>-73.726944444444399</v>
      </c>
    </row>
    <row r="220" spans="1:32" x14ac:dyDescent="0.35">
      <c r="A220">
        <v>943636</v>
      </c>
      <c r="B220" t="s">
        <v>48</v>
      </c>
      <c r="C220" s="6">
        <v>15</v>
      </c>
      <c r="D220">
        <v>3</v>
      </c>
      <c r="E220" t="s">
        <v>39</v>
      </c>
      <c r="F220" s="2">
        <v>43780</v>
      </c>
      <c r="G220" s="2">
        <v>43779</v>
      </c>
      <c r="H220">
        <v>968</v>
      </c>
      <c r="I220">
        <v>968</v>
      </c>
      <c r="J220" s="6" t="s">
        <v>40</v>
      </c>
      <c r="K220">
        <v>21</v>
      </c>
      <c r="L220" s="2">
        <v>43780.166666666664</v>
      </c>
      <c r="M220" s="2">
        <v>43780.166666666664</v>
      </c>
      <c r="N220" s="6">
        <v>1786</v>
      </c>
      <c r="O220" s="7">
        <v>450954</v>
      </c>
      <c r="P220">
        <v>734103</v>
      </c>
      <c r="Q220">
        <v>5280</v>
      </c>
      <c r="R220">
        <v>93</v>
      </c>
      <c r="S220">
        <v>5280</v>
      </c>
      <c r="T220">
        <v>5280</v>
      </c>
      <c r="U220">
        <f t="shared" si="3"/>
        <v>5.28</v>
      </c>
      <c r="V220">
        <v>10</v>
      </c>
      <c r="W220">
        <v>11</v>
      </c>
      <c r="X220">
        <v>2019</v>
      </c>
      <c r="Y220">
        <v>11</v>
      </c>
      <c r="Z220">
        <v>11</v>
      </c>
      <c r="AA220">
        <v>4</v>
      </c>
      <c r="AB220" s="6">
        <v>1</v>
      </c>
      <c r="AC220" s="6">
        <v>1</v>
      </c>
      <c r="AD220" s="9">
        <v>-45.164999999999999</v>
      </c>
      <c r="AE220" s="9">
        <v>-73.684166666666698</v>
      </c>
    </row>
    <row r="221" spans="1:32" x14ac:dyDescent="0.35">
      <c r="A221">
        <v>943636</v>
      </c>
      <c r="B221" t="s">
        <v>48</v>
      </c>
      <c r="C221" s="6">
        <v>15</v>
      </c>
      <c r="D221">
        <v>3</v>
      </c>
      <c r="E221" t="s">
        <v>39</v>
      </c>
      <c r="F221" s="2">
        <v>43758</v>
      </c>
      <c r="G221" s="2">
        <v>43758</v>
      </c>
      <c r="H221">
        <v>968</v>
      </c>
      <c r="I221">
        <v>968</v>
      </c>
      <c r="J221" s="6" t="s">
        <v>40</v>
      </c>
      <c r="K221">
        <v>21</v>
      </c>
      <c r="L221" s="2">
        <v>43758.166666666664</v>
      </c>
      <c r="M221" s="2">
        <v>43758.166666666664</v>
      </c>
      <c r="N221" s="6">
        <v>1819</v>
      </c>
      <c r="O221" s="7">
        <v>452135</v>
      </c>
      <c r="P221">
        <v>733402</v>
      </c>
      <c r="Q221">
        <v>15000</v>
      </c>
      <c r="R221">
        <v>93</v>
      </c>
      <c r="S221">
        <v>15000</v>
      </c>
      <c r="T221">
        <v>15000</v>
      </c>
      <c r="U221">
        <f t="shared" si="3"/>
        <v>15</v>
      </c>
      <c r="V221">
        <v>10</v>
      </c>
      <c r="W221">
        <v>11</v>
      </c>
      <c r="X221">
        <v>2019</v>
      </c>
      <c r="Y221">
        <v>10</v>
      </c>
      <c r="Z221">
        <v>20</v>
      </c>
      <c r="AA221">
        <v>4</v>
      </c>
      <c r="AB221" s="6">
        <v>1</v>
      </c>
      <c r="AC221" s="6">
        <v>1</v>
      </c>
      <c r="AD221" s="9">
        <v>-45.359722222222203</v>
      </c>
      <c r="AE221" s="9">
        <v>-73.567222222222199</v>
      </c>
    </row>
    <row r="222" spans="1:32" x14ac:dyDescent="0.35">
      <c r="A222">
        <v>943636</v>
      </c>
      <c r="B222" t="s">
        <v>48</v>
      </c>
      <c r="C222" s="6">
        <v>15</v>
      </c>
      <c r="D222">
        <v>3</v>
      </c>
      <c r="E222" t="s">
        <v>39</v>
      </c>
      <c r="F222" s="2">
        <v>43781</v>
      </c>
      <c r="G222" s="2">
        <v>43780</v>
      </c>
      <c r="H222">
        <v>968</v>
      </c>
      <c r="I222">
        <v>968</v>
      </c>
      <c r="J222" s="6" t="s">
        <v>40</v>
      </c>
      <c r="K222">
        <v>21</v>
      </c>
      <c r="L222" s="2">
        <v>43781.125</v>
      </c>
      <c r="M222" s="2">
        <v>43781.125</v>
      </c>
      <c r="N222" s="6">
        <v>1820</v>
      </c>
      <c r="O222" s="7">
        <v>452140</v>
      </c>
      <c r="P222">
        <v>734515</v>
      </c>
      <c r="Q222">
        <v>5340</v>
      </c>
      <c r="R222">
        <v>93</v>
      </c>
      <c r="S222">
        <v>5340</v>
      </c>
      <c r="T222">
        <v>5340</v>
      </c>
      <c r="U222">
        <f t="shared" si="3"/>
        <v>5.34</v>
      </c>
      <c r="V222">
        <v>10</v>
      </c>
      <c r="W222">
        <v>11</v>
      </c>
      <c r="X222">
        <v>2019</v>
      </c>
      <c r="Y222">
        <v>11</v>
      </c>
      <c r="Z222">
        <v>12</v>
      </c>
      <c r="AA222">
        <v>4</v>
      </c>
      <c r="AB222" s="6">
        <v>1</v>
      </c>
      <c r="AC222" s="6">
        <v>1</v>
      </c>
      <c r="AD222" s="9">
        <v>-45.3611111111111</v>
      </c>
      <c r="AE222" s="9">
        <v>-73.754166666666706</v>
      </c>
    </row>
    <row r="223" spans="1:32" x14ac:dyDescent="0.35">
      <c r="A223">
        <v>943515</v>
      </c>
      <c r="B223" t="s">
        <v>56</v>
      </c>
      <c r="D223" s="4">
        <v>3</v>
      </c>
      <c r="E223" t="s">
        <v>39</v>
      </c>
      <c r="F223" s="2">
        <v>43814</v>
      </c>
      <c r="G223" s="2">
        <v>43813</v>
      </c>
      <c r="H223">
        <v>1102</v>
      </c>
      <c r="I223">
        <v>1102</v>
      </c>
      <c r="J223" s="6" t="s">
        <v>40</v>
      </c>
      <c r="K223">
        <v>21</v>
      </c>
      <c r="L223" s="2">
        <v>43813.979166666664</v>
      </c>
      <c r="M223" s="2">
        <v>43813.979166666664</v>
      </c>
      <c r="N223" s="6">
        <v>1763</v>
      </c>
      <c r="O223" s="7">
        <v>445444</v>
      </c>
      <c r="P223">
        <v>731649</v>
      </c>
      <c r="Q223">
        <v>375</v>
      </c>
      <c r="R223">
        <v>93</v>
      </c>
      <c r="S223">
        <v>375</v>
      </c>
      <c r="T223">
        <v>375</v>
      </c>
      <c r="U223">
        <f t="shared" si="3"/>
        <v>0.375</v>
      </c>
      <c r="V223">
        <v>10</v>
      </c>
      <c r="W223">
        <v>11</v>
      </c>
      <c r="X223">
        <v>2019</v>
      </c>
      <c r="Y223">
        <v>12</v>
      </c>
      <c r="Z223">
        <v>15</v>
      </c>
      <c r="AA223">
        <v>4</v>
      </c>
      <c r="AB223" s="6">
        <v>1</v>
      </c>
      <c r="AC223" s="6">
        <v>1</v>
      </c>
      <c r="AD223" s="9">
        <v>-44.912222222222198</v>
      </c>
      <c r="AE223" s="9">
        <v>-73.280277777777798</v>
      </c>
    </row>
    <row r="224" spans="1:32" x14ac:dyDescent="0.35">
      <c r="A224">
        <v>943515</v>
      </c>
      <c r="B224" t="s">
        <v>56</v>
      </c>
      <c r="D224" s="4">
        <v>3</v>
      </c>
      <c r="E224" t="s">
        <v>39</v>
      </c>
      <c r="F224" s="2">
        <v>43806</v>
      </c>
      <c r="G224" s="2">
        <v>43805</v>
      </c>
      <c r="H224">
        <v>1102</v>
      </c>
      <c r="I224">
        <v>1102</v>
      </c>
      <c r="J224" s="6" t="s">
        <v>40</v>
      </c>
      <c r="K224">
        <v>21</v>
      </c>
      <c r="L224" s="2">
        <v>43805.986111111109</v>
      </c>
      <c r="M224" s="2">
        <v>43805.986111111109</v>
      </c>
      <c r="N224" s="6">
        <v>1763</v>
      </c>
      <c r="O224" s="7">
        <v>445519</v>
      </c>
      <c r="P224">
        <v>731658</v>
      </c>
      <c r="Q224">
        <v>625</v>
      </c>
      <c r="R224">
        <v>93</v>
      </c>
      <c r="S224">
        <v>625</v>
      </c>
      <c r="T224">
        <v>625</v>
      </c>
      <c r="U224">
        <f t="shared" si="3"/>
        <v>0.625</v>
      </c>
      <c r="V224">
        <v>10</v>
      </c>
      <c r="W224">
        <v>11</v>
      </c>
      <c r="X224">
        <v>2019</v>
      </c>
      <c r="Y224">
        <v>12</v>
      </c>
      <c r="Z224">
        <v>7</v>
      </c>
      <c r="AA224">
        <v>4</v>
      </c>
      <c r="AB224" s="6">
        <v>1</v>
      </c>
      <c r="AC224" s="6">
        <v>1</v>
      </c>
      <c r="AD224" s="9">
        <v>-44.921944444444399</v>
      </c>
      <c r="AE224" s="9">
        <v>-73.282777777777795</v>
      </c>
    </row>
    <row r="225" spans="1:31" x14ac:dyDescent="0.35">
      <c r="A225">
        <v>943299</v>
      </c>
      <c r="B225" t="s">
        <v>49</v>
      </c>
      <c r="C225" s="6">
        <v>62.6</v>
      </c>
      <c r="D225">
        <v>3</v>
      </c>
      <c r="E225" t="s">
        <v>39</v>
      </c>
      <c r="F225" s="2">
        <v>43611</v>
      </c>
      <c r="G225" s="2">
        <v>43562</v>
      </c>
      <c r="H225">
        <v>61</v>
      </c>
      <c r="I225">
        <v>61</v>
      </c>
      <c r="J225" s="6" t="s">
        <v>40</v>
      </c>
      <c r="K225">
        <v>21</v>
      </c>
      <c r="L225" s="2">
        <v>43577.354166666664</v>
      </c>
      <c r="M225" s="2">
        <v>43577.354166666664</v>
      </c>
      <c r="N225" s="6">
        <v>1654</v>
      </c>
      <c r="O225" s="7">
        <v>435407</v>
      </c>
      <c r="P225">
        <v>730408</v>
      </c>
      <c r="Q225">
        <v>100.49</v>
      </c>
      <c r="R225">
        <v>93</v>
      </c>
      <c r="S225">
        <v>100.49</v>
      </c>
      <c r="T225">
        <v>0.85</v>
      </c>
      <c r="U225">
        <f t="shared" si="3"/>
        <v>8.4999999999999995E-4</v>
      </c>
      <c r="V225">
        <v>10</v>
      </c>
      <c r="W225">
        <v>11</v>
      </c>
      <c r="X225">
        <v>2019</v>
      </c>
      <c r="Y225">
        <v>5</v>
      </c>
      <c r="Z225">
        <v>26</v>
      </c>
      <c r="AA225">
        <v>2</v>
      </c>
      <c r="AB225" s="6">
        <v>4</v>
      </c>
      <c r="AC225" s="6">
        <v>1</v>
      </c>
      <c r="AD225" s="9">
        <v>-43.901944444444403</v>
      </c>
      <c r="AE225" s="9">
        <v>-73.068888888888907</v>
      </c>
    </row>
    <row r="226" spans="1:31" x14ac:dyDescent="0.35">
      <c r="A226">
        <v>943299</v>
      </c>
      <c r="B226" t="s">
        <v>49</v>
      </c>
      <c r="C226" s="6">
        <v>62.6</v>
      </c>
      <c r="D226">
        <v>3</v>
      </c>
      <c r="E226" t="s">
        <v>39</v>
      </c>
      <c r="F226" s="2">
        <v>43611</v>
      </c>
      <c r="G226" s="2">
        <v>43562</v>
      </c>
      <c r="H226">
        <v>61</v>
      </c>
      <c r="I226">
        <v>61</v>
      </c>
      <c r="J226" s="6" t="s">
        <v>40</v>
      </c>
      <c r="K226">
        <v>21</v>
      </c>
      <c r="L226" s="2">
        <v>43576.416666666664</v>
      </c>
      <c r="M226" s="2">
        <v>43576.416666666664</v>
      </c>
      <c r="N226" s="6">
        <v>1692</v>
      </c>
      <c r="O226" s="7">
        <v>441950</v>
      </c>
      <c r="P226">
        <v>731110</v>
      </c>
      <c r="Q226">
        <v>100.49</v>
      </c>
      <c r="R226">
        <v>93</v>
      </c>
      <c r="S226">
        <v>100.49</v>
      </c>
      <c r="T226">
        <v>0.2</v>
      </c>
      <c r="U226">
        <f t="shared" si="3"/>
        <v>2.0000000000000001E-4</v>
      </c>
      <c r="V226">
        <v>10</v>
      </c>
      <c r="W226">
        <v>11</v>
      </c>
      <c r="X226">
        <v>2019</v>
      </c>
      <c r="Y226">
        <v>5</v>
      </c>
      <c r="Z226">
        <v>26</v>
      </c>
      <c r="AA226">
        <v>2</v>
      </c>
      <c r="AB226" s="6">
        <v>4</v>
      </c>
      <c r="AC226" s="6">
        <v>1</v>
      </c>
      <c r="AD226" s="9">
        <v>-44.330555555555598</v>
      </c>
      <c r="AE226" s="9">
        <v>-73.186111111111103</v>
      </c>
    </row>
    <row r="227" spans="1:31" x14ac:dyDescent="0.35">
      <c r="A227">
        <v>943299</v>
      </c>
      <c r="B227" t="s">
        <v>49</v>
      </c>
      <c r="C227" s="6">
        <v>62.6</v>
      </c>
      <c r="D227">
        <v>3</v>
      </c>
      <c r="E227" t="s">
        <v>39</v>
      </c>
      <c r="F227" s="2">
        <v>43611</v>
      </c>
      <c r="G227" s="2">
        <v>43562</v>
      </c>
      <c r="H227">
        <v>61</v>
      </c>
      <c r="I227">
        <v>61</v>
      </c>
      <c r="J227" s="6" t="s">
        <v>40</v>
      </c>
      <c r="K227">
        <v>21</v>
      </c>
      <c r="L227" s="2">
        <v>43578.770833333336</v>
      </c>
      <c r="M227" s="2">
        <v>43578.770833333336</v>
      </c>
      <c r="N227" s="6">
        <v>1705</v>
      </c>
      <c r="O227" s="7">
        <v>442701</v>
      </c>
      <c r="P227">
        <v>724230</v>
      </c>
      <c r="Q227">
        <v>100.49</v>
      </c>
      <c r="R227">
        <v>93</v>
      </c>
      <c r="S227">
        <v>100.49</v>
      </c>
      <c r="T227">
        <v>18.600000000000001</v>
      </c>
      <c r="U227">
        <f t="shared" si="3"/>
        <v>1.8600000000000002E-2</v>
      </c>
      <c r="V227">
        <v>10</v>
      </c>
      <c r="W227">
        <v>11</v>
      </c>
      <c r="X227">
        <v>2019</v>
      </c>
      <c r="Y227">
        <v>5</v>
      </c>
      <c r="Z227">
        <v>26</v>
      </c>
      <c r="AA227">
        <v>2</v>
      </c>
      <c r="AB227" s="6">
        <v>4</v>
      </c>
      <c r="AC227" s="6">
        <v>1</v>
      </c>
      <c r="AD227" s="9">
        <v>-44.450277777777799</v>
      </c>
      <c r="AE227" s="9">
        <v>-72.7083333333333</v>
      </c>
    </row>
    <row r="228" spans="1:31" x14ac:dyDescent="0.35">
      <c r="A228">
        <v>943299</v>
      </c>
      <c r="B228" t="s">
        <v>49</v>
      </c>
      <c r="C228" s="6">
        <v>62.6</v>
      </c>
      <c r="D228">
        <v>3</v>
      </c>
      <c r="E228" t="s">
        <v>39</v>
      </c>
      <c r="F228" s="2">
        <v>43611</v>
      </c>
      <c r="G228" s="2">
        <v>43562</v>
      </c>
      <c r="H228">
        <v>61</v>
      </c>
      <c r="I228">
        <v>61</v>
      </c>
      <c r="J228" s="6" t="s">
        <v>40</v>
      </c>
      <c r="K228">
        <v>21</v>
      </c>
      <c r="L228" s="2">
        <v>43578.552083333336</v>
      </c>
      <c r="M228" s="2">
        <v>43578.552083333336</v>
      </c>
      <c r="N228" s="6">
        <v>1706</v>
      </c>
      <c r="O228" s="7">
        <v>442709</v>
      </c>
      <c r="P228">
        <v>725407</v>
      </c>
      <c r="Q228">
        <v>100.49</v>
      </c>
      <c r="R228">
        <v>93</v>
      </c>
      <c r="S228">
        <v>100.49</v>
      </c>
      <c r="T228">
        <v>10</v>
      </c>
      <c r="U228">
        <f t="shared" si="3"/>
        <v>0.01</v>
      </c>
      <c r="V228">
        <v>10</v>
      </c>
      <c r="W228">
        <v>11</v>
      </c>
      <c r="X228">
        <v>2019</v>
      </c>
      <c r="Y228">
        <v>5</v>
      </c>
      <c r="Z228">
        <v>26</v>
      </c>
      <c r="AA228">
        <v>2</v>
      </c>
      <c r="AB228" s="6">
        <v>4</v>
      </c>
      <c r="AC228" s="6">
        <v>1</v>
      </c>
      <c r="AD228" s="9">
        <v>-44.452500000000001</v>
      </c>
      <c r="AE228" s="9">
        <v>-72.901944444444496</v>
      </c>
    </row>
    <row r="229" spans="1:31" x14ac:dyDescent="0.35">
      <c r="A229">
        <v>943299</v>
      </c>
      <c r="B229" t="s">
        <v>49</v>
      </c>
      <c r="C229" s="6">
        <v>62.6</v>
      </c>
      <c r="D229">
        <v>3</v>
      </c>
      <c r="E229" t="s">
        <v>39</v>
      </c>
      <c r="F229" s="2">
        <v>43611</v>
      </c>
      <c r="G229" s="2">
        <v>43562</v>
      </c>
      <c r="H229">
        <v>61</v>
      </c>
      <c r="I229">
        <v>61</v>
      </c>
      <c r="J229" s="6" t="s">
        <v>40</v>
      </c>
      <c r="K229">
        <v>21</v>
      </c>
      <c r="L229" s="2">
        <v>43574.354166666664</v>
      </c>
      <c r="M229" s="2">
        <v>43574.354166666664</v>
      </c>
      <c r="N229" s="6">
        <v>1748</v>
      </c>
      <c r="O229" s="7">
        <v>444406</v>
      </c>
      <c r="P229">
        <v>732240</v>
      </c>
      <c r="Q229">
        <v>100.49</v>
      </c>
      <c r="R229">
        <v>93</v>
      </c>
      <c r="S229">
        <v>100.49</v>
      </c>
      <c r="T229">
        <v>10</v>
      </c>
      <c r="U229">
        <f t="shared" si="3"/>
        <v>0.01</v>
      </c>
      <c r="V229">
        <v>10</v>
      </c>
      <c r="W229">
        <v>11</v>
      </c>
      <c r="X229">
        <v>2019</v>
      </c>
      <c r="Y229">
        <v>5</v>
      </c>
      <c r="Z229">
        <v>26</v>
      </c>
      <c r="AA229">
        <v>2</v>
      </c>
      <c r="AB229" s="6">
        <v>4</v>
      </c>
      <c r="AC229" s="6">
        <v>1</v>
      </c>
      <c r="AD229" s="9">
        <v>-44.734999999999999</v>
      </c>
      <c r="AE229" s="9">
        <v>-73.377777777777794</v>
      </c>
    </row>
    <row r="230" spans="1:31" x14ac:dyDescent="0.35">
      <c r="A230">
        <v>943299</v>
      </c>
      <c r="B230" t="s">
        <v>49</v>
      </c>
      <c r="C230" s="6">
        <v>62.6</v>
      </c>
      <c r="D230">
        <v>3</v>
      </c>
      <c r="E230" t="s">
        <v>39</v>
      </c>
      <c r="F230" s="2">
        <v>43611</v>
      </c>
      <c r="G230" s="2">
        <v>43562</v>
      </c>
      <c r="H230">
        <v>61</v>
      </c>
      <c r="I230">
        <v>61</v>
      </c>
      <c r="J230" s="6" t="s">
        <v>40</v>
      </c>
      <c r="K230">
        <v>21</v>
      </c>
      <c r="L230" s="2">
        <v>43572.541666666664</v>
      </c>
      <c r="M230" s="2">
        <v>43572.541666666664</v>
      </c>
      <c r="N230" s="6">
        <v>1783</v>
      </c>
      <c r="O230" s="7">
        <v>450521</v>
      </c>
      <c r="P230">
        <v>731832</v>
      </c>
      <c r="Q230">
        <v>100.49</v>
      </c>
      <c r="R230">
        <v>93</v>
      </c>
      <c r="S230">
        <v>100.49</v>
      </c>
      <c r="T230">
        <v>0.49</v>
      </c>
      <c r="U230">
        <f t="shared" si="3"/>
        <v>4.8999999999999998E-4</v>
      </c>
      <c r="V230">
        <v>10</v>
      </c>
      <c r="W230">
        <v>11</v>
      </c>
      <c r="X230">
        <v>2019</v>
      </c>
      <c r="Y230">
        <v>5</v>
      </c>
      <c r="Z230">
        <v>26</v>
      </c>
      <c r="AA230">
        <v>2</v>
      </c>
      <c r="AB230" s="6">
        <v>4</v>
      </c>
      <c r="AC230" s="6">
        <v>1</v>
      </c>
      <c r="AD230" s="9">
        <v>-45.089166666666699</v>
      </c>
      <c r="AE230" s="9">
        <v>-73.308888888888902</v>
      </c>
    </row>
    <row r="231" spans="1:31" x14ac:dyDescent="0.35">
      <c r="A231">
        <v>943299</v>
      </c>
      <c r="B231" t="s">
        <v>49</v>
      </c>
      <c r="C231" s="6">
        <v>62.6</v>
      </c>
      <c r="D231">
        <v>3</v>
      </c>
      <c r="E231" t="s">
        <v>39</v>
      </c>
      <c r="F231" s="2">
        <v>43611</v>
      </c>
      <c r="G231" s="2">
        <v>43562</v>
      </c>
      <c r="H231">
        <v>61</v>
      </c>
      <c r="I231">
        <v>61</v>
      </c>
      <c r="J231" s="6" t="s">
        <v>40</v>
      </c>
      <c r="K231">
        <v>21</v>
      </c>
      <c r="L231" s="2">
        <v>43572.666666666664</v>
      </c>
      <c r="M231" s="2">
        <v>43572.666666666664</v>
      </c>
      <c r="N231" s="6">
        <v>1783</v>
      </c>
      <c r="O231" s="7">
        <v>450908</v>
      </c>
      <c r="P231">
        <v>731709</v>
      </c>
      <c r="Q231">
        <v>100.49</v>
      </c>
      <c r="R231">
        <v>93</v>
      </c>
      <c r="S231">
        <v>100.49</v>
      </c>
      <c r="T231">
        <v>11</v>
      </c>
      <c r="U231">
        <f t="shared" si="3"/>
        <v>1.0999999999999999E-2</v>
      </c>
      <c r="V231">
        <v>10</v>
      </c>
      <c r="W231">
        <v>11</v>
      </c>
      <c r="X231">
        <v>2019</v>
      </c>
      <c r="Y231">
        <v>5</v>
      </c>
      <c r="Z231">
        <v>26</v>
      </c>
      <c r="AA231">
        <v>2</v>
      </c>
      <c r="AB231" s="6">
        <v>4</v>
      </c>
      <c r="AC231" s="6">
        <v>1</v>
      </c>
      <c r="AD231" s="9">
        <v>-45.1522222222222</v>
      </c>
      <c r="AE231" s="9">
        <v>-73.285833333333301</v>
      </c>
    </row>
    <row r="232" spans="1:31" x14ac:dyDescent="0.35">
      <c r="A232">
        <v>943299</v>
      </c>
      <c r="B232" t="s">
        <v>49</v>
      </c>
      <c r="C232" s="6">
        <v>62.6</v>
      </c>
      <c r="D232">
        <v>3</v>
      </c>
      <c r="E232" t="s">
        <v>39</v>
      </c>
      <c r="F232" s="2">
        <v>43611</v>
      </c>
      <c r="G232" s="2">
        <v>43562</v>
      </c>
      <c r="H232">
        <v>61</v>
      </c>
      <c r="I232">
        <v>61</v>
      </c>
      <c r="J232" s="6" t="s">
        <v>40</v>
      </c>
      <c r="K232">
        <v>21</v>
      </c>
      <c r="L232" s="2">
        <v>43589.375</v>
      </c>
      <c r="M232" s="2">
        <v>43589.375</v>
      </c>
      <c r="N232" s="6" t="s">
        <v>40</v>
      </c>
      <c r="O232" s="7">
        <v>453509</v>
      </c>
      <c r="P232">
        <v>731620</v>
      </c>
      <c r="Q232">
        <v>100.49</v>
      </c>
      <c r="R232">
        <v>93</v>
      </c>
      <c r="S232">
        <v>100.49</v>
      </c>
      <c r="T232">
        <v>9.8000000000000007</v>
      </c>
      <c r="U232">
        <f t="shared" si="3"/>
        <v>9.8000000000000014E-3</v>
      </c>
      <c r="V232">
        <v>10</v>
      </c>
      <c r="W232">
        <v>11</v>
      </c>
      <c r="X232">
        <v>2019</v>
      </c>
      <c r="Y232">
        <v>5</v>
      </c>
      <c r="Z232">
        <v>26</v>
      </c>
      <c r="AA232">
        <v>2</v>
      </c>
      <c r="AB232" s="6">
        <v>4</v>
      </c>
      <c r="AC232" s="6">
        <v>1</v>
      </c>
      <c r="AD232" s="9">
        <v>-45.585833333333298</v>
      </c>
      <c r="AE232" s="9">
        <v>-73.272222222222197</v>
      </c>
    </row>
    <row r="233" spans="1:31" x14ac:dyDescent="0.35">
      <c r="A233">
        <v>943299</v>
      </c>
      <c r="B233" t="s">
        <v>49</v>
      </c>
      <c r="C233" s="6">
        <v>62.6</v>
      </c>
      <c r="D233">
        <v>3</v>
      </c>
      <c r="E233" t="s">
        <v>39</v>
      </c>
      <c r="F233" s="2">
        <v>43611</v>
      </c>
      <c r="G233" s="2">
        <v>43562</v>
      </c>
      <c r="H233">
        <v>61</v>
      </c>
      <c r="I233">
        <v>61</v>
      </c>
      <c r="J233" s="6" t="s">
        <v>40</v>
      </c>
      <c r="K233">
        <v>21</v>
      </c>
      <c r="L233" s="2">
        <v>43590.520833333336</v>
      </c>
      <c r="M233" s="2">
        <v>43590.520833333336</v>
      </c>
      <c r="N233" s="6">
        <v>1872</v>
      </c>
      <c r="O233" s="7">
        <v>455406</v>
      </c>
      <c r="P233">
        <v>734509</v>
      </c>
      <c r="Q233">
        <v>100.49</v>
      </c>
      <c r="R233">
        <v>93</v>
      </c>
      <c r="S233">
        <v>100.49</v>
      </c>
      <c r="T233">
        <v>20</v>
      </c>
      <c r="U233">
        <f t="shared" si="3"/>
        <v>0.02</v>
      </c>
      <c r="V233">
        <v>10</v>
      </c>
      <c r="W233">
        <v>11</v>
      </c>
      <c r="X233">
        <v>2019</v>
      </c>
      <c r="Y233">
        <v>5</v>
      </c>
      <c r="Z233">
        <v>26</v>
      </c>
      <c r="AA233">
        <v>2</v>
      </c>
      <c r="AB233" s="6">
        <v>4</v>
      </c>
      <c r="AC233" s="6">
        <v>1</v>
      </c>
      <c r="AD233" s="9">
        <v>-45.901666666666699</v>
      </c>
      <c r="AE233" s="9">
        <v>-73.752499999999998</v>
      </c>
    </row>
  </sheetData>
  <sortState xmlns:xlrd2="http://schemas.microsoft.com/office/spreadsheetml/2017/richdata2" ref="A2:AF233">
    <sortCondition ref="W2:W233"/>
    <sortCondition ref="AB2:AB233"/>
    <sortCondition ref="AC2:AC2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EDF7-B299-4212-84D5-07D3C84344B1}">
  <dimension ref="A1:L670"/>
  <sheetViews>
    <sheetView topLeftCell="A7" workbookViewId="0">
      <selection activeCell="M12" sqref="M12"/>
    </sheetView>
  </sheetViews>
  <sheetFormatPr baseColWidth="10" defaultRowHeight="14.5" x14ac:dyDescent="0.35"/>
  <sheetData>
    <row r="1" spans="2:9" x14ac:dyDescent="0.35">
      <c r="B1" s="4" t="s">
        <v>72</v>
      </c>
      <c r="F1" s="4" t="s">
        <v>74</v>
      </c>
    </row>
    <row r="2" spans="2:9" x14ac:dyDescent="0.35">
      <c r="B2" s="10" t="s">
        <v>69</v>
      </c>
      <c r="C2" s="10" t="s">
        <v>68</v>
      </c>
      <c r="D2" s="10" t="s">
        <v>70</v>
      </c>
      <c r="F2" s="10" t="s">
        <v>69</v>
      </c>
      <c r="G2" s="10" t="s">
        <v>68</v>
      </c>
      <c r="H2" s="10" t="s">
        <v>70</v>
      </c>
    </row>
    <row r="3" spans="2:9" x14ac:dyDescent="0.35">
      <c r="B3" s="11">
        <v>2456.4630000000002</v>
      </c>
      <c r="C3" s="11">
        <v>1</v>
      </c>
      <c r="D3" t="s">
        <v>71</v>
      </c>
      <c r="F3">
        <v>8.2000000000000011</v>
      </c>
      <c r="G3">
        <v>1</v>
      </c>
      <c r="H3" t="s">
        <v>71</v>
      </c>
    </row>
    <row r="4" spans="2:9" x14ac:dyDescent="0.35">
      <c r="B4" s="11">
        <v>1523.623</v>
      </c>
      <c r="C4" s="11">
        <v>2</v>
      </c>
      <c r="D4" t="s">
        <v>71</v>
      </c>
    </row>
    <row r="5" spans="2:9" x14ac:dyDescent="0.35">
      <c r="B5" s="11">
        <v>1218.0360000000001</v>
      </c>
      <c r="C5" s="11">
        <v>3</v>
      </c>
      <c r="D5" t="s">
        <v>71</v>
      </c>
    </row>
    <row r="6" spans="2:9" x14ac:dyDescent="0.35">
      <c r="B6" s="11">
        <v>145.13</v>
      </c>
      <c r="C6" s="11">
        <v>4</v>
      </c>
      <c r="D6" t="s">
        <v>71</v>
      </c>
      <c r="I6" s="11"/>
    </row>
    <row r="7" spans="2:9" x14ac:dyDescent="0.35">
      <c r="B7" s="11">
        <v>483.089</v>
      </c>
      <c r="C7" s="11">
        <v>5</v>
      </c>
      <c r="D7" t="s">
        <v>71</v>
      </c>
      <c r="I7" s="11"/>
    </row>
    <row r="8" spans="2:9" x14ac:dyDescent="0.35">
      <c r="B8" s="11">
        <v>769.66200000000003</v>
      </c>
      <c r="C8" s="11">
        <v>6</v>
      </c>
      <c r="D8" t="s">
        <v>71</v>
      </c>
      <c r="I8" s="11"/>
    </row>
    <row r="9" spans="2:9" x14ac:dyDescent="0.35">
      <c r="B9" s="11">
        <v>1430.7370000000001</v>
      </c>
      <c r="C9" s="11">
        <v>7</v>
      </c>
      <c r="D9" t="s">
        <v>71</v>
      </c>
      <c r="I9" s="11"/>
    </row>
    <row r="10" spans="2:9" x14ac:dyDescent="0.35">
      <c r="B10" s="11">
        <v>520.37199999999996</v>
      </c>
      <c r="C10" s="11">
        <v>8</v>
      </c>
      <c r="D10" t="s">
        <v>71</v>
      </c>
    </row>
    <row r="11" spans="2:9" x14ac:dyDescent="0.35">
      <c r="B11" s="11">
        <v>20.291</v>
      </c>
      <c r="C11" s="11">
        <v>9</v>
      </c>
      <c r="D11" t="s">
        <v>71</v>
      </c>
    </row>
    <row r="12" spans="2:9" x14ac:dyDescent="0.35">
      <c r="B12" s="11">
        <v>182.37899999999999</v>
      </c>
      <c r="C12" s="11">
        <v>10</v>
      </c>
      <c r="D12" t="s">
        <v>71</v>
      </c>
    </row>
    <row r="13" spans="2:9" x14ac:dyDescent="0.35">
      <c r="B13" s="11">
        <v>1055.9269999999999</v>
      </c>
      <c r="C13" s="11">
        <v>11</v>
      </c>
      <c r="D13" t="s">
        <v>71</v>
      </c>
    </row>
    <row r="14" spans="2:9" x14ac:dyDescent="0.35">
      <c r="B14" s="11">
        <v>1463.625</v>
      </c>
      <c r="C14" s="11">
        <v>12</v>
      </c>
      <c r="D14" t="s">
        <v>71</v>
      </c>
    </row>
    <row r="15" spans="2:9" x14ac:dyDescent="0.35">
      <c r="B15" s="4">
        <f>SUM(B3:B14)</f>
        <v>11269.334000000001</v>
      </c>
      <c r="F15" s="4">
        <f>SUM(F3:F14)</f>
        <v>8.2000000000000011</v>
      </c>
    </row>
    <row r="16" spans="2:9" x14ac:dyDescent="0.35">
      <c r="B16" s="10" t="s">
        <v>69</v>
      </c>
      <c r="C16" s="10" t="s">
        <v>68</v>
      </c>
      <c r="D16" s="10" t="s">
        <v>70</v>
      </c>
      <c r="F16" s="10" t="s">
        <v>69</v>
      </c>
      <c r="G16" s="10" t="s">
        <v>68</v>
      </c>
      <c r="H16" s="10" t="s">
        <v>70</v>
      </c>
    </row>
    <row r="17" spans="1:8" x14ac:dyDescent="0.35">
      <c r="B17" s="11">
        <v>31.63</v>
      </c>
      <c r="C17" s="11">
        <v>1</v>
      </c>
      <c r="D17" t="s">
        <v>73</v>
      </c>
      <c r="F17">
        <v>1.1000000000000001</v>
      </c>
      <c r="G17">
        <v>2</v>
      </c>
      <c r="H17" t="s">
        <v>73</v>
      </c>
    </row>
    <row r="18" spans="1:8" x14ac:dyDescent="0.35">
      <c r="B18" s="11">
        <v>32.36</v>
      </c>
      <c r="C18" s="11">
        <v>2</v>
      </c>
      <c r="D18" t="s">
        <v>73</v>
      </c>
      <c r="F18">
        <v>8.9</v>
      </c>
      <c r="G18">
        <v>3</v>
      </c>
      <c r="H18" t="s">
        <v>73</v>
      </c>
    </row>
    <row r="19" spans="1:8" x14ac:dyDescent="0.35">
      <c r="B19" s="11">
        <v>32.14</v>
      </c>
      <c r="C19" s="11">
        <v>3</v>
      </c>
      <c r="D19" t="s">
        <v>73</v>
      </c>
      <c r="F19">
        <v>2.2000000000000002</v>
      </c>
      <c r="G19">
        <v>4</v>
      </c>
      <c r="H19" t="s">
        <v>73</v>
      </c>
    </row>
    <row r="20" spans="1:8" x14ac:dyDescent="0.35">
      <c r="B20" s="11">
        <v>22</v>
      </c>
      <c r="C20" s="11">
        <v>10</v>
      </c>
      <c r="D20" t="s">
        <v>73</v>
      </c>
      <c r="F20">
        <v>4</v>
      </c>
      <c r="G20">
        <v>7</v>
      </c>
      <c r="H20" t="s">
        <v>73</v>
      </c>
    </row>
    <row r="21" spans="1:8" x14ac:dyDescent="0.35">
      <c r="B21" s="11">
        <v>614.04</v>
      </c>
      <c r="C21" s="11">
        <v>11</v>
      </c>
      <c r="D21" t="s">
        <v>73</v>
      </c>
      <c r="F21">
        <v>16.146000000000001</v>
      </c>
      <c r="G21">
        <v>10</v>
      </c>
      <c r="H21" t="s">
        <v>73</v>
      </c>
    </row>
    <row r="22" spans="1:8" x14ac:dyDescent="0.35">
      <c r="B22" s="11">
        <v>563.84</v>
      </c>
      <c r="C22" s="11">
        <v>12</v>
      </c>
      <c r="D22" t="s">
        <v>73</v>
      </c>
      <c r="F22">
        <v>23.896999999999998</v>
      </c>
      <c r="G22">
        <v>11</v>
      </c>
      <c r="H22" t="s">
        <v>73</v>
      </c>
    </row>
    <row r="23" spans="1:8" x14ac:dyDescent="0.35">
      <c r="B23" s="4">
        <f>SUM(B17:B22)</f>
        <v>1296.01</v>
      </c>
      <c r="F23" s="4">
        <f>SUM(F17:F22)</f>
        <v>56.243000000000002</v>
      </c>
    </row>
    <row r="25" spans="1:8" x14ac:dyDescent="0.35">
      <c r="A25" t="s">
        <v>72</v>
      </c>
      <c r="B25">
        <f>+B15+B23</f>
        <v>12565.344000000001</v>
      </c>
      <c r="E25" t="s">
        <v>74</v>
      </c>
      <c r="F25">
        <f>+F15+F23</f>
        <v>64.442999999999998</v>
      </c>
    </row>
    <row r="670" spans="12:12" x14ac:dyDescent="0.35">
      <c r="L670" s="4" t="e">
        <f>+#REF!+#REF!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4 E 2 9 4 5 E C - 1 A 6 0 - 4 1 5 E - 8 A B 9 - B 5 0 4 4 4 7 1 C 2 1 B } "   T o u r I d = " e 6 6 b 5 3 2 6 - f f 6 4 - 4 b c a - a a 0 4 - 2 1 a 9 3 a 3 9 4 1 a e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K o A A A S q A f V M / I A A A C S f S U R B V H h e 7 Z 3 5 d x v X l e c v U F X Y Q Y D 7 T o p a L c u S H T u 2 7 M R J d z r L 6 W 5 3 n / k z Z v 6 k + Q P m n D k 9 k 8 7 J z P w w Z 0 4 S O 3 E S W 2 1 L 8 i L L k i y R E n e C 4 I Y d K N Q y 9 / t Q R Y J Y S A A E F F l 4 n z S a 2 E i Q 8 v v W X d 5 9 9 3 p + f S t t k 0 R S R V C z 6 e a 8 T n f X N D I t D + V 0 D 4 V 8 N i 0 M G X R / S 3 P e d c R g y K I f T O v k 9 T h P 1 G B Y R G X T Q 7 e e + c n s c L U N h 0 x 6 f b o s P u M v S 3 4 q G k 0 + j I k F b H p l r E z R A H 9 w G 2 R K S Y r 6 R 8 X 9 v J 4 i 8 l i U K m 2 S b u b E c 5 o 3 S F P R a 3 y v + W d L Q U k a 4 l e J 3 l s o k s J r 5 8 + 8 g P 1 e m z K 6 V 7 w 2 O W D S W N S k z Z T C C 9 t L 7 8 y V x P P N y J U 8 9 O m y 3 3 n U O X 7 V p v f O l V j o P k o X K 7 9 L I 3 7 M 7 w n y B a B d L K t M u 8 V l C q v D / P U p W b b p v F J h P P w K B d S o 8 6 g x z X 8 r S V 9 T M o j 2 s l 5 x L f 7 p + R J d G T f o 5 5 e L 9 O p E m c 6 x p R o N W 7 S b V 8 j D V / E s C 6 Y Z O l u m x z s a x Y P t L X C V B e y p + b E l t k p / f B I 4 U U y K Q h T o Q E z A 6 4 V F 1 i l Z e F I n J r 8 S Z k t b J N P U + V H z n y 8 F J W m J E L u B W N 9 T b J 3 C z o L 9 2 c U i i 0 m h i L / 5 A j N 5 X R b K H h o I m E 1 d w k Y Y 7 G r a / G M V X q G t f l s 8 a A n r 1 M b H H M O w S l T m W y N K 7 P b t F p 7 R W v Y r 2 i + t O 8 / W I w U l q W O E r c 8 4 u 3 T + q n D J x + 5 W L Z b z 1 B O 2 Q F j 8 j d j M K D Q V M 2 h l X z 1 8 f y t 4 P b a I 2 / D 1 t G / T F J v O D x v 0 + p Q u L F u n q F 4 / R b V x 5 1 F z P C d I V g p K U o e b h F B P W B 3 3 N j X 6 e D F A 0 y y W o d B x 9 8 g F S 3 t p V 6 X F H Q 7 I 2 s S y P Z T n 3 w P J j N O A N Y M 7 m O M Y r x 0 r W M t e Y Z V S e n P r 4 + I 5 Q T Z S U J I 6 Z m I m X e A r f t j X O E u G z B / i q I u j Z Z q M W k J 8 t f E O s P j b k Q F E g q O X w D q u p x S 6 v e q j l T 0 O o j r A 4 v + x k 8 n W L s S i P P l n e B r 9 s Q 5 S U J I 6 4 N 5 l n Y x e I 7 C e E E c N s 1 i Q m g 4 0 c A c B 4 p + 3 Z n S R E X x e j L L A 2 w F i R F L F t i 1 K 6 w m 2 i H m R k F C V g P O O 4 1 T E 1 l x Q M m 0 u q Q P 7 T Q M B m 0 Y j 3 R E C F t h f n / q p W D 6 D P 9 Y G s J g 3 p s o U a W J h X e 6 w R d s v V C 4 c o 9 E n F A 9 t k e Y N k G n r N B m 5 R h u Z e x T 1 j 7 O l N f g i E 6 G g G m M 3 2 C f e 3 w x p o S R 1 P N t X W V D t X e l P A j J 6 Z x b p 5 u c D Y q + v N 1 R K F x G D 8 d / D b i A s E e 6 n H Q E B b D h f H S + L + 2 H / g f g 6 G j p P s w N v s i V S R Z I i 5 p u m o G + I o r 7 R U 8 U E p K A k d e D K f k K Y 0 B F w I 9 + Z e 5 6 i 8 t K d N T 9 9 s e Y T W c h v t j T a z q p i X 8 w l X / Y e J l Q 0 p c C x X p j / b k j C p m T u C Y W 1 E U r k H 1 K I L V O r S E F J 6 k D 1 Q y + c M 1 i 9 S 6 O G 8 6 j 3 m G y B 0 q X K E t / O K r S R 9 r K g i G 6 v + u n R t i Y y l L s 5 R b i I w 8 F z p H g 0 k c H L 6 2 k a i 1 y i W G C S Y 8 U h d v l a d 3 2 l o C R 1 4 K q N v Z 1 e M D / 4 / A R V D V y + F L t 7 3 y Y 0 O i h 4 a P V A 4 X i J R A y F v z f C L t 1 o 6 C I p 7 N a F f D E h L D D g m x A V E q 0 i B S U 5 B g p j 5 4 d 6 t + j b 2 d z t J S i e X e Z Y M c c W b D p 2 c r z o Y 1 e w V a S g J M d A m d A a L z Q X u 6 a m r V N 2 2 L X a z 3 v p o y c B C r B o U e j 6 t w B 7 Z 6 g C m Y m b 9 P c o n c I m t t Z + A s Y w D D o 4 O K D 9 / X 0 q F A r O s 1 J Q k g a E A 4 8 5 Y D + g d H G D V t N f U q q 0 5 b z S O Y N B U 2 Q P 3 5 j S 6 e a s T q 9 P V b J r z x N U U c y x k K 5 P V j 4 b b q C o U W w h Y I R o I J 6 D V I r S 6 b S 4 l U o 6 5 X J 5 y u f z / N o B 5 f k 9 U l C S Q 3 y K R Z P x b 4 k 8 S U r m H 4 s i U J s s O i i u i s L R s 4 C K 8 9 2 c l 7 5 Y 9 4 l E Q d T f v b R 8 q 8 D d / P B x g D 5 9 5 h O l S i h r 0 l v 4 N S z L E o I 6 Y N H s 7 e 5 R i k V l G C b 9 + 6 9 / Q 4 8 e P a L / 9 d v / Q 4 l E g o r 8 H r m x K z l k e v A e B + S V / Z h a p q O v t 7 Q P 0 w x R k 8 f / t 7 y r U C K r i E 1 j b P Q i + / a 3 w M u m 5 N p 4 W d Q k v j G t C x c U 9 Y O x B v t v u l 6 i T C Z L v 2 Y B X b l y m Q W V J s s 0 K J 3 J 0 L / 8 y w d s 6 W x 6 8 O A h L S + v S E F J Y J l s G o 4 8 p E h g x 3 m m n u n o G y y o + t O 6 n f D 7 7 w L C z Y L L 9 S K A B A X 2 r T I c T 0 F Q o x H r m L A g n L K u 0 x 9 + / x H 9 4 p f / 4 D x 7 h K Z p V C 6 X a X 1 9 Q 7 p 8 E q K A l q e A L + M 8 q g e W S f V 2 r 8 L 1 n f n S 3 y S G g l W 8 O H I 8 g 4 m 4 a m L A p M s s K t Q d 4 v V a K 6 V 4 c Z D S Q w Z b p V y 2 c h w + H o 9 T L B Y T X 6 P R K A U C A Z q a m p S C k k B Q m y y Y x j E S T r F O R V 7 j e y 1 E 7 i 0 y 4 L d p J N y d 7 G E z Y H V x 8 B H b A L P x M r 0 2 q Y v 6 P l T J / + T C 0 d 8 K I 1 l g y 3 Q S o V C I P O w j v v / + j + n 2 7 b v i O S 8 / V h R F f A V + v 1 + I T g q q z 0 H J z U A w 4 T w 6 D p b H T O Q G L 5 T u x z l Y y G P s W v U C W J 1 r k 2 V 6 l y 3 h j x d K d G X M p I k o j m d U 0 L z 2 Y Y U 8 3 M 4 H 2 y e 7 s n B P F R Y O K i a G h g f x T O W F K i C u g Y E B K a h + x 7 B 8 Z F G 9 Y B S P y n E T x N S b J Y K y o E a n g F 3 G H A H E g w a 9 O t F 6 D S C + 7 2 e X i u J o S T N c w b n A x V v e U + j J j i r O c D X C N E 3 K Z r I U D o d F Q q M R q q p K Q f U 7 t q 3 Q Q X 7 S e V S h U m k d 4 K t y d 5 I Q j c B p Y L e 5 y x D a k O H c V N V x k X Q R F e C 2 O I Y / w q 9 X v 9 Y I d G e C i 3 d p u N y S c / o w U Y k J 4 R q i t V k 8 Z I s 9 q m Z i g T u H O M k o G 8 K q I b M H k I r P 8 N + B C w S Q g p J Q t l j p R V f N e O Q V 5 1 7 v Q N o c N Y M o m k V a H R U U L q W y l 8 K a R T M D p q g Q P y 2 9 D r f s r Z m S + N o K b r k R T h S / O l 5 J R J x k M X 0 + H w 0 O D d L 9 b + 4 f 7 k s B W D s I e S u t i v N V M m 0 u o Y n Y F k U D j 5 1 H S B q M 0 2 B g z n n U O d g 8 3 c l 5 + a p v s 5 W x 6 c s N r b K Z a s C V q 1 Q o J L P N r + l I K M C C p E 5 o G + Y C H Q 2 F T Y 6 N j s 4 4 n Q R + N / Q b j L I Y b n K s d R q w S C g 1 W l x c o m A w S J O T E z Q 0 N O S 8 W g G t A a S F k h A v W e c e A v Y A + b y t F 4 O e B B b s g 4 R G 9 z d 9 9 D H f R 7 U 3 D v + h q Q q E d p K Y A O o K W x E T g F X A U Y y N l N J S A a 5 b S 9 h q s S 5 c P u w 3 z c / P 0 + 3 P 7 z j P H k f h C 4 c U l O R Y z F G 2 d F K V z r q 8 I q z A s Q h s 3 O J W D V 6 D x W n R I + s Y 6 O M 0 o b o g 0 4 f z U Z s p r y i S P Q 1 Y 1 G w 2 Q x O T Y 8 4 z 9 U h B 9 T k + x e A Y 4 K h C w q e w h V I 6 s 1 D 3 2 B K J x i y z O v 3 9 x R J N c / w T q a r Z w 2 J H B q 6 W Z r 3 0 s M m K R E G 7 b G d a S / P j s C P c t E d J j f b Y Y p 4 G M n 2 q q l H A H x S P S 6 W S i K e q k Y L q c + a H 0 n z l P V o U u p m n Z A 7 x V O N F f h I a X / E X k x z E 8 L d C J F c n y v Q 2 i 8 t N F K C n w z e b 9 Z n D Z k f j k c Z e Y Y v X L q g V R I 1 e 1 j m t 2 w w c 4 8 C Q A 7 i g v h Y + B g W x h X x e V J U X i 0 X K 5 X I i r p L H N y S H e L w b z j 0 X j 2 i h Z d r O E Y c q Y T X q 4 Q r X z m 1 8 c n W s L D J 2 d 9 a O i m j h 5 D k Z Z m E N q r N 1 c A H f m d d P n K T R K Q m 2 U v e d 1 P h J I M s H I o H T L a H K M d T w y D C d O z d H X 3 7 x F f 3 b f / 8 f t J P c o Q K L y 0 U K q s / J 6 7 W L z u Y r e 5 L S p Q S l i p v C W m X 0 b d H X e z e / 5 L y n A t L Z q I 9 L O u 4 S O r e i 8 c l P z h 9 l z U 5 q j Y y k w 2 f L P j F N o x f Y r B V X z M 1 w x V z k 3 / s 0 I u G w 2 I u a n J y k d 9 + 7 S b / 4 1 S 9 E 4 W z 1 h 0 h B 9 T m 5 U s S 5 d w T O Q B l m k b + a I p 6 y b Y M G f O P k 9 R x 3 1 9 C G S 0 z C 4 D W J r B 3 O G W G B f v L M L 6 Z k r B + o o r c 5 N m 1 r 2 5 J h 6 M D f X S i K U 7 P V + 0 / d B M 0 6 d / I n L 3 E 3 B M J + 0 m m g b g + V E i i I d T d 6 f f 7 j F w M p q D 4 m 6 j f Z 1 U k 6 j 4 5 j c 1 w V D 8 y I r j 8 D / i k h m p C G O r Y j U F S q s 4 A W B g 0 x Y O A 1 j p l Q M Y A b x P Z g W 6 X 7 I m b y i D j p 0 s j R / h C S F 4 h x I D x s 8 F Y X r H a T B w 0 G x F U j 2 k j z V 1 h J / M 6 t o i g q + V l M X 3 / 1 t X i s 6 5 U 4 U A q q j 7 G o w P F S 4 4 S A a b E 4 2 D L B X g F M 7 6 s e N r b H V / 6 v N 3 0 0 G T s q 1 8 E x C E w + j A a O W 5 x 8 i Y X H 7 u E 0 v 9 c 1 B E i v V 8 d a 9 z d P j 3 d O A 8 m P W k O D z / 1 s 5 W S X E m 7 r + w u l t s Q Q D A Z E 7 d 7 4 2 P j h M X g g B d X H w N 1 b 3 v k h x 1 F x 5 5 k j I K h M a Y t f w w n e + k s 3 M n B w 4 2 I 1 R 9 n R o g t H M 9 D K 2 e V R U q W P F / 3 0 p 6 X A 4 W y p W v b y 7 W f z a h k M m W L C I Y 5 o w K U c Z q s J k c E t x R S Q Z o 7 l 1 X F D u J 3 N 6 v g a A Z c P o B x p b 2 + X 3 e L K T 5 e C 6 n M s W 6 F s c d Z 5 d A S s E + b L p k o b V D D S z r N H w L 0 7 z w t 3 a U + l E l u B p 3 u K s A R / f J C h p 7 x 4 0 Q Y Z 4 P + 7 8 Q n W H A p e e 9 W m b C Z W m Q S C / S t M W s T R 9 l f H y + J E L u Z T 4 f d b S 9 U v + U 5 6 E G Y y G d G k 5 f H j J z Q z M y O q K I A U l I R j m R i N h a 4 4 j 4 6 D V P l + Y c V 5 d A Q W L l L O o i a O r c / S j i Y s w Q R f s W f i R 4 J B w e m s 8 x h z b 8 8 P l 5 s e r X B 0 1 z G 1 J 2 3 x 8 z A P G C 3 D 3 p 4 r i Q 5 H j x I + M b h g Z R 9 t z T r 7 R H Q 8 g k X 6 3 e 9 + T 7 / 8 5 c / F W a h I p J L c k Y K S i P 0 h T Y m R 6 J q q x c X x D Q C 3 Z j A w y w u z s T u G h A L A s n S v 8 f g e H O a D d Q B w v 9 w N V i Q x b i 3 7 a T 1 9 9 P M w g w r i F P A P w m Z r J 8 S D y E g 2 t z R w N d E + D H 3 5 k K 7 H k Y v / 9 t d V 5 9 X W Q X U E e v J 9 / t l t + t G P 3 h O Z P x w s d J H V 5 h L B j 8 + X a C d / h y b D 1 8 Q 5 q N 3 i M 4 r 7 J 0 n 1 V s p s a k F R 6 S d 8 p Y e F e p f j F o 0 1 k m I 3 D 8 O s X b D p i 3 N K e O 9 5 d s M a T T L 0 s w h G W I A Q J Q p n s f C R s K j l H F u 2 7 Y w q R N l o w b 4 9 p 9 d Z q G b A 9 X S H B r T T c B N l R q i M w O 3 R o + / o 5 s 1 3 x P F 4 p M 9 d p I W S C N A t d i / z L q 2 m Q i K u G g m e b y o m g L j o F Q 7 m 4 + y + w Z W C d c B B Q J e D g l c k B N C Q 5 S 1 e 7 I O 8 2 D H k 2 o n l x V c f 6 2 u a 3 T H U 0 W 2 y 1 U L m M N G k s B V 9 K H 7 E w q 3 N I A J 8 d i v 7 S C 7 4 b A i p 3 e 6 1 b m r 8 d x / + X 5 q + 6 q e t / A P a N x Y p k f u O L 0 Z L t M e u s b R Q E s H 8 o E m X 2 B 2 C K / T V h k 8 U p c 6 1 0 N g f Q s B U C y Q E H m 6 r Y m H D 3 U P W 7 n F S F W L j E E P s T c E C V Y N R o T c 5 t n E P 9 p X 4 4 / 6 8 1 H h y I L 7 z x p Q u p m Y 0 K l U S I 0 p r O h p 1 m 3 Q 6 Q 8 V i g f 5 y 6 y O 6 c G O E 4 o N H r p 6 L F J R E s D B k 0 g V n 4 x U u 0 U H R S 8 t 7 q u j 2 i g W C w B 7 Z s k Z g Q / T + F p I S i h B F O y D D B k s F 1 6 / E 4 R O a 9 3 c C h I u D g t g w 7 g V w 9 5 C M g J X 6 n 7 / 5 N 3 r / H 1 9 l V 8 9 P g e D x o y 7 S 5 Z M I J g e O l A C X a D B Y S S y g g u H 8 c H M x A f S H u D Z h i G p y t 3 Y v z t 8 / y 1 Z v J n a y w n C C N 8 d W E e 5 e p 2 L C E f R Z t q a L u y d X R X Q K k h B o v 4 z j G 7 c + v U X j U 8 O V F 1 z / t Q o p K I m o Y E D l d y M Q n y D V f R o Q E r J o q J Q A O B K B S Y h b L Z 5 N a g W V f 5 d G w J V c P V B F U q Q X Z L J Z c U T j t 7 / 9 3 3 T 9 + n W 6 8 e Y V k S o P B O o r M K S g J G J j t s H F t m 1 Q w u M K E x 2 N c P w d w u o W r 7 N g Y Q 1 r Q R Z x K G C K A 4 2 9 w M v / O E i P D 6 J b b D x G X s 2 i 6 E D j Q 5 h S U B J x z K G b n O N 4 D L S T e W u F r z c 1 d k G L o s g W V e r V T M Y t m m J L 2 w u w a Y u u R 0 P D Q 7 S 9 n a R 8 s b 5 t t W 1 7 a W X 3 B 1 J Q / Q 5 S x w v D j e M c J C e Q m G g X J D f e n N F F D N b N o x m I t 5 A 5 D H C o V C 1 W J C J Q Q 9 g r 4 N 5 p P o 1 e e + 0 a 3 b l z V 1 R J u L V 7 A P X q e 7 k Z m h h 4 J A X V 7 6 B K A i V B j c D k 9 M c 7 q n D d 2 g F L G 8 0 r c X u T R R V t c c O 1 F d Y 4 V g q y y 4 W W Z C 4 + r 3 X q W M + z 4 v V 4 q V g s U W y w 4 u q 5 x b E A W 8 3 D k R X y a X k p q H 4 H X V O N J p 4 S r v y w B D i v 1 C k o K 7 o 5 p 4 u a u m 5 x d 8 1 P q a r q 9 J L p p d I Z f s f T Q J Y P J U e l U l F M 2 j g J K a g + B 0 m E Z k c q U K n 9 0 w s l c e L 2 N K r 7 2 y V z 9 Z m 9 S J P P 6 A T s e + F C 4 I L P 3 n P 6 W v S C n H P W 6 U 9 / / D N N z Y 6 f m M C R g u p z k H L O 1 V Q w V H N S T w i U F 9 1 e 8 Y l Y a 8 d p v o J j H E u 7 9 Y L q r U N 2 P K b q N n 6 f k x 7 n z 4 h F h i g U O q E k y / k q 6 V N g n V D A 2 g n Y v P 3 B r E 7 / w a J 6 m M R 5 I z + 7 i R 6 6 O G z W t f 9 y x 8 f 0 i g c J V b Q O 6 w W Y / Q T m 5 u b I L N t U K D Q / r i 8 F J T l T J g 5 i f H d e F 5 2 O U J O X K n g o 4 L P E 2 a g d d v 2 2 0 o r I F L Z z G r Z T M k U M o n Y e d B E k I H D c / c r l S / T o 4 S P y 2 N 5 j W b 5 q p K D 6 F K T L U Z 9 3 v k n K v F 1 g 5 F C e B D f w 0 6 d + I a Q v 1 7 X D T O E T N M D s M W h h 9 q f F g H A 7 u 7 m h D D T N R + F I m J 4 9 W + Z H H t H 0 s h F S U H 3 K R N S k K 6 P l j g / 0 N Q J u H R I Y o m k + r 2 f c R 4 0 d H u N Q 3 / N i c U c T P S S 6 C a r M c Q 5 q e m a a 0 G b N J F k p I a l i L a W K w 4 H d Z o N j J 7 h 3 8 I i C L D C c 3 k V H I U w W 7 D X H e k N 0 O 2 R z y o 8 K x R x Z t k l F X S X T q o / Z p K D 6 l J o e 9 1 3 j 8 p h B 8 + x K Y j 2 j 4 S X O S + E 0 7 4 1 J X V R P 9 B I M T s M 0 9 + v 8 W W h p 1 k 3 C o Z A 4 6 m 4 r Z d p L Z o j 0 T d o 6 u O S 8 e o Q 8 D 9 W H I H b C w O i h U A 8 i + C r W U 8 p h l c U Y u 5 Y 3 n L m 2 e A 6 v d R v E h T g Y 2 a u u S t l s V m z w / u a 3 / 0 5 v / 8 M F K t t R 0 o I z N B h a d 9 4 h L V R f s p / 3 U s T f W z E B H B x 0 S W Y V + m p T o 2 d 7 q u i K h B 4 Q 3 T 4 M C B c W 0 x J 7 B d o w o 6 7 v n / / x A / r 0 D 9 + Q z 5 u h n Y M o G V W u n x R U H 4 J S I j T 2 7 z U j b A F z x T L 9 1 / + H g l I W V a Y y a f 0 / l v 3 0 1 b p G U V 9 3 / U 5 8 B o 7 I V 1 d t d B O k z 1 F 5 j p G g b 7 / x P q 0 u b d O g 7 y t a 3 r 7 G L m 7 l 3 1 M K q s 9 A D 3 K c w o 3 5 n 4 + n P x h W 6 T / / 6 g f O o y P Q d Q j H 7 L s B D k B e m y j T 4 s a a e I y 4 r V d g P w p d j s 6 f X 6 D d V b b y Z p 7 8 9 I i W E q 9 T I n 1 Z C q r f Q K U 2 y o l 6 6 R q 5 o O b t v X M Y u N a 7 l D n c x o V h U x T f / p e f j Y j n d l o c C d o p a B 2 G v + m f / u l X 9 O n v H 1 F I 2 6 R B 7 R P a 3 T O k o P q F a Y 5 b r o y V R X P / 5 0 l 1 E W u v q J Y r O j d 9 + N m 3 4 s R w L 0 H G T 9 N U + t c P / h P d + X C Z 7 n x 8 j 8 Y j d 2 W W r 1 9 A E 0 i k r b u d C E B 7 s G f 7 K l 1 o U H G B m M a 0 M c H Q F h U M v Q C 9 / m r / p v U D f K 5 C c 4 O 9 v X i I N t V 7 + + J + I r F N a 3 v 3 p Y X q F / J l D + 0 V 2 o s t L C E G 5 w F T f d / l o y e B Y w O f c X Q D t 9 2 8 l z b S K p m 8 p r E P 1 S s a e Z N T c b v n Y g I e / t / Q 0 J D I / K l B g w z L l I L q F 1 A W p L U Z N 3 k 8 t j h y j j I e D K O + t e I X v c l h l U D G a f u F s T E 4 o / R d U h O H F Z H B W z 9 Q R O P L b 7 b U n r l f 2 C x 2 j 2 3 Y t k X p 0 h a t p O / Q S u o 2 J f O L V D L y 4 v l e U X C a Q e F f d S A 4 S i s P D q T L 1 w 9 g S s Z b Z 6 h S S B W 8 o g W y l w W G t P f C E O r z K h b s z 0 v + y o l f X t j V F g x Z t 0 T G K + Z E P d 1 T G 1 q 3 s z L H c S E q M 7 a y D 0 m 3 s v w Z 9 R / i Y Z s x P X C D l J p x p t 1 g e U + h + S G T y u W y G G + D Z p j S Q v U B 8 8 4 4 m U 6 J B X m h s J g A 2 h 2 7 M Q u e G w 6 Z w u 1 y 1 7 J b v Y 6 O s 5 d G D X G M I 6 T 1 x k q s H F R 2 j g N K t K G Y A A p Z U 8 X K p H u 8 p 9 n 7 O m E 0 a l K G / z 7 M h s L c X a T T p a B e c r D 4 B 0 P d W 0 T V Y L 4 u F h R a e r 0 9 q 4 u e e e N R S 8 R M a H D 5 z a Y m e q X 3 c h M Z f 1 n 1 q N J G Z P U k W w + T t n I P a C 3 z B a 2 l v x R T 7 l E z j l E 7 e o f h V o i N 3 v J + J U B E 4 S w 2 f a W g X n J Q 3 4 b j E 7 0 A B w r h T t r s + r l T 3 u + u a f T D 2 c q J V s R Y v a h o r + Z h c o k S + U f O o 8 Y g G 7 e R / Z q F U 6 k U 9 3 g U U t k F f L q b 4 J j Q J w Y U 4 O L Q C e j o V H 3 2 S g r q J Q Y N 9 N + d 6 8 1 0 d R f s b X 3 0 x E 9 3 1 y t T 1 F E B 8 c 3 G y U O i u 0 m 2 O O T c O 5 n K A G 6 M x Z m g s d A l S h Y W S V X X 6 f X p y r / P x x w L Y v Z U u 2 C W 7 9 1 V 7 f C k s B T U S w z m 2 X p 6 / F 8 Y 8 d P P L h U P R 9 U g R I n 4 L W G 5 e k n Y Z 7 B r W a B o c M t 5 p j W Q C Y T r 5 x L 1 Z e j n / P t j 4 / v T 5 c o A u X a A e z s z a A o r D W S W 7 y U H M d R P z h c b 9 g R v F y w U L L h G D V d w z L 2 6 y y w O + 6 H T a 7 d R v A b N D j 3 k n 1 / Z U D 0 r Y W 2 E R k I L 4 r 6 Y u M j / T u / N l z r u s y E t 1 E s O 9 o w w C x f 7 R 3 D J O g V T 3 Q / y X v q M Y 4 5 G o z 1 n a 0 q a e i E m n 6 L T w u i t r o l J 9 f r Z s h z 9 o 2 A C I + o c P 1 v 1 H e 6 1 t Y s U V J + A z d W n u y r t F 9 C N q P 3 / 7 N h P g h v 3 / v m S S D b c X s V p X K 8 I 5 r G J i 2 L b X v X G w w Z z 2 J + k m a G 7 1 H j C b v s g M z g a v E J 5 Y / 9 Q V G / M 6 O L v w 5 + B d H + 7 H O Q S 0 u X r V 5 C w + N F C Z w k L b O 6 O R i x R H 4 i z R 3 f 4 i p 7 q 0 l G M R k z F H 7 O g 2 o u V 2 m E 6 + j p b p k o i Z S O l 0 L c J j W b j p m g w g 3 + n V s j m M p Q t p K W F 6 j f Q a x y b r 6 j t Q 8 y A G 3 b 8 X e D q u P 0 m m i 0 l b O 5 + t 6 2 K 1 2 G V c P o W c U e v L J T P 3 U n u E f n y k Q u J k T g o I t 5 I K 2 L K / V / 5 1 g p 6 q U z r K w k p q H 5 j M m r W x T e P d z T R T + 8 P j w O i 2 P V D v u G o + h 8 c w c E C 1 Y K 2 Y L y G D n m U 7 N 1 J 2 X S x t 2 n 4 j L 7 t 3 K u A q S F w / Q D + z n t V k z 6 a g Y 1 d h W 9 S U H 3 G c M S k v X y 9 K U F T y u q q n G d O B Q B A 3 J V w e p c D i A + b m X 9 5 G q B E p t L Q M t v B H k 6 r l M 3 W r E S n W H b 9 y N P q Q m L 8 7 S f N n 8 L 8 X d T x o Q R J C q r P g G g a l Q J V 7 / Y D o 8 a K 4 S q N g Q B r T i c j V 3 z o J 4 6 W y 5 1 W G r S C Z f d 2 m a J 6 w r C O x 5 O 1 J X + h J k Y S Q s I w 6 0 8 + u U V 3 b t + V g u o 3 P l / p / G q P I W c P W U y Y 1 l G z 3 n o G h m a P R F a d R 9 0 F a f O Q N k R + J c L u W r 1 b h 7 I t g O p 6 / B 4 n k U 6 l 6 Y N / / U A K S v J i M z u Y I p + a d R 5 1 F 1 g l j U U 1 E b k q j n l U g w o Q J C c u j 5 b p w k j z a n 2 3 e r 2 k 6 y L d L g U l e a H J G z v O v e 4 T 8 0 9 R P D D j P K o H o 3 5 a O f k L T W G o N X q f S 0 F J X m g 2 D y 5 y P N e b p E R E G 3 P u n Q 1 Y s 5 m Z a V p b X Z e C k r z 4 7 O e n n H v d x a Y O D 0 J V g X 4 S u F 2 / f o 1 e 4 5 s U 1 P c I N M J v N g / 3 Z U Y v j z v 3 u s t G 9 h 4 t p z 4 X N / S i 6 J R Y L C b 2 o V I p W S n x v Q F l P n 6 F 6 O Z 8 S T T 7 D 3 W 5 j f G L T L 6 M j e f e W C k X 1 P P h V O 9 Z K J d 1 K a g X G R y T u D x q i P N F U z F L D E d D e Q 8 m B b 4 3 r 3 d 1 s v q L j l k + R z H f p P P o C M 0 b o G i X Y i E 6 w 2 h t W C h N l R u 7 L z T o u j o V M 8 Q M 2 2 n + W g 0 C 4 X f P l f j 5 s 8 c B 3 w f K l o e t 9 A z N x d 6 i 4 d B 5 m o y 8 R k b 5 J k 1 F r 9 N Q a N 5 5 1 9 k w z y A o R V U p F m f X z 3 k s e Q F B z R 0 2 U U / i 6 n h 9 2 c z L C I 6 M o N b w q z U / 7 W b H 6 N 4 m L 1 5 c V R w U z 9 n r / U r l t H O v f U L B o B C V F N Q L D s p 9 a k E R K p w 9 l A v t 8 u t j 0 b O 1 C f s + s Z N X 6 H F S I 5 / X F m N N U R 2 P 0 h + / J 0 r 2 G a t z b a d V W i d g e E B s Y E C e h 3 r R E T v 2 0 7 o 4 3 F d i 3 a C O D m e P E E u h f q 7 f / u P h 7 0 b 1 A u J K H O s P a e y o W R b l i m n a L T 0 m r + I V / 2 a t E N a G q W R m D + v 4 5 m N v i 6 9 n Q V q o F x z s w q O 6 G 6 2 Q 0 e 4 K h a h w B d H b o R + v h H 7 V o i i L K R 6 0 W V S 2 E F N e t y m f 0 2 F i y G r j 7 D q E N x K 8 S C O B S z Q W v C o s H X 7 e W Z C C + h 6 w u K v S 0 / 3 6 P g 7 9 h 0 0 j I Y M t S 5 k M w z h c / F u b m x S K j l J A i 4 n H V o u u X 7 q Q p P X U P X Y j l y h b 2 h Z 1 e V J Q k p c e 0 U L Z M m g 2 h m x n m S 1 J Z d G 7 i 1 8 d m G X 3 z 0 N m r o 3 E B G s O 1 t 8 o W R T 2 T P L 3 B u n p 0 p J 4 C W L t F C k o y Q u N Z c I i m f T W T J k G P Q n y m E X S 9 S I V C o X K 6 y y q Z N p k f d g c D x 2 I 5 0 4 L o e A W u q K M h o Y o H h m l k Z F R O r e w c P h z O + 2 B L g U l e W G x H Q s U C + q U T K y T 6 R s l v 9 9 P w W B I z L q F J d l Y X y f V 5 y f N W + Y A q 5 J c 8 D j N L S z T J t N g 8 T g 3 N D c S N 2 j F V v j G y 7 9 Y 6 Y u O j V l k 6 o Q 1 5 F u n r p / M 8 k l a B s v 0 e S 4 W 2 0 J H 1 q N P R B I h o H n o 8 o h O w + H K h j Y 2 v x d 3 f L Q w m K P V 3 a 9 J r R m U a B o s k L K n 8 r x j u i C q u D Z P s U h l J i 9 w B Y r E R D a X p d h A T B S 9 t j s f W F o o S c s M B i 2 a G 3 x + e 1 4 e b 2 V B u z e / p t B w x K b v d t F M J k h 3 1 j A A L i D 6 q a u K R m P R S + Q 1 Q 1 Q 6 0 E i l M F l F H 8 W 9 C 7 Q w / i Z F t E n S C x U R e t g y D T h i w s + F m K q F a 5 4 h h p I W S n I I h q q h I W b V 2 h J g y s Z Y 2 K K A z + Z 4 x i a d r / A P t r o / w O w 0 k C 7 H 7 1 Y w v G J D 9 9 p 4 m b K 6 l 9 L s 6 c 3 F D B b 8 y V U j h q X T 1 9 9 + T s O D o z Q / f f m Y B Y K L h 9 t 2 M k m D 8 b g Q m S u 2 d p C C k l A 8 Y N G N a Z 3 j E F 5 Y v B q w e b y d V c R 9 l x F 2 s d 6 Y r i x Y l A G h J f P z X j j 4 H b D B P e B n Y f s s F j q m f Z D Y n 8 P m d z x 4 v K 4 R V s e 1 b q 5 g k L y o S K h e L G 5 2 D + 9 D c i I c D r c l K H y e d P k k t D B s k o 9 j d F y s 0 V P y t c m y G K K G / n S 4 w d U b C B 7 J J 5 n 1 8 v O V y v f n B Z r 3 X x 0 3 W F S W m M n k D s L G 7 4 3 p G X H + P R 8 m f K K F s i s i N 9 E A R N 8 8 W C Q h J 4 + 4 3 w i I Y n n 5 K Y V C I f H Y j a t O A g L E U L f 9 4 q q 0 U P 3 O 9 I D J g j K a T p v 4 y 5 J f x C i Y g 4 R 3 o L 3 Y D M d R E N N + 3 i v a M v e a C f 5 s f D 7 E j d 8 B T T j R i a g W u I G s G 8 c C t Y 9 r o S C g U q l E + / t 7 N D U 1 f U y c r k A B J i H i o a a E S T d y Z N p l a a H 6 H T R x 3 G a L 4 2 z L C P i C e + T u 8 Y L B f Y 3 j K J z H u j 6 l C 4 u F A 4 9 w w X q B U q O I / Z y X H m 5 r I q O H l 8 6 x o L f S X v p m 4 7 i Y Y V 1 r v r U t 3 L g J 1 g s W a n p 6 h h K J S k 9 1 W K H a 0 q S p 6 A 3 + d 0 M n 3 o I Q k 0 + J S A s l q Q C L A 8 E E 2 V I l W W S X R s s V i 8 C r Y z W l 0 s a B I h Y 0 i l L x n L B Q B W 9 d W + e z g K s 7 h p d d Y I v 5 x X q l P T S 4 O F y m y R j H T A p i I v G U 4 O 6 a j 2 Z i B r t 7 9 q l 9 8 9 o F w s E N L i B O 8 u 4 f 7 F M o G B Z C q 0 5 m Y M z o V u 4 h v 8 9 i M c t W z B I H W K H N t E J L u 6 p o q 4 z 7 A O v m y b Z K Y y w 2 M B n F y W F L n C S u 7 S 7 b K f i M H 8 7 q Y h o I K s k x E 7 h 6 q N v K v i o E X C 0 m g L 5 5 m A J y k P d 0 V d j A F Q x c P 0 V R a W R 4 9 P A 5 W C r D L F G m u E f F c l 4 8 x t G R d C E u B S W p B x Y I U 9 y / T V T m S d 2 Y r v S x w F T C B + x 6 p Q o e M V P X X f K w b G c h p F k U 9 F n H 4 j i s X W T y c F L 5 n X l d Z P M a g f e N s c A X d x Q R 0 3 U L i A e 3 Q O B o p z i b y T j 3 G F t h q x i i Z G Z R i A k F u S F t R w p K 0 h i I a o N d v a / Z 9 Q p o l Z b I 7 8 z p d G 1 S 5 7 h L P Z y p i z m + y A p i C n x t 7 N M q E C s a 0 F Q D 1 3 N y w B T 7 X h D a a d 2 e X h n H z F 2 b z j K l s R a 4 d m 5 c B U w n f o L V A s g Y e v J x M n S L 0 j s 6 l Q q W F F S / 0 u r I J f R y u P X M L + I V T D o P 8 M J H 5 y W X m Z g p E g E Q 2 / h A Z 6 s 5 W L N H D G u E o Q R o Q j P d Q u d W F 5 y P a n f y 4 G b u W 0 r m F i m n 7 z n P 1 O M K a m J i g r Y S m 6 K e E L E V S p h M g 0 j 1 e W l g x E f + o I y h + g 6 s D W T J 3 u a Y B T E I L E E r 7 L E 7 9 a d F z O r 1 i V S 6 y 0 z 8 K H 1 9 d U z v q L 3 Z d 0 n 1 2 C Z y X v e y t a t Y m 3 a t H j K Q y A q 6 0 0 S q s 5 e 1 W L Y h 0 t 1 5 Y 4 / 2 i y u U K T V u + + z u Y Y G J 8 U r n J Y g M S Y u F + Q t 4 x F Y 0 K g Y O S E H 1 E X D b r r P L p v L a e L C t i h E 1 G C h 2 F u 6 w 5 X K 1 A F F c H j F E d r B V 4 C r C r X v A 8 R r c S G T 2 V g / Y O r G 1 6 c S F x A V j M G w J 6 7 H L F 4 G t t C I y l B i 6 D T e 2 m j 0 W k Q v S 3 p + v T I l 5 V 4 2 A g O D + u T f x W F P F s L Z z g 2 + x 4 D Q p q H 4 D G 7 Q P t 9 l 1 4 6 s 3 s m h u E c 5 Z y L G L t e a c J l 7 n m A u T D D G X d q L F R E W 2 V O k B k e S 4 D O K 8 v e q j X b Y w i I d G o p U U f S d g 3 2 y Y h T 3 N 8 d k U 3 z B 0 G 5 8 D U q V N 8 R W Z u l q Q Y W w F W C z 0 4 R s M T b M F U 2 g s d J E t l i E F 1 U 9 g Q e n s o W 2 k v O J K X B 3 A o 8 K g E 8 r 8 M 5 Z Z U I i x M O T 5 9 c m y E M k Q W 4 l W g F X D x j J + F 9 f t g 7 t 2 U K h Y C l c E 3 S C R e 0 T b u c e i T A i g Q U s 1 G O z W 6 T h f w 9 b J 9 k p B 9 Q V Y J H C t r o y W R U L h j a m y 2 P c Z d h Y 9 9 n g G + X U M n + 6 E I o s U Q 7 D h P q I i v c z K s B w r 2 A 6 w a m j e C e D + 7 b D Q u g W S C E U j T Q X j Q H S b z T i i q q X T D W L N 6 6 M B P 1 s r 5 7 H k J U V U Q E R M I R 4 c d b i 9 6 h e u 1 Z f r P r G f B L C E 9 j h 2 + X y l v i c D 6 u j c Q t S T K L K Y 0 N 4 M L h q s 3 U O O 0 d C Z q V U D A z f x 8 p g h M n s T A 5 a w T N 0 c j G D Y R f 6 Z l e X u V 8 O i w q G a X G m Y n z / L Z 3 p o Q B u T g n r Z g R v l W h B c f d + a K Y k M 3 4 0 p n Q P / y n s g g v k h g 9 6 Y Z q s V O o p 9 I M a 5 u E F / d 6 E o L N t J i w V C w D E Q L M c s C w v Z w 5 9 e K N H 5 E U M M L c P P a g T e h 2 M Y J f 5 Y d 2 P 2 1 X G d f 8 e S O I f V L X Z y z / h 3 r P R A V 9 l C 1 c 7 U 3 U q 9 I t p e d w q q J V K p N P 1 / R 7 b f j E w V m q Q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7 9 0 a 2 d b - 9 6 e 8 - 4 8 a 4 - b c 9 4 - f 5 3 a 2 f e d 8 0 5 d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 - 4 2 . 9 9 6 8 1 3 6 3 9 5 9 7 2 < / L a t i t u d e > < L o n g i t u d e > - 7 4 . 7 7 0 1 9 5 8 6 2 0 8 8 0 5 9 < / L o n g i t u d e > < R o t a t i o n > 0 < / R o t a t i o n > < P i v o t A n g l e > 0 < / P i v o t A n g l e > < D i s t a n c e > 0 . 0 6 7 5 6 2 9 6 9 0 3 2 9 9 6 1 9 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C S f S U R B V H h e 7 Z 3 5 d x v X l e c v U F X Y Q Y D 7 T o p a L c u S H T u 2 7 M R J d z r L 6 W 5 3 n / k z Z v 6 k + Q P m n D k 9 k 8 7 J z P w w Z 0 4 S O 3 E S W 2 1 L 8 i L L k i y R E n e C 4 I Y d K N Q y 9 / t Q R Y J Y S A A E F F l 4 n z S a 2 E i Q 8 v v W X d 5 9 9 3 p + f S t t k 0 R S R V C z 6 e a 8 T n f X N D I t D + V 0 D 4 V 8 N i 0 M G X R / S 3 P e d c R g y K I f T O v k 9 T h P 1 G B Y R G X T Q 7 e e + c n s c L U N h 0 x 6 f b o s P u M v S 3 4 q G k 0 + j I k F b H p l r E z R A H 9 w G 2 R K S Y r 6 R 8 X 9 v J 4 i 8 l i U K m 2 S b u b E c 5 o 3 S F P R a 3 y v + W d L Q U k a 4 l e J 3 l s o k s J r 5 8 + 8 g P 1 e m z K 6 V 7 w 2 O W D S W N S k z Z T C C 9 t L 7 8 y V x P P N y J U 8 9 O m y 3 3 n U O X 7 V p v f O l V j o P k o X K 7 9 L I 3 7 M 7 w n y B a B d L K t M u 8 V l C q v D / P U p W b b p v F J h P P w K B d S o 8 6 g x z X 8 r S V 9 T M o j 2 s l 5 x L f 7 p + R J d G T f o 5 5 e L 9 O p E m c 6 x p R o N W 7 S b V 8 j D V / E s C 6 Y Z O l u m x z s a x Y P t L X C V B e y p + b E l t k p / f B I 4 U U y K Q h T o Q E z A 6 4 V F 1 i l Z e F I n J r 8 S Z k t b J N P U + V H z n y 8 F J W m J E L u B W N 9 T b J 3 C z o L 9 2 c U i i 0 m h i L / 5 A j N 5 X R b K H h o I m E 1 d w k Y Y 7 G r a / G M V X q G t f l s 8 a A n r 1 M b H H M O w S l T m W y N K 7 P b t F p 7 R W v Y r 2 i + t O 8 / W I w U l q W O E r c 8 4 u 3 T + q n D J x + 5 W L Z b z 1 B O 2 Q F j 8 j d j M K D Q V M 2 h l X z 1 8 f y t 4 P b a I 2 / D 1 t G / T F J v O D x v 0 + p Q u L F u n q F 4 / R b V x 5 1 F z P C d I V g p K U o e b h F B P W B 3 3 N j X 6 e D F A 0 y y W o d B x 9 8 g F S 3 t p V 6 X F H Q 7 I 2 s S y P Z T n 3 w P J j N O A N Y M 7 m O M Y r x 0 r W M t e Y Z V S e n P r 4 + I 5 Q T Z S U J I 6 Z m I m X e A r f t j X O E u G z B / i q I u j Z Z q M W k J 8 t f E O s P j b k Q F E g q O X w D q u p x S 6 v e q j l T 0 O o j r A 4 v + x k 8 n W L s S i P P l n e B r 9 s Q 5 S U J I 6 4 N 5 l n Y x e I 7 C e E E c N s 1 i Q m g 4 0 c A c B 4 p + 3 Z n S R E X x e j L L A 2 w F i R F L F t i 1 K 6 w m 2 i H m R k F C V g P O O 4 1 T E 1 l x Q M m 0 u q Q P 7 T Q M B m 0 Y j 3 R E C F t h f n / q p W D 6 D P 9 Y G s J g 3 p s o U a W J h X e 6 w R d s v V C 4 c o 9 E n F A 9 t k e Y N k G n r N B m 5 R h u Z e x T 1 j 7 O l N f g i E 6 G g G m M 3 2 C f e 3 w x p o S R 1 P N t X W V D t X e l P A j J 6 Z x b p 5 u c D Y q + v N 1 R K F x G D 8 d / D b i A s E e 6 n H Q E B b D h f H S + L + 2 H / g f g 6 G j p P s w N v s i V S R Z I i 5 p u m o G + I o r 7 R U 8 U E p K A k d e D K f k K Y 0 B F w I 9 + Z e 5 6 i 8 t K d N T 9 9 s e Y T W c h v t j T a z q p i X 8 w l X / Y e J l Q 0 p c C x X p j / b k j C p m T u C Y W 1 E U r k H 1 K I L V O r S E F J 6 k D 1 Q y + c M 1 i 9 S 6 O G 8 6 j 3 m G y B 0 q X K E t / O K r S R 9 r K g i G 6 v + u n R t i Y y l L s 5 R b i I w 8 F z p H g 0 k c H L 6 2 k a i 1 y i W G C S Y 8 U h d v l a d 3 2 l o C R 1 4 K q N v Z 1 e M D / 4 / A R V D V y + F L t 7 3 y Y 0 O i h 4 a P V A 4 X i J R A y F v z f C L t 1 o 6 C I p 7 N a F f D E h L D D g m x A V E q 0 i B S U 5 B g p j 5 4 d 6 t + j b 2 d z t J S i e X e Z Y M c c W b D p 2 c r z o Y 1 e w V a S g J M d A m d A a L z Q X u 6 a m r V N 2 2 L X a z 3 v p o y c B C r B o U e j 6 t w B 7 Z 6 g C m Y m b 9 P c o n c I m t t Z + A s Y w D D o 4 O K D 9 / X 0 q F A r O s 1 J Q k g a E A 4 8 5 Y D + g d H G D V t N f U q q 0 5 b z S O Y N B U 2 Q P 3 5 j S 6 e a s T q 9 P V b J r z x N U U c y x k K 5 P V j 4 b b q C o U W w h Y I R o I J 6 D V I r S 6 b S 4 l U o 6 5 X J 5 y u f z / N o B 5 f k 9 U l C S Q 3 y K R Z P x b 4 k 8 S U r m H 4 s i U J s s O i i u i s L R s 4 C K 8 9 2 c l 7 5 Y 9 4 l E Q d T f v b R 8 q 8 D d / P B x g D 5 9 5 h O l S i h r 0 l v 4 N S z L E o I 6 Y N H s 7 e 5 R i k V l G C b 9 + 6 9 / Q 4 8 e P a L / 9 d v / Q 4 l E g o r 8 H r m x K z l k e v A e B + S V / Z h a p q O v t 7 Q P 0 w x R k 8 f / t 7 y r U C K r i E 1 j b P Q i + / a 3 w M u m 5 N p 4 W d Q k v j G t C x c U 9 Y O x B v t v u l 6 i T C Z L v 2 Y B X b l y m Q W V J s s 0 K J 3 J 0 L / 8 y w d s 6 W x 6 8 O A h L S + v S E F J Y J l s G o 4 8 p E h g x 3 m m n u n o G y y o + t O 6 n f D 7 7 w L C z Y L L 9 S K A B A X 2 r T I c T 0 F Q o x H r m L A g n L K u 0 x 9 + / x H 9 4 p f / 4 D x 7 h K Z p V C 6 X a X 1 9 Q 7 p 8 E q K A l q e A L + M 8 q g e W S f V 2 r 8 L 1 n f n S 3 y S G g l W 8 O H I 8 g 4 m 4 a m L A p M s s K t Q d 4 v V a K 6 V 4 c Z D S Q w Z b p V y 2 c h w + H o 9 T L B Y T X 6 P R K A U C A Z q a m p S C k k B Q m y y Y x j E S T r F O R V 7 j e y 1 E 7 i 0 y 4 L d p J N y d 7 G E z Y H V x 8 B H b A L P x M r 0 2 q Y v 6 P l T J / + T C 0 d 8 K I 1 l g y 3 Q S o V C I P O w j v v / + j + n 2 7 b v i O S 8 / V h R F f A V + v 1 + I T g q q z 0 H J z U A w 4 T w 6 D p b H T O Q G L 5 T u x z l Y y G P s W v U C W J 1 r k 2 V 6 l y 3 h j x d K d G X M p I k o j m d U 0 L z 2 Y Y U 8 3 M 4 H 2 y e 7 s n B P F R Y O K i a G h g f x T O W F K i C u g Y E B K a h + x 7 B 8 Z F G 9 Y B S P y n E T x N S b J Y K y o E a n g F 3 G H A H E g w a 9 O t F 6 D S C + 7 2 e X i u J o S T N c w b n A x V v e U + j J j i r O c D X C N E 3 K Z r I U D o d F Q q M R q q p K Q f U 7 t q 3 Q Q X 7 S e V S h U m k d 4 K t y d 5 I Q j c B p Y L e 5 y x D a k O H c V N V x k X Q R F e C 2 O I Y / w q 9 X v 9 Y I d G e C i 3 d p u N y S c / o w U Y k J 4 R q i t V k 8 Z I s 9 q m Z i g T u H O M k o G 8 K q I b M H k I r P 8 N + B C w S Q g p J Q t l j p R V f N e O Q V 5 1 7 v Q N o c N Y M o m k V a H R U U L q W y l 8 K a R T M D p q g Q P y 2 9 D r f s r Z m S + N o K b r k R T h S / O l 5 J R J x k M X 0 + H w 0 O D d L 9 b + 4 f 7 k s B W D s I e S u t i v N V M m 0 u o Y n Y F k U D j 5 1 H S B q M 0 2 B g z n n U O d g 8 3 c l 5 + a p v s 5 W x 6 c s N r b K Z a s C V q 1 Q o J L P N r + l I K M C C p E 5 o G + Y C H Q 2 F T Y 6 N j s 4 4 n Q R + N / Q b j L I Y b n K s d R q w S C g 1 W l x c o m A w S J O T E z Q 0 N O S 8 W g G t A a S F k h A v W e c e A v Y A + b y t F 4 O e B B b s g 4 R G 9 z d 9 9 D H f R 7 U 3 D v + h q Q q E d p K Y A O o K W x E T g F X A U Y y N l N J S A a 5 b S 9 h q s S 5 c P u w 3 z c / P 0 + 3 P 7 z j P H k f h C 4 c U l O R Y z F G 2 d F K V z r q 8 I q z A s Q h s 3 O J W D V 6 D x W n R I + s Y 6 O M 0 o b o g 0 4 f z U Z s p r y i S P Q 1 Y 1 G w 2 Q x O T Y 8 4 z 9 U h B 9 T k + x e A Y 4 K h C w q e w h V I 6 s 1 D 3 2 B K J x i y z O v 3 9 x R J N c / w T q a r Z w 2 J H B q 6 W Z r 3 0 s M m K R E G 7 b G d a S / P j s C P c t E d J j f b Y Y p 4 G M n 2 q q l H A H x S P S 6 W S i K e q k Y L q c + a H 0 n z l P V o U u p m n Z A 7 x V O N F f h I a X / E X k x z E 8 L d C J F c n y v Q 2 i 8 t N F K C n w z e b 9 Z n D Z k f j k c Z e Y Y v X L q g V R I 1 e 1 j m t 2 w w c 4 8 C Q A 7 i g v h Y + B g W x h X x e V J U X i 0 X K 5 X I i r p L H N y S H e L w b z j 0 X j 2 i h Z d r O E Y c q Y T X q 4 Q r X z m 1 8 c n W s L D J 2 d 9 a O i m j h 5 D k Z Z m E N q r N 1 c A H f m d d P n K T R K Q m 2 U v e d 1 P h J I M s H I o H T L a H K M d T w y D C d O z d H X 3 7 x F f 3 b f / 8 f t J P c o Q K L y 0 U K q s / J 6 7 W L z u Y r e 5 L S p Q S l i p v C W m X 0 b d H X e z e / 5 L y n A t L Z q I 9 L O u 4 S O r e i 8 c l P z h 9 l z U 5 q j Y y k w 2 f L P j F N o x f Y r B V X z M 1 w x V z k 3 / s 0 I u G w 2 I u a n J y k d 9 + 7 S b / 4 1 S 9 E 4 W z 1 h 0 h B 9 T m 5 U s S 5 d w T O Q B l m k b + a I p 6 y b Y M G f O P k 9 R x 3 1 9 C G S 0 z C 4 D W J r B 3 O G W G B f v L M L 6 Z k r B + o o r c 5 N m 1 r 2 5 J h 6 M D f X S i K U 7 P V + 0 / d B M 0 6 d / I n L 3 E 3 B M J + 0 m m g b g + V E i i I d T d 6 f f 7 j F w M p q D 4 m 6 j f Z 1 U k 6 j 4 5 j c 1 w V D 8 y I r j 8 D / i k h m p C G O r Y j U F S q s 4 A W B g 0 x Y O A 1 j p l Q M Y A b x P Z g W 6 X 7 I m b y i D j p 0 s j R / h C S F 4 h x I D x s 8 F Y X r H a T B w 0 G x F U j 2 k j z V 1 h J / M 6 t o i g q + V l M X 3 / 1 t X i s 6 5 U 4 U A q q j 7 G o w P F S 4 4 S A a b E 4 2 D L B X g F M 7 6 s e N r b H V / 6 v N 3 0 0 G T s q 1 8 E x C E w + j A a O W 5 x 8 i Y X H 7 u E 0 v 9 c 1 B E i v V 8 d a 9 z d P j 3 d O A 8 m P W k O D z / 1 s 5 W S X E m 7 r + w u l t s Q Q D A Z E 7 d 7 4 2 P j h M X g g B d X H w N 1 b 3 v k h x 1 F x 5 5 k j I K h M a Y t f w w n e + k s 3 M n B w 4 2 I 1 R 9 n R o g t H M 9 D K 2 e V R U q W P F / 3 0 p 6 X A 4 W y p W v b y 7 W f z a h k M m W L C I Y 5 o w K U c Z q s J k c E t x R S Q Z o 7 l 1 X F D u J 3 N 6 v g a A Z c P o B x p b 2 + X 3 e L K T 5 e C 6 n M s W 6 F s c d Z 5 d A S s E + b L p k o b V D D S z r N H w L 0 7 z w t 3 a U + l E l u B p 3 u K s A R / f J C h p 7 x 4 0 Q Y Z 4 P + 7 8 Q n W H A p e e 9 W m b C Z W m Q S C / S t M W s T R 9 l f H y + J E L u Z T 4 f d b S 9 U v + U 5 6 E G Y y G d G k 5 f H j J z Q z M y O q K I A U l I R j m R i N h a 4 4 j 4 6 D V P l + Y c V 5 d A Q W L l L O o i a O r c / S j i Y s w Q R f s W f i R 4 J B w e m s 8 x h z b 8 8 P l 5 s e r X B 0 1 z G 1 J 2 3 x 8 z A P G C 3 D 3 p 4 r i Q 5 H j x I + M b h g Z R 9 t z T r 7 R H Q 8 g k X 6 3 e 9 + T 7 / 8 5 c / F W a h I p J L c k Y K S i P 0 h T Y m R 6 J q q x c X x D Q C 3 Z j A w y w u z s T u G h A L A s n S v 8 f g e H O a D d Q B w v 9 w N V i Q x b i 3 7 a T 1 9 9 P M w g w r i F P A P w m Z r J 8 S D y E g 2 t z R w N d E + D H 3 5 k K 7 H k Y v / 9 t d V 5 9 X W Q X U E e v J 9 / t l t + t G P 3 h O Z P x w s d J H V 5 h L B j 8 + X a C d / h y b D 1 8 Q 5 q N 3 i M 4 r 7 J 0 n 1 V s p s a k F R 6 S d 8 p Y e F e p f j F o 0 1 k m I 3 D 8 O s X b D p i 3 N K e O 9 5 d s M a T T L 0 s w h G W I A Q J Q p n s f C R s K j l H F u 2 7 Y w q R N l o w b 4 9 p 9 d Z q G b A 9 X S H B r T T c B N l R q i M w O 3 R o + / o 5 s 1 3 x P F 4 p M 9 d p I W S C N A t d i / z L q 2 m Q i K u G g m e b y o m g L j o F Q 7 m 4 + y + w Z W C d c B B Q J e D g l c k B N C Q 5 S 1 e 7 I O 8 2 D H k 2 o n l x V c f 6 2 u a 3 T H U 0 W 2 y 1 U L m M N G k s B V 9 K H 7 E w q 3 N I A J 8 d i v 7 S C 7 4 b A i p 3 e 6 1 b m r 8 d x / + X 5 q + 6 q e t / A P a N x Y p k f u O L 0 Z L t M e u s b R Q E s H 8 o E m X 2 B 2 C K / T V h k 8 U p c 6 1 0 N g f Q s B U C y Q E H m 6 r Y m H D 3 U P W 7 n F S F W L j E E P s T c E C V Y N R o T c 5 t n E P 9 p X 4 4 / 6 8 1 H h y I L 7 z x p Q u p m Y 0 K l U S I 0 p r O h p 1 m 3 Q 6 Q 8 V i g f 5 y 6 y O 6 c G O E 4 o N H r p 6 L F J R E s D B k 0 g V n 4 x U u 0 U H R S 8 t 7 q u j 2 i g W C w B 7 Z s k Z g Q / T + F p I S i h B F O y D D B k s F 1 6 / E 4 R O a 9 3 c C h I u D g t g w 7 g V w 9 5 C M g J X 6 n 7 / 5 N 3 r / H 1 9 l V 8 9 P g e D x o y 7 S 5 Z M I J g e O l A C X a D B Y S S y g g u H 8 c H M x A f S H u D Z h i G p y t 3 Y v z t 8 / y 1 Z v J n a y w n C C N 8 d W E e 5 e p 2 L C E f R Z t q a L u y d X R X Q K k h B o v 4 z j G 7 c + v U X j U 8 O V F 1 z / t Q o p K I m o Y E D l d y M Q n y D V f R o Q E r J o q J Q A O B K B S Y h b L Z 5 N a g W V f 5 d G w J V c P V B F U q Q X Z L J Z c U T j t 7 / 9 3 3 T 9 + n W 6 8 e Y V k S o P B O o r M K S g J G J j t s H F t m 1 Q w u M K E x 2 N c P w d w u o W r 7 N g Y Q 1 r Q R Z x K G C K A 4 2 9 w M v / O E i P D 6 J b b D x G X s 2 i 6 E D j Q 5 h S U B J x z K G b n O N 4 D L S T e W u F r z c 1 d k G L o s g W V e r V T M Y t m m J L 2 w u w a Y u u R 0 P D Q 7 S 9 n a R 8 s b 5 t t W 1 7 a W X 3 B 1 J Q / Q 5 S x w v D j e M c J C e Q m G g X J D f e n N F F D N b N o x m I t 5 A 5 D H C o V C 1 W J C J Q Q 9 g r 4 N 5 p P o 1 e e + 0 a 3 b l z V 1 R J u L V 7 A P X q e 7 k Z m h h 4 J A X V 7 6 B K A i V B j c D k 9 M c 7 q n D d 2 g F L G 8 0 r c X u T R R V t c c O 1 F d Y 4 V g q y y 4 W W Z C 4 + r 3 X q W M + z 4 v V 4 q V g s U W y w 4 u q 5 x b E A W 8 3 D k R X y a X k p q H 4 H X V O N J p 4 S r v y w B D i v 1 C k o K 7 o 5 p 4 u a u m 5 x d 8 1 P q a r q 9 J L p p d I Z f s f T Q J Y P J U e l U l F M 2 j g J K a g + B 0 m E Z k c q U K n 9 0 w s l c e L 2 N K r 7 2 y V z 9 Z m 9 S J P P 6 A T s e + F C 4 I L P 3 n P 6 W v S C n H P W 6 U 9 / / D N N z Y 6 f m M C R g u p z k H L O 1 V Q w V H N S T w i U F 9 1 e 8 Y l Y a 8 d p v o J j H E u 7 9 Y L q r U N 2 P K b q N n 6 f k x 7 n z 4 h F h i g U O q E k y / k q 6 V N g n V D A 2 g n Y v P 3 B r E 7 / w a J 6 m M R 5 I z + 7 i R 6 6 O G z W t f 9 y x 8 f 0 i g c J V b Q O 6 w W Y / Q T m 5 u b I L N t U K D Q / r i 8 F J T l T J g 5 i f H d e F 5 2 O U J O X K n g o 4 L P E 2 a g d d v 2 2 0 o r I F L Z z G r Z T M k U M o n Y e d B E k I H D c / c r l S / T o 4 S P y 2 N 5 j W b 5 q p K D 6 F K T L U Z 9 3 v k n K v F 1 g 5 F C e B D f w 0 6 d + I a Q v 1 7 X D T O E T N M D s M W h h 9 q f F g H A 7 u 7 m h D D T N R + F I m J 4 9 W + Z H H t H 0 s h F S U H 3 K R N S k K 6 P l j g / 0 N Q J u H R I Y o m k + r 2 f c R 4 0 d H u N Q 3 / N i c U c T P S S 6 C a r M c Q 5 q e m a a 0 G b N J F k p I a l i L a W K w 4 H d Z o N j J 7 h 3 8 I i C L D C c 3 k V H I U w W 7 D X H e k N 0 O 2 R z y o 8 K x R x Z t k l F X S X T q o / Z p K D 6 l J o e 9 1 3 j 8 p h B 8 + x K Y j 2 j 4 S X O S + E 0 7 4 1 J X V R P 9 B I M T s M 0 9 + v 8 W W h p 1 k 3 C o Z A 4 6 m 4 r Z d p L Z o j 0 T d o 6 u O S 8 e o Q 8 D 9 W H I H b C w O i h U A 8 i + C r W U 8 p h l c U Y u 5 Y 3 n L m 2 e A 6 v d R v E h T g Y 2 a u u S t l s V m z w / u a 3 / 0 5 v / 8 M F K t t R 0 o I z N B h a d 9 4 h L V R f s p / 3 U s T f W z E B H B x 0 S W Y V + m p T o 2 d 7 q u i K h B 4 Q 3 T 4 M C B c W 0 x J 7 B d o w o 6 7 v n / / x A / r 0 D 9 + Q z 5 u h n Y M o G V W u n x R U H 4 J S I j T 2 7 z U j b A F z x T L 9 1 / + H g l I W V a Y y a f 0 / l v 3 0 1 b p G U V 9 3 / U 5 8 B o 7 I V 1 d t d B O k z 1 F 5 j p G g b 7 / x P q 0 u b d O g 7 y t a 3 r 7 G L m 7 l 3 1 M K q s 9 A D 3 K c w o 3 5 n 4 + n P x h W 6 T / / 6 g f O o y P Q d Q j H 7 L s B D k B e m y j T 4 s a a e I y 4 r V d g P w p d j s 6 f X 6 D d V b b y Z p 7 8 9 I i W E q 9 T I n 1 Z C q r f Q K U 2 y o l 6 6 R q 5 o O b t v X M Y u N a 7 l D n c x o V h U x T f / p e f j Y j n d l o c C d o p a B 2 G v + m f / u l X 9 O n v H 1 F I 2 6 R B 7 R P a 3 T O k o P q F a Y 5 b r o y V R X P / 5 0 l 1 E W u v q J Y r O j d 9 + N m 3 4 s R w L 0 H G T 9 N U + t c P / h P d + X C Z 7 n x 8 j 8 Y j d 2 W W r 1 9 A E 0 i k r b u d C E B 7 s G f 7 K l 1 o U H G B m M a 0 M c H Q F h U M v Q C 9 / m r / p v U D f K 5 C c 4 O 9 v X i I N t V 7 + + J + I r F N a 3 v 3 p Y X q F / J l D + 0 V 2 o s t L C E G 5 w F T f d / l o y e B Y w O f c X Q D t 9 2 8 l z b S K p m 8 p r E P 1 S s a e Z N T c b v n Y g I e / t / Q 0 J D I / K l B g w z L l I L q F 1 A W p L U Z N 3 k 8 t j h y j j I e D K O + t e I X v c l h l U D G a f u F s T E 4 o / R d U h O H F Z H B W z 9 Q R O P L b 7 b U n r l f 2 C x 2 j 2 3 Y t k X p 0 h a t p O / Q S u o 2 J f O L V D L y 4 v l e U X C a Q e F f d S A 4 S i s P D q T L 1 w 9 g S s Z b Z 6 h S S B W 8 o g W y l w W G t P f C E O r z K h b s z 0 v + y o l f X t j V F g x Z t 0 T G K + Z E P d 1 T G 1 q 3 s z L H c S E q M 7 a y D 0 m 3 s v w Z 9 R / i Y Z s x P X C D l J p x p t 1 g e U + h + S G T y u W y G G + D Z p j S Q v U B 8 8 4 4 m U 6 J B X m h s J g A 2 h 2 7 M Q u e G w 6 Z w u 1 y 1 7 J b v Y 6 O s 5 d G D X G M I 6 T 1 x k q s H F R 2 j g N K t K G Y A A p Z U 8 X K p H u 8 p 9 n 7 O m E 0 a l K G / z 7 M h s L c X a T T p a B e c r D 4 B 0 P d W 0 T V Y L 4 u F h R a e r 0 9 q 4 u e e e N R S 8 R M a H D 5 z a Y m e q X 3 c h M Z f 1 n 1 q N J G Z P U k W w + T t n I P a C 3 z B a 2 l v x R T 7 l E z j l E 7 e o f h V o i N 3 v J + J U B E 4 S w 2 f a W g X n J Q 3 4 b j E 7 0 A B w r h T t r s + r l T 3 u + u a f T D 2 c q J V s R Y v a h o r + Z h c o k S + U f O o 8 Y g G 7 e R / Z q F U 6 k U 9 3 g U U t k F f L q b 4 J j Q J w Y U 4 O L Q C e j o V H 3 2 S g r q J Q Y N 9 N + d 6 8 1 0 d R f s b X 3 0 x E 9 3 1 y t T 1 F E B 8 c 3 G y U O i u 0 m 2 O O T c O 5 n K A G 6 M x Z m g s d A l S h Y W S V X X 6 f X p y r / P x x w L Y v Z U u 2 C W 7 9 1 V 7 f C k s B T U S w z m 2 X p 6 / F 8 Y 8 d P P L h U P R 9 U g R I n 4 L W G 5 e k n Y Z 7 B r W a B o c M t 5 p j W Q C Y T r 5 x L 1 Z e j n / P t j 4 / v T 5 c o A u X a A e z s z a A o r D W S W 7 y U H M d R P z h c b 9 g R v F y w U L L h G D V d w z L 2 6 y y w O + 6 H T a 7 d R v A b N D j 3 k n 1 / Z U D 0 r Y W 2 E R k I L 4 r 6 Y u M j / T u / N l z r u s y E t 1 E s O 9 o w w C x f 7 R 3 D J O g V T 3 Q / y X v q M Y 4 5 G o z 1 n a 0 q a e i E m n 6 L T w u i t r o l J 9 f r Z s h z 9 o 2 A C I + o c P 1 v 1 H e 6 1 t Y s U V J + A z d W n u y r t F 9 C N q P 3 / 7 N h P g h v 3 / v m S S D b c X s V p X K 8 I 5 r G J i 2 L b X v X G w w Z z 2 J + k m a G 7 1 H j C b v s g M z g a v E J 5 Y / 9 Q V G / M 6 O L v w 5 + B d H + 7 H O Q S 0 u X r V 5 C w + N F C Z w k L b O 6 O R i x R H 4 i z R 3 f 4 i p 7 q 0 l G M R k z F H 7 O g 2 o u V 2 m E 6 + j p b p k o i Z S O l 0 L c J j W b j p m g w g 3 + n V s j m M p Q t p K W F 6 j f Q a x y b r 6 j t Q 8 y A G 3 b 8 X e D q u P 0 m m i 0 l b O 5 + t 6 2 K 1 2 G V c P o W c U e v L J T P 3 U n u E f n y k Q u J k T g o I t 5 I K 2 L K / V / 5 1 g p 6 q U z r K w k p q H 5 j M m r W x T e P d z T R T + 8 P j w O i 2 P V D v u G o + h 8 c w c E C 1 Y K 2 Y L y G D n m U 7 N 1 J 2 X S x t 2 n 4 j L 7 t 3 K u A q S F w / Q D + z n t V k z 6 a g Y 1 d h W 9 S U H 3 G c M S k v X y 9 K U F T y u q q n G d O B Q B A 3 J V w e p c D i A + b m X 9 5 G q B E p t L Q M t v B H k 6 r l M 3 W r E S n W H b 9 y N P q Q m L 8 7 S f N n 8 L 8 X d T x o Q R J C q r P g G g a l Q J V 7 / Y D o 8 a K 4 S q N g Q B r T i c j V 3 z o J 4 6 W y 5 1 W G r S C Z f d 2 m a J 6 w r C O x 5 O 1 J X + h J k Y S Q s I w 6 0 8 + u U V 3 b t + V g u o 3 P l / p / G q P I W c P W U y Y 1 l G z 3 n o G h m a P R F a d R 9 0 F a f O Q N k R + J c L u W r 1 b h 7 I t g O p 6 / B 4 n k U 6 l 6 Y N / / U A K S v J i M z u Y I p + a d R 5 1 F 1 g l j U U 1 E b k q j n l U g w o Q J C c u j 5 b p w k j z a n 2 3 e r 2 k 6 y L d L g U l e a H J G z v O v e 4 T 8 0 9 R P D D j P K o H o 3 5 a O f k L T W G o N X q f S 0 F J X m g 2 D y 5 y P N e b p E R E G 3 P u n Q 1 Y s 5 m Z a V p b X Z e C k r z 4 7 O e n n H v d x a Y O D 0 J V g X 4 S u F 2 / f o 1 e 4 5 s U 1 P c I N M J v N g / 3 Z U Y v j z v 3 u s t G 9 h 4 t p z 4 X N / S i 6 J R Y L C b 2 o V I p W S n x v Q F l P n 6 F 6 O Z 8 S T T 7 D 3 W 5 j f G L T L 6 M j e f e W C k X 1 P P h V O 9 Z K J d 1 K a g X G R y T u D x q i P N F U z F L D E d D e Q 8 m B b 4 3 r 3 d 1 s v q L j l k + R z H f p P P o C M 0 b o G i X Y i E 6 w 2 h t W C h N l R u 7 L z T o u j o V M 8 Q M 2 2 n + W g 0 C 4 X f P l f j 5 s 8 c B 3 w f K l o e t 9 A z N x d 6 i 4 d B 5 m o y 8 R k b 5 J k 1 F r 9 N Q a N 5 5 1 9 k w z y A o R V U p F m f X z 3 k s e Q F B z R 0 2 U U / i 6 n h 9 2 c z L C I 6 M o N b w q z U / 7 W b H 6 N 4 m L 1 5 c V R w U z 9 n r / U r l t H O v f U L B o B C V F N Q L D s p 9 a k E R K p w 9 l A v t 8 u t j 0 b O 1 C f s + s Z N X 6 H F S I 5 / X F m N N U R 2 P 0 h + / J 0 r 2 G a t z b a d V W i d g e E B s Y E C e h 3 r R E T v 2 0 7 o 4 3 F d i 3 a C O D m e P E E u h f q 7 f / u P h 7 0 b 1 A u J K H O s P a e y o W R b l i m n a L T 0 m r + I V / 2 a t E N a G q W R m D + v 4 5 m N v i 6 9 n Q V q o F x z s w q O 6 G 6 2 Q 0 e 4 K h a h w B d H b o R + v h H 7 V o i i L K R 6 0 W V S 2 E F N e t y m f 0 2 F i y G r j 7 D q E N x K 8 S C O B S z Q W v C o s H X 7 e W Z C C + h 6 w u K v S 0 / 3 6 P g 7 9 h 0 0 j I Y M t S 5 k M w z h c / F u b m x S K j l J A i 4 n H V o u u X 7 q Q p P X U P X Y j l y h b 2 h Z 1 e V J Q k p c e 0 U L Z M m g 2 h m x n m S 1 J Z d G 7 i 1 8 d m G X 3 z 0 N m r o 3 E B G s O 1 t 8 o W R T 2 T P L 3 B u n p 0 p J 4 C W L t F C k o y Q u N Z c I i m f T W T J k G P Q n y m E X S 9 S I V C o X K 6 y y q Z N p k f d g c D x 2 I 5 0 4 L o e A W u q K M h o Y o H h m l k Z F R O r e w c P h z O + 2 B L g U l e W G x H Q s U C + q U T K y T 6 R s l v 9 9 P w W B I z L q F J d l Y X y f V 5 y f N W + Y A q 5 J c 8 D j N L S z T J t N g 8 T g 3 N D c S N 2 j F V v j G y 7 9 Y 6 Y u O j V l k 6 o Q 1 5 F u n r p / M 8 k l a B s v 0 e S 4 W 2 0 J H 1 q N P R B I h o H n o 8 o h O w + H K h j Y 2 v x d 3 f L Q w m K P V 3 a 9 J r R m U a B o s k L K n 8 r x j u i C q u D Z P s U h l J i 9 w B Y r E R D a X p d h A T B S 9 t j s f W F o o S c s M B i 2 a G 3 x + e 1 4 e b 2 V B u z e / p t B w x K b v d t F M J k h 3 1 j A A L i D 6 q a u K R m P R S + Q 1 Q 1 Q 6 0 E i l M F l F H 8 W 9 C 7 Q w / i Z F t E n S C x U R e t g y D T h i w s + F m K q F a 5 4 h h p I W S n I I h q q h I W b V 2 h J g y s Z Y 2 K K A z + Z 4 x i a d r / A P t r o / w O w 0 k C 7 H 7 1 Y w v G J D 9 9 p 4 m b K 6 l 9 L s 6 c 3 F D B b 8 y V U j h q X T 1 9 9 + T s O D o z Q / f f m Y B Y K L h 9 t 2 M k m D 8 b g Q m S u 2 d p C C k l A 8 Y N G N a Z 3 j E F 5 Y v B q w e b y d V c R 9 l x F 2 s d 6 Y r i x Y l A G h J f P z X j j 4 H b D B P e B n Y f s s F j q m f Z D Y n 8 P m d z x 4 v K 4 R V s e 1 b q 5 g k L y o S K h e L G 5 2 D + 9 D c i I c D r c l K H y e d P k k t D B s k o 9 j d F y s 0 V P y t c m y G K K G / n S 4 w d U b C B 7 J J 5 n 1 8 v O V y v f n B Z r 3 X x 0 3 W F S W m M n k D s L G 7 4 3 p G X H + P R 8 m f K K F s i s i N 9 E A R N 8 8 W C Q h J 4 + 4 3 w i I Y n n 5 K Y V C I f H Y j a t O A g L E U L f 9 4 q q 0 U P 3 O 9 I D J g j K a T p v 4 y 5 J f x C i Y g 4 R 3 o L 3 Y D M d R E N N + 3 i v a M v e a C f 5 s f D 7 E j d 8 B T T j R i a g W u I G s G 8 c C t Y 9 r o S C g U q l E + / t 7 N D U 1 f U y c r k A B J i H i o a a E S T d y Z N p l a a H 6 H T R x 3 G a L 4 2 z L C P i C e + T u 8 Y L B f Y 3 j K J z H u j 6 l C 4 u F A 4 9 w w X q B U q O I / Z y X H m 5 r I q O H l 8 6 x o L f S X v p m 4 7 i Y Y V 1 r v r U t 3 L g J 1 g s W a n p 6 h h K J S k 9 1 W K H a 0 q S p 6 A 3 + d 0 M n 3 o I Q k 0 + J S A s l q Q C L A 8 E E 2 V I l W W S X R s s V i 8 C r Y z W l 0 s a B I h Y 0 i l L x n L B Q B W 9 d W + e z g K s 7 h p d d Y I v 5 x X q l P T S 4 O F y m y R j H T A p i I v G U 4 O 6 a j 2 Z i B r t 7 9 q l 9 8 9 o F w s E N L i B O 8 u 4 f 7 F M o G B Z C q 0 5 m Y M z o V u 4 h v 8 9 i M c t W z B I H W K H N t E J L u 6 p o q 4 z 7 A O v m y b Z K Y y w 2 M B n F y W F L n C S u 7 S 7 b K f i M H 8 7 q Y h o I K s k x E 7 h 6 q N v K v i o E X C 0 m g L 5 5 m A J y k P d 0 V d j A F Q x c P 0 V R a W R 4 9 P A 5 W C r D L F G m u E f F c l 4 8 x t G R d C E u B S W p B x Y I U 9 y / T V T m S d 2 Y r v S x w F T C B + x 6 p Q o e M V P X X f K w b G c h p F k U 9 F n H 4 j i s X W T y c F L 5 n X l d Z P M a g f e N s c A X d x Q R 0 3 U L i A e 3 Q O B o p z i b y T j 3 G F t h q x i i Z G Z R i A k F u S F t R w p K 0 h i I a o N d v a / Z 9 Q p o l Z b I 7 8 z p d G 1 S 5 7 h L P Z y p i z m + y A p i C n x t 7 N M q E C s a 0 F Q D 1 3 N y w B T 7 X h D a a d 2 e X h n H z F 2 b z j K l s R a 4 d m 5 c B U w n f o L V A s g Y e v J x M n S L 0 j s 6 l Q q W F F S / 0 u r I J f R y u P X M L + I V T D o P 8 M J H 5 y W X m Z g p E g E Q 2 / h A Z 6 s 5 W L N H D G u E o Q R o Q j P d Q u d W F 5 y P a n f y 4 G b u W 0 r m F i m n 7 z n P 1 O M K a m J i g r Y S m 6 K e E L E V S p h M g 0 j 1 e W l g x E f + o I y h + g 6 s D W T J 3 u a Y B T E I L E E r 7 L E 7 9 a d F z O r 1 i V S 6 y 0 z 8 K H 1 9 d U z v q L 3 Z d 0 n 1 2 C Z y X v e y t a t Y m 3 a t H j K Q y A q 6 0 0 S q s 5 e 1 W L Y h 0 t 1 5 Y 4 / 2 i y u U K T V u + + z u Y Y G J 8 U r n J Y g M S Y u F + Q t 4 x F Y 0 K g Y O S E H 1 E X D b r r P L p v L a e L C t i h E 1 G C h 2 F u 6 w 5 X K 1 A F F c H j F E d r B V 4 C r C r X v A 8 R r c S G T 2 V g / Y O r G 1 6 c S F x A V j M G w J 6 7 H L F 4 G t t C I y l B i 6 D T e 2 m j 0 W k Q v S 3 p + v T I l 5 V 4 2 A g O D + u T f x W F P F s L Z z g 2 + x 4 D Q p q H 4 D G 7 Q P t 9 l 1 4 6 s 3 s m h u E c 5 Z y L G L t e a c J l 7 n m A u T D D G X d q L F R E W 2 V O k B k e S 4 D O K 8 v e q j X b Y w i I d G o p U U f S d g 3 2 y Y h T 3 N 8 d k U 3 z B 0 G 5 8 D U q V N 8 R W Z u l q Q Y W w F W C z 0 4 R s M T b M F U 2 g s d J E t l i E F 1 U 9 g Q e n s o W 2 k v O J K X B 3 A o 8 K g E 8 r 8 M 5 Z Z U I i x M O T 5 9 c m y E M k Q W 4 l W g F X D x j J + F 9 f t g 7 t 2 U K h Y C l c E 3 S C R e 0 T b u c e i T A i g Q U s 1 G O z W 6 T h f w 9 b J 9 k p B 9 Q V Y J H C t r o y W R U L h j a m y 2 P c Z d h Y 9 9 n g G + X U M n + 6 E I o s U Q 7 D h P q I i v c z K s B w r 2 A 6 w a m j e C e D + 7 b D Q u g W S C E U j T Q X j Q H S b z T i i q q X T D W L N 6 6 M B P 1 s r 5 7 H k J U V U Q E R M I R 4 c d b i 9 6 h e u 1 Z f r P r G f B L C E 9 j h 2 + X y l v i c D 6 u j c Q t S T K L K Y 0 N 4 M L h q s 3 U O O 0 d C Z q V U D A z f x 8 p g h M n s T A 5 a w T N 0 c j G D Y R f 6 Z l e X u V 8 O i w q G a X G m Y n z / L Z 3 p o Q B u T g n r Z g R v l W h B c f d + a K Y k M 3 4 0 p n Q P / y n s g g v k h g 9 6 Y Z q s V O o p 9 I M a 5 u E F / d 6 E o L N t J i w V C w D E Q L M c s C w v Z w 5 9 e K N H 5 E U M M L c P P a g T e h 2 M Y J f 5 Y d 2 P 2 1 X G d f 8 e S O I f V L X Z y z / h 3 r P R A V 9 l C 1 c 7 U 3 U q 9 I t p e d w q q J V K p N P 1 / R 7 b f j E w V m q Q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 G u i d = " 5 9 b 4 9 d b 6 - e 2 1 2 - 4 e b f - b 8 5 1 - 1 5 3 3 0 b 6 8 a 5 5 2 "   R e v = " 4 "   R e v G u i d = " 8 6 7 d 8 1 d 5 - c b b 7 - 4 3 a a - b 4 0 6 - 8 e a 0 3 7 b b 3 4 c 4 " 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 N a m e = " l a t "   V i s i b l e = " t r u e "   D a t a T y p e = " D o u b l e "   M o d e l Q u e r y N a m e = " ' R a n g o   3 ' [ l a t ] " & g t ; & l t ; T a b l e   M o d e l N a m e = " R a n g o   3 "   N a m e I n S o u r c e = " R a n g o _ 3 "   V i s i b l e = " t r u e "   L a s t R e f r e s h = " 0 0 0 1 - 0 1 - 0 1 T 0 0 : 0 0 : 0 0 "   / & g t ; & l t ; / G e o C o l u m n & g t ; & l t ; G e o C o l u m n   N a m e = " l o n g "   V i s i b l e = " t r u e "   D a t a T y p e = " D o u b l e "   M o d e l Q u e r y N a m e = " ' R a n g o   3 ' [ l o n g ] " & g t ; & l t ; T a b l e   M o d e l N a m e = " R a n g o   3 "   N a m e I n S o u r c e = " R a n g o _ 3 "   V i s i b l e = " t r u e "   L a s t R e f r e s h = " 0 0 0 1 - 0 1 - 0 1 T 0 0 : 0 0 : 0 0 "   / & g t ; & l t ; / G e o C o l u m n & g t ; & l t ; / G e o C o l u m n s & g t ; & l t ; L a t i t u d e   N a m e = " l a t "   V i s i b l e = " t r u e "   D a t a T y p e = " D o u b l e "   M o d e l Q u e r y N a m e = " ' R a n g o   3 ' [ l a t ] " & g t ; & l t ; T a b l e   M o d e l N a m e = " R a n g o   3 "   N a m e I n S o u r c e = " R a n g o _ 3 "   V i s i b l e = " t r u e "   L a s t R e f r e s h = " 0 0 0 1 - 0 1 - 0 1 T 0 0 : 0 0 : 0 0 "   / & g t ; & l t ; / L a t i t u d e & g t ; & l t ; L o n g i t u d e   N a m e = " l o n g "   V i s i b l e = " t r u e "   D a t a T y p e = " D o u b l e "   M o d e l Q u e r y N a m e = " ' R a n g o   3 ' [ l o n g ] " & g t ; & l t ; T a b l e   M o d e l N a m e = " R a n g o   3 "   N a m e I n S o u r c e = " R a n g o _ 3 " 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 N a m e = " l a t "   V i s i b l e = " t r u e "   D a t a T y p e = " D o u b l e "   M o d e l Q u e r y N a m e = " ' R a n g o   3 ' [ l a t ] " & g t ; & l t ; T a b l e   M o d e l N a m e = " R a n g o   3 "   N a m e I n S o u r c e = " R a n g o _ 3 "   V i s i b l e = " t r u e "   L a s t R e f r e s h = " 0 0 0 1 - 0 1 - 0 1 T 0 0 : 0 0 : 0 0 "   / & g t ; & l t ; / M e a s u r e & g t ; & l t ; / T T & g t ; & l t ; T T   A F = " N o n e " & g t ; & l t ; M e a s u r e   N a m e = " l o n g "   V i s i b l e = " t r u e "   D a t a T y p e = " D o u b l e "   M o d e l Q u e r y N a m e = " ' R a n g o   3 ' [ l o n g ] " & g t ; & l t ; T a b l e   M o d e l N a m e = " R a n g o   3 "   N a m e I n S o u r c e = " R a n g o _ 3 "   V i s i b l e = " t r u e "   L a s t R e f r e s h = " 0 0 0 1 - 0 1 - 0 1 T 0 0 : 0 0 : 0 0 "   / & g t ; & l t ; / M e a s u r e & g t ; & l t ; / T T & g t ; & l t ; T T   A F = " N o n e " & g t ; & l t ; M e a s u r e   N a m e = " i d "   V i s i b l e = " t r u e "   D a t a T y p e = " L o n g "   M o d e l Q u e r y N a m e = " ' R a n g o   3 ' [ i d ] " & g t ; & l t ; T a b l e   M o d e l N a m e = " R a n g o   3 "   N a m e I n S o u r c e = " R a n g o _ 3 "   V i s i b l e = " t r u e "   L a s t R e f r e s h = " 0 0 0 1 - 0 1 - 0 1 T 0 0 : 0 0 : 0 0 "   / & g t ; & l t ; / M e a s u r e & g t ; & l t ; / T T & g t ; & l t ; / T T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1 9 8 5 4 2 8 0 5 1 0 0 1 8 1 7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25A7233-91A1-4154-81D9-164EA5C48B1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4E2945EC-1A60-415E-8AB9-B5044471C21B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bit+descarte_x_areas_2019</vt:lpstr>
      <vt:lpstr>desembarque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Walker</dc:creator>
  <cp:lastModifiedBy>Karen Walker</cp:lastModifiedBy>
  <dcterms:created xsi:type="dcterms:W3CDTF">2020-04-24T21:38:37Z</dcterms:created>
  <dcterms:modified xsi:type="dcterms:W3CDTF">2020-04-25T02:51:57Z</dcterms:modified>
</cp:coreProperties>
</file>