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6"/>
  <workbookPr/>
  <xr:revisionPtr revIDLastSave="35" documentId="11_0CDBB14DE1FA2B7F362A786AFEAE81D1012721C8" xr6:coauthVersionLast="47" xr6:coauthVersionMax="47" xr10:uidLastSave="{CCE428AF-4DB4-4447-866B-9D1E5D5E2654}"/>
  <bookViews>
    <workbookView xWindow="0" yWindow="0" windowWidth="0" windowHeight="0" firstSheet="1" activeTab="1" xr2:uid="{00000000-000D-0000-FFFF-FFFF00000000}"/>
  </bookViews>
  <sheets>
    <sheet name="2022" sheetId="1" r:id="rId1"/>
    <sheet name="2023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Hk+IJB8wi2RMdpHYr29OClSI4JA=="/>
    </ext>
  </extLst>
</workbook>
</file>

<file path=xl/calcChain.xml><?xml version="1.0" encoding="utf-8"?>
<calcChain xmlns="http://schemas.openxmlformats.org/spreadsheetml/2006/main">
  <c r="F8" i="2" l="1"/>
  <c r="F7" i="2"/>
  <c r="F6" i="2"/>
  <c r="F12" i="2" s="1"/>
  <c r="F49" i="1"/>
  <c r="F48" i="1"/>
  <c r="F47" i="1"/>
  <c r="F53" i="1" s="1"/>
  <c r="F33" i="1"/>
  <c r="F32" i="1"/>
  <c r="F38" i="1" s="1"/>
  <c r="F8" i="1"/>
  <c r="F7" i="1"/>
  <c r="F6" i="1"/>
  <c r="F12" i="1" s="1"/>
</calcChain>
</file>

<file path=xl/sharedStrings.xml><?xml version="1.0" encoding="utf-8"?>
<sst xmlns="http://schemas.openxmlformats.org/spreadsheetml/2006/main" count="224" uniqueCount="105">
  <si>
    <t>BILLETERA MASCULINA 006</t>
  </si>
  <si>
    <t>MATERIAL</t>
  </si>
  <si>
    <t>U. DE MED.</t>
  </si>
  <si>
    <t>PRECIO COMPRA</t>
  </si>
  <si>
    <t>CONSUMO</t>
  </si>
  <si>
    <t>VALOR CONSUMO</t>
  </si>
  <si>
    <t xml:space="preserve">CONTRATO </t>
  </si>
  <si>
    <t>CUERO NAPA</t>
  </si>
  <si>
    <t>dm2</t>
  </si>
  <si>
    <t>SEDA</t>
  </si>
  <si>
    <t>CM2</t>
  </si>
  <si>
    <t>TOTAL</t>
  </si>
  <si>
    <t>BILLETERA DAMA</t>
  </si>
  <si>
    <t>ESPUMA</t>
  </si>
  <si>
    <t>CARTON DUPLEX</t>
  </si>
  <si>
    <t>BILLETERA MASCULINA 014 CON TARJETERO</t>
  </si>
  <si>
    <t xml:space="preserve">MARIBEL GIL </t>
  </si>
  <si>
    <t> </t>
  </si>
  <si>
    <t xml:space="preserve">CEDULA </t>
  </si>
  <si>
    <t xml:space="preserve">PRODUCTO </t>
  </si>
  <si>
    <t>Bandolera 018</t>
  </si>
  <si>
    <t>FICHA</t>
  </si>
  <si>
    <t>Celda de Producción</t>
  </si>
  <si>
    <t xml:space="preserve">VALOR DEL PRODUCTO </t>
  </si>
  <si>
    <t xml:space="preserve"> $ 51.943,89</t>
  </si>
  <si>
    <t xml:space="preserve">PRECI DE VENTA </t>
  </si>
  <si>
    <t>MATERIALES E INSUMOS.</t>
  </si>
  <si>
    <t>UNIDAD DE MEDIDA</t>
  </si>
  <si>
    <t xml:space="preserve"> VALOR UNIDAD DE CONSUMO </t>
  </si>
  <si>
    <t>CONSUMO POR PRODUCTO</t>
  </si>
  <si>
    <t>VALOR UNIDAD DE CONSUMO</t>
  </si>
  <si>
    <t xml:space="preserve"> SUBTOTALES </t>
  </si>
  <si>
    <t xml:space="preserve">Cuero Napa con cera y acabado espejo </t>
  </si>
  <si>
    <t xml:space="preserve"> $       898,45</t>
  </si>
  <si>
    <t xml:space="preserve"> $   30.547,30</t>
  </si>
  <si>
    <t>SEDA POLIESTER</t>
  </si>
  <si>
    <t>Cm2</t>
  </si>
  <si>
    <t xml:space="preserve"> $            1,83</t>
  </si>
  <si>
    <t xml:space="preserve"> $     2.313,28</t>
  </si>
  <si>
    <t xml:space="preserve">Cuero Forro Cerdo </t>
  </si>
  <si>
    <t xml:space="preserve"> $       477,19</t>
  </si>
  <si>
    <t xml:space="preserve"> $     2.863,14</t>
  </si>
  <si>
    <t>SALPA ITALIANA</t>
  </si>
  <si>
    <t xml:space="preserve"> $            1,00</t>
  </si>
  <si>
    <t xml:space="preserve"> $     1.374,92</t>
  </si>
  <si>
    <t xml:space="preserve">Cuadrante 1" pavón </t>
  </si>
  <si>
    <t>Unidad</t>
  </si>
  <si>
    <t xml:space="preserve"> $       998,41</t>
  </si>
  <si>
    <t xml:space="preserve"> $     1.996,82</t>
  </si>
  <si>
    <t>trabilla 1" pavón</t>
  </si>
  <si>
    <t xml:space="preserve"> $         998,41</t>
  </si>
  <si>
    <t>Hebilla de coscojo metálica, 1" níquel, calibre 4</t>
  </si>
  <si>
    <t xml:space="preserve"> $    3.844,89</t>
  </si>
  <si>
    <t xml:space="preserve"> $     7.689,78</t>
  </si>
  <si>
    <t>Remache sencillo #8 pavón</t>
  </si>
  <si>
    <t xml:space="preserve"> $       114,24</t>
  </si>
  <si>
    <t xml:space="preserve"> $         913,92</t>
  </si>
  <si>
    <t>Remache Doble cabeza #6 pavón</t>
  </si>
  <si>
    <t xml:space="preserve"> $         685,44</t>
  </si>
  <si>
    <t>broche imán niquelado mediano 1/2"</t>
  </si>
  <si>
    <t xml:space="preserve"> $    1.280,44</t>
  </si>
  <si>
    <t xml:space="preserve"> $     2.560,88</t>
  </si>
  <si>
    <t>MARIBEL GIL</t>
  </si>
  <si>
    <t>CEDULA</t>
  </si>
  <si>
    <t>PRODUCTO</t>
  </si>
  <si>
    <t>Bandolera 017</t>
  </si>
  <si>
    <t>VALOR DEL PRODUCTO</t>
  </si>
  <si>
    <t> $ 37.744,83</t>
  </si>
  <si>
    <t>PRECI DE VENTA</t>
  </si>
  <si>
    <t>SUBTOTALES</t>
  </si>
  <si>
    <t>Cuero Napa con cera y acabado espejo</t>
  </si>
  <si>
    <t>$       898,45</t>
  </si>
  <si>
    <t>$   25.181,34</t>
  </si>
  <si>
    <t>$            1,83</t>
  </si>
  <si>
    <t>$     5.517,41</t>
  </si>
  <si>
    <t>Politex-Kambrel 100 gr</t>
  </si>
  <si>
    <t>$            0,25</t>
  </si>
  <si>
    <t>$         152,90</t>
  </si>
  <si>
    <t>ESPUMA DE POLIETILENO
Jumbolón</t>
  </si>
  <si>
    <t>$            0,77</t>
  </si>
  <si>
    <t>$         406,61</t>
  </si>
  <si>
    <t>trabilla 1 1/2" pavón</t>
  </si>
  <si>
    <t>$       998,41</t>
  </si>
  <si>
    <t>$         998,41</t>
  </si>
  <si>
    <t>Cuadrante 1 1/2" pavón</t>
  </si>
  <si>
    <t>$     1.996,82</t>
  </si>
  <si>
    <t>Cremallera poliéster #6</t>
  </si>
  <si>
    <t>Cm</t>
  </si>
  <si>
    <t>$          12,23</t>
  </si>
  <si>
    <t>$         415,82</t>
  </si>
  <si>
    <t>Llave metálica deslizador   #6 para cremallera - crema</t>
  </si>
  <si>
    <t>$       455,67</t>
  </si>
  <si>
    <t>$         455,67</t>
  </si>
  <si>
    <t>Cremallera poliéster #3</t>
  </si>
  <si>
    <t>$            9,44</t>
  </si>
  <si>
    <t>$         160,40</t>
  </si>
  <si>
    <t>Llave metálica deslizador   #3 para cremallera - pavón</t>
  </si>
  <si>
    <t>REATA POLIESTER</t>
  </si>
  <si>
    <t>$          10,57</t>
  </si>
  <si>
    <t>$     1.691,20</t>
  </si>
  <si>
    <t>ESPUMA  DE BAJA DENSIDAD</t>
  </si>
  <si>
    <t>$            0,61</t>
  </si>
  <si>
    <t>$         187,79</t>
  </si>
  <si>
    <t> $            0,80</t>
  </si>
  <si>
    <t>$         124,80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</si>
</sst>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"/>
  </numFmts>
  <fonts count="15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Calibri"/>
    </font>
    <font>
      <sz val="11"/>
      <name val="Calibri"/>
    </font>
    <font>
      <sz val="13"/>
      <color theme="1"/>
      <name val="Calibri"/>
    </font>
    <font>
      <b/>
      <sz val="12"/>
      <color theme="1"/>
      <name val="Calibri"/>
    </font>
    <font>
      <sz val="11"/>
      <color theme="1"/>
      <name val="Arial"/>
    </font>
    <font>
      <sz val="11"/>
      <color rgb="FF000000"/>
      <name val="Calibri"/>
      <family val="2"/>
    </font>
    <font>
      <sz val="20"/>
      <color rgb="FF000000"/>
      <name val="Calibri"/>
      <family val="2"/>
    </font>
    <font>
      <b/>
      <sz val="12"/>
      <color rgb="FFFF0000"/>
      <name val="Calibri"/>
      <family val="2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20"/>
      <color rgb="FF000000"/>
      <name val="Calibri"/>
      <family val="2"/>
      <charset val="1"/>
    </font>
    <font>
      <b/>
      <sz val="12"/>
      <color rgb="FFFF0000"/>
      <name val="Calibri"/>
      <family val="2"/>
      <charset val="1"/>
    </font>
    <font>
      <sz val="11"/>
      <color rgb="FF4472C4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rgb="FFFFC000"/>
      </patternFill>
    </fill>
    <fill>
      <patternFill patternType="solid">
        <fgColor rgb="FFC2D69B"/>
        <bgColor rgb="FF000000"/>
      </patternFill>
    </fill>
    <fill>
      <patternFill patternType="solid">
        <fgColor rgb="FFC2D69B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164" fontId="1" fillId="0" borderId="0" xfId="0" applyNumberFormat="1" applyFont="1"/>
    <xf numFmtId="0" fontId="1" fillId="0" borderId="4" xfId="0" applyFont="1" applyBorder="1" applyAlignment="1">
      <alignment wrapText="1"/>
    </xf>
    <xf numFmtId="164" fontId="1" fillId="0" borderId="4" xfId="0" applyNumberFormat="1" applyFont="1" applyBorder="1" applyAlignment="1">
      <alignment wrapText="1"/>
    </xf>
    <xf numFmtId="0" fontId="4" fillId="2" borderId="4" xfId="0" applyFont="1" applyFill="1" applyBorder="1"/>
    <xf numFmtId="0" fontId="5" fillId="3" borderId="4" xfId="0" applyFont="1" applyFill="1" applyBorder="1"/>
    <xf numFmtId="164" fontId="6" fillId="0" borderId="4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2" borderId="4" xfId="0" applyFont="1" applyFill="1" applyBorder="1"/>
    <xf numFmtId="0" fontId="1" fillId="4" borderId="4" xfId="0" applyFont="1" applyFill="1" applyBorder="1"/>
    <xf numFmtId="0" fontId="1" fillId="5" borderId="4" xfId="0" applyFont="1" applyFill="1" applyBorder="1" applyAlignment="1">
      <alignment horizontal="right"/>
    </xf>
    <xf numFmtId="164" fontId="1" fillId="0" borderId="4" xfId="0" applyNumberFormat="1" applyFont="1" applyBorder="1"/>
    <xf numFmtId="0" fontId="1" fillId="5" borderId="4" xfId="0" applyFont="1" applyFill="1" applyBorder="1"/>
    <xf numFmtId="0" fontId="1" fillId="0" borderId="4" xfId="0" applyFont="1" applyBorder="1"/>
    <xf numFmtId="164" fontId="2" fillId="0" borderId="4" xfId="0" applyNumberFormat="1" applyFont="1" applyBorder="1" applyAlignment="1">
      <alignment horizontal="right"/>
    </xf>
    <xf numFmtId="0" fontId="1" fillId="0" borderId="0" xfId="0" applyFont="1"/>
    <xf numFmtId="0" fontId="7" fillId="0" borderId="7" xfId="0" applyFont="1" applyBorder="1"/>
    <xf numFmtId="0" fontId="7" fillId="0" borderId="0" xfId="0" applyFont="1"/>
    <xf numFmtId="0" fontId="7" fillId="0" borderId="9" xfId="0" applyFont="1" applyBorder="1"/>
    <xf numFmtId="0" fontId="9" fillId="6" borderId="7" xfId="0" applyFont="1" applyFill="1" applyBorder="1" applyAlignment="1">
      <alignment wrapText="1"/>
    </xf>
    <xf numFmtId="0" fontId="9" fillId="6" borderId="13" xfId="0" applyFont="1" applyFill="1" applyBorder="1" applyAlignment="1">
      <alignment wrapText="1"/>
    </xf>
    <xf numFmtId="0" fontId="7" fillId="0" borderId="14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0" fillId="0" borderId="15" xfId="0" applyFont="1" applyBorder="1"/>
    <xf numFmtId="0" fontId="11" fillId="0" borderId="0" xfId="0" applyFont="1"/>
    <xf numFmtId="0" fontId="10" fillId="0" borderId="17" xfId="0" applyFont="1" applyBorder="1"/>
    <xf numFmtId="0" fontId="10" fillId="0" borderId="0" xfId="0" applyFont="1"/>
    <xf numFmtId="0" fontId="13" fillId="7" borderId="15" xfId="0" applyFont="1" applyFill="1" applyBorder="1"/>
    <xf numFmtId="0" fontId="13" fillId="7" borderId="18" xfId="0" applyFont="1" applyFill="1" applyBorder="1"/>
    <xf numFmtId="0" fontId="10" fillId="8" borderId="17" xfId="0" applyFont="1" applyFill="1" applyBorder="1"/>
    <xf numFmtId="0" fontId="10" fillId="0" borderId="19" xfId="0" applyFont="1" applyBorder="1"/>
    <xf numFmtId="0" fontId="14" fillId="0" borderId="0" xfId="0" applyFont="1"/>
    <xf numFmtId="3" fontId="14" fillId="0" borderId="0" xfId="0" applyNumberFormat="1" applyFont="1"/>
    <xf numFmtId="0" fontId="10" fillId="0" borderId="18" xfId="0" applyFont="1" applyBorder="1"/>
    <xf numFmtId="0" fontId="10" fillId="8" borderId="17" xfId="0" applyFont="1" applyFill="1" applyBorder="1" applyAlignment="1">
      <alignment wrapText="1"/>
    </xf>
    <xf numFmtId="0" fontId="10" fillId="0" borderId="20" xfId="0" applyFont="1" applyBorder="1"/>
    <xf numFmtId="0" fontId="3" fillId="0" borderId="2" xfId="0" applyFont="1" applyBorder="1" applyAlignment="1"/>
    <xf numFmtId="0" fontId="3" fillId="0" borderId="3" xfId="0" applyFont="1" applyBorder="1" applyAlignment="1"/>
    <xf numFmtId="0" fontId="1" fillId="0" borderId="5" xfId="0" applyFont="1" applyBorder="1" applyAlignment="1"/>
    <xf numFmtId="0" fontId="3" fillId="0" borderId="5" xfId="0" applyFont="1" applyBorder="1" applyAlignment="1"/>
    <xf numFmtId="0" fontId="3" fillId="0" borderId="6" xfId="0" applyFont="1" applyBorder="1" applyAlignment="1"/>
    <xf numFmtId="0" fontId="7" fillId="0" borderId="0" xfId="0" applyFont="1" applyAlignment="1"/>
    <xf numFmtId="0" fontId="7" fillId="0" borderId="8" xfId="0" applyFont="1" applyBorder="1" applyAlignment="1"/>
    <xf numFmtId="0" fontId="8" fillId="0" borderId="10" xfId="0" applyFont="1" applyBorder="1" applyAlignment="1"/>
    <xf numFmtId="0" fontId="8" fillId="0" borderId="11" xfId="0" applyFont="1" applyBorder="1" applyAlignment="1"/>
    <xf numFmtId="0" fontId="7" fillId="0" borderId="12" xfId="0" applyFont="1" applyBorder="1" applyAlignment="1"/>
    <xf numFmtId="0" fontId="10" fillId="0" borderId="16" xfId="0" applyFont="1" applyBorder="1" applyAlignment="1"/>
    <xf numFmtId="0" fontId="10" fillId="0" borderId="0" xfId="0" applyFont="1" applyAlignment="1"/>
    <xf numFmtId="0" fontId="10" fillId="0" borderId="0" xfId="0" applyFont="1" applyBorder="1" applyAlignment="1"/>
    <xf numFmtId="0" fontId="12" fillId="0" borderId="10" xfId="0" applyFont="1" applyBorder="1" applyAlignment="1"/>
    <xf numFmtId="0" fontId="12" fillId="0" borderId="11" xfId="0" applyFont="1" applyBorder="1" applyAlignment="1"/>
    <xf numFmtId="0" fontId="10" fillId="0" borderId="1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247650</xdr:colOff>
      <xdr:row>23</xdr:row>
      <xdr:rowOff>19050</xdr:rowOff>
    </xdr:from>
    <xdr:ext cx="1181100" cy="1876425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352425</xdr:colOff>
      <xdr:row>14</xdr:row>
      <xdr:rowOff>57150</xdr:rowOff>
    </xdr:from>
    <xdr:ext cx="2019300" cy="1371600"/>
    <xdr:pic>
      <xdr:nvPicPr>
        <xdr:cNvPr id="3" name="image4.pn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14</xdr:row>
      <xdr:rowOff>57150</xdr:rowOff>
    </xdr:from>
    <xdr:ext cx="1952625" cy="1762125"/>
    <xdr:pic>
      <xdr:nvPicPr>
        <xdr:cNvPr id="4" name="image5.png" title="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1</xdr:row>
      <xdr:rowOff>9525</xdr:rowOff>
    </xdr:from>
    <xdr:ext cx="2771775" cy="1876425"/>
    <xdr:pic>
      <xdr:nvPicPr>
        <xdr:cNvPr id="5" name="image6.png" title="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333375</xdr:colOff>
      <xdr:row>41</xdr:row>
      <xdr:rowOff>161925</xdr:rowOff>
    </xdr:from>
    <xdr:ext cx="1647825" cy="110490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371475</xdr:colOff>
      <xdr:row>48</xdr:row>
      <xdr:rowOff>47625</xdr:rowOff>
    </xdr:from>
    <xdr:ext cx="1609725" cy="1104900"/>
    <xdr:pic>
      <xdr:nvPicPr>
        <xdr:cNvPr id="7" name="image3.png" title="Image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0</xdr:row>
      <xdr:rowOff>161925</xdr:rowOff>
    </xdr:from>
    <xdr:to>
      <xdr:col>9</xdr:col>
      <xdr:colOff>485775</xdr:colOff>
      <xdr:row>4</xdr:row>
      <xdr:rowOff>66675</xdr:rowOff>
    </xdr:to>
    <xdr:pic>
      <xdr:nvPicPr>
        <xdr:cNvPr id="2" name="Imagen 1" title="Imagen">
          <a:extLst>
            <a:ext uri="{FF2B5EF4-FFF2-40B4-BE49-F238E27FC236}">
              <a16:creationId xmlns:a16="http://schemas.microsoft.com/office/drawing/2014/main" id="{9C408384-52A6-4F91-A821-AA3D6D9852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0900" y="161925"/>
          <a:ext cx="1647825" cy="110490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85725</xdr:colOff>
      <xdr:row>4</xdr:row>
      <xdr:rowOff>200025</xdr:rowOff>
    </xdr:from>
    <xdr:to>
      <xdr:col>9</xdr:col>
      <xdr:colOff>476250</xdr:colOff>
      <xdr:row>8</xdr:row>
      <xdr:rowOff>95250</xdr:rowOff>
    </xdr:to>
    <xdr:pic>
      <xdr:nvPicPr>
        <xdr:cNvPr id="3" name="Imagen 2" title="Imagen">
          <a:extLst>
            <a:ext uri="{FF2B5EF4-FFF2-40B4-BE49-F238E27FC236}">
              <a16:creationId xmlns:a16="http://schemas.microsoft.com/office/drawing/2014/main" id="{30A7981E-F96F-499C-9B5D-967B1F4ED62B}"/>
            </a:ext>
            <a:ext uri="{147F2762-F138-4A5C-976F-8EAC2B608ADB}">
              <a16:predDERef xmlns:a16="http://schemas.microsoft.com/office/drawing/2014/main" pred="{9C408384-52A6-4F91-A821-AA3D6D98520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229475" y="1400175"/>
          <a:ext cx="1609725" cy="11049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476250</xdr:colOff>
      <xdr:row>17</xdr:row>
      <xdr:rowOff>161925</xdr:rowOff>
    </xdr:from>
    <xdr:to>
      <xdr:col>6</xdr:col>
      <xdr:colOff>438150</xdr:colOff>
      <xdr:row>24</xdr:row>
      <xdr:rowOff>123825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0216E40-1335-46F9-715A-BB54EC06CA04}"/>
            </a:ext>
            <a:ext uri="{147F2762-F138-4A5C-976F-8EAC2B608ADB}">
              <a16:predDERef xmlns:a16="http://schemas.microsoft.com/office/drawing/2014/main" pred="{30A7981E-F96F-499C-9B5D-967B1F4ED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00550" y="4333875"/>
          <a:ext cx="2162175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533400</xdr:colOff>
      <xdr:row>39</xdr:row>
      <xdr:rowOff>95250</xdr:rowOff>
    </xdr:from>
    <xdr:to>
      <xdr:col>6</xdr:col>
      <xdr:colOff>114300</xdr:colOff>
      <xdr:row>44</xdr:row>
      <xdr:rowOff>152400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226D1A9-6049-4E4A-4AB0-6926AEA1851D}"/>
            </a:ext>
            <a:ext uri="{147F2762-F138-4A5C-976F-8EAC2B608ADB}">
              <a16:predDERef xmlns:a16="http://schemas.microsoft.com/office/drawing/2014/main" pred="{E0216E40-1335-46F9-715A-BB54EC06C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57700" y="8820150"/>
          <a:ext cx="1781175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866"/>
  <sheetViews>
    <sheetView topLeftCell="A67" workbookViewId="0">
      <selection activeCell="A42" sqref="A42:G53"/>
    </sheetView>
  </sheetViews>
  <sheetFormatPr defaultColWidth="14.42578125" defaultRowHeight="15" customHeight="1"/>
  <cols>
    <col min="1" max="1" width="10.7109375" customWidth="1"/>
    <col min="2" max="2" width="44.7109375" customWidth="1"/>
    <col min="3" max="3" width="10.7109375" customWidth="1"/>
    <col min="4" max="4" width="11.42578125" customWidth="1"/>
    <col min="5" max="5" width="10.7109375" customWidth="1"/>
    <col min="6" max="6" width="18" customWidth="1"/>
    <col min="7" max="25" width="10.7109375" customWidth="1"/>
  </cols>
  <sheetData>
    <row r="1" spans="2:7" ht="15.75" customHeight="1">
      <c r="D1" s="1"/>
      <c r="F1" s="1"/>
    </row>
    <row r="2" spans="2:7" ht="15.75" customHeight="1">
      <c r="B2" s="25" t="s">
        <v>0</v>
      </c>
      <c r="C2" s="39"/>
      <c r="D2" s="39"/>
      <c r="E2" s="39"/>
      <c r="F2" s="39"/>
      <c r="G2" s="40"/>
    </row>
    <row r="3" spans="2:7" ht="15.75" customHeight="1">
      <c r="B3" s="2" t="s">
        <v>1</v>
      </c>
      <c r="C3" s="2" t="s">
        <v>2</v>
      </c>
      <c r="D3" s="3" t="s">
        <v>3</v>
      </c>
      <c r="E3" s="2" t="s">
        <v>4</v>
      </c>
      <c r="F3" s="3" t="s">
        <v>5</v>
      </c>
      <c r="G3" s="2" t="s">
        <v>6</v>
      </c>
    </row>
    <row r="4" spans="2:7" ht="15.75" customHeight="1">
      <c r="B4" s="41"/>
      <c r="C4" s="42"/>
      <c r="D4" s="42"/>
      <c r="E4" s="42"/>
      <c r="F4" s="42"/>
      <c r="G4" s="43"/>
    </row>
    <row r="5" spans="2:7" ht="15.75" customHeight="1">
      <c r="B5" s="2" t="s">
        <v>1</v>
      </c>
      <c r="C5" s="2" t="s">
        <v>2</v>
      </c>
      <c r="D5" s="3" t="s">
        <v>3</v>
      </c>
      <c r="E5" s="2" t="s">
        <v>4</v>
      </c>
      <c r="F5" s="3" t="s">
        <v>5</v>
      </c>
      <c r="G5" s="2" t="s">
        <v>6</v>
      </c>
    </row>
    <row r="6" spans="2:7" ht="15.75" customHeight="1">
      <c r="B6" s="4" t="s">
        <v>7</v>
      </c>
      <c r="C6" s="5" t="s">
        <v>8</v>
      </c>
      <c r="D6" s="6">
        <v>898.45</v>
      </c>
      <c r="E6" s="7">
        <v>8</v>
      </c>
      <c r="F6" s="8">
        <f>D6*E6</f>
        <v>7187.6</v>
      </c>
      <c r="G6" s="9">
        <v>2022</v>
      </c>
    </row>
    <row r="7" spans="2:7" ht="15.75" customHeight="1">
      <c r="B7" s="4" t="s">
        <v>9</v>
      </c>
      <c r="C7" s="5" t="s">
        <v>10</v>
      </c>
      <c r="D7" s="8">
        <v>1.8330249999999999</v>
      </c>
      <c r="E7" s="7">
        <v>1750</v>
      </c>
      <c r="F7" s="8">
        <f t="shared" ref="F7:F8" si="0">+D7*E7</f>
        <v>3207.7937499999998</v>
      </c>
      <c r="G7" s="9">
        <v>2020</v>
      </c>
    </row>
    <row r="8" spans="2:7" ht="15.75" customHeight="1">
      <c r="B8" s="10"/>
      <c r="C8" s="11"/>
      <c r="D8" s="8"/>
      <c r="E8" s="12"/>
      <c r="F8" s="8">
        <f t="shared" si="0"/>
        <v>0</v>
      </c>
      <c r="G8" s="9"/>
    </row>
    <row r="9" spans="2:7" ht="15.75" customHeight="1">
      <c r="B9" s="10"/>
      <c r="C9" s="11"/>
      <c r="D9" s="13"/>
      <c r="E9" s="14"/>
      <c r="F9" s="13"/>
      <c r="G9" s="15"/>
    </row>
    <row r="10" spans="2:7" ht="15.75" customHeight="1">
      <c r="B10" s="10"/>
      <c r="C10" s="11"/>
      <c r="D10" s="13"/>
      <c r="E10" s="14"/>
      <c r="F10" s="13"/>
      <c r="G10" s="15"/>
    </row>
    <row r="11" spans="2:7" ht="15.75" customHeight="1">
      <c r="B11" s="10"/>
      <c r="C11" s="11"/>
      <c r="D11" s="13"/>
      <c r="E11" s="14"/>
      <c r="F11" s="13"/>
      <c r="G11" s="15"/>
    </row>
    <row r="12" spans="2:7" ht="15.75" customHeight="1">
      <c r="B12" s="15"/>
      <c r="C12" s="24" t="s">
        <v>11</v>
      </c>
      <c r="D12" s="39"/>
      <c r="E12" s="40"/>
      <c r="F12" s="16">
        <f>SUM(F6:F11)</f>
        <v>10395.393749999999</v>
      </c>
      <c r="G12" s="17"/>
    </row>
    <row r="13" spans="2:7" ht="15.75" customHeight="1">
      <c r="D13" s="1"/>
      <c r="F13" s="1"/>
    </row>
    <row r="14" spans="2:7" ht="15.75" customHeight="1">
      <c r="D14" s="1"/>
      <c r="F14" s="1"/>
    </row>
    <row r="15" spans="2:7" ht="15.75" customHeight="1">
      <c r="D15" s="1"/>
      <c r="F15" s="1"/>
    </row>
    <row r="16" spans="2:7" ht="15.75" customHeight="1">
      <c r="D16" s="1"/>
      <c r="F16" s="1"/>
    </row>
    <row r="17" spans="2:7" ht="15.75" customHeight="1">
      <c r="D17" s="1"/>
      <c r="F17" s="1"/>
    </row>
    <row r="18" spans="2:7" ht="15.75" customHeight="1">
      <c r="D18" s="1"/>
      <c r="F18" s="1"/>
    </row>
    <row r="19" spans="2:7" ht="15.75" customHeight="1">
      <c r="D19" s="1"/>
      <c r="F19" s="1"/>
    </row>
    <row r="20" spans="2:7" ht="15.75" customHeight="1">
      <c r="D20" s="1"/>
      <c r="F20" s="1"/>
    </row>
    <row r="21" spans="2:7" ht="15.75" customHeight="1">
      <c r="D21" s="1"/>
      <c r="F21" s="1"/>
    </row>
    <row r="22" spans="2:7" ht="15.75" customHeight="1">
      <c r="D22" s="1"/>
      <c r="F22" s="1"/>
    </row>
    <row r="23" spans="2:7" ht="15.75" customHeight="1">
      <c r="D23" s="1"/>
      <c r="F23" s="1"/>
    </row>
    <row r="24" spans="2:7" ht="15.75" customHeight="1">
      <c r="D24" s="1"/>
      <c r="F24" s="1"/>
    </row>
    <row r="25" spans="2:7" ht="15.75" customHeight="1">
      <c r="D25" s="1"/>
      <c r="F25" s="1"/>
    </row>
    <row r="26" spans="2:7" ht="15.75" customHeight="1">
      <c r="D26" s="1"/>
      <c r="F26" s="1"/>
    </row>
    <row r="27" spans="2:7" ht="15.75" customHeight="1">
      <c r="D27" s="1"/>
      <c r="F27" s="1"/>
    </row>
    <row r="28" spans="2:7" ht="15.75" customHeight="1">
      <c r="B28" s="25" t="s">
        <v>12</v>
      </c>
      <c r="C28" s="39"/>
      <c r="D28" s="39"/>
      <c r="E28" s="39"/>
      <c r="F28" s="39"/>
      <c r="G28" s="40"/>
    </row>
    <row r="29" spans="2:7" ht="15.75" customHeight="1">
      <c r="B29" s="2" t="s">
        <v>1</v>
      </c>
      <c r="C29" s="2" t="s">
        <v>2</v>
      </c>
      <c r="D29" s="3" t="s">
        <v>3</v>
      </c>
      <c r="E29" s="2" t="s">
        <v>4</v>
      </c>
      <c r="F29" s="3" t="s">
        <v>5</v>
      </c>
      <c r="G29" s="2" t="s">
        <v>6</v>
      </c>
    </row>
    <row r="30" spans="2:7" ht="15.75" customHeight="1">
      <c r="B30" s="41"/>
      <c r="C30" s="42"/>
      <c r="D30" s="42"/>
      <c r="E30" s="42"/>
      <c r="F30" s="42"/>
      <c r="G30" s="43"/>
    </row>
    <row r="31" spans="2:7" ht="15.75" customHeight="1">
      <c r="B31" s="2" t="s">
        <v>1</v>
      </c>
      <c r="C31" s="2" t="s">
        <v>2</v>
      </c>
      <c r="D31" s="3" t="s">
        <v>3</v>
      </c>
      <c r="E31" s="2" t="s">
        <v>4</v>
      </c>
      <c r="F31" s="3" t="s">
        <v>5</v>
      </c>
      <c r="G31" s="2" t="s">
        <v>6</v>
      </c>
    </row>
    <row r="32" spans="2:7" ht="15.75" customHeight="1">
      <c r="B32" s="4" t="s">
        <v>7</v>
      </c>
      <c r="C32" s="5" t="s">
        <v>8</v>
      </c>
      <c r="D32" s="6">
        <v>898.45</v>
      </c>
      <c r="E32" s="7">
        <v>9.51</v>
      </c>
      <c r="F32" s="8">
        <f>D32*E32</f>
        <v>8544.2595000000001</v>
      </c>
      <c r="G32" s="9">
        <v>2022</v>
      </c>
    </row>
    <row r="33" spans="2:11" ht="15.75" customHeight="1">
      <c r="B33" s="4" t="s">
        <v>9</v>
      </c>
      <c r="C33" s="5" t="s">
        <v>10</v>
      </c>
      <c r="D33" s="8">
        <v>1.8330249999999999</v>
      </c>
      <c r="E33" s="7">
        <v>1533.5</v>
      </c>
      <c r="F33" s="8">
        <f>+D33*E33</f>
        <v>2810.9438375</v>
      </c>
      <c r="G33" s="9">
        <v>2020</v>
      </c>
    </row>
    <row r="34" spans="2:11" ht="15.75" customHeight="1">
      <c r="B34" s="10" t="s">
        <v>13</v>
      </c>
      <c r="C34" s="11" t="s">
        <v>10</v>
      </c>
      <c r="D34" s="8">
        <v>7220</v>
      </c>
      <c r="E34" s="12">
        <v>156.75</v>
      </c>
      <c r="F34" s="8"/>
      <c r="G34" s="9">
        <v>2020</v>
      </c>
    </row>
    <row r="35" spans="2:11" ht="15.75" customHeight="1">
      <c r="B35" s="10" t="s">
        <v>14</v>
      </c>
      <c r="C35" s="11" t="s">
        <v>10</v>
      </c>
      <c r="D35" s="8">
        <v>1488</v>
      </c>
      <c r="E35" s="12">
        <v>156.75</v>
      </c>
      <c r="F35" s="8"/>
      <c r="G35" s="15"/>
    </row>
    <row r="36" spans="2:11" ht="15.75" customHeight="1">
      <c r="B36" s="10"/>
      <c r="C36" s="11"/>
      <c r="D36" s="13"/>
      <c r="E36" s="14"/>
      <c r="F36" s="13"/>
      <c r="G36" s="15"/>
    </row>
    <row r="37" spans="2:11" ht="15.75" customHeight="1">
      <c r="B37" s="10"/>
      <c r="C37" s="11"/>
      <c r="D37" s="13"/>
      <c r="E37" s="14"/>
      <c r="F37" s="13"/>
      <c r="G37" s="15"/>
    </row>
    <row r="38" spans="2:11" ht="15.75" customHeight="1">
      <c r="B38" s="15"/>
      <c r="C38" s="24" t="s">
        <v>11</v>
      </c>
      <c r="D38" s="39"/>
      <c r="E38" s="40"/>
      <c r="F38" s="16">
        <f>SUM(F32:F37)</f>
        <v>11355.203337499999</v>
      </c>
      <c r="G38" s="17"/>
    </row>
    <row r="39" spans="2:11" ht="15.75" customHeight="1">
      <c r="D39" s="1"/>
      <c r="F39" s="1"/>
    </row>
    <row r="40" spans="2:11" ht="15.75" customHeight="1">
      <c r="D40" s="1"/>
      <c r="F40" s="1"/>
      <c r="K40" s="17"/>
    </row>
    <row r="41" spans="2:11" ht="15.75" customHeight="1">
      <c r="D41" s="1"/>
      <c r="F41" s="1"/>
    </row>
    <row r="42" spans="2:11" ht="15.75" customHeight="1">
      <c r="D42" s="1"/>
      <c r="F42" s="1"/>
    </row>
    <row r="43" spans="2:11" ht="15.75" customHeight="1">
      <c r="B43" s="25" t="s">
        <v>15</v>
      </c>
      <c r="C43" s="39"/>
      <c r="D43" s="39"/>
      <c r="E43" s="39"/>
      <c r="F43" s="39"/>
      <c r="G43" s="40"/>
      <c r="H43" s="17"/>
      <c r="I43" s="17"/>
    </row>
    <row r="44" spans="2:11" ht="15.75" customHeight="1">
      <c r="B44" s="2" t="s">
        <v>1</v>
      </c>
      <c r="C44" s="2" t="s">
        <v>2</v>
      </c>
      <c r="D44" s="3" t="s">
        <v>3</v>
      </c>
      <c r="E44" s="2" t="s">
        <v>4</v>
      </c>
      <c r="F44" s="3" t="s">
        <v>5</v>
      </c>
      <c r="G44" s="2" t="s">
        <v>6</v>
      </c>
      <c r="I44" s="17"/>
    </row>
    <row r="45" spans="2:11" ht="15.75" customHeight="1">
      <c r="B45" s="41"/>
      <c r="C45" s="42"/>
      <c r="D45" s="42"/>
      <c r="E45" s="42"/>
      <c r="F45" s="42"/>
      <c r="G45" s="43"/>
      <c r="H45" s="17"/>
      <c r="I45" s="17"/>
    </row>
    <row r="46" spans="2:11" ht="15.75" customHeight="1">
      <c r="B46" s="2" t="s">
        <v>1</v>
      </c>
      <c r="C46" s="2" t="s">
        <v>2</v>
      </c>
      <c r="D46" s="3" t="s">
        <v>3</v>
      </c>
      <c r="E46" s="2" t="s">
        <v>4</v>
      </c>
      <c r="F46" s="3" t="s">
        <v>5</v>
      </c>
      <c r="G46" s="2" t="s">
        <v>6</v>
      </c>
      <c r="I46" s="17"/>
    </row>
    <row r="47" spans="2:11" ht="15.75" customHeight="1">
      <c r="B47" s="4" t="s">
        <v>7</v>
      </c>
      <c r="C47" s="5" t="s">
        <v>8</v>
      </c>
      <c r="D47" s="6">
        <v>898.45</v>
      </c>
      <c r="E47" s="7">
        <v>9.2200000000000006</v>
      </c>
      <c r="F47" s="8">
        <f>D47*E47</f>
        <v>8283.7090000000007</v>
      </c>
      <c r="G47" s="9">
        <v>2022</v>
      </c>
      <c r="I47" s="17"/>
    </row>
    <row r="48" spans="2:11" ht="15.75" customHeight="1">
      <c r="B48" s="4" t="s">
        <v>9</v>
      </c>
      <c r="C48" s="5" t="s">
        <v>10</v>
      </c>
      <c r="D48" s="8">
        <v>1.8330249999999999</v>
      </c>
      <c r="E48" s="7">
        <v>1910</v>
      </c>
      <c r="F48" s="8">
        <f t="shared" ref="F48:F49" si="1">+D48*E48</f>
        <v>3501.0777499999999</v>
      </c>
      <c r="G48" s="9">
        <v>2020</v>
      </c>
      <c r="I48" s="17"/>
    </row>
    <row r="49" spans="2:9" ht="15.75" customHeight="1">
      <c r="B49" s="10"/>
      <c r="C49" s="11"/>
      <c r="D49" s="8"/>
      <c r="E49" s="12"/>
      <c r="F49" s="8">
        <f t="shared" si="1"/>
        <v>0</v>
      </c>
      <c r="G49" s="9"/>
      <c r="I49" s="17"/>
    </row>
    <row r="50" spans="2:9" ht="15.75" customHeight="1">
      <c r="B50" s="10"/>
      <c r="C50" s="11"/>
      <c r="D50" s="13"/>
      <c r="E50" s="14"/>
      <c r="F50" s="13"/>
      <c r="G50" s="15"/>
      <c r="I50" s="17"/>
    </row>
    <row r="51" spans="2:9" ht="15.75" customHeight="1">
      <c r="B51" s="10"/>
      <c r="C51" s="11"/>
      <c r="D51" s="13"/>
      <c r="E51" s="14"/>
      <c r="F51" s="13"/>
      <c r="G51" s="15"/>
    </row>
    <row r="52" spans="2:9" ht="15.75" customHeight="1">
      <c r="B52" s="10"/>
      <c r="C52" s="11"/>
      <c r="D52" s="13"/>
      <c r="E52" s="14"/>
      <c r="F52" s="13"/>
      <c r="G52" s="15"/>
    </row>
    <row r="53" spans="2:9" ht="15.75" customHeight="1">
      <c r="B53" s="15"/>
      <c r="C53" s="24" t="s">
        <v>11</v>
      </c>
      <c r="D53" s="39"/>
      <c r="E53" s="40"/>
      <c r="F53" s="16">
        <f>SUM(F47:F52)</f>
        <v>11784.786750000001</v>
      </c>
      <c r="G53" s="17"/>
    </row>
    <row r="54" spans="2:9" ht="15.75" customHeight="1">
      <c r="D54" s="1"/>
      <c r="F54" s="1"/>
    </row>
    <row r="55" spans="2:9" ht="15.75" customHeight="1">
      <c r="D55" s="1"/>
      <c r="F55" s="1"/>
    </row>
    <row r="56" spans="2:9" ht="15.75" customHeight="1">
      <c r="D56" s="1"/>
      <c r="F56" s="1"/>
    </row>
    <row r="57" spans="2:9" ht="15.75" customHeight="1">
      <c r="D57" s="1"/>
      <c r="F57" s="1"/>
    </row>
    <row r="58" spans="2:9" ht="15.75" customHeight="1">
      <c r="D58" s="1"/>
      <c r="F58" s="1"/>
    </row>
    <row r="59" spans="2:9" ht="15.75" customHeight="1">
      <c r="D59" s="1"/>
      <c r="F59" s="1"/>
    </row>
    <row r="60" spans="2:9" ht="15.75" customHeight="1">
      <c r="D60" s="1"/>
      <c r="F60" s="1"/>
    </row>
    <row r="61" spans="2:9" ht="15.75" customHeight="1">
      <c r="D61" s="1"/>
      <c r="F61" s="1"/>
    </row>
    <row r="62" spans="2:9" ht="15.75" customHeight="1">
      <c r="D62" s="1"/>
      <c r="F62" s="1"/>
    </row>
    <row r="63" spans="2:9" ht="15.75" customHeight="1">
      <c r="D63" s="1"/>
      <c r="F63" s="1"/>
    </row>
    <row r="64" spans="2:9" ht="15.75" customHeight="1">
      <c r="D64" s="1"/>
      <c r="F64" s="1"/>
    </row>
    <row r="65" spans="4:6" ht="15.75" customHeight="1">
      <c r="D65" s="1"/>
      <c r="F65" s="1"/>
    </row>
    <row r="66" spans="4:6" ht="15.75" customHeight="1">
      <c r="D66" s="1"/>
      <c r="F66" s="1"/>
    </row>
    <row r="67" spans="4:6" ht="15.75" customHeight="1">
      <c r="D67" s="1"/>
      <c r="F67" s="1"/>
    </row>
    <row r="68" spans="4:6" ht="15.75" customHeight="1">
      <c r="D68" s="1"/>
      <c r="F68" s="1"/>
    </row>
    <row r="69" spans="4:6" ht="15.75" customHeight="1">
      <c r="D69" s="1"/>
      <c r="F69" s="1"/>
    </row>
    <row r="70" spans="4:6" ht="15.75" customHeight="1">
      <c r="D70" s="1"/>
      <c r="F70" s="1"/>
    </row>
    <row r="71" spans="4:6" ht="15.75" customHeight="1">
      <c r="D71" s="1"/>
      <c r="F71" s="1"/>
    </row>
    <row r="72" spans="4:6" ht="15.75" customHeight="1">
      <c r="D72" s="1"/>
      <c r="F72" s="1"/>
    </row>
    <row r="73" spans="4:6" ht="15.75" customHeight="1">
      <c r="D73" s="1"/>
      <c r="F73" s="1"/>
    </row>
    <row r="74" spans="4:6" ht="15.75" customHeight="1">
      <c r="D74" s="1"/>
      <c r="F74" s="1"/>
    </row>
    <row r="75" spans="4:6" ht="15.75" customHeight="1">
      <c r="D75" s="1"/>
      <c r="F75" s="1"/>
    </row>
    <row r="76" spans="4:6" ht="15.75" customHeight="1">
      <c r="D76" s="1"/>
      <c r="F76" s="1"/>
    </row>
    <row r="77" spans="4:6" ht="15.75" customHeight="1">
      <c r="D77" s="1"/>
      <c r="F77" s="1"/>
    </row>
    <row r="78" spans="4:6" ht="15.75" customHeight="1">
      <c r="D78" s="1"/>
      <c r="F78" s="1"/>
    </row>
    <row r="79" spans="4:6" ht="15.75" customHeight="1">
      <c r="D79" s="1"/>
      <c r="F79" s="1"/>
    </row>
    <row r="80" spans="4:6" ht="15.75" customHeight="1">
      <c r="D80" s="1"/>
      <c r="F80" s="1"/>
    </row>
    <row r="81" spans="4:6" ht="15.75" customHeight="1">
      <c r="D81" s="1"/>
      <c r="F81" s="1"/>
    </row>
    <row r="82" spans="4:6" ht="15.75" customHeight="1">
      <c r="D82" s="1"/>
      <c r="F82" s="1"/>
    </row>
    <row r="83" spans="4:6" ht="15.75" customHeight="1">
      <c r="D83" s="1"/>
      <c r="F83" s="1"/>
    </row>
    <row r="84" spans="4:6" ht="15.75" customHeight="1">
      <c r="D84" s="1"/>
      <c r="F84" s="1"/>
    </row>
    <row r="85" spans="4:6" ht="15.75" customHeight="1">
      <c r="D85" s="1"/>
      <c r="F85" s="1"/>
    </row>
    <row r="86" spans="4:6" ht="15.75" customHeight="1">
      <c r="D86" s="1"/>
      <c r="F86" s="1"/>
    </row>
    <row r="87" spans="4:6" ht="15.75" customHeight="1">
      <c r="D87" s="1"/>
      <c r="F87" s="1"/>
    </row>
    <row r="88" spans="4:6" ht="15.75" customHeight="1">
      <c r="D88" s="1"/>
      <c r="F88" s="1"/>
    </row>
    <row r="89" spans="4:6" ht="15.75" customHeight="1">
      <c r="D89" s="1"/>
      <c r="F89" s="1"/>
    </row>
    <row r="90" spans="4:6" ht="15.75" customHeight="1">
      <c r="D90" s="1"/>
      <c r="F90" s="1"/>
    </row>
    <row r="91" spans="4:6" ht="15.75" customHeight="1">
      <c r="D91" s="1"/>
      <c r="F91" s="1"/>
    </row>
    <row r="92" spans="4:6" ht="15.75" customHeight="1">
      <c r="D92" s="1"/>
      <c r="F92" s="1"/>
    </row>
    <row r="93" spans="4:6" ht="15.75" customHeight="1">
      <c r="D93" s="1"/>
      <c r="F93" s="1"/>
    </row>
    <row r="94" spans="4:6" ht="15.75" customHeight="1">
      <c r="D94" s="1"/>
      <c r="F94" s="1"/>
    </row>
    <row r="95" spans="4:6" ht="15.75" customHeight="1">
      <c r="D95" s="1"/>
      <c r="F95" s="1"/>
    </row>
    <row r="96" spans="4:6" ht="15.75" customHeight="1">
      <c r="D96" s="1"/>
      <c r="F96" s="1"/>
    </row>
    <row r="97" spans="4:6" ht="15.75" customHeight="1">
      <c r="D97" s="1"/>
      <c r="F97" s="1"/>
    </row>
    <row r="98" spans="4:6" ht="15.75" customHeight="1">
      <c r="D98" s="1"/>
      <c r="F98" s="1"/>
    </row>
    <row r="99" spans="4:6" ht="15.75" customHeight="1">
      <c r="D99" s="1"/>
      <c r="F99" s="1"/>
    </row>
    <row r="100" spans="4:6" ht="15.75" customHeight="1">
      <c r="D100" s="1"/>
      <c r="F100" s="1"/>
    </row>
    <row r="101" spans="4:6" ht="15.75" customHeight="1">
      <c r="D101" s="1"/>
      <c r="F101" s="1"/>
    </row>
    <row r="102" spans="4:6" ht="15.75" customHeight="1">
      <c r="D102" s="1"/>
      <c r="F102" s="1"/>
    </row>
    <row r="103" spans="4:6" ht="15.75" customHeight="1">
      <c r="D103" s="1"/>
      <c r="F103" s="1"/>
    </row>
    <row r="104" spans="4:6" ht="15.75" customHeight="1">
      <c r="D104" s="1"/>
      <c r="F104" s="1"/>
    </row>
    <row r="105" spans="4:6" ht="15.75" customHeight="1">
      <c r="D105" s="1"/>
      <c r="F105" s="1"/>
    </row>
    <row r="106" spans="4:6" ht="15.75" customHeight="1">
      <c r="D106" s="1"/>
      <c r="F106" s="1"/>
    </row>
    <row r="107" spans="4:6" ht="15.75" customHeight="1">
      <c r="D107" s="1"/>
      <c r="F107" s="1"/>
    </row>
    <row r="108" spans="4:6" ht="15.75" customHeight="1">
      <c r="D108" s="1"/>
      <c r="F108" s="1"/>
    </row>
    <row r="109" spans="4:6" ht="15.75" customHeight="1">
      <c r="D109" s="1"/>
      <c r="F109" s="1"/>
    </row>
    <row r="110" spans="4:6" ht="15.75" customHeight="1"/>
    <row r="111" spans="4:6" ht="15.75" customHeight="1"/>
    <row r="112" spans="4: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</sheetData>
  <mergeCells count="9">
    <mergeCell ref="C38:E38"/>
    <mergeCell ref="C53:E53"/>
    <mergeCell ref="B2:G2"/>
    <mergeCell ref="B4:G4"/>
    <mergeCell ref="C12:E12"/>
    <mergeCell ref="B28:G28"/>
    <mergeCell ref="B30:G30"/>
    <mergeCell ref="B43:G43"/>
    <mergeCell ref="B45:G4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856B-7544-4E97-A2E9-FACA07E71B13}">
  <dimension ref="B1:H62"/>
  <sheetViews>
    <sheetView tabSelected="1" topLeftCell="A15" workbookViewId="0">
      <selection activeCell="F43" sqref="F43"/>
    </sheetView>
  </sheetViews>
  <sheetFormatPr defaultRowHeight="15"/>
  <cols>
    <col min="2" max="2" width="20.28515625" customWidth="1"/>
    <col min="3" max="3" width="15" customWidth="1"/>
    <col min="4" max="4" width="14.42578125" customWidth="1"/>
    <col min="5" max="5" width="16.28515625" customWidth="1"/>
    <col min="6" max="6" width="16.7109375" customWidth="1"/>
    <col min="7" max="7" width="15.28515625" customWidth="1"/>
  </cols>
  <sheetData>
    <row r="1" spans="2:7">
      <c r="D1" s="1"/>
      <c r="F1" s="1"/>
    </row>
    <row r="2" spans="2:7" ht="18.75">
      <c r="B2" s="25" t="s">
        <v>15</v>
      </c>
      <c r="C2" s="39"/>
      <c r="D2" s="39"/>
      <c r="E2" s="39"/>
      <c r="F2" s="39"/>
      <c r="G2" s="40"/>
    </row>
    <row r="3" spans="2:7" ht="45.75">
      <c r="B3" s="2" t="s">
        <v>1</v>
      </c>
      <c r="C3" s="2" t="s">
        <v>2</v>
      </c>
      <c r="D3" s="3" t="s">
        <v>3</v>
      </c>
      <c r="E3" s="2" t="s">
        <v>4</v>
      </c>
      <c r="F3" s="3" t="s">
        <v>5</v>
      </c>
      <c r="G3" s="2" t="s">
        <v>6</v>
      </c>
    </row>
    <row r="4" spans="2:7">
      <c r="B4" s="41"/>
      <c r="C4" s="42"/>
      <c r="D4" s="42"/>
      <c r="E4" s="42"/>
      <c r="F4" s="42"/>
      <c r="G4" s="43"/>
    </row>
    <row r="5" spans="2:7" ht="45.75">
      <c r="B5" s="2" t="s">
        <v>1</v>
      </c>
      <c r="C5" s="2" t="s">
        <v>2</v>
      </c>
      <c r="D5" s="3" t="s">
        <v>3</v>
      </c>
      <c r="E5" s="2" t="s">
        <v>4</v>
      </c>
      <c r="F5" s="3" t="s">
        <v>5</v>
      </c>
      <c r="G5" s="2" t="s">
        <v>6</v>
      </c>
    </row>
    <row r="6" spans="2:7" ht="17.25">
      <c r="B6" s="4" t="s">
        <v>7</v>
      </c>
      <c r="C6" s="5" t="s">
        <v>8</v>
      </c>
      <c r="D6" s="6">
        <v>898.45</v>
      </c>
      <c r="E6" s="7">
        <v>9.2200000000000006</v>
      </c>
      <c r="F6" s="8">
        <f>D6*E6</f>
        <v>8283.7090000000007</v>
      </c>
      <c r="G6" s="9">
        <v>2022</v>
      </c>
    </row>
    <row r="7" spans="2:7" ht="17.25">
      <c r="B7" s="4" t="s">
        <v>9</v>
      </c>
      <c r="C7" s="5" t="s">
        <v>10</v>
      </c>
      <c r="D7" s="8">
        <v>1.8330249999999999</v>
      </c>
      <c r="E7" s="7">
        <v>1910</v>
      </c>
      <c r="F7" s="8">
        <f t="shared" ref="F7:F8" si="0">+D7*E7</f>
        <v>3501.0777499999999</v>
      </c>
      <c r="G7" s="9">
        <v>2020</v>
      </c>
    </row>
    <row r="8" spans="2:7">
      <c r="B8" s="10"/>
      <c r="C8" s="11"/>
      <c r="D8" s="8"/>
      <c r="E8" s="12"/>
      <c r="F8" s="8">
        <f t="shared" si="0"/>
        <v>0</v>
      </c>
      <c r="G8" s="9"/>
    </row>
    <row r="9" spans="2:7">
      <c r="B9" s="10"/>
      <c r="C9" s="11"/>
      <c r="D9" s="13"/>
      <c r="E9" s="14"/>
      <c r="F9" s="13"/>
      <c r="G9" s="15"/>
    </row>
    <row r="10" spans="2:7">
      <c r="B10" s="10"/>
      <c r="C10" s="11"/>
      <c r="D10" s="13"/>
      <c r="E10" s="14"/>
      <c r="F10" s="13"/>
      <c r="G10" s="15"/>
    </row>
    <row r="11" spans="2:7">
      <c r="B11" s="10"/>
      <c r="C11" s="11"/>
      <c r="D11" s="13"/>
      <c r="E11" s="14"/>
      <c r="F11" s="13"/>
      <c r="G11" s="15"/>
    </row>
    <row r="12" spans="2:7" ht="18.75">
      <c r="B12" s="15"/>
      <c r="C12" s="24" t="s">
        <v>11</v>
      </c>
      <c r="D12" s="39"/>
      <c r="E12" s="40"/>
      <c r="F12" s="16">
        <f>SUM(F6:F11)</f>
        <v>11784.786750000001</v>
      </c>
      <c r="G12" s="17"/>
    </row>
    <row r="17" spans="2:7">
      <c r="B17" s="18" t="s">
        <v>16</v>
      </c>
      <c r="C17" s="44" t="s">
        <v>17</v>
      </c>
      <c r="D17" s="44"/>
      <c r="E17" s="19"/>
      <c r="F17" s="19"/>
      <c r="G17" s="19"/>
    </row>
    <row r="18" spans="2:7">
      <c r="B18" s="20" t="s">
        <v>18</v>
      </c>
      <c r="C18" s="44">
        <v>43498846</v>
      </c>
      <c r="D18" s="44"/>
      <c r="E18" s="19"/>
      <c r="F18" s="19"/>
      <c r="G18" s="19"/>
    </row>
    <row r="19" spans="2:7">
      <c r="B19" s="20" t="s">
        <v>19</v>
      </c>
      <c r="C19" s="44" t="s">
        <v>20</v>
      </c>
      <c r="D19" s="44"/>
      <c r="E19" s="19"/>
      <c r="F19" s="19"/>
      <c r="G19" s="19"/>
    </row>
    <row r="20" spans="2:7">
      <c r="B20" s="20" t="s">
        <v>21</v>
      </c>
      <c r="C20" s="44" t="s">
        <v>22</v>
      </c>
      <c r="D20" s="44"/>
      <c r="E20" s="19"/>
      <c r="F20" s="19"/>
      <c r="G20" s="19"/>
    </row>
    <row r="21" spans="2:7">
      <c r="B21" s="19"/>
      <c r="C21" s="45" t="s">
        <v>17</v>
      </c>
      <c r="D21" s="44"/>
      <c r="E21" s="19"/>
      <c r="F21" s="19"/>
      <c r="G21" s="19"/>
    </row>
    <row r="22" spans="2:7" ht="26.25">
      <c r="B22" s="19" t="s">
        <v>23</v>
      </c>
      <c r="C22" s="46" t="s">
        <v>24</v>
      </c>
      <c r="D22" s="47"/>
      <c r="E22" s="19"/>
      <c r="F22" s="19"/>
      <c r="G22" s="19"/>
    </row>
    <row r="23" spans="2:7">
      <c r="B23" s="19" t="s">
        <v>25</v>
      </c>
      <c r="C23" s="48" t="s">
        <v>17</v>
      </c>
      <c r="D23" s="48"/>
      <c r="E23" s="19"/>
      <c r="F23" s="19"/>
      <c r="G23" s="19"/>
    </row>
    <row r="24" spans="2:7">
      <c r="B24" s="19"/>
      <c r="C24" s="19"/>
      <c r="D24" s="19"/>
      <c r="E24" s="19"/>
      <c r="F24" s="19"/>
      <c r="G24" s="19"/>
    </row>
    <row r="25" spans="2:7">
      <c r="B25" s="19"/>
      <c r="C25" s="19"/>
      <c r="D25" s="19"/>
      <c r="E25" s="19"/>
      <c r="F25" s="19"/>
      <c r="G25" s="19"/>
    </row>
    <row r="26" spans="2:7" ht="32.25">
      <c r="B26" s="21" t="s">
        <v>26</v>
      </c>
      <c r="C26" s="22" t="s">
        <v>27</v>
      </c>
      <c r="D26" s="22" t="s">
        <v>28</v>
      </c>
      <c r="E26" s="22" t="s">
        <v>29</v>
      </c>
      <c r="F26" s="22" t="s">
        <v>30</v>
      </c>
      <c r="G26" s="22" t="s">
        <v>31</v>
      </c>
    </row>
    <row r="27" spans="2:7">
      <c r="B27" s="20" t="s">
        <v>32</v>
      </c>
      <c r="C27" s="23" t="s">
        <v>8</v>
      </c>
      <c r="D27" s="23" t="s">
        <v>33</v>
      </c>
      <c r="E27" s="23">
        <v>34</v>
      </c>
      <c r="F27" s="23" t="s">
        <v>17</v>
      </c>
      <c r="G27" s="23" t="s">
        <v>34</v>
      </c>
    </row>
    <row r="28" spans="2:7">
      <c r="B28" s="20" t="s">
        <v>35</v>
      </c>
      <c r="C28" s="23" t="s">
        <v>36</v>
      </c>
      <c r="D28" s="23" t="s">
        <v>37</v>
      </c>
      <c r="E28" s="23">
        <v>1262</v>
      </c>
      <c r="F28" s="23" t="s">
        <v>17</v>
      </c>
      <c r="G28" s="23" t="s">
        <v>38</v>
      </c>
    </row>
    <row r="29" spans="2:7">
      <c r="B29" s="20" t="s">
        <v>39</v>
      </c>
      <c r="C29" s="23" t="s">
        <v>8</v>
      </c>
      <c r="D29" s="23" t="s">
        <v>40</v>
      </c>
      <c r="E29" s="23">
        <v>6</v>
      </c>
      <c r="F29" s="23" t="s">
        <v>17</v>
      </c>
      <c r="G29" s="23" t="s">
        <v>41</v>
      </c>
    </row>
    <row r="30" spans="2:7">
      <c r="B30" s="20" t="s">
        <v>42</v>
      </c>
      <c r="C30" s="23" t="s">
        <v>10</v>
      </c>
      <c r="D30" s="23" t="s">
        <v>43</v>
      </c>
      <c r="E30" s="23">
        <v>1375</v>
      </c>
      <c r="F30" s="23" t="s">
        <v>17</v>
      </c>
      <c r="G30" s="23" t="s">
        <v>44</v>
      </c>
    </row>
    <row r="31" spans="2:7">
      <c r="B31" s="20" t="s">
        <v>45</v>
      </c>
      <c r="C31" s="23" t="s">
        <v>46</v>
      </c>
      <c r="D31" s="23" t="s">
        <v>47</v>
      </c>
      <c r="E31" s="23">
        <v>2</v>
      </c>
      <c r="F31" s="23" t="s">
        <v>17</v>
      </c>
      <c r="G31" s="23" t="s">
        <v>48</v>
      </c>
    </row>
    <row r="32" spans="2:7">
      <c r="B32" s="20" t="s">
        <v>49</v>
      </c>
      <c r="C32" s="23" t="s">
        <v>46</v>
      </c>
      <c r="D32" s="23" t="s">
        <v>47</v>
      </c>
      <c r="E32" s="23">
        <v>1</v>
      </c>
      <c r="F32" s="23" t="s">
        <v>17</v>
      </c>
      <c r="G32" s="23" t="s">
        <v>50</v>
      </c>
    </row>
    <row r="33" spans="2:8">
      <c r="B33" s="20" t="s">
        <v>51</v>
      </c>
      <c r="C33" s="23" t="s">
        <v>46</v>
      </c>
      <c r="D33" s="23" t="s">
        <v>52</v>
      </c>
      <c r="E33" s="23">
        <v>2</v>
      </c>
      <c r="F33" s="23" t="s">
        <v>17</v>
      </c>
      <c r="G33" s="23" t="s">
        <v>53</v>
      </c>
    </row>
    <row r="34" spans="2:8">
      <c r="B34" s="20" t="s">
        <v>54</v>
      </c>
      <c r="C34" s="23" t="s">
        <v>46</v>
      </c>
      <c r="D34" s="23" t="s">
        <v>55</v>
      </c>
      <c r="E34" s="23">
        <v>8</v>
      </c>
      <c r="F34" s="23" t="s">
        <v>17</v>
      </c>
      <c r="G34" s="23" t="s">
        <v>56</v>
      </c>
    </row>
    <row r="35" spans="2:8">
      <c r="B35" s="20" t="s">
        <v>57</v>
      </c>
      <c r="C35" s="23" t="s">
        <v>46</v>
      </c>
      <c r="D35" s="23" t="s">
        <v>55</v>
      </c>
      <c r="E35" s="23">
        <v>6</v>
      </c>
      <c r="F35" s="23" t="s">
        <v>17</v>
      </c>
      <c r="G35" s="23" t="s">
        <v>58</v>
      </c>
    </row>
    <row r="36" spans="2:8">
      <c r="B36" s="20" t="s">
        <v>59</v>
      </c>
      <c r="C36" s="23" t="s">
        <v>46</v>
      </c>
      <c r="D36" s="23" t="s">
        <v>60</v>
      </c>
      <c r="E36" s="23">
        <v>2</v>
      </c>
      <c r="F36" s="23" t="s">
        <v>17</v>
      </c>
      <c r="G36" s="23" t="s">
        <v>61</v>
      </c>
    </row>
    <row r="39" spans="2:8">
      <c r="B39" s="26" t="s">
        <v>62</v>
      </c>
      <c r="C39" s="49" t="s">
        <v>17</v>
      </c>
      <c r="D39" s="50"/>
      <c r="E39" s="27"/>
      <c r="F39" s="27"/>
      <c r="G39" s="27"/>
      <c r="H39" s="27"/>
    </row>
    <row r="40" spans="2:8">
      <c r="B40" s="28" t="s">
        <v>63</v>
      </c>
      <c r="C40" s="49">
        <v>43498846</v>
      </c>
      <c r="D40" s="50"/>
      <c r="E40" s="27"/>
      <c r="F40" s="27"/>
      <c r="G40" s="27"/>
      <c r="H40" s="27"/>
    </row>
    <row r="41" spans="2:8">
      <c r="B41" s="28" t="s">
        <v>64</v>
      </c>
      <c r="C41" s="49" t="s">
        <v>65</v>
      </c>
      <c r="D41" s="50"/>
      <c r="E41" s="27"/>
      <c r="F41" s="27"/>
      <c r="G41" s="27"/>
      <c r="H41" s="27"/>
    </row>
    <row r="42" spans="2:8">
      <c r="B42" s="28" t="s">
        <v>21</v>
      </c>
      <c r="C42" s="49" t="s">
        <v>22</v>
      </c>
      <c r="D42" s="50"/>
      <c r="E42" s="27"/>
      <c r="F42" s="27"/>
      <c r="G42" s="27"/>
      <c r="H42" s="27"/>
    </row>
    <row r="43" spans="2:8">
      <c r="B43" s="27"/>
      <c r="C43" s="49" t="s">
        <v>17</v>
      </c>
      <c r="D43" s="51"/>
      <c r="E43" s="27"/>
      <c r="F43" s="27"/>
      <c r="G43" s="27"/>
      <c r="H43" s="27"/>
    </row>
    <row r="44" spans="2:8" ht="26.25">
      <c r="B44" s="29" t="s">
        <v>66</v>
      </c>
      <c r="C44" s="52" t="s">
        <v>67</v>
      </c>
      <c r="D44" s="53"/>
      <c r="E44" s="27"/>
      <c r="F44" s="27"/>
      <c r="G44" s="27"/>
      <c r="H44" s="27"/>
    </row>
    <row r="45" spans="2:8">
      <c r="B45" s="29" t="s">
        <v>68</v>
      </c>
      <c r="C45" s="54" t="s">
        <v>17</v>
      </c>
      <c r="D45" s="54"/>
      <c r="E45" s="27"/>
      <c r="F45" s="27"/>
      <c r="G45" s="27"/>
      <c r="H45" s="27"/>
    </row>
    <row r="46" spans="2:8">
      <c r="B46" s="27"/>
      <c r="C46" s="27"/>
      <c r="D46" s="27"/>
      <c r="E46" s="27"/>
      <c r="F46" s="27"/>
      <c r="G46" s="27"/>
      <c r="H46" s="27"/>
    </row>
    <row r="47" spans="2:8">
      <c r="B47" s="27"/>
      <c r="C47" s="27"/>
      <c r="D47" s="27"/>
      <c r="E47" s="27"/>
      <c r="F47" s="27"/>
      <c r="G47" s="27"/>
      <c r="H47" s="27"/>
    </row>
    <row r="48" spans="2:8" ht="15.75">
      <c r="B48" s="30" t="s">
        <v>26</v>
      </c>
      <c r="C48" s="31" t="s">
        <v>27</v>
      </c>
      <c r="D48" s="31" t="s">
        <v>30</v>
      </c>
      <c r="E48" s="31" t="s">
        <v>29</v>
      </c>
      <c r="F48" s="31" t="s">
        <v>30</v>
      </c>
      <c r="G48" s="31" t="s">
        <v>69</v>
      </c>
      <c r="H48" s="27"/>
    </row>
    <row r="49" spans="2:8">
      <c r="B49" s="32" t="s">
        <v>70</v>
      </c>
      <c r="C49" s="33" t="s">
        <v>8</v>
      </c>
      <c r="D49" s="33" t="s">
        <v>71</v>
      </c>
      <c r="E49" s="35">
        <v>2802754</v>
      </c>
      <c r="F49" s="28" t="s">
        <v>17</v>
      </c>
      <c r="G49" s="33" t="s">
        <v>72</v>
      </c>
      <c r="H49" s="27"/>
    </row>
    <row r="50" spans="2:8">
      <c r="B50" s="32" t="s">
        <v>35</v>
      </c>
      <c r="C50" s="33" t="s">
        <v>36</v>
      </c>
      <c r="D50" s="33" t="s">
        <v>73</v>
      </c>
      <c r="E50" s="34">
        <v>3010</v>
      </c>
      <c r="F50" s="28" t="s">
        <v>17</v>
      </c>
      <c r="G50" s="33" t="s">
        <v>74</v>
      </c>
      <c r="H50" s="27"/>
    </row>
    <row r="51" spans="2:8">
      <c r="B51" s="32" t="s">
        <v>75</v>
      </c>
      <c r="C51" s="33" t="s">
        <v>36</v>
      </c>
      <c r="D51" s="33" t="s">
        <v>76</v>
      </c>
      <c r="E51" s="36">
        <v>603</v>
      </c>
      <c r="F51" s="33" t="s">
        <v>17</v>
      </c>
      <c r="G51" s="33" t="s">
        <v>77</v>
      </c>
      <c r="H51" s="27"/>
    </row>
    <row r="52" spans="2:8" ht="45.75">
      <c r="B52" s="37" t="s">
        <v>78</v>
      </c>
      <c r="C52" s="33" t="s">
        <v>36</v>
      </c>
      <c r="D52" s="33" t="s">
        <v>79</v>
      </c>
      <c r="E52" s="33">
        <v>530</v>
      </c>
      <c r="F52" s="33" t="s">
        <v>17</v>
      </c>
      <c r="G52" s="33" t="s">
        <v>80</v>
      </c>
      <c r="H52" s="27"/>
    </row>
    <row r="53" spans="2:8">
      <c r="B53" s="32" t="s">
        <v>81</v>
      </c>
      <c r="C53" s="33" t="s">
        <v>46</v>
      </c>
      <c r="D53" s="33" t="s">
        <v>82</v>
      </c>
      <c r="E53" s="33">
        <v>1</v>
      </c>
      <c r="F53" s="33" t="s">
        <v>17</v>
      </c>
      <c r="G53" s="33" t="s">
        <v>83</v>
      </c>
      <c r="H53" s="27"/>
    </row>
    <row r="54" spans="2:8">
      <c r="B54" s="32" t="s">
        <v>84</v>
      </c>
      <c r="C54" s="33" t="s">
        <v>46</v>
      </c>
      <c r="D54" s="33" t="s">
        <v>82</v>
      </c>
      <c r="E54" s="33">
        <v>2</v>
      </c>
      <c r="F54" s="33" t="s">
        <v>17</v>
      </c>
      <c r="G54" s="33" t="s">
        <v>85</v>
      </c>
      <c r="H54" s="27"/>
    </row>
    <row r="55" spans="2:8">
      <c r="B55" s="32" t="s">
        <v>86</v>
      </c>
      <c r="C55" s="33" t="s">
        <v>87</v>
      </c>
      <c r="D55" s="33" t="s">
        <v>88</v>
      </c>
      <c r="E55" s="33">
        <v>34</v>
      </c>
      <c r="F55" s="33" t="s">
        <v>17</v>
      </c>
      <c r="G55" s="33" t="s">
        <v>89</v>
      </c>
      <c r="H55" s="27"/>
    </row>
    <row r="56" spans="2:8">
      <c r="B56" s="32" t="s">
        <v>90</v>
      </c>
      <c r="C56" s="33" t="s">
        <v>46</v>
      </c>
      <c r="D56" s="33" t="s">
        <v>91</v>
      </c>
      <c r="E56" s="33">
        <v>1</v>
      </c>
      <c r="F56" s="33" t="s">
        <v>17</v>
      </c>
      <c r="G56" s="33" t="s">
        <v>92</v>
      </c>
      <c r="H56" s="27"/>
    </row>
    <row r="57" spans="2:8">
      <c r="B57" s="32" t="s">
        <v>93</v>
      </c>
      <c r="C57" s="33" t="s">
        <v>87</v>
      </c>
      <c r="D57" s="33" t="s">
        <v>94</v>
      </c>
      <c r="E57" s="33">
        <v>17</v>
      </c>
      <c r="F57" s="33" t="s">
        <v>17</v>
      </c>
      <c r="G57" s="33" t="s">
        <v>95</v>
      </c>
      <c r="H57" s="27"/>
    </row>
    <row r="58" spans="2:8">
      <c r="B58" s="32" t="s">
        <v>96</v>
      </c>
      <c r="C58" s="33" t="s">
        <v>46</v>
      </c>
      <c r="D58" s="33" t="s">
        <v>91</v>
      </c>
      <c r="E58" s="34">
        <v>1</v>
      </c>
      <c r="F58" s="28" t="s">
        <v>17</v>
      </c>
      <c r="G58" s="33" t="s">
        <v>92</v>
      </c>
      <c r="H58" s="27"/>
    </row>
    <row r="59" spans="2:8">
      <c r="B59" s="32" t="s">
        <v>97</v>
      </c>
      <c r="C59" s="33" t="s">
        <v>87</v>
      </c>
      <c r="D59" s="33" t="s">
        <v>98</v>
      </c>
      <c r="E59" s="36">
        <v>160</v>
      </c>
      <c r="F59" s="33" t="s">
        <v>17</v>
      </c>
      <c r="G59" s="33" t="s">
        <v>99</v>
      </c>
      <c r="H59" s="27"/>
    </row>
    <row r="60" spans="2:8">
      <c r="B60" s="32" t="s">
        <v>100</v>
      </c>
      <c r="C60" s="33" t="s">
        <v>36</v>
      </c>
      <c r="D60" s="33" t="s">
        <v>101</v>
      </c>
      <c r="E60" s="33">
        <v>306</v>
      </c>
      <c r="F60" s="33" t="s">
        <v>17</v>
      </c>
      <c r="G60" s="33" t="s">
        <v>102</v>
      </c>
      <c r="H60" s="27"/>
    </row>
    <row r="61" spans="2:8">
      <c r="B61" s="27"/>
      <c r="C61" s="27"/>
      <c r="D61" s="29" t="s">
        <v>103</v>
      </c>
      <c r="E61" s="38">
        <v>156</v>
      </c>
      <c r="F61" s="27"/>
      <c r="G61" s="28" t="s">
        <v>104</v>
      </c>
      <c r="H61" s="27"/>
    </row>
    <row r="62" spans="2:8">
      <c r="B62" s="27"/>
      <c r="C62" s="27"/>
      <c r="D62" s="27"/>
      <c r="E62" s="27"/>
      <c r="F62" s="27"/>
      <c r="G62" s="27"/>
      <c r="H62" s="27"/>
    </row>
  </sheetData>
  <mergeCells count="17">
    <mergeCell ref="C41:D41"/>
    <mergeCell ref="C42:D42"/>
    <mergeCell ref="C43:D43"/>
    <mergeCell ref="C44:D44"/>
    <mergeCell ref="C45:D45"/>
    <mergeCell ref="B2:G2"/>
    <mergeCell ref="B4:G4"/>
    <mergeCell ref="C12:E12"/>
    <mergeCell ref="C39:D39"/>
    <mergeCell ref="C40:D40"/>
    <mergeCell ref="C23:D23"/>
    <mergeCell ref="C17:D17"/>
    <mergeCell ref="C18:D18"/>
    <mergeCell ref="C19:D19"/>
    <mergeCell ref="C20:D20"/>
    <mergeCell ref="C21:D21"/>
    <mergeCell ref="C22:D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Mauricio Alejandro Rivera Restrepo</cp:lastModifiedBy>
  <cp:revision/>
  <dcterms:created xsi:type="dcterms:W3CDTF">2022-04-07T18:00:11Z</dcterms:created>
  <dcterms:modified xsi:type="dcterms:W3CDTF">2023-03-09T22:20:01Z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2023-03-07T18:30:46Z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611e315c-ca22-4862-a7db-d0500379a62f</vt:lpwstr>
  </property>
  <property fmtid="{D5CDD505-2E9C-101B-9397-08002B2CF9AE}" pid="8" name="MSIP_Label_1299739c-ad3d-4908-806e-4d91151a6e13_ContentBits">
    <vt:lpwstr>0</vt:lpwstr>
  </property>
</Properties>
</file>