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c\Documents\GitHub\python\mlearning\my_codes\insane\"/>
    </mc:Choice>
  </mc:AlternateContent>
  <bookViews>
    <workbookView xWindow="0" yWindow="0" windowWidth="23040" windowHeight="90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17" i="1"/>
  <c r="J2" i="1"/>
  <c r="J8" i="1" l="1"/>
  <c r="J16" i="1"/>
  <c r="J3" i="1"/>
  <c r="K18" i="1" s="1"/>
  <c r="J5" i="1"/>
  <c r="J6" i="1"/>
  <c r="J7" i="1"/>
  <c r="J9" i="1"/>
  <c r="J10" i="1"/>
  <c r="J11" i="1"/>
  <c r="J12" i="1"/>
  <c r="J13" i="1"/>
  <c r="J14" i="1"/>
  <c r="J15" i="1"/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7" i="1"/>
  <c r="H5" i="1" l="1"/>
  <c r="H2" i="1" l="1"/>
  <c r="H3" i="1" l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 l="1"/>
</calcChain>
</file>

<file path=xl/sharedStrings.xml><?xml version="1.0" encoding="utf-8"?>
<sst xmlns="http://schemas.openxmlformats.org/spreadsheetml/2006/main" count="59" uniqueCount="15">
  <si>
    <t>Sucrose</t>
  </si>
  <si>
    <t>Yeast_extract</t>
  </si>
  <si>
    <t>K2HPO4</t>
  </si>
  <si>
    <t>MgSO4</t>
  </si>
  <si>
    <t>Experimentals</t>
  </si>
  <si>
    <t>0.5</t>
  </si>
  <si>
    <t>1.0</t>
  </si>
  <si>
    <t>1.25</t>
  </si>
  <si>
    <t>2.0</t>
  </si>
  <si>
    <t>1.75</t>
  </si>
  <si>
    <t>ERROR</t>
  </si>
  <si>
    <t>MEDIA_ERROR</t>
  </si>
  <si>
    <t>PREDICTED (GA)</t>
  </si>
  <si>
    <t>PREDICTED(MULTILAYER-PERCEPTRON)</t>
  </si>
  <si>
    <t>ERROR (MLP)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</si>
</sst>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00%"/>
    <numFmt numFmtId="165" formatCode="_-* #,##0.00000_-;\-* #,##0.00000_-;_-* &quot;-&quot;??_-;_-@_-"/>
    <numFmt numFmtId="166" formatCode="_-* #,##0_-;\-* #,##0_-;_-* &quot;-&quot;??_-;_-@_-"/>
    <numFmt numFmtId="169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3" fontId="0" fillId="0" borderId="0" xfId="0" applyNumberFormat="1"/>
    <xf numFmtId="164" fontId="0" fillId="0" borderId="0" xfId="1" applyNumberFormat="1" applyFont="1"/>
    <xf numFmtId="43" fontId="0" fillId="0" borderId="0" xfId="2" applyFont="1"/>
    <xf numFmtId="165" fontId="0" fillId="0" borderId="0" xfId="2" applyNumberFormat="1" applyFont="1"/>
    <xf numFmtId="165" fontId="0" fillId="0" borderId="0" xfId="0" applyNumberFormat="1"/>
    <xf numFmtId="166" fontId="0" fillId="0" borderId="0" xfId="2" applyNumberFormat="1" applyFont="1"/>
    <xf numFmtId="166" fontId="0" fillId="0" borderId="0" xfId="0" applyNumberFormat="1"/>
    <xf numFmtId="169" fontId="0" fillId="0" borderId="0" xfId="1" applyNumberFormat="1" applyFont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entre curva Experimental e Predita por ANN_GA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Multilayer Perceptron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Planilha1!$G$2:$G$17</c:f>
              <c:numCache>
                <c:formatCode>General</c:formatCode>
                <c:ptCount val="16"/>
                <c:pt idx="0">
                  <c:v>7.9717896391866248</c:v>
                </c:pt>
                <c:pt idx="1">
                  <c:v>15.13762100827574</c:v>
                </c:pt>
                <c:pt idx="2">
                  <c:v>9.6623991396897111</c:v>
                </c:pt>
                <c:pt idx="3">
                  <c:v>12.61538718455494</c:v>
                </c:pt>
                <c:pt idx="4">
                  <c:v>9.4437326830758135</c:v>
                </c:pt>
                <c:pt idx="5">
                  <c:v>13.172383158306371</c:v>
                </c:pt>
                <c:pt idx="6">
                  <c:v>9.8084053907631734</c:v>
                </c:pt>
                <c:pt idx="7">
                  <c:v>11.71328810706585</c:v>
                </c:pt>
                <c:pt idx="8">
                  <c:v>8.4701358927257679</c:v>
                </c:pt>
                <c:pt idx="9">
                  <c:v>14.03818467705689</c:v>
                </c:pt>
                <c:pt idx="10">
                  <c:v>9.4963907973832242</c:v>
                </c:pt>
                <c:pt idx="11">
                  <c:v>11.906919876642659</c:v>
                </c:pt>
                <c:pt idx="12">
                  <c:v>7.1600862677792723</c:v>
                </c:pt>
                <c:pt idx="13">
                  <c:v>11.11348706909051</c:v>
                </c:pt>
                <c:pt idx="14">
                  <c:v>6.6921271323461529</c:v>
                </c:pt>
                <c:pt idx="15">
                  <c:v>10.301220214609611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F-4E57-B66E-AEFE8B1A1693}"/>
            </c:ext>
          </c:extLst>
        </c:ser>
        <c:ser>
          <c:idx val="1"/>
          <c:order val="1"/>
          <c:tx>
            <c:v>Experimentals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yVal>
            <c:numRef>
              <c:f>Planilha1!$E$2:$E$17</c:f>
              <c:numCache>
                <c:formatCode>General</c:formatCode>
                <c:ptCount val="16"/>
                <c:pt idx="0">
                  <c:v>7.97</c:v>
                </c:pt>
                <c:pt idx="1">
                  <c:v>15.22</c:v>
                </c:pt>
                <c:pt idx="2">
                  <c:v>9.5299999999999994</c:v>
                </c:pt>
                <c:pt idx="3">
                  <c:v>12.6</c:v>
                </c:pt>
                <c:pt idx="4">
                  <c:v>9.44</c:v>
                </c:pt>
                <c:pt idx="5">
                  <c:v>13.16</c:v>
                </c:pt>
                <c:pt idx="6">
                  <c:v>9.81</c:v>
                </c:pt>
                <c:pt idx="7">
                  <c:v>11.65</c:v>
                </c:pt>
                <c:pt idx="8">
                  <c:v>8.4700000000000006</c:v>
                </c:pt>
                <c:pt idx="9">
                  <c:v>14.05</c:v>
                </c:pt>
                <c:pt idx="10">
                  <c:v>9.5</c:v>
                </c:pt>
                <c:pt idx="11">
                  <c:v>11.7</c:v>
                </c:pt>
                <c:pt idx="12">
                  <c:v>7.09</c:v>
                </c:pt>
                <c:pt idx="13">
                  <c:v>11.1</c:v>
                </c:pt>
                <c:pt idx="14">
                  <c:v>6.69</c:v>
                </c:pt>
                <c:pt idx="15">
                  <c:v>10.44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4F-4E57-B66E-AEFE8B1A1693}"/>
            </c:ext>
          </c:extLst>
        </c:ser>
        <c:ser>
          <c:idx val="2"/>
          <c:order val="2"/>
          <c:tx>
            <c:v>ANN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Planilha1!$I$2:$I$17</c:f>
              <c:numCache>
                <c:formatCode>General</c:formatCode>
                <c:ptCount val="16"/>
                <c:pt idx="0">
                  <c:v>7.9687617138002382</c:v>
                </c:pt>
                <c:pt idx="1">
                  <c:v>15.221301009113899</c:v>
                </c:pt>
                <c:pt idx="2">
                  <c:v>9.529696865255735</c:v>
                </c:pt>
                <c:pt idx="3">
                  <c:v>12.599420534411779</c:v>
                </c:pt>
                <c:pt idx="4">
                  <c:v>9.4417719537411138</c:v>
                </c:pt>
                <c:pt idx="5">
                  <c:v>13.160997390204139</c:v>
                </c:pt>
                <c:pt idx="6">
                  <c:v>9.8121182031695504</c:v>
                </c:pt>
                <c:pt idx="7">
                  <c:v>11.649866537036861</c:v>
                </c:pt>
                <c:pt idx="8">
                  <c:v>8.4694556564827685</c:v>
                </c:pt>
                <c:pt idx="9">
                  <c:v>14.05063525980629</c:v>
                </c:pt>
                <c:pt idx="10">
                  <c:v>9.4987154306301989</c:v>
                </c:pt>
                <c:pt idx="11">
                  <c:v>11.699357036178871</c:v>
                </c:pt>
                <c:pt idx="12">
                  <c:v>7.0884863575975956</c:v>
                </c:pt>
                <c:pt idx="13">
                  <c:v>11.100313606643629</c:v>
                </c:pt>
                <c:pt idx="14">
                  <c:v>6.6901196700012333</c:v>
                </c:pt>
                <c:pt idx="15">
                  <c:v>10.43905566460009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C-415F-9203-53B7692E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20520"/>
        <c:axId val="358025112"/>
      </c:scatterChart>
      <c:valAx>
        <c:axId val="358020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025112"/>
        <c:crosses val="autoZero"/>
        <c:crossBetween val="midCat"/>
      </c:valAx>
      <c:valAx>
        <c:axId val="35802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02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1013460</xdr:colOff>
      <xdr:row>23</xdr:row>
      <xdr:rowOff>114300</xdr:rowOff>
    </xdr:from>
    <xdr:to>
      <xdr:col>9</xdr:col>
      <xdr:colOff>1432560</xdr:colOff>
      <xdr:row>44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141ADF-8DF8-4EE0-9BDE-992160D50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K28" sqref="K28"/>
    </sheetView>
  </sheetViews>
  <sheetFormatPr defaultRowHeight="15" x14ac:dyDescent="0.25"/>
  <cols>
    <col min="7" max="7" width="20.28515625" customWidth="1"/>
    <col min="8" max="8" width="14.85546875" customWidth="1"/>
    <col min="9" max="9" width="39.5703125" customWidth="1"/>
    <col min="10" max="10" width="21.140625" customWidth="1"/>
    <col min="11" max="11" width="16.42578125" customWidth="1"/>
    <col min="15" max="15" width="12.7109375" bestFit="1" customWidth="1"/>
    <col min="16" max="16" width="17" bestFit="1" customWidth="1"/>
    <col min="17" max="21" width="18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12</v>
      </c>
      <c r="H1" t="s">
        <v>10</v>
      </c>
      <c r="I1" t="s">
        <v>13</v>
      </c>
      <c r="J1" t="s">
        <v>14</v>
      </c>
      <c r="P1" s="4"/>
      <c r="Q1" s="7">
        <v>883922217</v>
      </c>
      <c r="R1" s="7">
        <v>1531661445</v>
      </c>
      <c r="S1" s="7">
        <v>860450405</v>
      </c>
      <c r="T1" s="7">
        <v>1302251032</v>
      </c>
      <c r="U1" s="7">
        <v>860054326</v>
      </c>
    </row>
    <row r="2" spans="1:21" x14ac:dyDescent="0.25">
      <c r="A2">
        <v>35</v>
      </c>
      <c r="B2" t="s">
        <v>6</v>
      </c>
      <c r="C2" t="s">
        <v>7</v>
      </c>
      <c r="D2" t="s">
        <v>5</v>
      </c>
      <c r="E2">
        <v>7.97</v>
      </c>
      <c r="G2">
        <v>7.9717896391866248</v>
      </c>
      <c r="H2">
        <f>ABS(SUM(1-(E2/G2)))</f>
        <v>2.2449653937528513E-4</v>
      </c>
      <c r="I2">
        <v>7.9687617138002382</v>
      </c>
      <c r="J2">
        <f>ABS(SUM(1-(I2/E2)))</f>
        <v>1.553684064945493E-4</v>
      </c>
      <c r="P2" s="4"/>
      <c r="Q2" s="7">
        <v>1297994104</v>
      </c>
      <c r="R2" s="7">
        <v>844800197</v>
      </c>
      <c r="S2" s="7">
        <v>1129697493</v>
      </c>
      <c r="T2" s="7">
        <v>865484964</v>
      </c>
      <c r="U2" s="7">
        <v>1355155297</v>
      </c>
    </row>
    <row r="3" spans="1:21" x14ac:dyDescent="0.25">
      <c r="A3">
        <v>65</v>
      </c>
      <c r="B3" t="s">
        <v>6</v>
      </c>
      <c r="C3" t="s">
        <v>7</v>
      </c>
      <c r="D3" t="s">
        <v>5</v>
      </c>
      <c r="E3">
        <v>15.22</v>
      </c>
      <c r="G3">
        <v>15.13762100827574</v>
      </c>
      <c r="H3">
        <f t="shared" ref="H3:H17" si="0">ABS(SUM(1-(E3/G3)))</f>
        <v>5.442003844542187E-3</v>
      </c>
      <c r="I3">
        <v>15.221301009113899</v>
      </c>
      <c r="J3">
        <f t="shared" ref="J3:J17" si="1">ABS(SUM(1-(I3/E3)))</f>
        <v>8.5480230873846708E-5</v>
      </c>
      <c r="P3" s="4"/>
      <c r="Q3" s="7">
        <v>848382276</v>
      </c>
      <c r="R3" s="7">
        <v>1169789089</v>
      </c>
      <c r="S3" s="7">
        <v>848092542</v>
      </c>
      <c r="T3" s="7">
        <v>1166526998</v>
      </c>
      <c r="U3" s="7">
        <v>836858615</v>
      </c>
    </row>
    <row r="4" spans="1:21" x14ac:dyDescent="0.25">
      <c r="A4">
        <v>35</v>
      </c>
      <c r="B4" t="s">
        <v>8</v>
      </c>
      <c r="C4" t="s">
        <v>7</v>
      </c>
      <c r="D4" t="s">
        <v>5</v>
      </c>
      <c r="E4">
        <v>9.5299999999999994</v>
      </c>
      <c r="G4">
        <v>9.6623991396897111</v>
      </c>
      <c r="H4">
        <f t="shared" si="0"/>
        <v>1.3702511951287799E-2</v>
      </c>
      <c r="I4">
        <v>9.529696865255735</v>
      </c>
      <c r="J4">
        <f>ABS(SUM(1-(I4/E4)))</f>
        <v>3.1808472640504348E-5</v>
      </c>
      <c r="P4" s="4"/>
      <c r="Q4" s="7">
        <v>1041421519</v>
      </c>
      <c r="R4" s="7"/>
      <c r="S4" s="7"/>
      <c r="T4" s="7"/>
      <c r="U4" s="7"/>
    </row>
    <row r="5" spans="1:21" x14ac:dyDescent="0.25">
      <c r="A5">
        <v>65</v>
      </c>
      <c r="B5" t="s">
        <v>8</v>
      </c>
      <c r="C5" t="s">
        <v>7</v>
      </c>
      <c r="D5" t="s">
        <v>5</v>
      </c>
      <c r="E5">
        <v>12.6</v>
      </c>
      <c r="G5">
        <v>12.61538718455494</v>
      </c>
      <c r="H5">
        <f>ABS(SUM(1-(E5/G5)))</f>
        <v>1.2197156004676302E-3</v>
      </c>
      <c r="I5">
        <v>12.599420534411779</v>
      </c>
      <c r="J5">
        <f t="shared" si="1"/>
        <v>4.5989332398410632E-5</v>
      </c>
    </row>
    <row r="6" spans="1:21" x14ac:dyDescent="0.25">
      <c r="A6">
        <v>35</v>
      </c>
      <c r="B6" t="s">
        <v>6</v>
      </c>
      <c r="C6" t="s">
        <v>9</v>
      </c>
      <c r="D6" s="1" t="s">
        <v>5</v>
      </c>
      <c r="E6">
        <v>9.44</v>
      </c>
      <c r="G6">
        <v>9.4437326830758135</v>
      </c>
      <c r="H6">
        <f t="shared" si="0"/>
        <v>3.9525505444504283E-4</v>
      </c>
      <c r="I6">
        <v>9.4417719537411138</v>
      </c>
      <c r="J6">
        <f t="shared" si="1"/>
        <v>1.8770696410119747E-4</v>
      </c>
    </row>
    <row r="7" spans="1:21" x14ac:dyDescent="0.25">
      <c r="A7">
        <v>65</v>
      </c>
      <c r="B7" t="s">
        <v>6</v>
      </c>
      <c r="C7" t="s">
        <v>9</v>
      </c>
      <c r="D7" t="s">
        <v>5</v>
      </c>
      <c r="E7">
        <v>13.16</v>
      </c>
      <c r="G7">
        <v>13.172383158306371</v>
      </c>
      <c r="H7">
        <f t="shared" si="0"/>
        <v>9.4008488498620313E-4</v>
      </c>
      <c r="I7">
        <v>13.160997390204139</v>
      </c>
      <c r="J7">
        <f t="shared" si="1"/>
        <v>7.5789529189851379E-5</v>
      </c>
      <c r="O7" s="2"/>
      <c r="P7" s="5">
        <v>8.9335706699999999</v>
      </c>
      <c r="Q7">
        <v>883922217</v>
      </c>
      <c r="R7">
        <f>Q7/100000000</f>
        <v>8.8392221699999993</v>
      </c>
    </row>
    <row r="8" spans="1:21" x14ac:dyDescent="0.25">
      <c r="A8">
        <v>35</v>
      </c>
      <c r="B8" t="s">
        <v>8</v>
      </c>
      <c r="C8" t="s">
        <v>9</v>
      </c>
      <c r="D8" t="s">
        <v>5</v>
      </c>
      <c r="E8">
        <v>9.81</v>
      </c>
      <c r="G8">
        <v>9.8084053907631734</v>
      </c>
      <c r="H8">
        <f t="shared" si="0"/>
        <v>1.6257578814271589E-4</v>
      </c>
      <c r="I8">
        <v>9.8121182031695504</v>
      </c>
      <c r="J8">
        <f>ABS(SUM(1-(I8/E8)))</f>
        <v>2.1592285112648213E-4</v>
      </c>
      <c r="O8" s="2"/>
      <c r="P8" s="5">
        <v>15.275531920000001</v>
      </c>
      <c r="Q8">
        <v>1531661445</v>
      </c>
      <c r="R8">
        <f t="shared" ref="R8:R22" si="2">Q8/100000000</f>
        <v>15.316614449999999</v>
      </c>
      <c r="S8" s="8"/>
      <c r="T8" s="8"/>
      <c r="U8" s="8"/>
    </row>
    <row r="9" spans="1:21" x14ac:dyDescent="0.25">
      <c r="A9">
        <v>65</v>
      </c>
      <c r="B9" t="s">
        <v>8</v>
      </c>
      <c r="C9" t="s">
        <v>9</v>
      </c>
      <c r="D9" t="s">
        <v>5</v>
      </c>
      <c r="E9">
        <v>11.65</v>
      </c>
      <c r="G9">
        <v>11.71328810706585</v>
      </c>
      <c r="H9">
        <f t="shared" si="0"/>
        <v>5.4031034229979902E-3</v>
      </c>
      <c r="I9">
        <v>11.649866537036861</v>
      </c>
      <c r="J9">
        <f t="shared" si="1"/>
        <v>1.1456048338187586E-5</v>
      </c>
      <c r="O9" s="2"/>
      <c r="P9" s="5">
        <v>8.6181409000000002</v>
      </c>
      <c r="Q9">
        <v>860450405</v>
      </c>
      <c r="R9">
        <f t="shared" si="2"/>
        <v>8.6045040499999992</v>
      </c>
      <c r="S9" s="8"/>
      <c r="T9" s="8"/>
      <c r="U9" s="8"/>
    </row>
    <row r="10" spans="1:21" x14ac:dyDescent="0.25">
      <c r="A10">
        <v>35</v>
      </c>
      <c r="B10" t="s">
        <v>6</v>
      </c>
      <c r="C10" t="s">
        <v>7</v>
      </c>
      <c r="D10" t="s">
        <v>6</v>
      </c>
      <c r="E10">
        <v>8.4700000000000006</v>
      </c>
      <c r="G10">
        <v>8.4701358927257679</v>
      </c>
      <c r="H10">
        <f t="shared" si="0"/>
        <v>1.6043747997462887E-5</v>
      </c>
      <c r="I10">
        <v>8.4694556564827685</v>
      </c>
      <c r="J10">
        <f t="shared" si="1"/>
        <v>6.4267239342608029E-5</v>
      </c>
      <c r="M10" s="2"/>
      <c r="P10" s="5">
        <v>13.065876859999999</v>
      </c>
      <c r="Q10">
        <v>1302251032</v>
      </c>
      <c r="R10">
        <f t="shared" si="2"/>
        <v>13.02251032</v>
      </c>
      <c r="S10" s="8"/>
      <c r="T10" s="8"/>
      <c r="U10" s="8"/>
    </row>
    <row r="11" spans="1:21" x14ac:dyDescent="0.25">
      <c r="A11">
        <v>65</v>
      </c>
      <c r="B11" t="s">
        <v>6</v>
      </c>
      <c r="C11" t="s">
        <v>7</v>
      </c>
      <c r="D11" t="s">
        <v>6</v>
      </c>
      <c r="E11">
        <v>14.05</v>
      </c>
      <c r="G11">
        <v>14.03818467705689</v>
      </c>
      <c r="H11">
        <f t="shared" si="0"/>
        <v>8.4165604135555405E-4</v>
      </c>
      <c r="I11">
        <v>14.05063525980629</v>
      </c>
      <c r="J11">
        <f t="shared" si="1"/>
        <v>4.5214221088274442E-5</v>
      </c>
      <c r="P11" s="5">
        <v>8.6089200300000002</v>
      </c>
      <c r="Q11">
        <v>860054326</v>
      </c>
      <c r="R11">
        <f t="shared" si="2"/>
        <v>8.6005432600000002</v>
      </c>
      <c r="S11" s="8"/>
      <c r="T11" s="8"/>
      <c r="U11" s="8"/>
    </row>
    <row r="12" spans="1:21" x14ac:dyDescent="0.25">
      <c r="A12">
        <v>35</v>
      </c>
      <c r="B12" t="s">
        <v>8</v>
      </c>
      <c r="C12" t="s">
        <v>7</v>
      </c>
      <c r="D12" t="s">
        <v>6</v>
      </c>
      <c r="E12">
        <v>9.5</v>
      </c>
      <c r="G12">
        <v>9.4963907973832242</v>
      </c>
      <c r="H12">
        <f t="shared" si="0"/>
        <v>3.8006045599670024E-4</v>
      </c>
      <c r="I12">
        <v>9.4987154306301989</v>
      </c>
      <c r="J12">
        <f t="shared" si="1"/>
        <v>1.3521782840009156E-4</v>
      </c>
      <c r="P12" s="5">
        <v>12.99241258</v>
      </c>
      <c r="Q12">
        <v>1297994104</v>
      </c>
      <c r="R12">
        <f t="shared" si="2"/>
        <v>12.97994104</v>
      </c>
    </row>
    <row r="13" spans="1:21" x14ac:dyDescent="0.25">
      <c r="A13">
        <v>65</v>
      </c>
      <c r="B13" t="s">
        <v>8</v>
      </c>
      <c r="C13" t="s">
        <v>7</v>
      </c>
      <c r="D13" t="s">
        <v>6</v>
      </c>
      <c r="E13">
        <v>11.7</v>
      </c>
      <c r="G13">
        <v>11.906919876642659</v>
      </c>
      <c r="H13">
        <f t="shared" si="0"/>
        <v>1.7378119512550527E-2</v>
      </c>
      <c r="I13">
        <v>11.699357036178871</v>
      </c>
      <c r="J13">
        <f t="shared" si="1"/>
        <v>5.4954172746035646E-5</v>
      </c>
      <c r="P13" s="5">
        <v>8.4123828500000002</v>
      </c>
      <c r="Q13">
        <v>844800197</v>
      </c>
      <c r="R13">
        <f t="shared" si="2"/>
        <v>8.44800197</v>
      </c>
    </row>
    <row r="14" spans="1:21" x14ac:dyDescent="0.25">
      <c r="A14">
        <v>35</v>
      </c>
      <c r="B14" t="s">
        <v>6</v>
      </c>
      <c r="C14" t="s">
        <v>9</v>
      </c>
      <c r="D14" t="s">
        <v>6</v>
      </c>
      <c r="E14">
        <v>7.09</v>
      </c>
      <c r="G14">
        <v>7.1600862677792723</v>
      </c>
      <c r="H14">
        <f t="shared" si="0"/>
        <v>9.7884669483193631E-3</v>
      </c>
      <c r="I14">
        <v>7.0884863575975956</v>
      </c>
      <c r="J14">
        <f t="shared" si="1"/>
        <v>2.1348976056478897E-4</v>
      </c>
      <c r="P14" s="5">
        <v>11.31521422</v>
      </c>
      <c r="Q14">
        <v>1129697493</v>
      </c>
      <c r="R14">
        <f t="shared" si="2"/>
        <v>11.296974929999999</v>
      </c>
    </row>
    <row r="15" spans="1:21" x14ac:dyDescent="0.25">
      <c r="A15">
        <v>65</v>
      </c>
      <c r="B15" t="s">
        <v>6</v>
      </c>
      <c r="C15" t="s">
        <v>9</v>
      </c>
      <c r="D15" t="s">
        <v>6</v>
      </c>
      <c r="E15">
        <v>11.1</v>
      </c>
      <c r="G15">
        <v>11.11348706909051</v>
      </c>
      <c r="H15">
        <f t="shared" si="0"/>
        <v>1.2135767114915819E-3</v>
      </c>
      <c r="I15">
        <v>11.100313606643629</v>
      </c>
      <c r="J15">
        <f t="shared" si="1"/>
        <v>2.8252850777565897E-5</v>
      </c>
      <c r="P15" s="5">
        <v>8.6789270100000007</v>
      </c>
      <c r="Q15">
        <v>865484964</v>
      </c>
      <c r="R15">
        <f t="shared" si="2"/>
        <v>8.6548496400000001</v>
      </c>
    </row>
    <row r="16" spans="1:21" x14ac:dyDescent="0.25">
      <c r="A16">
        <v>35</v>
      </c>
      <c r="B16" t="s">
        <v>8</v>
      </c>
      <c r="C16" t="s">
        <v>9</v>
      </c>
      <c r="D16" t="s">
        <v>6</v>
      </c>
      <c r="E16">
        <v>6.69</v>
      </c>
      <c r="G16">
        <v>6.6921271323461529</v>
      </c>
      <c r="H16">
        <f t="shared" si="0"/>
        <v>3.1785593789324107E-4</v>
      </c>
      <c r="I16">
        <v>6.6901196700012333</v>
      </c>
      <c r="J16">
        <f>ABS(SUM(1-(I16/E16)))</f>
        <v>1.7887892560963792E-5</v>
      </c>
      <c r="P16" s="5">
        <v>13.5363942</v>
      </c>
      <c r="Q16">
        <v>1355155297</v>
      </c>
      <c r="R16">
        <f t="shared" si="2"/>
        <v>13.551552969999999</v>
      </c>
    </row>
    <row r="17" spans="1:22" x14ac:dyDescent="0.25">
      <c r="A17">
        <v>65</v>
      </c>
      <c r="B17" t="s">
        <v>8</v>
      </c>
      <c r="C17" t="s">
        <v>9</v>
      </c>
      <c r="D17" t="s">
        <v>6</v>
      </c>
      <c r="E17">
        <v>10.44</v>
      </c>
      <c r="G17">
        <v>10.301220214609611</v>
      </c>
      <c r="H17">
        <f t="shared" si="0"/>
        <v>1.3472169558472746E-2</v>
      </c>
      <c r="I17">
        <v>10.43905566460009</v>
      </c>
      <c r="J17">
        <f>ABS(SUM(1-(I17/E17)))</f>
        <v>9.045358236681178E-5</v>
      </c>
      <c r="P17" s="5">
        <v>8.4567898800000005</v>
      </c>
      <c r="Q17">
        <v>848382276</v>
      </c>
      <c r="R17">
        <f t="shared" si="2"/>
        <v>8.4838227600000007</v>
      </c>
      <c r="V17">
        <v>0</v>
      </c>
    </row>
    <row r="18" spans="1:22" x14ac:dyDescent="0.25">
      <c r="G18" t="s">
        <v>11</v>
      </c>
      <c r="H18" s="3">
        <f>AVERAGE(H2:H17)</f>
        <v>4.4311060000201269E-3</v>
      </c>
      <c r="J18" t="s">
        <v>11</v>
      </c>
      <c r="K18" s="9">
        <f>AVERAGE(J2:J17)</f>
        <v>9.1203711438135604E-5</v>
      </c>
      <c r="P18" s="5">
        <v>11.712338559999999</v>
      </c>
      <c r="Q18">
        <v>1169789089</v>
      </c>
      <c r="R18">
        <f t="shared" si="2"/>
        <v>11.69789089</v>
      </c>
      <c r="V18">
        <v>0</v>
      </c>
    </row>
    <row r="19" spans="1:22" x14ac:dyDescent="0.25">
      <c r="P19" s="5">
        <v>8.4502976200000006</v>
      </c>
      <c r="Q19">
        <v>848092542</v>
      </c>
      <c r="R19">
        <f t="shared" si="2"/>
        <v>8.4809254200000002</v>
      </c>
      <c r="V19">
        <v>0</v>
      </c>
    </row>
    <row r="20" spans="1:22" x14ac:dyDescent="0.25">
      <c r="P20" s="5">
        <v>11.654707350000001</v>
      </c>
      <c r="Q20">
        <v>1166526998</v>
      </c>
      <c r="R20">
        <f t="shared" si="2"/>
        <v>11.66526998</v>
      </c>
      <c r="V20">
        <v>0</v>
      </c>
    </row>
    <row r="21" spans="1:22" x14ac:dyDescent="0.25">
      <c r="P21" s="5">
        <v>8.3116315099999998</v>
      </c>
      <c r="Q21">
        <v>836858615</v>
      </c>
      <c r="R21">
        <f t="shared" si="2"/>
        <v>8.3685861500000005</v>
      </c>
    </row>
    <row r="22" spans="1:22" x14ac:dyDescent="0.25">
      <c r="P22" s="6">
        <v>10.38276896</v>
      </c>
      <c r="Q22">
        <v>1041421519</v>
      </c>
      <c r="R22">
        <f t="shared" si="2"/>
        <v>10.41421519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Maricato</dc:creator>
  <cp:lastModifiedBy>Victor Maricato</cp:lastModifiedBy>
  <dcterms:created xsi:type="dcterms:W3CDTF">2018-03-24T17:19:18Z</dcterms:created>
  <dcterms:modified xsi:type="dcterms:W3CDTF">2018-03-28T21:04:29Z</dcterms:modified>
</cp:coreProperties>
</file>