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132" windowWidth="14340" windowHeight="583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7" i="1" l="1"/>
  <c r="B7" i="1"/>
  <c r="C7" i="1"/>
  <c r="F7" i="1"/>
  <c r="E7" i="1"/>
  <c r="F3" i="1"/>
  <c r="F4" i="1"/>
  <c r="F5" i="1"/>
  <c r="F2" i="1"/>
</calcChain>
</file>

<file path=xl/sharedStrings.xml><?xml version="1.0" encoding="utf-8"?>
<sst xmlns="http://schemas.openxmlformats.org/spreadsheetml/2006/main" count="11" uniqueCount="11">
  <si>
    <t>Eq. 1 mM</t>
  </si>
  <si>
    <t>Eq. 1 M</t>
  </si>
  <si>
    <t>MeOH</t>
  </si>
  <si>
    <t>H2</t>
  </si>
  <si>
    <t>H2O</t>
  </si>
  <si>
    <t>CH4</t>
  </si>
  <si>
    <t>Overall (25)</t>
  </si>
  <si>
    <t>GeoPig (cal)</t>
  </si>
  <si>
    <t>GeoPig (kJ)</t>
  </si>
  <si>
    <t>dG = dGs + RTlnQ</t>
  </si>
  <si>
    <t>Error (Eq)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</si>
</sst>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E12" sqref="E12"/>
    </sheetView>
  </sheetViews>
  <sheetFormatPr defaultRowHeight="14.4" x14ac:dyDescent="0.3"/>
  <cols>
    <col min="1" max="1" width="10.33203125" bestFit="1" customWidth="1"/>
    <col min="5" max="5" width="10.5546875" bestFit="1" customWidth="1"/>
  </cols>
  <sheetData>
    <row r="1" spans="1:10" x14ac:dyDescent="0.3">
      <c r="B1" t="s">
        <v>0</v>
      </c>
      <c r="C1" t="s">
        <v>1</v>
      </c>
      <c r="D1" t="s">
        <v>10</v>
      </c>
      <c r="E1" t="s">
        <v>7</v>
      </c>
      <c r="F1" t="s">
        <v>8</v>
      </c>
    </row>
    <row r="2" spans="1:10" x14ac:dyDescent="0.3">
      <c r="A2" t="s">
        <v>2</v>
      </c>
      <c r="B2">
        <v>-30.2</v>
      </c>
      <c r="C2">
        <v>-13.1</v>
      </c>
      <c r="D2">
        <v>5.8</v>
      </c>
      <c r="E2">
        <v>-42020</v>
      </c>
      <c r="F2">
        <f>E2*4.184/1000</f>
        <v>-175.81168</v>
      </c>
    </row>
    <row r="3" spans="1:10" x14ac:dyDescent="0.3">
      <c r="A3" t="s">
        <v>3</v>
      </c>
      <c r="B3">
        <v>81.599999999999994</v>
      </c>
      <c r="C3">
        <v>98.7</v>
      </c>
      <c r="D3">
        <v>5.8</v>
      </c>
      <c r="E3">
        <v>4236</v>
      </c>
      <c r="F3">
        <f t="shared" ref="F3:F5" si="0">E3*4.184/1000</f>
        <v>17.723423999999998</v>
      </c>
    </row>
    <row r="4" spans="1:10" x14ac:dyDescent="0.3">
      <c r="A4" t="s">
        <v>4</v>
      </c>
      <c r="B4">
        <v>-157.6</v>
      </c>
      <c r="C4">
        <v>-157.6</v>
      </c>
      <c r="D4">
        <v>1.6</v>
      </c>
      <c r="E4">
        <v>-56688</v>
      </c>
      <c r="F4">
        <f t="shared" si="0"/>
        <v>-237.182592</v>
      </c>
    </row>
    <row r="5" spans="1:10" x14ac:dyDescent="0.3">
      <c r="A5" t="s">
        <v>5</v>
      </c>
      <c r="B5">
        <v>110.7</v>
      </c>
      <c r="C5">
        <v>127.8</v>
      </c>
      <c r="D5">
        <v>5.8</v>
      </c>
      <c r="E5">
        <v>-8140</v>
      </c>
      <c r="F5">
        <f t="shared" si="0"/>
        <v>-34.057760000000002</v>
      </c>
    </row>
    <row r="6" spans="1:10" x14ac:dyDescent="0.3">
      <c r="J6" t="s">
        <v>9</v>
      </c>
    </row>
    <row r="7" spans="1:10" x14ac:dyDescent="0.3">
      <c r="A7" t="s">
        <v>6</v>
      </c>
      <c r="B7">
        <f t="shared" ref="B7:C7" si="1">B5+B4-B3-B2</f>
        <v>-98.3</v>
      </c>
      <c r="C7">
        <f t="shared" si="1"/>
        <v>-115.4</v>
      </c>
      <c r="D7">
        <f>SQRT(D2^2+D3^2+D4^2+D5^2)</f>
        <v>10.172511980823616</v>
      </c>
      <c r="E7">
        <f>E5+E4-E3-E2</f>
        <v>-27044</v>
      </c>
      <c r="F7">
        <f>F5+F4-F3-F2</f>
        <v>-113.15209600000006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2015-06-23T18:21:22Z</dcterms:created>
  <dcterms:modified xsi:type="dcterms:W3CDTF">2015-06-23T19:19:52Z</dcterms:modified>
</cp:coreProperties>
</file>