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105" windowWidth="16260" windowHeight="8730" activeTab="1"/>
  </bookViews>
  <sheets>
    <sheet name="Growth Yield" sheetId="4" r:id="rId1"/>
    <sheet name="Knockout Validation" sheetId="1" r:id="rId2"/>
    <sheet name="General Model Stats" sheetId="2" r:id="rId3"/>
    <sheet name="Metabolomics Figure" sheetId="3" r:id="rId4"/>
  </sheets>
  <calcPr calcId="145621"/>
</workbook>
</file>

<file path=xl/calcChain.xml><?xml version="1.0" encoding="utf-8"?>
<calcChain xmlns="http://schemas.openxmlformats.org/spreadsheetml/2006/main">
  <c r="H20" i="1" l="1"/>
  <c r="F30" i="4" l="1"/>
  <c r="C6" i="4" l="1"/>
  <c r="C7" i="4"/>
  <c r="B7" i="4"/>
  <c r="B6" i="4"/>
</calcChain>
</file>

<file path=xl/sharedStrings.xml><?xml version="1.0" encoding="utf-8"?>
<sst xmlns="http://schemas.openxmlformats.org/spreadsheetml/2006/main" count="125" uniqueCount="54">
  <si>
    <t>KO Genes</t>
  </si>
  <si>
    <t>Formate</t>
  </si>
  <si>
    <t>H2 + Formate</t>
  </si>
  <si>
    <t>H2</t>
  </si>
  <si>
    <t>∆hmd</t>
  </si>
  <si>
    <t>∆mtd</t>
  </si>
  <si>
    <t>∆frcA</t>
  </si>
  <si>
    <t>∆fruA</t>
  </si>
  <si>
    <t>∆frcA∆fruA</t>
  </si>
  <si>
    <t>∆fdhA1</t>
  </si>
  <si>
    <t>∆fdhA2</t>
  </si>
  <si>
    <t>∆fdhA1∆fdhA2</t>
  </si>
  <si>
    <t>∆fdhA2∆fdhB2</t>
  </si>
  <si>
    <t>∆ehbF</t>
  </si>
  <si>
    <t>∆3H2ase</t>
  </si>
  <si>
    <t>∆5H2ase</t>
  </si>
  <si>
    <t>∆6H2ase</t>
  </si>
  <si>
    <t>Formate + CO</t>
  </si>
  <si>
    <t>∆6H2ase∆cdh</t>
  </si>
  <si>
    <t>∆vhcAU∆vhuA</t>
  </si>
  <si>
    <t>10 of 10</t>
  </si>
  <si>
    <t>2 of 2</t>
  </si>
  <si>
    <t>TOTAL</t>
  </si>
  <si>
    <t>Internal Reactions</t>
  </si>
  <si>
    <t>Exchange Reactions</t>
  </si>
  <si>
    <t>Gene-Associated Reactions</t>
  </si>
  <si>
    <t>iMR494</t>
  </si>
  <si>
    <t>Model</t>
  </si>
  <si>
    <t>Protein Coding Genes</t>
  </si>
  <si>
    <t>iMM518</t>
  </si>
  <si>
    <t>Intra/Extracellular Metabolites</t>
  </si>
  <si>
    <t>556/49</t>
  </si>
  <si>
    <t>635/52</t>
  </si>
  <si>
    <t>% ORF Coverage</t>
  </si>
  <si>
    <t>Table 1. A comparison between iMR494 and iMM518</t>
  </si>
  <si>
    <r>
      <rPr>
        <b/>
        <i/>
        <sz val="11"/>
        <color theme="1"/>
        <rFont val="Calibri"/>
        <family val="2"/>
        <scheme val="minor"/>
      </rPr>
      <t>Methanococcus maripaludis S2</t>
    </r>
    <r>
      <rPr>
        <b/>
        <sz val="11"/>
        <color theme="1"/>
        <rFont val="Calibri"/>
        <family val="2"/>
        <scheme val="minor"/>
      </rPr>
      <t xml:space="preserve"> model comparison</t>
    </r>
  </si>
  <si>
    <t>Dead End Metabolites</t>
  </si>
  <si>
    <t>Figure 2. Knockout lethality predictions from FBA and agreement with experimental results</t>
  </si>
  <si>
    <t>N</t>
  </si>
  <si>
    <t>L</t>
  </si>
  <si>
    <t xml:space="preserve">Total Correct: </t>
  </si>
  <si>
    <t>Predicted</t>
  </si>
  <si>
    <t>Experimental</t>
  </si>
  <si>
    <t>Exp. Error</t>
  </si>
  <si>
    <t>Exp + Error</t>
  </si>
  <si>
    <t>Exp - Error</t>
  </si>
  <si>
    <t>Hydrogen</t>
  </si>
  <si>
    <t>Figure 1. Comparison of predicted and experimental growth yields</t>
  </si>
  <si>
    <t>1 of 2</t>
  </si>
  <si>
    <t>∆hdrB2</t>
  </si>
  <si>
    <r>
      <t>∆6H2ase</t>
    </r>
    <r>
      <rPr>
        <vertAlign val="subscript"/>
        <sz val="11"/>
        <color theme="1"/>
        <rFont val="Calibri"/>
        <family val="2"/>
      </rPr>
      <t>supp</t>
    </r>
  </si>
  <si>
    <r>
      <t>∆7H2ase</t>
    </r>
    <r>
      <rPr>
        <vertAlign val="subscript"/>
        <sz val="11"/>
        <color theme="1"/>
        <rFont val="Calibri"/>
        <family val="2"/>
      </rPr>
      <t>supp</t>
    </r>
  </si>
  <si>
    <t>14 of 16</t>
  </si>
  <si>
    <t>27 of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</si>
</sst>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0" fillId="0" borderId="0" xfId="0" applyFill="1"/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4" fillId="0" borderId="0" xfId="0" applyFont="1"/>
    <xf numFmtId="0" fontId="1" fillId="0" borderId="0" xfId="0" applyNumberFormat="1" applyFont="1"/>
    <xf numFmtId="0" fontId="1" fillId="0" borderId="0" xfId="0" applyFont="1" applyFill="1"/>
    <xf numFmtId="0" fontId="1" fillId="0" borderId="0" xfId="0" applyFont="1"/>
    <xf numFmtId="0" fontId="1" fillId="0" borderId="3" xfId="0" applyFont="1" applyBorder="1" applyAlignment="1">
      <alignment horizontal="center"/>
    </xf>
    <xf numFmtId="0" fontId="0" fillId="3" borderId="0" xfId="0" applyFill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'Growth Yield'!$A$3</c:f>
              <c:strCache>
                <c:ptCount val="1"/>
                <c:pt idx="0">
                  <c:v>Predicted</c:v>
                </c:pt>
              </c:strCache>
            </c:strRef>
          </c:tx>
          <c:invertIfNegative val="0"/>
          <c:cat>
            <c:strRef>
              <c:f>'Growth Yield'!$B$2:$C$2</c:f>
              <c:strCache>
                <c:ptCount val="2"/>
                <c:pt idx="0">
                  <c:v>Hydrogen</c:v>
                </c:pt>
                <c:pt idx="1">
                  <c:v>Formate</c:v>
                </c:pt>
              </c:strCache>
            </c:strRef>
          </c:cat>
          <c:val>
            <c:numRef>
              <c:f>'Growth Yield'!$B$3:$C$3</c:f>
              <c:numCache>
                <c:formatCode>General</c:formatCode>
                <c:ptCount val="2"/>
                <c:pt idx="0">
                  <c:v>4.2300000000000004</c:v>
                </c:pt>
                <c:pt idx="1">
                  <c:v>4.2300000000000004</c:v>
                </c:pt>
              </c:numCache>
            </c:numRef>
          </c:val>
        </c:ser>
        <c:ser>
          <c:idx val="1"/>
          <c:order val="1"/>
          <c:tx>
            <c:strRef>
              <c:f>'Growth Yield'!$A$4</c:f>
              <c:strCache>
                <c:ptCount val="1"/>
                <c:pt idx="0">
                  <c:v>Experimental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'Growth Yield'!$B$5:$C$5</c:f>
                <c:numCache>
                  <c:formatCode>General</c:formatCode>
                  <c:ptCount val="2"/>
                  <c:pt idx="0">
                    <c:v>0.57999999999999996</c:v>
                  </c:pt>
                  <c:pt idx="1">
                    <c:v>0.28999999999999998</c:v>
                  </c:pt>
                </c:numCache>
              </c:numRef>
            </c:plus>
            <c:minus>
              <c:numRef>
                <c:f>'Growth Yield'!$B$5:$C$5</c:f>
                <c:numCache>
                  <c:formatCode>General</c:formatCode>
                  <c:ptCount val="2"/>
                  <c:pt idx="0">
                    <c:v>0.57999999999999996</c:v>
                  </c:pt>
                  <c:pt idx="1">
                    <c:v>0.28999999999999998</c:v>
                  </c:pt>
                </c:numCache>
              </c:numRef>
            </c:minus>
          </c:errBars>
          <c:cat>
            <c:strRef>
              <c:f>'Growth Yield'!$B$2:$C$2</c:f>
              <c:strCache>
                <c:ptCount val="2"/>
                <c:pt idx="0">
                  <c:v>Hydrogen</c:v>
                </c:pt>
                <c:pt idx="1">
                  <c:v>Formate</c:v>
                </c:pt>
              </c:strCache>
            </c:strRef>
          </c:cat>
          <c:val>
            <c:numRef>
              <c:f>'Growth Yield'!$B$4:$C$4</c:f>
              <c:numCache>
                <c:formatCode>General</c:formatCode>
                <c:ptCount val="2"/>
                <c:pt idx="0">
                  <c:v>2.86</c:v>
                </c:pt>
                <c:pt idx="1">
                  <c:v>2.31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425280"/>
        <c:axId val="97426816"/>
      </c:barChart>
      <c:catAx>
        <c:axId val="97425280"/>
        <c:scaling>
          <c:orientation val="minMax"/>
        </c:scaling>
        <c:delete val="0"/>
        <c:axPos val="b"/>
        <c:majorTickMark val="out"/>
        <c:minorTickMark val="none"/>
        <c:tickLblPos val="nextTo"/>
        <c:crossAx val="97426816"/>
        <c:crosses val="autoZero"/>
        <c:auto val="1"/>
        <c:lblAlgn val="ctr"/>
        <c:lblOffset val="100"/>
        <c:noMultiLvlLbl val="0"/>
      </c:catAx>
      <c:valAx>
        <c:axId val="9742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425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</xdr:colOff>
      <xdr:row>5</xdr:row>
      <xdr:rowOff>102870</xdr:rowOff>
    </xdr:from>
    <xdr:to>
      <xdr:col>11</xdr:col>
      <xdr:colOff>308610</xdr:colOff>
      <xdr:row>20</xdr:row>
      <xdr:rowOff>102870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0"/>
  <sheetViews>
    <sheetView workbookViewId="0">
      <selection activeCell="G33" sqref="G33"/>
    </sheetView>
  </sheetViews>
  <sheetFormatPr defaultRowHeight="15" x14ac:dyDescent="0.25"/>
  <cols>
    <col min="1" max="1" width="11.7109375" bestFit="1" customWidth="1"/>
  </cols>
  <sheetData>
    <row r="2" spans="1:3" x14ac:dyDescent="0.3">
      <c r="B2" t="s">
        <v>46</v>
      </c>
      <c r="C2" t="s">
        <v>1</v>
      </c>
    </row>
    <row r="3" spans="1:3" x14ac:dyDescent="0.3">
      <c r="A3" t="s">
        <v>41</v>
      </c>
      <c r="B3">
        <v>4.2300000000000004</v>
      </c>
      <c r="C3">
        <v>4.2300000000000004</v>
      </c>
    </row>
    <row r="4" spans="1:3" x14ac:dyDescent="0.3">
      <c r="A4" t="s">
        <v>42</v>
      </c>
      <c r="B4">
        <v>2.86</v>
      </c>
      <c r="C4">
        <v>2.31</v>
      </c>
    </row>
    <row r="5" spans="1:3" x14ac:dyDescent="0.3">
      <c r="A5" t="s">
        <v>43</v>
      </c>
      <c r="B5">
        <v>0.57999999999999996</v>
      </c>
      <c r="C5">
        <v>0.28999999999999998</v>
      </c>
    </row>
    <row r="6" spans="1:3" x14ac:dyDescent="0.3">
      <c r="A6" t="s">
        <v>44</v>
      </c>
      <c r="B6">
        <f>B4+B5</f>
        <v>3.44</v>
      </c>
      <c r="C6">
        <f>C4+C5</f>
        <v>2.6</v>
      </c>
    </row>
    <row r="7" spans="1:3" x14ac:dyDescent="0.3">
      <c r="A7" t="s">
        <v>45</v>
      </c>
      <c r="B7">
        <f>B4-B5</f>
        <v>2.2799999999999998</v>
      </c>
      <c r="C7">
        <f>C4-C5</f>
        <v>2.02</v>
      </c>
    </row>
    <row r="22" spans="5:6" x14ac:dyDescent="0.3">
      <c r="E22" t="s">
        <v>47</v>
      </c>
    </row>
    <row r="30" spans="5:6" x14ac:dyDescent="0.25">
      <c r="F30">
        <f>-1226.2-2077.7+2011.4+1296.8</f>
        <v>4.3000000000004093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tabSelected="1" workbookViewId="0">
      <selection activeCell="H20" sqref="H20"/>
    </sheetView>
  </sheetViews>
  <sheetFormatPr defaultRowHeight="15" x14ac:dyDescent="0.25"/>
  <cols>
    <col min="2" max="2" width="16.28515625" customWidth="1"/>
    <col min="5" max="5" width="12" bestFit="1" customWidth="1"/>
    <col min="6" max="6" width="12.28515625" bestFit="1" customWidth="1"/>
  </cols>
  <sheetData>
    <row r="1" spans="2:6" ht="14.45" x14ac:dyDescent="0.3">
      <c r="B1" t="s">
        <v>0</v>
      </c>
      <c r="C1" t="s">
        <v>3</v>
      </c>
      <c r="D1" t="s">
        <v>1</v>
      </c>
      <c r="E1" t="s">
        <v>2</v>
      </c>
      <c r="F1" t="s">
        <v>17</v>
      </c>
    </row>
    <row r="2" spans="2:6" x14ac:dyDescent="0.25">
      <c r="B2" s="1" t="s">
        <v>4</v>
      </c>
      <c r="C2" s="3" t="s">
        <v>38</v>
      </c>
      <c r="D2" s="3" t="s">
        <v>38</v>
      </c>
      <c r="E2" s="2" t="s">
        <v>38</v>
      </c>
      <c r="F2" s="2" t="s">
        <v>38</v>
      </c>
    </row>
    <row r="3" spans="2:6" x14ac:dyDescent="0.25">
      <c r="B3" s="1" t="s">
        <v>5</v>
      </c>
      <c r="C3" s="3" t="s">
        <v>38</v>
      </c>
      <c r="D3" s="3" t="s">
        <v>38</v>
      </c>
      <c r="E3" s="2" t="s">
        <v>38</v>
      </c>
      <c r="F3" s="2" t="s">
        <v>38</v>
      </c>
    </row>
    <row r="4" spans="2:6" x14ac:dyDescent="0.25">
      <c r="B4" s="1" t="s">
        <v>6</v>
      </c>
      <c r="C4" s="3" t="s">
        <v>38</v>
      </c>
      <c r="D4" s="3" t="s">
        <v>38</v>
      </c>
      <c r="E4" s="2" t="s">
        <v>38</v>
      </c>
      <c r="F4" s="2" t="s">
        <v>38</v>
      </c>
    </row>
    <row r="5" spans="2:6" x14ac:dyDescent="0.25">
      <c r="B5" s="1" t="s">
        <v>7</v>
      </c>
      <c r="C5" s="3" t="s">
        <v>38</v>
      </c>
      <c r="D5" s="3" t="s">
        <v>38</v>
      </c>
      <c r="E5" s="2" t="s">
        <v>38</v>
      </c>
      <c r="F5" s="2" t="s">
        <v>38</v>
      </c>
    </row>
    <row r="6" spans="2:6" x14ac:dyDescent="0.25">
      <c r="B6" s="1" t="s">
        <v>8</v>
      </c>
      <c r="C6" s="3" t="s">
        <v>38</v>
      </c>
      <c r="D6" s="3" t="s">
        <v>38</v>
      </c>
      <c r="E6" s="2" t="s">
        <v>38</v>
      </c>
      <c r="F6" s="2" t="s">
        <v>38</v>
      </c>
    </row>
    <row r="7" spans="2:6" x14ac:dyDescent="0.25">
      <c r="B7" s="1" t="s">
        <v>19</v>
      </c>
      <c r="C7" s="3" t="s">
        <v>38</v>
      </c>
      <c r="D7" s="3" t="s">
        <v>38</v>
      </c>
      <c r="E7" s="2" t="s">
        <v>38</v>
      </c>
      <c r="F7" s="2" t="s">
        <v>38</v>
      </c>
    </row>
    <row r="8" spans="2:6" x14ac:dyDescent="0.25">
      <c r="B8" s="1" t="s">
        <v>49</v>
      </c>
      <c r="C8" s="2" t="s">
        <v>38</v>
      </c>
      <c r="D8" s="3" t="s">
        <v>38</v>
      </c>
      <c r="E8" s="2" t="s">
        <v>38</v>
      </c>
      <c r="F8" s="2" t="s">
        <v>38</v>
      </c>
    </row>
    <row r="9" spans="2:6" x14ac:dyDescent="0.25">
      <c r="B9" s="1" t="s">
        <v>9</v>
      </c>
      <c r="C9" t="s">
        <v>38</v>
      </c>
      <c r="D9" s="3" t="s">
        <v>38</v>
      </c>
      <c r="E9" s="2" t="s">
        <v>38</v>
      </c>
      <c r="F9" s="2" t="s">
        <v>38</v>
      </c>
    </row>
    <row r="10" spans="2:6" x14ac:dyDescent="0.25">
      <c r="B10" s="1" t="s">
        <v>10</v>
      </c>
      <c r="C10" t="s">
        <v>38</v>
      </c>
      <c r="D10" s="3" t="s">
        <v>38</v>
      </c>
      <c r="E10" s="2" t="s">
        <v>38</v>
      </c>
      <c r="F10" s="2" t="s">
        <v>38</v>
      </c>
    </row>
    <row r="11" spans="2:6" x14ac:dyDescent="0.25">
      <c r="B11" s="1" t="s">
        <v>11</v>
      </c>
      <c r="C11" t="s">
        <v>38</v>
      </c>
      <c r="D11" s="3" t="s">
        <v>39</v>
      </c>
      <c r="E11" t="s">
        <v>38</v>
      </c>
      <c r="F11" t="s">
        <v>39</v>
      </c>
    </row>
    <row r="12" spans="2:6" x14ac:dyDescent="0.25">
      <c r="B12" s="1" t="s">
        <v>12</v>
      </c>
      <c r="C12" t="s">
        <v>38</v>
      </c>
      <c r="D12" s="3" t="s">
        <v>38</v>
      </c>
      <c r="E12" s="2" t="s">
        <v>38</v>
      </c>
      <c r="F12" s="2" t="s">
        <v>38</v>
      </c>
    </row>
    <row r="13" spans="2:6" x14ac:dyDescent="0.25">
      <c r="B13" s="1" t="s">
        <v>13</v>
      </c>
      <c r="C13" s="3" t="s">
        <v>38</v>
      </c>
      <c r="D13" s="2" t="s">
        <v>38</v>
      </c>
      <c r="E13" s="2" t="s">
        <v>38</v>
      </c>
      <c r="F13" s="2" t="s">
        <v>38</v>
      </c>
    </row>
    <row r="14" spans="2:6" x14ac:dyDescent="0.25">
      <c r="B14" s="1" t="s">
        <v>14</v>
      </c>
      <c r="C14" s="3" t="s">
        <v>38</v>
      </c>
      <c r="D14" s="3" t="s">
        <v>38</v>
      </c>
      <c r="E14" s="2" t="s">
        <v>38</v>
      </c>
      <c r="F14" s="2" t="s">
        <v>38</v>
      </c>
    </row>
    <row r="15" spans="2:6" x14ac:dyDescent="0.25">
      <c r="B15" s="1" t="s">
        <v>15</v>
      </c>
      <c r="C15" s="3" t="s">
        <v>39</v>
      </c>
      <c r="D15" s="14" t="s">
        <v>38</v>
      </c>
      <c r="E15" s="3" t="s">
        <v>38</v>
      </c>
      <c r="F15" t="s">
        <v>38</v>
      </c>
    </row>
    <row r="16" spans="2:6" x14ac:dyDescent="0.25">
      <c r="B16" s="1" t="s">
        <v>16</v>
      </c>
      <c r="C16" s="3" t="s">
        <v>39</v>
      </c>
      <c r="D16" s="14" t="s">
        <v>38</v>
      </c>
      <c r="E16" s="3" t="s">
        <v>38</v>
      </c>
      <c r="F16" s="3" t="s">
        <v>38</v>
      </c>
    </row>
    <row r="17" spans="2:8" x14ac:dyDescent="0.25">
      <c r="B17" s="1" t="s">
        <v>18</v>
      </c>
      <c r="C17" t="s">
        <v>39</v>
      </c>
      <c r="D17" t="s">
        <v>38</v>
      </c>
      <c r="E17" t="s">
        <v>38</v>
      </c>
      <c r="F17" s="14" t="s">
        <v>38</v>
      </c>
      <c r="G17" s="12" t="s">
        <v>22</v>
      </c>
    </row>
    <row r="18" spans="2:8" ht="18" x14ac:dyDescent="0.35">
      <c r="B18" s="1" t="s">
        <v>50</v>
      </c>
      <c r="C18" s="2" t="s">
        <v>39</v>
      </c>
      <c r="D18" s="3" t="s">
        <v>38</v>
      </c>
      <c r="E18" t="s">
        <v>38</v>
      </c>
      <c r="F18" s="2" t="s">
        <v>38</v>
      </c>
      <c r="G18" s="12"/>
    </row>
    <row r="19" spans="2:8" ht="18" x14ac:dyDescent="0.35">
      <c r="B19" s="1" t="s">
        <v>51</v>
      </c>
      <c r="C19" s="2" t="s">
        <v>39</v>
      </c>
      <c r="D19" s="3" t="s">
        <v>38</v>
      </c>
      <c r="E19" t="s">
        <v>38</v>
      </c>
      <c r="F19" s="2" t="s">
        <v>38</v>
      </c>
      <c r="G19" s="12"/>
    </row>
    <row r="20" spans="2:8" ht="14.45" x14ac:dyDescent="0.3">
      <c r="B20" s="9" t="s">
        <v>40</v>
      </c>
      <c r="C20" s="10" t="s">
        <v>20</v>
      </c>
      <c r="D20" s="11" t="s">
        <v>52</v>
      </c>
      <c r="E20" s="12" t="s">
        <v>21</v>
      </c>
      <c r="F20" s="12" t="s">
        <v>48</v>
      </c>
      <c r="G20" s="12" t="s">
        <v>53</v>
      </c>
      <c r="H20" s="15">
        <f>27/30</f>
        <v>0.9</v>
      </c>
    </row>
    <row r="22" spans="2:8" ht="14.45" x14ac:dyDescent="0.3">
      <c r="B22" t="s">
        <v>37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2"/>
  <sheetViews>
    <sheetView workbookViewId="0">
      <selection activeCell="B2" sqref="B2:D12"/>
    </sheetView>
  </sheetViews>
  <sheetFormatPr defaultRowHeight="15" x14ac:dyDescent="0.25"/>
  <cols>
    <col min="2" max="2" width="26.42578125" bestFit="1" customWidth="1"/>
    <col min="3" max="3" width="27.28515625" customWidth="1"/>
  </cols>
  <sheetData>
    <row r="2" spans="1:5" x14ac:dyDescent="0.3">
      <c r="A2" s="6"/>
      <c r="B2" s="13" t="s">
        <v>35</v>
      </c>
      <c r="C2" s="13"/>
      <c r="D2" s="13"/>
      <c r="E2" s="6"/>
    </row>
    <row r="3" spans="1:5" x14ac:dyDescent="0.3">
      <c r="A3" s="6"/>
      <c r="B3" s="7" t="s">
        <v>27</v>
      </c>
      <c r="C3" s="5" t="s">
        <v>26</v>
      </c>
      <c r="D3" s="5" t="s">
        <v>29</v>
      </c>
      <c r="E3" s="6"/>
    </row>
    <row r="4" spans="1:5" x14ac:dyDescent="0.3">
      <c r="A4" s="6"/>
      <c r="B4" s="5" t="s">
        <v>28</v>
      </c>
      <c r="C4" s="5">
        <v>494</v>
      </c>
      <c r="D4" s="5">
        <v>518</v>
      </c>
      <c r="E4" s="6"/>
    </row>
    <row r="5" spans="1:5" x14ac:dyDescent="0.3">
      <c r="A5" s="6"/>
      <c r="B5" s="5" t="s">
        <v>33</v>
      </c>
      <c r="C5" s="5">
        <v>29</v>
      </c>
      <c r="D5" s="5">
        <v>30</v>
      </c>
      <c r="E5" s="6"/>
    </row>
    <row r="6" spans="1:5" x14ac:dyDescent="0.3">
      <c r="A6" s="6"/>
      <c r="B6" s="5" t="s">
        <v>30</v>
      </c>
      <c r="C6" s="5" t="s">
        <v>32</v>
      </c>
      <c r="D6" s="5" t="s">
        <v>31</v>
      </c>
      <c r="E6" s="6"/>
    </row>
    <row r="7" spans="1:5" x14ac:dyDescent="0.3">
      <c r="A7" s="6"/>
      <c r="B7" s="5" t="s">
        <v>36</v>
      </c>
      <c r="C7" s="5">
        <v>266</v>
      </c>
      <c r="D7" s="5">
        <v>163</v>
      </c>
      <c r="E7" s="6"/>
    </row>
    <row r="8" spans="1:5" x14ac:dyDescent="0.3">
      <c r="A8" s="6"/>
      <c r="B8" s="5" t="s">
        <v>23</v>
      </c>
      <c r="C8" s="5">
        <v>610</v>
      </c>
      <c r="D8" s="5">
        <v>570</v>
      </c>
      <c r="E8" s="6"/>
    </row>
    <row r="9" spans="1:5" x14ac:dyDescent="0.3">
      <c r="A9" s="6"/>
      <c r="B9" s="5" t="s">
        <v>24</v>
      </c>
      <c r="C9" s="5">
        <v>52</v>
      </c>
      <c r="D9" s="5">
        <v>49</v>
      </c>
      <c r="E9" s="6"/>
    </row>
    <row r="10" spans="1:5" x14ac:dyDescent="0.3">
      <c r="A10" s="6"/>
      <c r="B10" s="4" t="s">
        <v>25</v>
      </c>
      <c r="C10" s="4">
        <v>485</v>
      </c>
      <c r="D10" s="4">
        <v>464</v>
      </c>
      <c r="E10" s="6"/>
    </row>
    <row r="12" spans="1:5" x14ac:dyDescent="0.3">
      <c r="B12" s="8" t="s">
        <v>34</v>
      </c>
    </row>
  </sheetData>
  <mergeCells count="1">
    <mergeCell ref="B2:D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1" sqref="F2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Growth Yield</vt:lpstr>
      <vt:lpstr>Knockout Validation</vt:lpstr>
      <vt:lpstr>General Model Stats</vt:lpstr>
      <vt:lpstr>Metabolomics Figure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Richards</dc:creator>
  <cp:lastModifiedBy>Administrator</cp:lastModifiedBy>
  <dcterms:created xsi:type="dcterms:W3CDTF">2015-04-30T02:17:26Z</dcterms:created>
  <dcterms:modified xsi:type="dcterms:W3CDTF">2015-05-01T21:22:11Z</dcterms:modified>
</cp:coreProperties>
</file>