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egutgesell/Desktop/Wild Foods Repo/data/"/>
    </mc:Choice>
  </mc:AlternateContent>
  <xr:revisionPtr revIDLastSave="0" documentId="13_ncr:1_{7761246E-C12F-8B49-876D-75AE4F24D392}" xr6:coauthVersionLast="47" xr6:coauthVersionMax="47" xr10:uidLastSave="{00000000-0000-0000-0000-000000000000}"/>
  <bookViews>
    <workbookView xWindow="0" yWindow="500" windowWidth="27880" windowHeight="16600" xr2:uid="{96A2D7AB-951A-504B-B0E5-049ABF00AC24}"/>
  </bookViews>
  <sheets>
    <sheet name="TC_comparable_sp_list" sheetId="1" r:id="rId1"/>
  </sheets>
  <definedNames>
    <definedName name="_xlnm._FilterDatabase" localSheetId="0" hidden="1">TC_comparable_sp_list!$A$1:$M$106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7" i="1" l="1"/>
  <c r="K98" i="1"/>
  <c r="K99" i="1"/>
  <c r="K100" i="1"/>
  <c r="K101" i="1"/>
  <c r="K87" i="1"/>
  <c r="K88" i="1"/>
  <c r="K89" i="1"/>
  <c r="K90" i="1"/>
  <c r="K91" i="1"/>
  <c r="K92" i="1"/>
  <c r="K93" i="1"/>
  <c r="K80" i="1"/>
  <c r="K81" i="1"/>
  <c r="K82" i="1"/>
  <c r="K83" i="1"/>
  <c r="K84" i="1"/>
  <c r="K71" i="1"/>
  <c r="K72" i="1"/>
  <c r="K73" i="1"/>
  <c r="K74" i="1"/>
  <c r="K75" i="1"/>
  <c r="K76" i="1"/>
  <c r="K77" i="1"/>
  <c r="K103" i="1"/>
  <c r="K96" i="1"/>
  <c r="K86" i="1"/>
  <c r="K79" i="1"/>
  <c r="K70" i="1"/>
  <c r="K68" i="1"/>
  <c r="K64" i="1"/>
  <c r="J106" i="1"/>
  <c r="K106" i="1" s="1"/>
  <c r="J85" i="1"/>
  <c r="K85" i="1" s="1"/>
  <c r="J65" i="1"/>
  <c r="K65" i="1" s="1"/>
  <c r="J62" i="1"/>
  <c r="K62" i="1" s="1"/>
  <c r="K52" i="1"/>
  <c r="K53" i="1"/>
  <c r="K54" i="1"/>
  <c r="K55" i="1"/>
  <c r="K56" i="1"/>
  <c r="K57" i="1"/>
  <c r="K51" i="1"/>
  <c r="K41" i="1"/>
  <c r="K42" i="1"/>
  <c r="K43" i="1"/>
  <c r="K44" i="1"/>
  <c r="K45" i="1"/>
  <c r="K46" i="1"/>
  <c r="K47" i="1"/>
  <c r="K40" i="1"/>
  <c r="K28" i="1"/>
  <c r="K29" i="1"/>
  <c r="K35" i="1"/>
  <c r="K33" i="1"/>
  <c r="K27" i="1"/>
  <c r="K23" i="1"/>
  <c r="K24" i="1"/>
  <c r="K25" i="1"/>
  <c r="K22" i="1"/>
  <c r="J105" i="1"/>
  <c r="K105" i="1" s="1"/>
  <c r="J104" i="1"/>
  <c r="K104" i="1" s="1"/>
  <c r="J102" i="1"/>
  <c r="K102" i="1" s="1"/>
  <c r="J95" i="1"/>
  <c r="K95" i="1" s="1"/>
  <c r="J94" i="1"/>
  <c r="K94" i="1" s="1"/>
  <c r="J78" i="1"/>
  <c r="K78" i="1" s="1"/>
  <c r="J69" i="1"/>
  <c r="K69" i="1" s="1"/>
  <c r="J67" i="1"/>
  <c r="K67" i="1" s="1"/>
  <c r="J66" i="1"/>
  <c r="K66" i="1" s="1"/>
  <c r="J63" i="1"/>
  <c r="K63" i="1" s="1"/>
  <c r="J59" i="1"/>
  <c r="K59" i="1" s="1"/>
  <c r="J60" i="1"/>
  <c r="K60" i="1" s="1"/>
  <c r="J61" i="1"/>
  <c r="K61" i="1" s="1"/>
  <c r="J58" i="1"/>
  <c r="K58" i="1" s="1"/>
  <c r="J50" i="1"/>
  <c r="K50" i="1" s="1"/>
  <c r="J49" i="1"/>
  <c r="K49" i="1" s="1"/>
  <c r="J48" i="1"/>
  <c r="K48" i="1" s="1"/>
  <c r="J39" i="1"/>
  <c r="K39" i="1" s="1"/>
  <c r="J38" i="1"/>
  <c r="K38" i="1" s="1"/>
  <c r="J37" i="1"/>
  <c r="K37" i="1" s="1"/>
  <c r="J36" i="1"/>
  <c r="K36" i="1" s="1"/>
  <c r="J34" i="1"/>
  <c r="K34" i="1" s="1"/>
  <c r="J32" i="1"/>
  <c r="K32" i="1" s="1"/>
  <c r="J31" i="1"/>
  <c r="K31" i="1" s="1"/>
  <c r="J30" i="1"/>
  <c r="K30" i="1" s="1"/>
  <c r="J26" i="1"/>
  <c r="K26" i="1" s="1"/>
  <c r="J21" i="1"/>
  <c r="K21" i="1" s="1"/>
  <c r="K20" i="1"/>
  <c r="J19" i="1"/>
  <c r="K19" i="1" s="1"/>
  <c r="K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2" i="1"/>
  <c r="K2" i="1" s="1"/>
</calcChain>
</file>

<file path=xl/sharedStrings.xml><?xml version="1.0" encoding="utf-8"?>
<sst xmlns="http://schemas.openxmlformats.org/spreadsheetml/2006/main" count="566" uniqueCount="167">
  <si>
    <t>Lowest_Common_Taxon_Name</t>
  </si>
  <si>
    <t>Smelt</t>
  </si>
  <si>
    <t>Whitefish</t>
  </si>
  <si>
    <t>Chum Salmon</t>
  </si>
  <si>
    <t>Cutthroat Trout</t>
  </si>
  <si>
    <t>Dolly Varden</t>
  </si>
  <si>
    <t>Pink Salmon</t>
  </si>
  <si>
    <t>Rainbow Trout</t>
  </si>
  <si>
    <t>Sockeye Salmon</t>
  </si>
  <si>
    <t>Unknown Trout</t>
  </si>
  <si>
    <t>Chinook Salmon</t>
  </si>
  <si>
    <t>Coho Salmon</t>
  </si>
  <si>
    <t>Lake Trout</t>
  </si>
  <si>
    <t>Landlocked Salmon</t>
  </si>
  <si>
    <t>Unknown Salmon</t>
  </si>
  <si>
    <t>Oyster</t>
  </si>
  <si>
    <t>King Crab</t>
  </si>
  <si>
    <t>Shrimp</t>
  </si>
  <si>
    <t>Flounder</t>
  </si>
  <si>
    <t>Grayling</t>
  </si>
  <si>
    <t>Herring</t>
  </si>
  <si>
    <t>Kelp Greenling</t>
  </si>
  <si>
    <t>Octopus</t>
  </si>
  <si>
    <t>Sculpin</t>
  </si>
  <si>
    <t>Tanner Crab</t>
  </si>
  <si>
    <t>Wolffish</t>
  </si>
  <si>
    <t>Gadiformes</t>
  </si>
  <si>
    <t>Rockfish</t>
  </si>
  <si>
    <t>Sablefish (black cod)</t>
  </si>
  <si>
    <t>Sea Otter</t>
  </si>
  <si>
    <t>Shark</t>
  </si>
  <si>
    <t>Skates</t>
  </si>
  <si>
    <t>Unknown Greenling</t>
  </si>
  <si>
    <t>Halibut</t>
  </si>
  <si>
    <t>Lingcod</t>
  </si>
  <si>
    <t>Seal</t>
  </si>
  <si>
    <t>Stellar Sea Lion</t>
  </si>
  <si>
    <t>Eel</t>
  </si>
  <si>
    <t>Seaweed/Kelp</t>
  </si>
  <si>
    <t>Chiton</t>
  </si>
  <si>
    <t>Clam</t>
  </si>
  <si>
    <t>Cockle</t>
  </si>
  <si>
    <t>Limpet</t>
  </si>
  <si>
    <t>Mussel</t>
  </si>
  <si>
    <t>Sea Urchin</t>
  </si>
  <si>
    <t>Snails</t>
  </si>
  <si>
    <t>Dungeness Crab</t>
  </si>
  <si>
    <t>Herring Roe</t>
  </si>
  <si>
    <t>Berries</t>
  </si>
  <si>
    <t>Plants/Greens</t>
  </si>
  <si>
    <t>Caribou</t>
  </si>
  <si>
    <t>Dall Sheep</t>
  </si>
  <si>
    <t>Deer</t>
  </si>
  <si>
    <t>Goat</t>
  </si>
  <si>
    <t>Hare</t>
  </si>
  <si>
    <t>Moose</t>
  </si>
  <si>
    <t>Porcupine</t>
  </si>
  <si>
    <t>Crane</t>
  </si>
  <si>
    <t>Duck</t>
  </si>
  <si>
    <t>Geese</t>
  </si>
  <si>
    <t>Geese Eggs</t>
  </si>
  <si>
    <t>Seabirds and Loon Eggs</t>
  </si>
  <si>
    <t>Seabirds and Loons</t>
  </si>
  <si>
    <t>Squirrel</t>
  </si>
  <si>
    <t>Unknown Eggs</t>
  </si>
  <si>
    <t>Upland Game Birds</t>
  </si>
  <si>
    <t>Wilson's Snipe</t>
  </si>
  <si>
    <t>Black Bear</t>
  </si>
  <si>
    <t>Great Blue Heron</t>
  </si>
  <si>
    <t>Pike</t>
  </si>
  <si>
    <t>Elk</t>
  </si>
  <si>
    <t>Marmot</t>
  </si>
  <si>
    <t>Arctic Char</t>
  </si>
  <si>
    <t>Scallop</t>
  </si>
  <si>
    <t>Rock Greenling</t>
  </si>
  <si>
    <t>Squid</t>
  </si>
  <si>
    <t>Unknown Crab</t>
  </si>
  <si>
    <t>Sole</t>
  </si>
  <si>
    <t>Sturgeon</t>
  </si>
  <si>
    <t>Unknown Non-Salmon Fish</t>
  </si>
  <si>
    <t>Abalone</t>
  </si>
  <si>
    <t>Beaver</t>
  </si>
  <si>
    <t>Bison</t>
  </si>
  <si>
    <t>Rabbit - Feral</t>
  </si>
  <si>
    <t>Duck Eggs</t>
  </si>
  <si>
    <t>Muskrat</t>
  </si>
  <si>
    <t>Brown Bear</t>
  </si>
  <si>
    <t>Lynx</t>
  </si>
  <si>
    <t>Spawnouts</t>
  </si>
  <si>
    <t>Burbot</t>
  </si>
  <si>
    <t>Hexagrammidae</t>
  </si>
  <si>
    <t>Sea Cucumber</t>
  </si>
  <si>
    <t>Whelk</t>
  </si>
  <si>
    <t>Swan</t>
  </si>
  <si>
    <t>Porpoise</t>
  </si>
  <si>
    <t>Sheefish</t>
  </si>
  <si>
    <t>Unknown Marine Invertebrates</t>
  </si>
  <si>
    <t>Brook Trout</t>
  </si>
  <si>
    <t>Marten</t>
  </si>
  <si>
    <t>Coyote</t>
  </si>
  <si>
    <t>Box Crab</t>
  </si>
  <si>
    <t>Bowhead</t>
  </si>
  <si>
    <t>Muskox</t>
  </si>
  <si>
    <t>Unknown Other Birds</t>
  </si>
  <si>
    <t>Unknown Shorebirds</t>
  </si>
  <si>
    <t>Upland Game Bird Eggs</t>
  </si>
  <si>
    <t>Food Category</t>
  </si>
  <si>
    <t>Eggs</t>
  </si>
  <si>
    <t>Wild Caught Sockeye Salmon Fillet (Previously Frozen)</t>
  </si>
  <si>
    <t>Pounds</t>
  </si>
  <si>
    <t>Ounces</t>
  </si>
  <si>
    <t>Price</t>
  </si>
  <si>
    <t>Date Price Accessed</t>
  </si>
  <si>
    <t>Pacific Cod</t>
  </si>
  <si>
    <t>Pacific Salmon</t>
  </si>
  <si>
    <t>Pacific Cod Fillet Wild Caught</t>
  </si>
  <si>
    <t>Fresh Rockfish Fillet Pacific Caught</t>
  </si>
  <si>
    <t>Wild Caught Sea Scallops</t>
  </si>
  <si>
    <t>sh</t>
  </si>
  <si>
    <t>White Shrimp Raw</t>
  </si>
  <si>
    <t>Kroger Wild Caught Boneless &amp; Skinless Sole Fillet</t>
  </si>
  <si>
    <t>Private Selection Wild Caught Boneless and Skinless Halibut Fillets</t>
  </si>
  <si>
    <t>Notes</t>
  </si>
  <si>
    <t>no whitefish, cod close</t>
  </si>
  <si>
    <t>no trout @ freds, use salmon estiamte</t>
  </si>
  <si>
    <t>no raw oysters at freds</t>
  </si>
  <si>
    <t>not raw, preserved but no raw herring at freds</t>
  </si>
  <si>
    <t>Lascco Herring in Wine Sauce</t>
  </si>
  <si>
    <t>no smelt, using herring</t>
  </si>
  <si>
    <t>Store</t>
  </si>
  <si>
    <t>Fred Meyers</t>
  </si>
  <si>
    <t>Crab</t>
  </si>
  <si>
    <t xml:space="preserve">no king crab </t>
  </si>
  <si>
    <t>Alaska Bairdi Snow Crab</t>
  </si>
  <si>
    <t>Costco</t>
  </si>
  <si>
    <t>El Rey Del Pulp, Large Cooked Octopus Tentacles</t>
  </si>
  <si>
    <t>no squid at freds or costco</t>
  </si>
  <si>
    <t>Maple Leaf Farms All Natural Boneless Fresh Duck Breast</t>
  </si>
  <si>
    <t>Seaweed</t>
  </si>
  <si>
    <t>no raw seaweed</t>
  </si>
  <si>
    <t>Simple Truth Organic Sea Salt Roasted Seaweed Snack</t>
  </si>
  <si>
    <t>Blueberries</t>
  </si>
  <si>
    <t>Simple Truth Organic Fresh Blueberries</t>
  </si>
  <si>
    <t>Spinach</t>
  </si>
  <si>
    <t>Simple Truth Organic Baby Spinach</t>
  </si>
  <si>
    <t>Venison</t>
  </si>
  <si>
    <t>Northfork Venison Stew Meat</t>
  </si>
  <si>
    <t>Northfolk Bison Sirloin Steak</t>
  </si>
  <si>
    <t>Simple Truth Natural Cage Free Grade AA Large Brown Eggs</t>
  </si>
  <si>
    <t>wight estimated based on avg weight of 12 large eggs</t>
  </si>
  <si>
    <t>Cost_per_lb</t>
  </si>
  <si>
    <t>Cost_per_oz</t>
  </si>
  <si>
    <t>Group</t>
  </si>
  <si>
    <t>Salmon</t>
  </si>
  <si>
    <t>Marine Invertebrates</t>
  </si>
  <si>
    <t>Mollusc</t>
  </si>
  <si>
    <t>Non-Halibut Fish</t>
  </si>
  <si>
    <t>Marine Mammals</t>
  </si>
  <si>
    <t>Nearshore Invertebrates</t>
  </si>
  <si>
    <t>Other Large Land Mammals</t>
  </si>
  <si>
    <t>Small Land Mammals</t>
  </si>
  <si>
    <t>Birds/Eggs</t>
  </si>
  <si>
    <t>Other Freshwater/Anadromous Fish</t>
  </si>
  <si>
    <t>Trout</t>
  </si>
  <si>
    <t>Char</t>
  </si>
  <si>
    <t>Offshore Crab</t>
  </si>
  <si>
    <t>Nearshore Crab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</si>
</sst>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 vertical="center"/>
    </xf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8667-2370-E943-A74D-94DA1BD5DF1F}">
  <dimension ref="A1:M106"/>
  <sheetViews>
    <sheetView tabSelected="1" zoomScale="89" workbookViewId="0">
      <selection activeCell="B107" sqref="B107"/>
    </sheetView>
  </sheetViews>
  <sheetFormatPr baseColWidth="10" defaultRowHeight="16" x14ac:dyDescent="0.2"/>
  <cols>
    <col min="1" max="2" width="27.6640625" customWidth="1"/>
    <col min="3" max="4" width="32.6640625" customWidth="1"/>
    <col min="5" max="6" width="32.33203125" customWidth="1"/>
    <col min="12" max="12" width="17.6640625" customWidth="1"/>
  </cols>
  <sheetData>
    <row r="1" spans="1:12" s="1" customFormat="1" x14ac:dyDescent="0.2">
      <c r="A1" s="1" t="s">
        <v>0</v>
      </c>
      <c r="B1" s="1" t="s">
        <v>152</v>
      </c>
      <c r="C1" s="1" t="s">
        <v>106</v>
      </c>
      <c r="D1" s="1" t="s">
        <v>122</v>
      </c>
      <c r="F1" s="1" t="s">
        <v>129</v>
      </c>
      <c r="G1" s="1" t="s">
        <v>111</v>
      </c>
      <c r="H1" s="1" t="s">
        <v>109</v>
      </c>
      <c r="I1" s="1" t="s">
        <v>110</v>
      </c>
      <c r="J1" s="1" t="s">
        <v>151</v>
      </c>
      <c r="K1" s="1" t="s">
        <v>150</v>
      </c>
      <c r="L1" s="1" t="s">
        <v>112</v>
      </c>
    </row>
    <row r="2" spans="1:12" x14ac:dyDescent="0.2">
      <c r="A2" t="s">
        <v>1</v>
      </c>
      <c r="B2" t="s">
        <v>162</v>
      </c>
      <c r="C2" t="s">
        <v>20</v>
      </c>
      <c r="D2" t="s">
        <v>128</v>
      </c>
      <c r="E2" t="s">
        <v>127</v>
      </c>
      <c r="F2" t="s">
        <v>130</v>
      </c>
      <c r="G2">
        <v>6.99</v>
      </c>
      <c r="I2">
        <v>12</v>
      </c>
      <c r="J2">
        <f>G2/I2</f>
        <v>0.58250000000000002</v>
      </c>
      <c r="K2">
        <f>J2*16</f>
        <v>9.32</v>
      </c>
      <c r="L2" s="2">
        <v>45722</v>
      </c>
    </row>
    <row r="3" spans="1:12" x14ac:dyDescent="0.2">
      <c r="A3" t="s">
        <v>2</v>
      </c>
      <c r="B3" t="s">
        <v>162</v>
      </c>
      <c r="C3" t="s">
        <v>113</v>
      </c>
      <c r="D3" t="s">
        <v>123</v>
      </c>
      <c r="E3" t="s">
        <v>115</v>
      </c>
      <c r="F3" t="s">
        <v>130</v>
      </c>
      <c r="G3">
        <v>8.7899999999999991</v>
      </c>
      <c r="H3">
        <v>1</v>
      </c>
      <c r="K3">
        <f>G3/H3</f>
        <v>8.7899999999999991</v>
      </c>
      <c r="L3" s="2">
        <v>45722</v>
      </c>
    </row>
    <row r="4" spans="1:12" x14ac:dyDescent="0.2">
      <c r="A4" t="s">
        <v>3</v>
      </c>
      <c r="B4" t="s">
        <v>153</v>
      </c>
      <c r="C4" t="s">
        <v>114</v>
      </c>
      <c r="E4" t="s">
        <v>108</v>
      </c>
      <c r="F4" t="s">
        <v>130</v>
      </c>
      <c r="G4">
        <v>11.99</v>
      </c>
      <c r="H4">
        <v>1</v>
      </c>
      <c r="K4">
        <f t="shared" ref="K4:K17" si="0">G4/H4</f>
        <v>11.99</v>
      </c>
      <c r="L4" s="2">
        <v>45722</v>
      </c>
    </row>
    <row r="5" spans="1:12" x14ac:dyDescent="0.2">
      <c r="A5" t="s">
        <v>4</v>
      </c>
      <c r="B5" t="s">
        <v>163</v>
      </c>
      <c r="C5" t="s">
        <v>114</v>
      </c>
      <c r="E5" t="s">
        <v>108</v>
      </c>
      <c r="F5" t="s">
        <v>130</v>
      </c>
      <c r="G5">
        <v>11.99</v>
      </c>
      <c r="H5">
        <v>1</v>
      </c>
      <c r="K5">
        <f t="shared" si="0"/>
        <v>11.99</v>
      </c>
      <c r="L5" s="2">
        <v>45722</v>
      </c>
    </row>
    <row r="6" spans="1:12" x14ac:dyDescent="0.2">
      <c r="A6" t="s">
        <v>5</v>
      </c>
      <c r="B6" t="s">
        <v>164</v>
      </c>
      <c r="C6" t="s">
        <v>114</v>
      </c>
      <c r="D6" t="s">
        <v>124</v>
      </c>
      <c r="E6" t="s">
        <v>108</v>
      </c>
      <c r="F6" t="s">
        <v>130</v>
      </c>
      <c r="G6">
        <v>11.99</v>
      </c>
      <c r="H6">
        <v>1</v>
      </c>
      <c r="K6">
        <f t="shared" si="0"/>
        <v>11.99</v>
      </c>
      <c r="L6" s="2">
        <v>45722</v>
      </c>
    </row>
    <row r="7" spans="1:12" x14ac:dyDescent="0.2">
      <c r="A7" t="s">
        <v>6</v>
      </c>
      <c r="B7" t="s">
        <v>153</v>
      </c>
      <c r="C7" t="s">
        <v>114</v>
      </c>
      <c r="E7" t="s">
        <v>108</v>
      </c>
      <c r="F7" t="s">
        <v>130</v>
      </c>
      <c r="G7">
        <v>11.99</v>
      </c>
      <c r="H7">
        <v>1</v>
      </c>
      <c r="K7">
        <f t="shared" si="0"/>
        <v>11.99</v>
      </c>
      <c r="L7" s="2">
        <v>45722</v>
      </c>
    </row>
    <row r="8" spans="1:12" x14ac:dyDescent="0.2">
      <c r="A8" t="s">
        <v>7</v>
      </c>
      <c r="B8" t="s">
        <v>163</v>
      </c>
      <c r="C8" t="s">
        <v>114</v>
      </c>
      <c r="E8" t="s">
        <v>108</v>
      </c>
      <c r="F8" t="s">
        <v>130</v>
      </c>
      <c r="G8">
        <v>11.99</v>
      </c>
      <c r="H8">
        <v>1</v>
      </c>
      <c r="K8">
        <f t="shared" si="0"/>
        <v>11.99</v>
      </c>
      <c r="L8" s="2">
        <v>45722</v>
      </c>
    </row>
    <row r="9" spans="1:12" x14ac:dyDescent="0.2">
      <c r="A9" t="s">
        <v>8</v>
      </c>
      <c r="B9" t="s">
        <v>153</v>
      </c>
      <c r="C9" t="s">
        <v>114</v>
      </c>
      <c r="E9" t="s">
        <v>108</v>
      </c>
      <c r="F9" t="s">
        <v>130</v>
      </c>
      <c r="G9">
        <v>11.99</v>
      </c>
      <c r="H9">
        <v>1</v>
      </c>
      <c r="K9">
        <f t="shared" si="0"/>
        <v>11.99</v>
      </c>
      <c r="L9" s="2">
        <v>45722</v>
      </c>
    </row>
    <row r="10" spans="1:12" x14ac:dyDescent="0.2">
      <c r="A10" t="s">
        <v>9</v>
      </c>
      <c r="B10" t="s">
        <v>163</v>
      </c>
      <c r="C10" t="s">
        <v>114</v>
      </c>
      <c r="E10" t="s">
        <v>108</v>
      </c>
      <c r="F10" t="s">
        <v>130</v>
      </c>
      <c r="G10">
        <v>11.99</v>
      </c>
      <c r="H10">
        <v>1</v>
      </c>
      <c r="K10">
        <f t="shared" si="0"/>
        <v>11.99</v>
      </c>
      <c r="L10" s="2">
        <v>45722</v>
      </c>
    </row>
    <row r="11" spans="1:12" x14ac:dyDescent="0.2">
      <c r="A11" t="s">
        <v>10</v>
      </c>
      <c r="B11" t="s">
        <v>153</v>
      </c>
      <c r="C11" t="s">
        <v>114</v>
      </c>
      <c r="E11" t="s">
        <v>108</v>
      </c>
      <c r="F11" t="s">
        <v>130</v>
      </c>
      <c r="G11">
        <v>11.99</v>
      </c>
      <c r="H11">
        <v>1</v>
      </c>
      <c r="K11">
        <f t="shared" si="0"/>
        <v>11.99</v>
      </c>
      <c r="L11" s="2">
        <v>45722</v>
      </c>
    </row>
    <row r="12" spans="1:12" x14ac:dyDescent="0.2">
      <c r="A12" t="s">
        <v>11</v>
      </c>
      <c r="B12" t="s">
        <v>153</v>
      </c>
      <c r="C12" t="s">
        <v>114</v>
      </c>
      <c r="E12" t="s">
        <v>108</v>
      </c>
      <c r="F12" t="s">
        <v>130</v>
      </c>
      <c r="G12">
        <v>11.99</v>
      </c>
      <c r="H12">
        <v>1</v>
      </c>
      <c r="K12">
        <f t="shared" si="0"/>
        <v>11.99</v>
      </c>
      <c r="L12" s="2">
        <v>45722</v>
      </c>
    </row>
    <row r="13" spans="1:12" x14ac:dyDescent="0.2">
      <c r="A13" t="s">
        <v>12</v>
      </c>
      <c r="B13" t="s">
        <v>163</v>
      </c>
      <c r="C13" t="s">
        <v>114</v>
      </c>
      <c r="E13" t="s">
        <v>108</v>
      </c>
      <c r="F13" t="s">
        <v>130</v>
      </c>
      <c r="G13">
        <v>11.99</v>
      </c>
      <c r="H13">
        <v>1</v>
      </c>
      <c r="K13">
        <f t="shared" si="0"/>
        <v>11.99</v>
      </c>
      <c r="L13" s="2">
        <v>45722</v>
      </c>
    </row>
    <row r="14" spans="1:12" x14ac:dyDescent="0.2">
      <c r="A14" t="s">
        <v>13</v>
      </c>
      <c r="B14" t="s">
        <v>153</v>
      </c>
      <c r="C14" t="s">
        <v>114</v>
      </c>
      <c r="E14" t="s">
        <v>108</v>
      </c>
      <c r="F14" t="s">
        <v>130</v>
      </c>
      <c r="G14">
        <v>11.99</v>
      </c>
      <c r="H14">
        <v>1</v>
      </c>
      <c r="K14">
        <f t="shared" si="0"/>
        <v>11.99</v>
      </c>
      <c r="L14" s="2">
        <v>45722</v>
      </c>
    </row>
    <row r="15" spans="1:12" x14ac:dyDescent="0.2">
      <c r="A15" t="s">
        <v>14</v>
      </c>
      <c r="B15" t="s">
        <v>153</v>
      </c>
      <c r="C15" t="s">
        <v>114</v>
      </c>
      <c r="E15" t="s">
        <v>108</v>
      </c>
      <c r="F15" t="s">
        <v>130</v>
      </c>
      <c r="G15">
        <v>11.99</v>
      </c>
      <c r="H15">
        <v>1</v>
      </c>
      <c r="K15">
        <f t="shared" si="0"/>
        <v>11.99</v>
      </c>
      <c r="L15" s="2">
        <v>45722</v>
      </c>
    </row>
    <row r="16" spans="1:12" x14ac:dyDescent="0.2">
      <c r="A16" t="s">
        <v>15</v>
      </c>
      <c r="B16" t="s">
        <v>154</v>
      </c>
      <c r="C16" t="s">
        <v>73</v>
      </c>
      <c r="D16" t="s">
        <v>125</v>
      </c>
      <c r="E16" t="s">
        <v>117</v>
      </c>
      <c r="F16" t="s">
        <v>130</v>
      </c>
      <c r="G16">
        <v>11.19</v>
      </c>
      <c r="H16">
        <v>1</v>
      </c>
      <c r="K16">
        <f t="shared" si="0"/>
        <v>11.19</v>
      </c>
      <c r="L16" s="2">
        <v>45722</v>
      </c>
    </row>
    <row r="17" spans="1:12" x14ac:dyDescent="0.2">
      <c r="A17" t="s">
        <v>16</v>
      </c>
      <c r="B17" t="s">
        <v>165</v>
      </c>
      <c r="C17" t="s">
        <v>131</v>
      </c>
      <c r="D17" t="s">
        <v>132</v>
      </c>
      <c r="E17" t="s">
        <v>133</v>
      </c>
      <c r="F17" t="s">
        <v>134</v>
      </c>
      <c r="G17">
        <v>299.99</v>
      </c>
      <c r="H17">
        <v>10</v>
      </c>
      <c r="K17">
        <f t="shared" si="0"/>
        <v>29.999000000000002</v>
      </c>
      <c r="L17" s="2">
        <v>45722</v>
      </c>
    </row>
    <row r="18" spans="1:12" x14ac:dyDescent="0.2">
      <c r="A18" t="s">
        <v>17</v>
      </c>
      <c r="B18" t="s">
        <v>154</v>
      </c>
      <c r="C18" t="s">
        <v>17</v>
      </c>
      <c r="E18" t="s">
        <v>119</v>
      </c>
      <c r="F18" t="s">
        <v>130</v>
      </c>
      <c r="G18">
        <v>7.99</v>
      </c>
      <c r="H18">
        <v>1</v>
      </c>
      <c r="K18">
        <f>G18/H18</f>
        <v>7.99</v>
      </c>
      <c r="L18" s="2">
        <v>45722</v>
      </c>
    </row>
    <row r="19" spans="1:12" x14ac:dyDescent="0.2">
      <c r="A19" t="s">
        <v>18</v>
      </c>
      <c r="B19" t="s">
        <v>156</v>
      </c>
      <c r="C19" t="s">
        <v>33</v>
      </c>
      <c r="E19" t="s">
        <v>121</v>
      </c>
      <c r="F19" t="s">
        <v>130</v>
      </c>
      <c r="G19">
        <v>20.99</v>
      </c>
      <c r="I19">
        <v>12</v>
      </c>
      <c r="J19">
        <f>G19/I19</f>
        <v>1.7491666666666665</v>
      </c>
      <c r="K19">
        <f>J19*16</f>
        <v>27.986666666666665</v>
      </c>
      <c r="L19" s="2">
        <v>45722</v>
      </c>
    </row>
    <row r="20" spans="1:12" x14ac:dyDescent="0.2">
      <c r="A20" t="s">
        <v>19</v>
      </c>
      <c r="B20" t="s">
        <v>156</v>
      </c>
      <c r="C20" t="s">
        <v>113</v>
      </c>
      <c r="D20" t="s">
        <v>123</v>
      </c>
      <c r="E20" t="s">
        <v>115</v>
      </c>
      <c r="F20" t="s">
        <v>130</v>
      </c>
      <c r="G20">
        <v>8.7899999999999991</v>
      </c>
      <c r="H20">
        <v>1</v>
      </c>
      <c r="K20">
        <f>G20/H20</f>
        <v>8.7899999999999991</v>
      </c>
      <c r="L20" s="2">
        <v>45722</v>
      </c>
    </row>
    <row r="21" spans="1:12" x14ac:dyDescent="0.2">
      <c r="A21" t="s">
        <v>20</v>
      </c>
      <c r="B21" t="s">
        <v>156</v>
      </c>
      <c r="C21" t="s">
        <v>20</v>
      </c>
      <c r="D21" t="s">
        <v>126</v>
      </c>
      <c r="E21" t="s">
        <v>127</v>
      </c>
      <c r="F21" t="s">
        <v>130</v>
      </c>
      <c r="G21">
        <v>6.99</v>
      </c>
      <c r="I21">
        <v>12</v>
      </c>
      <c r="J21">
        <f>G21/I21</f>
        <v>0.58250000000000002</v>
      </c>
      <c r="K21">
        <f>J21*16</f>
        <v>9.32</v>
      </c>
      <c r="L21" s="2">
        <v>45722</v>
      </c>
    </row>
    <row r="22" spans="1:12" x14ac:dyDescent="0.2">
      <c r="A22" t="s">
        <v>21</v>
      </c>
      <c r="B22" t="s">
        <v>156</v>
      </c>
      <c r="C22" t="s">
        <v>113</v>
      </c>
      <c r="D22" t="s">
        <v>123</v>
      </c>
      <c r="E22" t="s">
        <v>115</v>
      </c>
      <c r="F22" t="s">
        <v>130</v>
      </c>
      <c r="G22">
        <v>8.7899999999999991</v>
      </c>
      <c r="H22">
        <v>1</v>
      </c>
      <c r="K22">
        <f>G22/H22</f>
        <v>8.7899999999999991</v>
      </c>
      <c r="L22" s="2">
        <v>45722</v>
      </c>
    </row>
    <row r="23" spans="1:12" x14ac:dyDescent="0.2">
      <c r="A23" t="s">
        <v>22</v>
      </c>
      <c r="B23" t="s">
        <v>154</v>
      </c>
      <c r="C23" t="s">
        <v>22</v>
      </c>
      <c r="E23" t="s">
        <v>135</v>
      </c>
      <c r="F23" t="s">
        <v>134</v>
      </c>
      <c r="G23">
        <v>169.99</v>
      </c>
      <c r="H23">
        <v>5.25</v>
      </c>
      <c r="K23">
        <f t="shared" ref="K23:K29" si="1">G23/H23</f>
        <v>32.379047619047618</v>
      </c>
    </row>
    <row r="24" spans="1:12" x14ac:dyDescent="0.2">
      <c r="A24" t="s">
        <v>23</v>
      </c>
      <c r="B24" t="s">
        <v>156</v>
      </c>
      <c r="C24" t="s">
        <v>27</v>
      </c>
      <c r="E24" t="s">
        <v>116</v>
      </c>
      <c r="F24" t="s">
        <v>130</v>
      </c>
      <c r="G24">
        <v>8.7899999999999991</v>
      </c>
      <c r="H24">
        <v>1</v>
      </c>
      <c r="K24">
        <f t="shared" si="1"/>
        <v>8.7899999999999991</v>
      </c>
      <c r="L24" s="2">
        <v>45722</v>
      </c>
    </row>
    <row r="25" spans="1:12" x14ac:dyDescent="0.2">
      <c r="A25" t="s">
        <v>24</v>
      </c>
      <c r="B25" t="s">
        <v>165</v>
      </c>
      <c r="C25" t="s">
        <v>131</v>
      </c>
      <c r="D25" t="s">
        <v>132</v>
      </c>
      <c r="E25" t="s">
        <v>133</v>
      </c>
      <c r="F25" t="s">
        <v>134</v>
      </c>
      <c r="G25">
        <v>299.99</v>
      </c>
      <c r="H25">
        <v>10</v>
      </c>
      <c r="K25">
        <f t="shared" si="1"/>
        <v>29.999000000000002</v>
      </c>
      <c r="L25" s="2">
        <v>45722</v>
      </c>
    </row>
    <row r="26" spans="1:12" x14ac:dyDescent="0.2">
      <c r="A26" t="s">
        <v>25</v>
      </c>
      <c r="B26" t="s">
        <v>156</v>
      </c>
      <c r="C26" t="s">
        <v>33</v>
      </c>
      <c r="E26" t="s">
        <v>121</v>
      </c>
      <c r="F26" t="s">
        <v>130</v>
      </c>
      <c r="G26">
        <v>20.99</v>
      </c>
      <c r="I26">
        <v>12</v>
      </c>
      <c r="J26">
        <f>G26/I26</f>
        <v>1.7491666666666665</v>
      </c>
      <c r="K26">
        <f>J26*16</f>
        <v>27.986666666666665</v>
      </c>
      <c r="L26" s="2">
        <v>45722</v>
      </c>
    </row>
    <row r="27" spans="1:12" x14ac:dyDescent="0.2">
      <c r="A27" t="s">
        <v>26</v>
      </c>
      <c r="B27" t="s">
        <v>156</v>
      </c>
      <c r="C27" t="s">
        <v>113</v>
      </c>
      <c r="E27" t="s">
        <v>115</v>
      </c>
      <c r="F27" t="s">
        <v>130</v>
      </c>
      <c r="G27">
        <v>8.7899999999999991</v>
      </c>
      <c r="H27">
        <v>1</v>
      </c>
      <c r="K27">
        <f t="shared" si="1"/>
        <v>8.7899999999999991</v>
      </c>
      <c r="L27" s="2">
        <v>45722</v>
      </c>
    </row>
    <row r="28" spans="1:12" x14ac:dyDescent="0.2">
      <c r="A28" t="s">
        <v>27</v>
      </c>
      <c r="B28" t="s">
        <v>156</v>
      </c>
      <c r="C28" t="s">
        <v>27</v>
      </c>
      <c r="E28" t="s">
        <v>116</v>
      </c>
      <c r="F28" t="s">
        <v>130</v>
      </c>
      <c r="G28">
        <v>8.7899999999999991</v>
      </c>
      <c r="H28">
        <v>1</v>
      </c>
      <c r="K28">
        <f t="shared" si="1"/>
        <v>8.7899999999999991</v>
      </c>
      <c r="L28" s="2">
        <v>45722</v>
      </c>
    </row>
    <row r="29" spans="1:12" x14ac:dyDescent="0.2">
      <c r="A29" t="s">
        <v>28</v>
      </c>
      <c r="B29" t="s">
        <v>156</v>
      </c>
      <c r="C29" t="s">
        <v>113</v>
      </c>
      <c r="E29" t="s">
        <v>115</v>
      </c>
      <c r="F29" t="s">
        <v>130</v>
      </c>
      <c r="G29">
        <v>8.7899999999999991</v>
      </c>
      <c r="H29">
        <v>1</v>
      </c>
      <c r="K29">
        <f t="shared" si="1"/>
        <v>8.7899999999999991</v>
      </c>
      <c r="L29" s="2">
        <v>45722</v>
      </c>
    </row>
    <row r="30" spans="1:12" x14ac:dyDescent="0.2">
      <c r="A30" t="s">
        <v>29</v>
      </c>
      <c r="B30" t="s">
        <v>157</v>
      </c>
      <c r="C30" t="s">
        <v>33</v>
      </c>
      <c r="E30" t="s">
        <v>121</v>
      </c>
      <c r="F30" t="s">
        <v>130</v>
      </c>
      <c r="G30">
        <v>20.99</v>
      </c>
      <c r="I30">
        <v>12</v>
      </c>
      <c r="J30">
        <f>G30/I30</f>
        <v>1.7491666666666665</v>
      </c>
      <c r="K30">
        <f>J30*16</f>
        <v>27.986666666666665</v>
      </c>
      <c r="L30" s="2">
        <v>45722</v>
      </c>
    </row>
    <row r="31" spans="1:12" x14ac:dyDescent="0.2">
      <c r="A31" t="s">
        <v>30</v>
      </c>
      <c r="B31" t="s">
        <v>156</v>
      </c>
      <c r="C31" t="s">
        <v>33</v>
      </c>
      <c r="E31" t="s">
        <v>121</v>
      </c>
      <c r="F31" t="s">
        <v>130</v>
      </c>
      <c r="G31">
        <v>20.99</v>
      </c>
      <c r="I31">
        <v>12</v>
      </c>
      <c r="J31">
        <f>G31/I31</f>
        <v>1.7491666666666665</v>
      </c>
      <c r="K31">
        <f>J31*16</f>
        <v>27.986666666666665</v>
      </c>
      <c r="L31" s="2">
        <v>45722</v>
      </c>
    </row>
    <row r="32" spans="1:12" x14ac:dyDescent="0.2">
      <c r="A32" t="s">
        <v>31</v>
      </c>
      <c r="B32" t="s">
        <v>156</v>
      </c>
      <c r="C32" t="s">
        <v>33</v>
      </c>
      <c r="E32" t="s">
        <v>121</v>
      </c>
      <c r="F32" t="s">
        <v>130</v>
      </c>
      <c r="G32">
        <v>20.99</v>
      </c>
      <c r="I32">
        <v>12</v>
      </c>
      <c r="J32">
        <f>G32/I32</f>
        <v>1.7491666666666665</v>
      </c>
      <c r="K32">
        <f>J32*16</f>
        <v>27.986666666666665</v>
      </c>
      <c r="L32" s="2">
        <v>45722</v>
      </c>
    </row>
    <row r="33" spans="1:12" x14ac:dyDescent="0.2">
      <c r="A33" t="s">
        <v>32</v>
      </c>
      <c r="B33" t="s">
        <v>156</v>
      </c>
      <c r="C33" t="s">
        <v>113</v>
      </c>
      <c r="D33" t="s">
        <v>123</v>
      </c>
      <c r="E33" t="s">
        <v>115</v>
      </c>
      <c r="F33" t="s">
        <v>130</v>
      </c>
      <c r="G33">
        <v>8.7899999999999991</v>
      </c>
      <c r="H33">
        <v>1</v>
      </c>
      <c r="K33">
        <f t="shared" ref="K33" si="2">G33/H33</f>
        <v>8.7899999999999991</v>
      </c>
      <c r="L33" s="2">
        <v>45722</v>
      </c>
    </row>
    <row r="34" spans="1:12" x14ac:dyDescent="0.2">
      <c r="A34" t="s">
        <v>33</v>
      </c>
      <c r="B34" t="s">
        <v>33</v>
      </c>
      <c r="C34" t="s">
        <v>33</v>
      </c>
      <c r="E34" t="s">
        <v>121</v>
      </c>
      <c r="F34" t="s">
        <v>130</v>
      </c>
      <c r="G34">
        <v>20.99</v>
      </c>
      <c r="I34">
        <v>12</v>
      </c>
      <c r="J34">
        <f>G34/I34</f>
        <v>1.7491666666666665</v>
      </c>
      <c r="K34">
        <f>J34*16</f>
        <v>27.986666666666665</v>
      </c>
      <c r="L34" s="2">
        <v>45722</v>
      </c>
    </row>
    <row r="35" spans="1:12" x14ac:dyDescent="0.2">
      <c r="A35" t="s">
        <v>34</v>
      </c>
      <c r="B35" t="s">
        <v>156</v>
      </c>
      <c r="C35" t="s">
        <v>113</v>
      </c>
      <c r="E35" t="s">
        <v>115</v>
      </c>
      <c r="F35" t="s">
        <v>130</v>
      </c>
      <c r="G35">
        <v>8.7899999999999991</v>
      </c>
      <c r="H35">
        <v>1</v>
      </c>
      <c r="K35">
        <f t="shared" ref="K35" si="3">G35/H35</f>
        <v>8.7899999999999991</v>
      </c>
      <c r="L35" s="2">
        <v>45722</v>
      </c>
    </row>
    <row r="36" spans="1:12" x14ac:dyDescent="0.2">
      <c r="A36" t="s">
        <v>35</v>
      </c>
      <c r="B36" t="s">
        <v>157</v>
      </c>
      <c r="C36" t="s">
        <v>33</v>
      </c>
      <c r="E36" t="s">
        <v>121</v>
      </c>
      <c r="F36" t="s">
        <v>130</v>
      </c>
      <c r="G36">
        <v>20.99</v>
      </c>
      <c r="I36">
        <v>12</v>
      </c>
      <c r="J36">
        <f>G36/I36</f>
        <v>1.7491666666666665</v>
      </c>
      <c r="K36">
        <f>J36*16</f>
        <v>27.986666666666665</v>
      </c>
      <c r="L36" s="2">
        <v>45722</v>
      </c>
    </row>
    <row r="37" spans="1:12" x14ac:dyDescent="0.2">
      <c r="A37" t="s">
        <v>36</v>
      </c>
      <c r="B37" t="s">
        <v>157</v>
      </c>
      <c r="C37" t="s">
        <v>33</v>
      </c>
      <c r="E37" t="s">
        <v>121</v>
      </c>
      <c r="F37" t="s">
        <v>130</v>
      </c>
      <c r="G37">
        <v>20.99</v>
      </c>
      <c r="I37">
        <v>12</v>
      </c>
      <c r="J37">
        <f>G37/I37</f>
        <v>1.7491666666666665</v>
      </c>
      <c r="K37">
        <f>J37*16</f>
        <v>27.986666666666665</v>
      </c>
      <c r="L37" s="2">
        <v>45722</v>
      </c>
    </row>
    <row r="38" spans="1:12" x14ac:dyDescent="0.2">
      <c r="A38" t="s">
        <v>37</v>
      </c>
      <c r="B38" t="s">
        <v>156</v>
      </c>
      <c r="C38" t="s">
        <v>33</v>
      </c>
      <c r="E38" t="s">
        <v>121</v>
      </c>
      <c r="F38" t="s">
        <v>130</v>
      </c>
      <c r="G38">
        <v>20.99</v>
      </c>
      <c r="I38">
        <v>12</v>
      </c>
      <c r="J38">
        <f>G38/I38</f>
        <v>1.7491666666666665</v>
      </c>
      <c r="K38">
        <f>J38*16</f>
        <v>27.986666666666665</v>
      </c>
      <c r="L38" s="2">
        <v>45722</v>
      </c>
    </row>
    <row r="39" spans="1:12" x14ac:dyDescent="0.2">
      <c r="A39" t="s">
        <v>38</v>
      </c>
      <c r="B39" t="s">
        <v>38</v>
      </c>
      <c r="C39" t="s">
        <v>138</v>
      </c>
      <c r="D39" t="s">
        <v>139</v>
      </c>
      <c r="E39" t="s">
        <v>140</v>
      </c>
      <c r="F39" t="s">
        <v>130</v>
      </c>
      <c r="G39">
        <v>8.18</v>
      </c>
      <c r="I39">
        <v>1</v>
      </c>
      <c r="J39">
        <f>G39/I39</f>
        <v>8.18</v>
      </c>
      <c r="K39">
        <f>J39*16</f>
        <v>130.88</v>
      </c>
      <c r="L39" s="2">
        <v>45723</v>
      </c>
    </row>
    <row r="40" spans="1:12" x14ac:dyDescent="0.2">
      <c r="A40" t="s">
        <v>39</v>
      </c>
      <c r="B40" t="s">
        <v>155</v>
      </c>
      <c r="C40" t="s">
        <v>73</v>
      </c>
      <c r="E40" t="s">
        <v>117</v>
      </c>
      <c r="F40" t="s">
        <v>130</v>
      </c>
      <c r="G40">
        <v>11.19</v>
      </c>
      <c r="H40">
        <v>1</v>
      </c>
      <c r="K40">
        <f t="shared" ref="K40:K47" si="4">G40/H40</f>
        <v>11.19</v>
      </c>
      <c r="L40" s="2">
        <v>45722</v>
      </c>
    </row>
    <row r="41" spans="1:12" x14ac:dyDescent="0.2">
      <c r="A41" t="s">
        <v>40</v>
      </c>
      <c r="B41" t="s">
        <v>155</v>
      </c>
      <c r="C41" t="s">
        <v>73</v>
      </c>
      <c r="E41" t="s">
        <v>117</v>
      </c>
      <c r="F41" t="s">
        <v>130</v>
      </c>
      <c r="G41">
        <v>11.19</v>
      </c>
      <c r="H41">
        <v>1</v>
      </c>
      <c r="K41">
        <f t="shared" si="4"/>
        <v>11.19</v>
      </c>
      <c r="L41" s="2">
        <v>45722</v>
      </c>
    </row>
    <row r="42" spans="1:12" x14ac:dyDescent="0.2">
      <c r="A42" t="s">
        <v>41</v>
      </c>
      <c r="B42" t="s">
        <v>155</v>
      </c>
      <c r="C42" t="s">
        <v>73</v>
      </c>
      <c r="E42" t="s">
        <v>117</v>
      </c>
      <c r="F42" t="s">
        <v>130</v>
      </c>
      <c r="G42">
        <v>11.19</v>
      </c>
      <c r="H42">
        <v>1</v>
      </c>
      <c r="K42">
        <f t="shared" si="4"/>
        <v>11.19</v>
      </c>
      <c r="L42" s="2">
        <v>45722</v>
      </c>
    </row>
    <row r="43" spans="1:12" x14ac:dyDescent="0.2">
      <c r="A43" t="s">
        <v>42</v>
      </c>
      <c r="B43" t="s">
        <v>155</v>
      </c>
      <c r="C43" t="s">
        <v>73</v>
      </c>
      <c r="E43" t="s">
        <v>117</v>
      </c>
      <c r="F43" t="s">
        <v>130</v>
      </c>
      <c r="G43">
        <v>11.19</v>
      </c>
      <c r="H43">
        <v>1</v>
      </c>
      <c r="K43">
        <f t="shared" si="4"/>
        <v>11.19</v>
      </c>
      <c r="L43" s="2">
        <v>45722</v>
      </c>
    </row>
    <row r="44" spans="1:12" x14ac:dyDescent="0.2">
      <c r="A44" t="s">
        <v>43</v>
      </c>
      <c r="B44" t="s">
        <v>155</v>
      </c>
      <c r="C44" t="s">
        <v>73</v>
      </c>
      <c r="E44" t="s">
        <v>117</v>
      </c>
      <c r="F44" t="s">
        <v>130</v>
      </c>
      <c r="G44">
        <v>11.19</v>
      </c>
      <c r="H44">
        <v>1</v>
      </c>
      <c r="K44">
        <f t="shared" si="4"/>
        <v>11.19</v>
      </c>
      <c r="L44" s="2">
        <v>45722</v>
      </c>
    </row>
    <row r="45" spans="1:12" x14ac:dyDescent="0.2">
      <c r="A45" t="s">
        <v>44</v>
      </c>
      <c r="B45" t="s">
        <v>158</v>
      </c>
      <c r="C45" t="s">
        <v>73</v>
      </c>
      <c r="E45" t="s">
        <v>117</v>
      </c>
      <c r="F45" t="s">
        <v>130</v>
      </c>
      <c r="G45">
        <v>11.19</v>
      </c>
      <c r="H45">
        <v>1</v>
      </c>
      <c r="K45">
        <f t="shared" si="4"/>
        <v>11.19</v>
      </c>
      <c r="L45" s="2">
        <v>45722</v>
      </c>
    </row>
    <row r="46" spans="1:12" x14ac:dyDescent="0.2">
      <c r="A46" t="s">
        <v>45</v>
      </c>
      <c r="B46" t="s">
        <v>155</v>
      </c>
      <c r="C46" t="s">
        <v>73</v>
      </c>
      <c r="E46" t="s">
        <v>117</v>
      </c>
      <c r="F46" t="s">
        <v>130</v>
      </c>
      <c r="G46">
        <v>11.19</v>
      </c>
      <c r="H46">
        <v>1</v>
      </c>
      <c r="K46">
        <f t="shared" si="4"/>
        <v>11.19</v>
      </c>
      <c r="L46" s="2">
        <v>45722</v>
      </c>
    </row>
    <row r="47" spans="1:12" x14ac:dyDescent="0.2">
      <c r="A47" t="s">
        <v>46</v>
      </c>
      <c r="B47" t="s">
        <v>166</v>
      </c>
      <c r="C47" t="s">
        <v>131</v>
      </c>
      <c r="D47" t="s">
        <v>132</v>
      </c>
      <c r="E47" t="s">
        <v>133</v>
      </c>
      <c r="F47" t="s">
        <v>134</v>
      </c>
      <c r="G47">
        <v>299.99</v>
      </c>
      <c r="H47">
        <v>10</v>
      </c>
      <c r="K47">
        <f t="shared" si="4"/>
        <v>29.999000000000002</v>
      </c>
      <c r="L47" s="2">
        <v>45722</v>
      </c>
    </row>
    <row r="48" spans="1:12" x14ac:dyDescent="0.2">
      <c r="A48" t="s">
        <v>47</v>
      </c>
      <c r="B48" t="s">
        <v>47</v>
      </c>
      <c r="C48" t="s">
        <v>20</v>
      </c>
      <c r="D48" t="s">
        <v>126</v>
      </c>
      <c r="E48" t="s">
        <v>127</v>
      </c>
      <c r="F48" t="s">
        <v>130</v>
      </c>
      <c r="G48">
        <v>6.99</v>
      </c>
      <c r="I48">
        <v>12</v>
      </c>
      <c r="J48">
        <f>G48/I48</f>
        <v>0.58250000000000002</v>
      </c>
      <c r="K48">
        <f>J48*16</f>
        <v>9.32</v>
      </c>
      <c r="L48" s="2">
        <v>45722</v>
      </c>
    </row>
    <row r="49" spans="1:12" x14ac:dyDescent="0.2">
      <c r="A49" t="s">
        <v>48</v>
      </c>
      <c r="B49" t="s">
        <v>48</v>
      </c>
      <c r="C49" t="s">
        <v>141</v>
      </c>
      <c r="E49" t="s">
        <v>142</v>
      </c>
      <c r="F49" t="s">
        <v>130</v>
      </c>
      <c r="G49">
        <v>0.56000000000000005</v>
      </c>
      <c r="I49">
        <v>1</v>
      </c>
      <c r="J49">
        <f>G49/I49</f>
        <v>0.56000000000000005</v>
      </c>
      <c r="K49">
        <f>J49*16</f>
        <v>8.9600000000000009</v>
      </c>
      <c r="L49" s="2">
        <v>45723</v>
      </c>
    </row>
    <row r="50" spans="1:12" x14ac:dyDescent="0.2">
      <c r="A50" t="s">
        <v>49</v>
      </c>
      <c r="B50" t="s">
        <v>49</v>
      </c>
      <c r="C50" t="s">
        <v>143</v>
      </c>
      <c r="E50" t="s">
        <v>144</v>
      </c>
      <c r="F50" t="s">
        <v>130</v>
      </c>
      <c r="G50">
        <v>4.5</v>
      </c>
      <c r="I50">
        <v>5</v>
      </c>
      <c r="J50">
        <f>G50/I50</f>
        <v>0.9</v>
      </c>
      <c r="K50">
        <f>J50*16</f>
        <v>14.4</v>
      </c>
      <c r="L50" s="2">
        <v>45723</v>
      </c>
    </row>
    <row r="51" spans="1:12" x14ac:dyDescent="0.2">
      <c r="A51" t="s">
        <v>50</v>
      </c>
      <c r="B51" t="s">
        <v>159</v>
      </c>
      <c r="C51" t="s">
        <v>145</v>
      </c>
      <c r="E51" t="s">
        <v>146</v>
      </c>
      <c r="F51" t="s">
        <v>134</v>
      </c>
      <c r="G51">
        <v>124.99</v>
      </c>
      <c r="H51">
        <v>5</v>
      </c>
      <c r="K51">
        <f t="shared" ref="K51:K57" si="5">G51/H51</f>
        <v>24.997999999999998</v>
      </c>
      <c r="L51" s="2">
        <v>45723</v>
      </c>
    </row>
    <row r="52" spans="1:12" x14ac:dyDescent="0.2">
      <c r="A52" t="s">
        <v>51</v>
      </c>
      <c r="B52" t="s">
        <v>159</v>
      </c>
      <c r="C52" t="s">
        <v>145</v>
      </c>
      <c r="E52" t="s">
        <v>146</v>
      </c>
      <c r="F52" t="s">
        <v>134</v>
      </c>
      <c r="G52">
        <v>124.99</v>
      </c>
      <c r="H52">
        <v>5</v>
      </c>
      <c r="K52">
        <f t="shared" si="5"/>
        <v>24.997999999999998</v>
      </c>
      <c r="L52" s="2">
        <v>45723</v>
      </c>
    </row>
    <row r="53" spans="1:12" x14ac:dyDescent="0.2">
      <c r="A53" t="s">
        <v>52</v>
      </c>
      <c r="B53" t="s">
        <v>52</v>
      </c>
      <c r="C53" t="s">
        <v>145</v>
      </c>
      <c r="E53" t="s">
        <v>146</v>
      </c>
      <c r="F53" t="s">
        <v>134</v>
      </c>
      <c r="G53">
        <v>124.99</v>
      </c>
      <c r="H53">
        <v>5</v>
      </c>
      <c r="K53">
        <f t="shared" si="5"/>
        <v>24.997999999999998</v>
      </c>
      <c r="L53" s="2">
        <v>45723</v>
      </c>
    </row>
    <row r="54" spans="1:12" x14ac:dyDescent="0.2">
      <c r="A54" t="s">
        <v>53</v>
      </c>
      <c r="B54" t="s">
        <v>159</v>
      </c>
      <c r="C54" t="s">
        <v>145</v>
      </c>
      <c r="E54" t="s">
        <v>146</v>
      </c>
      <c r="F54" t="s">
        <v>134</v>
      </c>
      <c r="G54">
        <v>124.99</v>
      </c>
      <c r="H54">
        <v>5</v>
      </c>
      <c r="K54">
        <f t="shared" si="5"/>
        <v>24.997999999999998</v>
      </c>
      <c r="L54" s="2">
        <v>45723</v>
      </c>
    </row>
    <row r="55" spans="1:12" x14ac:dyDescent="0.2">
      <c r="A55" t="s">
        <v>54</v>
      </c>
      <c r="B55" t="s">
        <v>160</v>
      </c>
      <c r="C55" t="s">
        <v>145</v>
      </c>
      <c r="E55" t="s">
        <v>146</v>
      </c>
      <c r="F55" t="s">
        <v>134</v>
      </c>
      <c r="G55">
        <v>124.99</v>
      </c>
      <c r="H55">
        <v>5</v>
      </c>
      <c r="K55">
        <f t="shared" si="5"/>
        <v>24.997999999999998</v>
      </c>
      <c r="L55" s="2">
        <v>45723</v>
      </c>
    </row>
    <row r="56" spans="1:12" x14ac:dyDescent="0.2">
      <c r="A56" t="s">
        <v>55</v>
      </c>
      <c r="B56" t="s">
        <v>159</v>
      </c>
      <c r="C56" t="s">
        <v>145</v>
      </c>
      <c r="E56" t="s">
        <v>146</v>
      </c>
      <c r="F56" t="s">
        <v>134</v>
      </c>
      <c r="G56">
        <v>124.99</v>
      </c>
      <c r="H56">
        <v>5</v>
      </c>
      <c r="K56">
        <f t="shared" si="5"/>
        <v>24.997999999999998</v>
      </c>
      <c r="L56" s="2">
        <v>45723</v>
      </c>
    </row>
    <row r="57" spans="1:12" x14ac:dyDescent="0.2">
      <c r="A57" t="s">
        <v>56</v>
      </c>
      <c r="B57" t="s">
        <v>160</v>
      </c>
      <c r="C57" t="s">
        <v>145</v>
      </c>
      <c r="E57" t="s">
        <v>146</v>
      </c>
      <c r="F57" t="s">
        <v>134</v>
      </c>
      <c r="G57">
        <v>124.99</v>
      </c>
      <c r="H57">
        <v>5</v>
      </c>
      <c r="K57">
        <f t="shared" si="5"/>
        <v>24.997999999999998</v>
      </c>
      <c r="L57" s="2">
        <v>45723</v>
      </c>
    </row>
    <row r="58" spans="1:12" x14ac:dyDescent="0.2">
      <c r="A58" t="s">
        <v>57</v>
      </c>
      <c r="B58" t="s">
        <v>161</v>
      </c>
      <c r="C58" t="s">
        <v>58</v>
      </c>
      <c r="E58" t="s">
        <v>137</v>
      </c>
      <c r="F58" t="s">
        <v>130</v>
      </c>
      <c r="G58">
        <v>1</v>
      </c>
      <c r="I58">
        <v>1</v>
      </c>
      <c r="J58">
        <f>G58/I58</f>
        <v>1</v>
      </c>
      <c r="K58">
        <f>J58*16</f>
        <v>16</v>
      </c>
      <c r="L58" s="2">
        <v>45722</v>
      </c>
    </row>
    <row r="59" spans="1:12" x14ac:dyDescent="0.2">
      <c r="A59" t="s">
        <v>58</v>
      </c>
      <c r="B59" t="s">
        <v>161</v>
      </c>
      <c r="C59" t="s">
        <v>58</v>
      </c>
      <c r="E59" t="s">
        <v>137</v>
      </c>
      <c r="F59" t="s">
        <v>130</v>
      </c>
      <c r="G59">
        <v>1</v>
      </c>
      <c r="I59">
        <v>1</v>
      </c>
      <c r="J59">
        <f t="shared" ref="J59:J61" si="6">G59/I59</f>
        <v>1</v>
      </c>
      <c r="K59">
        <f t="shared" ref="K59:K65" si="7">J59*16</f>
        <v>16</v>
      </c>
      <c r="L59" s="2">
        <v>45722</v>
      </c>
    </row>
    <row r="60" spans="1:12" x14ac:dyDescent="0.2">
      <c r="A60" t="s">
        <v>59</v>
      </c>
      <c r="B60" t="s">
        <v>161</v>
      </c>
      <c r="C60" t="s">
        <v>58</v>
      </c>
      <c r="E60" t="s">
        <v>137</v>
      </c>
      <c r="F60" t="s">
        <v>130</v>
      </c>
      <c r="G60">
        <v>1</v>
      </c>
      <c r="I60">
        <v>1</v>
      </c>
      <c r="J60">
        <f t="shared" si="6"/>
        <v>1</v>
      </c>
      <c r="K60">
        <f t="shared" si="7"/>
        <v>16</v>
      </c>
      <c r="L60" s="2">
        <v>45722</v>
      </c>
    </row>
    <row r="61" spans="1:12" x14ac:dyDescent="0.2">
      <c r="A61" t="s">
        <v>60</v>
      </c>
      <c r="B61" t="s">
        <v>161</v>
      </c>
      <c r="C61" t="s">
        <v>107</v>
      </c>
      <c r="D61" t="s">
        <v>149</v>
      </c>
      <c r="E61" t="s">
        <v>148</v>
      </c>
      <c r="F61" t="s">
        <v>130</v>
      </c>
      <c r="G61">
        <v>7.49</v>
      </c>
      <c r="I61">
        <v>24</v>
      </c>
      <c r="J61">
        <f t="shared" si="6"/>
        <v>0.31208333333333332</v>
      </c>
      <c r="K61">
        <f t="shared" si="7"/>
        <v>4.9933333333333332</v>
      </c>
      <c r="L61" s="2">
        <v>45358</v>
      </c>
    </row>
    <row r="62" spans="1:12" x14ac:dyDescent="0.2">
      <c r="A62" t="s">
        <v>61</v>
      </c>
      <c r="B62" t="s">
        <v>161</v>
      </c>
      <c r="C62" t="s">
        <v>107</v>
      </c>
      <c r="D62" t="s">
        <v>149</v>
      </c>
      <c r="E62" t="s">
        <v>148</v>
      </c>
      <c r="F62" t="s">
        <v>130</v>
      </c>
      <c r="G62">
        <v>7.49</v>
      </c>
      <c r="I62">
        <v>24</v>
      </c>
      <c r="J62">
        <f t="shared" ref="J62" si="8">G62/I62</f>
        <v>0.31208333333333332</v>
      </c>
      <c r="K62">
        <f t="shared" si="7"/>
        <v>4.9933333333333332</v>
      </c>
      <c r="L62" s="2">
        <v>45358</v>
      </c>
    </row>
    <row r="63" spans="1:12" x14ac:dyDescent="0.2">
      <c r="A63" t="s">
        <v>62</v>
      </c>
      <c r="B63" t="s">
        <v>161</v>
      </c>
      <c r="C63" t="s">
        <v>58</v>
      </c>
      <c r="E63" t="s">
        <v>137</v>
      </c>
      <c r="F63" t="s">
        <v>130</v>
      </c>
      <c r="G63">
        <v>1</v>
      </c>
      <c r="I63">
        <v>1</v>
      </c>
      <c r="J63">
        <f t="shared" ref="J63" si="9">G63/I63</f>
        <v>1</v>
      </c>
      <c r="K63">
        <f t="shared" si="7"/>
        <v>16</v>
      </c>
      <c r="L63" s="2">
        <v>45722</v>
      </c>
    </row>
    <row r="64" spans="1:12" x14ac:dyDescent="0.2">
      <c r="A64" t="s">
        <v>63</v>
      </c>
      <c r="B64" t="s">
        <v>160</v>
      </c>
      <c r="C64" t="s">
        <v>145</v>
      </c>
      <c r="E64" t="s">
        <v>146</v>
      </c>
      <c r="F64" t="s">
        <v>134</v>
      </c>
      <c r="G64">
        <v>124.99</v>
      </c>
      <c r="H64">
        <v>5</v>
      </c>
      <c r="K64">
        <f t="shared" ref="K64" si="10">G64/H64</f>
        <v>24.997999999999998</v>
      </c>
      <c r="L64" s="2">
        <v>45723</v>
      </c>
    </row>
    <row r="65" spans="1:13" x14ac:dyDescent="0.2">
      <c r="A65" t="s">
        <v>64</v>
      </c>
      <c r="B65" t="s">
        <v>161</v>
      </c>
      <c r="C65" t="s">
        <v>107</v>
      </c>
      <c r="D65" t="s">
        <v>149</v>
      </c>
      <c r="E65" t="s">
        <v>148</v>
      </c>
      <c r="F65" t="s">
        <v>130</v>
      </c>
      <c r="G65">
        <v>7.49</v>
      </c>
      <c r="I65">
        <v>24</v>
      </c>
      <c r="J65">
        <f t="shared" ref="J65" si="11">G65/I65</f>
        <v>0.31208333333333332</v>
      </c>
      <c r="K65">
        <f t="shared" si="7"/>
        <v>4.9933333333333332</v>
      </c>
      <c r="L65" s="2">
        <v>45358</v>
      </c>
    </row>
    <row r="66" spans="1:13" x14ac:dyDescent="0.2">
      <c r="A66" t="s">
        <v>65</v>
      </c>
      <c r="B66" t="s">
        <v>161</v>
      </c>
      <c r="C66" t="s">
        <v>58</v>
      </c>
      <c r="E66" t="s">
        <v>137</v>
      </c>
      <c r="F66" t="s">
        <v>130</v>
      </c>
      <c r="G66">
        <v>1</v>
      </c>
      <c r="I66">
        <v>1</v>
      </c>
      <c r="J66">
        <f t="shared" ref="J66:J67" si="12">G66/I66</f>
        <v>1</v>
      </c>
      <c r="K66">
        <f t="shared" ref="K66:K67" si="13">J66*16</f>
        <v>16</v>
      </c>
      <c r="L66" s="2">
        <v>45722</v>
      </c>
    </row>
    <row r="67" spans="1:13" x14ac:dyDescent="0.2">
      <c r="A67" t="s">
        <v>66</v>
      </c>
      <c r="B67" t="s">
        <v>161</v>
      </c>
      <c r="C67" t="s">
        <v>58</v>
      </c>
      <c r="E67" t="s">
        <v>137</v>
      </c>
      <c r="F67" t="s">
        <v>130</v>
      </c>
      <c r="G67">
        <v>1</v>
      </c>
      <c r="I67">
        <v>1</v>
      </c>
      <c r="J67">
        <f t="shared" si="12"/>
        <v>1</v>
      </c>
      <c r="K67">
        <f t="shared" si="13"/>
        <v>16</v>
      </c>
      <c r="L67" s="2">
        <v>45722</v>
      </c>
    </row>
    <row r="68" spans="1:13" x14ac:dyDescent="0.2">
      <c r="A68" t="s">
        <v>67</v>
      </c>
      <c r="B68" t="s">
        <v>159</v>
      </c>
      <c r="C68" t="s">
        <v>82</v>
      </c>
      <c r="E68" t="s">
        <v>147</v>
      </c>
      <c r="F68" t="s">
        <v>134</v>
      </c>
      <c r="G68">
        <v>164.99</v>
      </c>
      <c r="H68">
        <v>5</v>
      </c>
      <c r="K68">
        <f t="shared" ref="K68" si="14">G68/H68</f>
        <v>32.998000000000005</v>
      </c>
      <c r="L68" s="2">
        <v>45723</v>
      </c>
    </row>
    <row r="69" spans="1:13" x14ac:dyDescent="0.2">
      <c r="A69" t="s">
        <v>68</v>
      </c>
      <c r="B69" t="s">
        <v>161</v>
      </c>
      <c r="C69" t="s">
        <v>58</v>
      </c>
      <c r="E69" t="s">
        <v>137</v>
      </c>
      <c r="F69" t="s">
        <v>130</v>
      </c>
      <c r="G69">
        <v>1</v>
      </c>
      <c r="I69">
        <v>1</v>
      </c>
      <c r="J69">
        <f t="shared" ref="J69" si="15">G69/I69</f>
        <v>1</v>
      </c>
      <c r="K69">
        <f t="shared" ref="K69" si="16">J69*16</f>
        <v>16</v>
      </c>
      <c r="L69" s="2">
        <v>45722</v>
      </c>
    </row>
    <row r="70" spans="1:13" x14ac:dyDescent="0.2">
      <c r="A70" t="s">
        <v>69</v>
      </c>
      <c r="B70" t="s">
        <v>162</v>
      </c>
      <c r="C70" t="s">
        <v>113</v>
      </c>
      <c r="D70" t="s">
        <v>123</v>
      </c>
      <c r="E70" t="s">
        <v>115</v>
      </c>
      <c r="F70" t="s">
        <v>130</v>
      </c>
      <c r="G70">
        <v>8.7899999999999991</v>
      </c>
      <c r="H70">
        <v>1</v>
      </c>
      <c r="K70">
        <f t="shared" ref="K70:K77" si="17">G70/H70</f>
        <v>8.7899999999999991</v>
      </c>
      <c r="L70" s="2">
        <v>45722</v>
      </c>
    </row>
    <row r="71" spans="1:13" x14ac:dyDescent="0.2">
      <c r="A71" t="s">
        <v>70</v>
      </c>
      <c r="B71" t="s">
        <v>159</v>
      </c>
      <c r="C71" t="s">
        <v>145</v>
      </c>
      <c r="E71" t="s">
        <v>146</v>
      </c>
      <c r="F71" t="s">
        <v>134</v>
      </c>
      <c r="G71">
        <v>124.99</v>
      </c>
      <c r="H71">
        <v>5</v>
      </c>
      <c r="K71">
        <f t="shared" si="17"/>
        <v>24.997999999999998</v>
      </c>
      <c r="L71" s="2">
        <v>45723</v>
      </c>
    </row>
    <row r="72" spans="1:13" x14ac:dyDescent="0.2">
      <c r="A72" t="s">
        <v>71</v>
      </c>
      <c r="B72" t="s">
        <v>160</v>
      </c>
      <c r="C72" t="s">
        <v>145</v>
      </c>
      <c r="E72" t="s">
        <v>146</v>
      </c>
      <c r="F72" t="s">
        <v>134</v>
      </c>
      <c r="G72">
        <v>124.99</v>
      </c>
      <c r="H72">
        <v>5</v>
      </c>
      <c r="K72">
        <f t="shared" si="17"/>
        <v>24.997999999999998</v>
      </c>
      <c r="L72" s="2">
        <v>45723</v>
      </c>
    </row>
    <row r="73" spans="1:13" x14ac:dyDescent="0.2">
      <c r="A73" t="s">
        <v>72</v>
      </c>
      <c r="B73" t="s">
        <v>164</v>
      </c>
      <c r="C73" t="s">
        <v>113</v>
      </c>
      <c r="D73" t="s">
        <v>123</v>
      </c>
      <c r="E73" t="s">
        <v>115</v>
      </c>
      <c r="F73" t="s">
        <v>130</v>
      </c>
      <c r="G73">
        <v>8.7899999999999991</v>
      </c>
      <c r="H73">
        <v>1</v>
      </c>
      <c r="K73">
        <f t="shared" si="17"/>
        <v>8.7899999999999991</v>
      </c>
      <c r="L73" s="2">
        <v>45722</v>
      </c>
    </row>
    <row r="74" spans="1:13" x14ac:dyDescent="0.2">
      <c r="A74" t="s">
        <v>73</v>
      </c>
      <c r="B74" t="s">
        <v>154</v>
      </c>
      <c r="C74" t="s">
        <v>73</v>
      </c>
      <c r="E74" t="s">
        <v>117</v>
      </c>
      <c r="F74" t="s">
        <v>130</v>
      </c>
      <c r="G74">
        <v>11.19</v>
      </c>
      <c r="H74">
        <v>1</v>
      </c>
      <c r="K74">
        <f t="shared" si="17"/>
        <v>11.19</v>
      </c>
      <c r="L74" s="2">
        <v>45722</v>
      </c>
      <c r="M74" t="s">
        <v>118</v>
      </c>
    </row>
    <row r="75" spans="1:13" x14ac:dyDescent="0.2">
      <c r="A75" t="s">
        <v>74</v>
      </c>
      <c r="B75" t="s">
        <v>156</v>
      </c>
      <c r="C75" t="s">
        <v>113</v>
      </c>
      <c r="D75" t="s">
        <v>123</v>
      </c>
      <c r="E75" t="s">
        <v>115</v>
      </c>
      <c r="F75" t="s">
        <v>130</v>
      </c>
      <c r="G75">
        <v>8.7899999999999991</v>
      </c>
      <c r="H75">
        <v>1</v>
      </c>
      <c r="K75">
        <f t="shared" si="17"/>
        <v>8.7899999999999991</v>
      </c>
      <c r="L75" s="2">
        <v>45722</v>
      </c>
    </row>
    <row r="76" spans="1:13" x14ac:dyDescent="0.2">
      <c r="A76" t="s">
        <v>75</v>
      </c>
      <c r="B76" t="s">
        <v>154</v>
      </c>
      <c r="C76" t="s">
        <v>17</v>
      </c>
      <c r="D76" t="s">
        <v>136</v>
      </c>
      <c r="E76" t="s">
        <v>119</v>
      </c>
      <c r="F76" t="s">
        <v>130</v>
      </c>
      <c r="G76">
        <v>7.99</v>
      </c>
      <c r="H76">
        <v>1</v>
      </c>
      <c r="K76">
        <f t="shared" si="17"/>
        <v>7.99</v>
      </c>
      <c r="L76" s="2">
        <v>45722</v>
      </c>
    </row>
    <row r="77" spans="1:13" x14ac:dyDescent="0.2">
      <c r="A77" t="s">
        <v>76</v>
      </c>
      <c r="B77" t="s">
        <v>165</v>
      </c>
      <c r="C77" t="s">
        <v>131</v>
      </c>
      <c r="D77" t="s">
        <v>132</v>
      </c>
      <c r="E77" t="s">
        <v>133</v>
      </c>
      <c r="F77" t="s">
        <v>134</v>
      </c>
      <c r="G77">
        <v>299.99</v>
      </c>
      <c r="H77">
        <v>10</v>
      </c>
      <c r="K77">
        <f t="shared" si="17"/>
        <v>29.999000000000002</v>
      </c>
      <c r="L77" s="2">
        <v>45722</v>
      </c>
    </row>
    <row r="78" spans="1:13" x14ac:dyDescent="0.2">
      <c r="A78" t="s">
        <v>77</v>
      </c>
      <c r="B78" t="s">
        <v>156</v>
      </c>
      <c r="C78" t="s">
        <v>77</v>
      </c>
      <c r="E78" t="s">
        <v>120</v>
      </c>
      <c r="F78" t="s">
        <v>130</v>
      </c>
      <c r="G78">
        <v>12.99</v>
      </c>
      <c r="I78">
        <v>32</v>
      </c>
      <c r="J78">
        <f t="shared" ref="J78" si="18">G78/I78</f>
        <v>0.40593750000000001</v>
      </c>
      <c r="K78">
        <f t="shared" ref="K78" si="19">J78*16</f>
        <v>6.4950000000000001</v>
      </c>
      <c r="L78" s="2">
        <v>45722</v>
      </c>
    </row>
    <row r="79" spans="1:13" x14ac:dyDescent="0.2">
      <c r="A79" t="s">
        <v>78</v>
      </c>
      <c r="B79" t="s">
        <v>162</v>
      </c>
      <c r="C79" t="s">
        <v>113</v>
      </c>
      <c r="D79" t="s">
        <v>123</v>
      </c>
      <c r="E79" t="s">
        <v>115</v>
      </c>
      <c r="F79" t="s">
        <v>130</v>
      </c>
      <c r="G79">
        <v>8.7899999999999991</v>
      </c>
      <c r="H79">
        <v>1</v>
      </c>
      <c r="K79">
        <f t="shared" ref="K79:K84" si="20">G79/H79</f>
        <v>8.7899999999999991</v>
      </c>
      <c r="L79" s="2">
        <v>45722</v>
      </c>
    </row>
    <row r="80" spans="1:13" x14ac:dyDescent="0.2">
      <c r="A80" t="s">
        <v>79</v>
      </c>
      <c r="B80" t="s">
        <v>162</v>
      </c>
      <c r="C80" t="s">
        <v>113</v>
      </c>
      <c r="D80" t="s">
        <v>123</v>
      </c>
      <c r="E80" t="s">
        <v>115</v>
      </c>
      <c r="F80" t="s">
        <v>130</v>
      </c>
      <c r="G80">
        <v>8.7899999999999991</v>
      </c>
      <c r="H80">
        <v>1</v>
      </c>
      <c r="K80">
        <f t="shared" si="20"/>
        <v>8.7899999999999991</v>
      </c>
      <c r="L80" s="2">
        <v>45722</v>
      </c>
    </row>
    <row r="81" spans="1:12" x14ac:dyDescent="0.2">
      <c r="A81" t="s">
        <v>80</v>
      </c>
      <c r="B81" t="s">
        <v>155</v>
      </c>
      <c r="C81" t="s">
        <v>73</v>
      </c>
      <c r="E81" t="s">
        <v>117</v>
      </c>
      <c r="F81" t="s">
        <v>130</v>
      </c>
      <c r="G81">
        <v>11.19</v>
      </c>
      <c r="H81">
        <v>1</v>
      </c>
      <c r="K81">
        <f t="shared" si="20"/>
        <v>11.19</v>
      </c>
      <c r="L81" s="2">
        <v>45722</v>
      </c>
    </row>
    <row r="82" spans="1:12" x14ac:dyDescent="0.2">
      <c r="A82" t="s">
        <v>81</v>
      </c>
      <c r="B82" t="s">
        <v>160</v>
      </c>
      <c r="C82" t="s">
        <v>145</v>
      </c>
      <c r="E82" t="s">
        <v>146</v>
      </c>
      <c r="F82" t="s">
        <v>134</v>
      </c>
      <c r="G82">
        <v>124.99</v>
      </c>
      <c r="H82">
        <v>5</v>
      </c>
      <c r="K82">
        <f t="shared" si="20"/>
        <v>24.997999999999998</v>
      </c>
      <c r="L82" s="2">
        <v>45723</v>
      </c>
    </row>
    <row r="83" spans="1:12" x14ac:dyDescent="0.2">
      <c r="A83" t="s">
        <v>82</v>
      </c>
      <c r="B83" t="s">
        <v>159</v>
      </c>
      <c r="C83" t="s">
        <v>82</v>
      </c>
      <c r="E83" t="s">
        <v>147</v>
      </c>
      <c r="F83" t="s">
        <v>134</v>
      </c>
      <c r="G83">
        <v>164.99</v>
      </c>
      <c r="H83">
        <v>5</v>
      </c>
      <c r="K83">
        <f t="shared" si="20"/>
        <v>32.998000000000005</v>
      </c>
      <c r="L83" s="2">
        <v>45723</v>
      </c>
    </row>
    <row r="84" spans="1:12" x14ac:dyDescent="0.2">
      <c r="A84" t="s">
        <v>83</v>
      </c>
      <c r="B84" t="s">
        <v>160</v>
      </c>
      <c r="C84" t="s">
        <v>145</v>
      </c>
      <c r="E84" t="s">
        <v>146</v>
      </c>
      <c r="F84" t="s">
        <v>134</v>
      </c>
      <c r="G84">
        <v>124.99</v>
      </c>
      <c r="H84">
        <v>5</v>
      </c>
      <c r="K84">
        <f t="shared" si="20"/>
        <v>24.997999999999998</v>
      </c>
      <c r="L84" s="2">
        <v>45723</v>
      </c>
    </row>
    <row r="85" spans="1:12" x14ac:dyDescent="0.2">
      <c r="A85" t="s">
        <v>84</v>
      </c>
      <c r="B85" t="s">
        <v>161</v>
      </c>
      <c r="C85" t="s">
        <v>107</v>
      </c>
      <c r="D85" t="s">
        <v>149</v>
      </c>
      <c r="E85" t="s">
        <v>148</v>
      </c>
      <c r="F85" t="s">
        <v>130</v>
      </c>
      <c r="G85">
        <v>7.49</v>
      </c>
      <c r="I85">
        <v>24</v>
      </c>
      <c r="J85">
        <f t="shared" ref="J85" si="21">G85/I85</f>
        <v>0.31208333333333332</v>
      </c>
      <c r="K85">
        <f t="shared" ref="K85" si="22">J85*16</f>
        <v>4.9933333333333332</v>
      </c>
      <c r="L85" s="2">
        <v>45358</v>
      </c>
    </row>
    <row r="86" spans="1:12" x14ac:dyDescent="0.2">
      <c r="A86" t="s">
        <v>85</v>
      </c>
      <c r="B86" t="s">
        <v>160</v>
      </c>
      <c r="C86" t="s">
        <v>145</v>
      </c>
      <c r="E86" t="s">
        <v>146</v>
      </c>
      <c r="F86" t="s">
        <v>134</v>
      </c>
      <c r="G86">
        <v>124.99</v>
      </c>
      <c r="H86">
        <v>5</v>
      </c>
      <c r="K86">
        <f t="shared" ref="K86:K93" si="23">G86/H86</f>
        <v>24.997999999999998</v>
      </c>
      <c r="L86" s="2">
        <v>45723</v>
      </c>
    </row>
    <row r="87" spans="1:12" x14ac:dyDescent="0.2">
      <c r="A87" t="s">
        <v>86</v>
      </c>
      <c r="B87" t="s">
        <v>159</v>
      </c>
      <c r="C87" t="s">
        <v>82</v>
      </c>
      <c r="E87" t="s">
        <v>147</v>
      </c>
      <c r="F87" t="s">
        <v>134</v>
      </c>
      <c r="G87">
        <v>164.99</v>
      </c>
      <c r="H87">
        <v>5</v>
      </c>
      <c r="K87">
        <f t="shared" si="23"/>
        <v>32.998000000000005</v>
      </c>
      <c r="L87" s="2">
        <v>45723</v>
      </c>
    </row>
    <row r="88" spans="1:12" x14ac:dyDescent="0.2">
      <c r="A88" t="s">
        <v>87</v>
      </c>
      <c r="B88" t="s">
        <v>159</v>
      </c>
      <c r="C88" t="s">
        <v>145</v>
      </c>
      <c r="E88" t="s">
        <v>146</v>
      </c>
      <c r="F88" t="s">
        <v>134</v>
      </c>
      <c r="G88">
        <v>124.99</v>
      </c>
      <c r="H88">
        <v>5</v>
      </c>
      <c r="K88">
        <f t="shared" si="23"/>
        <v>24.997999999999998</v>
      </c>
      <c r="L88" s="2">
        <v>45723</v>
      </c>
    </row>
    <row r="89" spans="1:12" x14ac:dyDescent="0.2">
      <c r="A89" t="s">
        <v>88</v>
      </c>
      <c r="B89" t="s">
        <v>153</v>
      </c>
      <c r="C89" t="s">
        <v>114</v>
      </c>
      <c r="E89" t="s">
        <v>108</v>
      </c>
      <c r="F89" t="s">
        <v>130</v>
      </c>
      <c r="G89">
        <v>11.99</v>
      </c>
      <c r="H89">
        <v>1</v>
      </c>
      <c r="K89">
        <f t="shared" si="23"/>
        <v>11.99</v>
      </c>
      <c r="L89" s="2">
        <v>45722</v>
      </c>
    </row>
    <row r="90" spans="1:12" x14ac:dyDescent="0.2">
      <c r="A90" t="s">
        <v>89</v>
      </c>
      <c r="B90" t="s">
        <v>162</v>
      </c>
      <c r="C90" t="s">
        <v>113</v>
      </c>
      <c r="D90" t="s">
        <v>123</v>
      </c>
      <c r="E90" t="s">
        <v>115</v>
      </c>
      <c r="F90" t="s">
        <v>130</v>
      </c>
      <c r="G90">
        <v>8.7899999999999991</v>
      </c>
      <c r="H90">
        <v>1</v>
      </c>
      <c r="K90">
        <f t="shared" si="23"/>
        <v>8.7899999999999991</v>
      </c>
      <c r="L90" s="2">
        <v>45722</v>
      </c>
    </row>
    <row r="91" spans="1:12" x14ac:dyDescent="0.2">
      <c r="A91" t="s">
        <v>90</v>
      </c>
      <c r="B91" t="s">
        <v>156</v>
      </c>
      <c r="C91" t="s">
        <v>113</v>
      </c>
      <c r="D91" t="s">
        <v>123</v>
      </c>
      <c r="E91" t="s">
        <v>115</v>
      </c>
      <c r="F91" t="s">
        <v>130</v>
      </c>
      <c r="G91">
        <v>8.7899999999999991</v>
      </c>
      <c r="H91">
        <v>1</v>
      </c>
      <c r="K91">
        <f t="shared" si="23"/>
        <v>8.7899999999999991</v>
      </c>
      <c r="L91" s="2">
        <v>45722</v>
      </c>
    </row>
    <row r="92" spans="1:12" x14ac:dyDescent="0.2">
      <c r="A92" t="s">
        <v>91</v>
      </c>
      <c r="B92" t="s">
        <v>158</v>
      </c>
      <c r="C92" t="s">
        <v>73</v>
      </c>
      <c r="E92" t="s">
        <v>117</v>
      </c>
      <c r="F92" t="s">
        <v>130</v>
      </c>
      <c r="G92">
        <v>11.19</v>
      </c>
      <c r="H92">
        <v>1</v>
      </c>
      <c r="K92">
        <f t="shared" si="23"/>
        <v>11.19</v>
      </c>
      <c r="L92" s="2">
        <v>45722</v>
      </c>
    </row>
    <row r="93" spans="1:12" x14ac:dyDescent="0.2">
      <c r="A93" t="s">
        <v>92</v>
      </c>
      <c r="B93" t="s">
        <v>155</v>
      </c>
      <c r="C93" t="s">
        <v>73</v>
      </c>
      <c r="E93" t="s">
        <v>117</v>
      </c>
      <c r="F93" t="s">
        <v>130</v>
      </c>
      <c r="G93">
        <v>11.19</v>
      </c>
      <c r="H93">
        <v>1</v>
      </c>
      <c r="K93">
        <f t="shared" si="23"/>
        <v>11.19</v>
      </c>
      <c r="L93" s="2">
        <v>45722</v>
      </c>
    </row>
    <row r="94" spans="1:12" x14ac:dyDescent="0.2">
      <c r="A94" t="s">
        <v>93</v>
      </c>
      <c r="B94" t="s">
        <v>161</v>
      </c>
      <c r="C94" t="s">
        <v>58</v>
      </c>
      <c r="E94" t="s">
        <v>137</v>
      </c>
      <c r="F94" t="s">
        <v>130</v>
      </c>
      <c r="G94">
        <v>1</v>
      </c>
      <c r="I94">
        <v>1</v>
      </c>
      <c r="J94">
        <f t="shared" ref="J94:J95" si="24">G94/I94</f>
        <v>1</v>
      </c>
      <c r="K94">
        <f t="shared" ref="K94:K95" si="25">J94*16</f>
        <v>16</v>
      </c>
      <c r="L94" s="2">
        <v>45722</v>
      </c>
    </row>
    <row r="95" spans="1:12" x14ac:dyDescent="0.2">
      <c r="A95" t="s">
        <v>94</v>
      </c>
      <c r="B95" t="s">
        <v>157</v>
      </c>
      <c r="C95" t="s">
        <v>33</v>
      </c>
      <c r="E95" t="s">
        <v>121</v>
      </c>
      <c r="F95" t="s">
        <v>130</v>
      </c>
      <c r="G95">
        <v>20.99</v>
      </c>
      <c r="I95">
        <v>12</v>
      </c>
      <c r="J95">
        <f t="shared" si="24"/>
        <v>1.7491666666666665</v>
      </c>
      <c r="K95">
        <f t="shared" si="25"/>
        <v>27.986666666666665</v>
      </c>
      <c r="L95" s="2">
        <v>45722</v>
      </c>
    </row>
    <row r="96" spans="1:12" x14ac:dyDescent="0.2">
      <c r="A96" t="s">
        <v>95</v>
      </c>
      <c r="B96" t="s">
        <v>162</v>
      </c>
      <c r="C96" t="s">
        <v>113</v>
      </c>
      <c r="D96" t="s">
        <v>123</v>
      </c>
      <c r="E96" t="s">
        <v>115</v>
      </c>
      <c r="F96" t="s">
        <v>130</v>
      </c>
      <c r="G96">
        <v>8.7899999999999991</v>
      </c>
      <c r="H96">
        <v>1</v>
      </c>
      <c r="K96">
        <f t="shared" ref="K96:K101" si="26">G96/H96</f>
        <v>8.7899999999999991</v>
      </c>
      <c r="L96" s="2">
        <v>45722</v>
      </c>
    </row>
    <row r="97" spans="1:12" x14ac:dyDescent="0.2">
      <c r="A97" t="s">
        <v>96</v>
      </c>
      <c r="B97" t="s">
        <v>154</v>
      </c>
      <c r="C97" t="s">
        <v>73</v>
      </c>
      <c r="E97" t="s">
        <v>117</v>
      </c>
      <c r="F97" t="s">
        <v>130</v>
      </c>
      <c r="G97">
        <v>11.19</v>
      </c>
      <c r="H97">
        <v>1</v>
      </c>
      <c r="K97">
        <f t="shared" si="26"/>
        <v>11.19</v>
      </c>
      <c r="L97" s="2">
        <v>45722</v>
      </c>
    </row>
    <row r="98" spans="1:12" x14ac:dyDescent="0.2">
      <c r="A98" t="s">
        <v>97</v>
      </c>
      <c r="B98" t="s">
        <v>164</v>
      </c>
      <c r="C98" t="s">
        <v>114</v>
      </c>
      <c r="E98" t="s">
        <v>108</v>
      </c>
      <c r="F98" t="s">
        <v>130</v>
      </c>
      <c r="G98">
        <v>11.99</v>
      </c>
      <c r="H98">
        <v>1</v>
      </c>
      <c r="K98">
        <f t="shared" si="26"/>
        <v>11.99</v>
      </c>
      <c r="L98" s="2">
        <v>45722</v>
      </c>
    </row>
    <row r="99" spans="1:12" x14ac:dyDescent="0.2">
      <c r="A99" t="s">
        <v>98</v>
      </c>
      <c r="B99" t="s">
        <v>160</v>
      </c>
      <c r="C99" t="s">
        <v>145</v>
      </c>
      <c r="E99" t="s">
        <v>146</v>
      </c>
      <c r="F99" t="s">
        <v>134</v>
      </c>
      <c r="G99">
        <v>124.99</v>
      </c>
      <c r="H99">
        <v>5</v>
      </c>
      <c r="K99">
        <f t="shared" si="26"/>
        <v>24.997999999999998</v>
      </c>
      <c r="L99" s="2">
        <v>45723</v>
      </c>
    </row>
    <row r="100" spans="1:12" x14ac:dyDescent="0.2">
      <c r="A100" t="s">
        <v>99</v>
      </c>
      <c r="B100" t="s">
        <v>159</v>
      </c>
      <c r="C100" t="s">
        <v>145</v>
      </c>
      <c r="E100" t="s">
        <v>146</v>
      </c>
      <c r="F100" t="s">
        <v>134</v>
      </c>
      <c r="G100">
        <v>124.99</v>
      </c>
      <c r="H100">
        <v>5</v>
      </c>
      <c r="K100">
        <f t="shared" si="26"/>
        <v>24.997999999999998</v>
      </c>
      <c r="L100" s="2">
        <v>45723</v>
      </c>
    </row>
    <row r="101" spans="1:12" x14ac:dyDescent="0.2">
      <c r="A101" t="s">
        <v>100</v>
      </c>
      <c r="B101" t="s">
        <v>165</v>
      </c>
      <c r="C101" t="s">
        <v>131</v>
      </c>
      <c r="D101" t="s">
        <v>132</v>
      </c>
      <c r="E101" t="s">
        <v>133</v>
      </c>
      <c r="F101" t="s">
        <v>134</v>
      </c>
      <c r="G101">
        <v>299.99</v>
      </c>
      <c r="H101">
        <v>10</v>
      </c>
      <c r="K101">
        <f t="shared" si="26"/>
        <v>29.999000000000002</v>
      </c>
      <c r="L101" s="2">
        <v>45722</v>
      </c>
    </row>
    <row r="102" spans="1:12" x14ac:dyDescent="0.2">
      <c r="A102" t="s">
        <v>101</v>
      </c>
      <c r="B102" t="s">
        <v>157</v>
      </c>
      <c r="C102" t="s">
        <v>33</v>
      </c>
      <c r="E102" t="s">
        <v>121</v>
      </c>
      <c r="F102" t="s">
        <v>130</v>
      </c>
      <c r="G102">
        <v>20.99</v>
      </c>
      <c r="I102">
        <v>12</v>
      </c>
      <c r="J102">
        <f t="shared" ref="J102" si="27">G102/I102</f>
        <v>1.7491666666666665</v>
      </c>
      <c r="K102">
        <f t="shared" ref="K102" si="28">J102*16</f>
        <v>27.986666666666665</v>
      </c>
      <c r="L102" s="2">
        <v>45722</v>
      </c>
    </row>
    <row r="103" spans="1:12" x14ac:dyDescent="0.2">
      <c r="A103" t="s">
        <v>102</v>
      </c>
      <c r="B103" t="s">
        <v>159</v>
      </c>
      <c r="C103" t="s">
        <v>82</v>
      </c>
      <c r="E103" t="s">
        <v>147</v>
      </c>
      <c r="F103" t="s">
        <v>134</v>
      </c>
      <c r="G103">
        <v>164.99</v>
      </c>
      <c r="H103">
        <v>5</v>
      </c>
      <c r="K103">
        <f t="shared" ref="K103" si="29">G103/H103</f>
        <v>32.998000000000005</v>
      </c>
      <c r="L103" s="2">
        <v>45723</v>
      </c>
    </row>
    <row r="104" spans="1:12" x14ac:dyDescent="0.2">
      <c r="A104" t="s">
        <v>103</v>
      </c>
      <c r="B104" t="s">
        <v>161</v>
      </c>
      <c r="C104" t="s">
        <v>58</v>
      </c>
      <c r="E104" t="s">
        <v>137</v>
      </c>
      <c r="F104" t="s">
        <v>130</v>
      </c>
      <c r="G104">
        <v>1</v>
      </c>
      <c r="I104">
        <v>1</v>
      </c>
      <c r="J104">
        <f t="shared" ref="J104:J106" si="30">G104/I104</f>
        <v>1</v>
      </c>
      <c r="K104">
        <f t="shared" ref="K104:K106" si="31">J104*16</f>
        <v>16</v>
      </c>
      <c r="L104" s="2">
        <v>45722</v>
      </c>
    </row>
    <row r="105" spans="1:12" x14ac:dyDescent="0.2">
      <c r="A105" t="s">
        <v>104</v>
      </c>
      <c r="B105" t="s">
        <v>161</v>
      </c>
      <c r="C105" t="s">
        <v>58</v>
      </c>
      <c r="E105" t="s">
        <v>137</v>
      </c>
      <c r="F105" t="s">
        <v>130</v>
      </c>
      <c r="G105">
        <v>1</v>
      </c>
      <c r="I105">
        <v>1</v>
      </c>
      <c r="J105">
        <f t="shared" si="30"/>
        <v>1</v>
      </c>
      <c r="K105">
        <f t="shared" si="31"/>
        <v>16</v>
      </c>
      <c r="L105" s="2">
        <v>45722</v>
      </c>
    </row>
    <row r="106" spans="1:12" x14ac:dyDescent="0.2">
      <c r="A106" t="s">
        <v>105</v>
      </c>
      <c r="B106" t="s">
        <v>161</v>
      </c>
      <c r="C106" t="s">
        <v>107</v>
      </c>
      <c r="D106" t="s">
        <v>149</v>
      </c>
      <c r="E106" t="s">
        <v>148</v>
      </c>
      <c r="F106" t="s">
        <v>130</v>
      </c>
      <c r="G106">
        <v>7.49</v>
      </c>
      <c r="I106">
        <v>24</v>
      </c>
      <c r="J106">
        <f t="shared" si="30"/>
        <v>0.31208333333333332</v>
      </c>
      <c r="K106">
        <f t="shared" si="31"/>
        <v>4.9933333333333332</v>
      </c>
      <c r="L106" s="2">
        <v>45358</v>
      </c>
    </row>
  </sheetData>
  <autoFilter ref="A1:M106" xr:uid="{AD388667-2370-E943-A74D-94DA1BD5DF1F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TC_comparable_sp_list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Marie Gutgesell</cp:lastModifiedBy>
  <dcterms:created xsi:type="dcterms:W3CDTF">2025-03-06T20:22:01Z</dcterms:created>
  <dcterms:modified xsi:type="dcterms:W3CDTF">2025-03-27T23:25:14Z</dcterms:modified>
</cp:coreProperties>
</file>