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21 new CSA\"/>
    </mc:Choice>
  </mc:AlternateContent>
  <bookViews>
    <workbookView xWindow="0" yWindow="0" windowWidth="23040" windowHeight="9408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2" i="1" l="1"/>
  <c r="AR82" i="1" s="1"/>
  <c r="AP82" i="1"/>
  <c r="AQ82" i="1"/>
  <c r="AS82" i="1"/>
  <c r="AK83" i="1"/>
  <c r="AR83" i="1" s="1"/>
  <c r="AP83" i="1"/>
  <c r="AQ83" i="1"/>
  <c r="AK84" i="1"/>
  <c r="AP84" i="1" s="1"/>
  <c r="AR84" i="1"/>
  <c r="AS84" i="1"/>
  <c r="AK85" i="1"/>
  <c r="AP85" i="1" s="1"/>
  <c r="AK86" i="1"/>
  <c r="AS86" i="1" s="1"/>
  <c r="AP86" i="1"/>
  <c r="AQ86" i="1"/>
  <c r="AR86" i="1"/>
  <c r="AK87" i="1"/>
  <c r="AQ87" i="1" s="1"/>
  <c r="AP87" i="1"/>
  <c r="AR87" i="1"/>
  <c r="AS87" i="1"/>
  <c r="AK88" i="1"/>
  <c r="AQ88" i="1" s="1"/>
  <c r="AP88" i="1"/>
  <c r="AK89" i="1"/>
  <c r="AP89" i="1"/>
  <c r="AQ89" i="1"/>
  <c r="AR89" i="1"/>
  <c r="AS89" i="1"/>
  <c r="AK81" i="1"/>
  <c r="AS81" i="1" s="1"/>
  <c r="AS80" i="1"/>
  <c r="AR80" i="1"/>
  <c r="AQ80" i="1"/>
  <c r="AP80" i="1"/>
  <c r="AK80" i="1"/>
  <c r="AK79" i="1"/>
  <c r="AS79" i="1" s="1"/>
  <c r="AS78" i="1"/>
  <c r="AR78" i="1"/>
  <c r="AP78" i="1"/>
  <c r="AK78" i="1"/>
  <c r="AQ78" i="1" s="1"/>
  <c r="AS77" i="1"/>
  <c r="AR77" i="1"/>
  <c r="AQ77" i="1"/>
  <c r="AP77" i="1"/>
  <c r="AK77" i="1"/>
  <c r="AK76" i="1"/>
  <c r="AS76" i="1" s="1"/>
  <c r="AS75" i="1"/>
  <c r="AR75" i="1"/>
  <c r="AK75" i="1"/>
  <c r="AQ75" i="1" s="1"/>
  <c r="AK74" i="1"/>
  <c r="AP74" i="1" s="1"/>
  <c r="AK73" i="1"/>
  <c r="AS73" i="1" s="1"/>
  <c r="AS72" i="1"/>
  <c r="AR72" i="1"/>
  <c r="AQ72" i="1"/>
  <c r="AP72" i="1"/>
  <c r="AK72" i="1"/>
  <c r="AK71" i="1"/>
  <c r="AS71" i="1" s="1"/>
  <c r="AS70" i="1"/>
  <c r="AR70" i="1"/>
  <c r="AP70" i="1"/>
  <c r="AK70" i="1"/>
  <c r="AQ70" i="1" s="1"/>
  <c r="AS69" i="1"/>
  <c r="AR69" i="1"/>
  <c r="AQ69" i="1"/>
  <c r="AP69" i="1"/>
  <c r="AK69" i="1"/>
  <c r="AK68" i="1"/>
  <c r="AS68" i="1" s="1"/>
  <c r="AS67" i="1"/>
  <c r="AR67" i="1"/>
  <c r="AK67" i="1"/>
  <c r="AQ67" i="1" s="1"/>
  <c r="AK66" i="1"/>
  <c r="AQ66" i="1" s="1"/>
  <c r="AK65" i="1"/>
  <c r="AS65" i="1" s="1"/>
  <c r="AS64" i="1"/>
  <c r="AR64" i="1"/>
  <c r="AQ64" i="1"/>
  <c r="AP64" i="1"/>
  <c r="AK64" i="1"/>
  <c r="AK63" i="1"/>
  <c r="AS63" i="1" s="1"/>
  <c r="AS62" i="1"/>
  <c r="AR62" i="1"/>
  <c r="AQ62" i="1"/>
  <c r="AP62" i="1"/>
  <c r="AK62" i="1"/>
  <c r="AS61" i="1"/>
  <c r="AR61" i="1"/>
  <c r="AQ61" i="1"/>
  <c r="AP61" i="1"/>
  <c r="AK61" i="1"/>
  <c r="AK60" i="1"/>
  <c r="AR60" i="1" s="1"/>
  <c r="AS59" i="1"/>
  <c r="AR59" i="1"/>
  <c r="AK59" i="1"/>
  <c r="AQ59" i="1" s="1"/>
  <c r="AK58" i="1"/>
  <c r="AP58" i="1" s="1"/>
  <c r="AK57" i="1"/>
  <c r="AS57" i="1" s="1"/>
  <c r="AS56" i="1"/>
  <c r="AR56" i="1"/>
  <c r="AQ56" i="1"/>
  <c r="AP56" i="1"/>
  <c r="AK56" i="1"/>
  <c r="AK55" i="1"/>
  <c r="AS55" i="1" s="1"/>
  <c r="AS54" i="1"/>
  <c r="AR54" i="1"/>
  <c r="AP54" i="1"/>
  <c r="AK54" i="1"/>
  <c r="AQ54" i="1" s="1"/>
  <c r="AS53" i="1"/>
  <c r="AR53" i="1"/>
  <c r="AQ53" i="1"/>
  <c r="AP53" i="1"/>
  <c r="AK53" i="1"/>
  <c r="AK52" i="1"/>
  <c r="AS52" i="1" s="1"/>
  <c r="AS51" i="1"/>
  <c r="AR51" i="1"/>
  <c r="AK51" i="1"/>
  <c r="AQ51" i="1" s="1"/>
  <c r="AK50" i="1"/>
  <c r="AP50" i="1" s="1"/>
  <c r="AK49" i="1"/>
  <c r="AS49" i="1" s="1"/>
  <c r="AS48" i="1"/>
  <c r="AR48" i="1"/>
  <c r="AQ48" i="1"/>
  <c r="AP48" i="1"/>
  <c r="AK48" i="1"/>
  <c r="AK47" i="1"/>
  <c r="AS47" i="1" s="1"/>
  <c r="AS46" i="1"/>
  <c r="AR46" i="1"/>
  <c r="AQ46" i="1"/>
  <c r="AP46" i="1"/>
  <c r="AK46" i="1"/>
  <c r="AS45" i="1"/>
  <c r="AR45" i="1"/>
  <c r="AQ45" i="1"/>
  <c r="AP45" i="1"/>
  <c r="AK45" i="1"/>
  <c r="AK44" i="1"/>
  <c r="AR44" i="1" s="1"/>
  <c r="AS43" i="1"/>
  <c r="AR43" i="1"/>
  <c r="AK43" i="1"/>
  <c r="AQ43" i="1" s="1"/>
  <c r="AK42" i="1"/>
  <c r="AQ42" i="1" s="1"/>
  <c r="AK41" i="1"/>
  <c r="AS41" i="1" s="1"/>
  <c r="AS40" i="1"/>
  <c r="AR40" i="1"/>
  <c r="AQ40" i="1"/>
  <c r="AP40" i="1"/>
  <c r="AK40" i="1"/>
  <c r="AK39" i="1"/>
  <c r="AP39" i="1" s="1"/>
  <c r="AS38" i="1"/>
  <c r="AR38" i="1"/>
  <c r="AP38" i="1"/>
  <c r="AK38" i="1"/>
  <c r="AQ38" i="1" s="1"/>
  <c r="AS37" i="1"/>
  <c r="AR37" i="1"/>
  <c r="AQ37" i="1"/>
  <c r="AP37" i="1"/>
  <c r="AK37" i="1"/>
  <c r="AK36" i="1"/>
  <c r="AS36" i="1" s="1"/>
  <c r="AS35" i="1"/>
  <c r="AR35" i="1"/>
  <c r="AK35" i="1"/>
  <c r="AQ35" i="1" s="1"/>
  <c r="AK34" i="1"/>
  <c r="AP34" i="1" s="1"/>
  <c r="AK33" i="1"/>
  <c r="AS33" i="1" s="1"/>
  <c r="AS32" i="1"/>
  <c r="AR32" i="1"/>
  <c r="AQ32" i="1"/>
  <c r="AP32" i="1"/>
  <c r="AK32" i="1"/>
  <c r="AK31" i="1"/>
  <c r="AS31" i="1" s="1"/>
  <c r="AS30" i="1"/>
  <c r="AR30" i="1"/>
  <c r="AQ30" i="1"/>
  <c r="AP30" i="1"/>
  <c r="AK30" i="1"/>
  <c r="AS29" i="1"/>
  <c r="AR29" i="1"/>
  <c r="AQ29" i="1"/>
  <c r="AP29" i="1"/>
  <c r="AK29" i="1"/>
  <c r="AK28" i="1"/>
  <c r="AR28" i="1" s="1"/>
  <c r="AS27" i="1"/>
  <c r="AR27" i="1"/>
  <c r="AK27" i="1"/>
  <c r="AQ27" i="1" s="1"/>
  <c r="AK26" i="1"/>
  <c r="AR26" i="1" s="1"/>
  <c r="AK25" i="1"/>
  <c r="AS25" i="1" s="1"/>
  <c r="AS24" i="1"/>
  <c r="AR24" i="1"/>
  <c r="AQ24" i="1"/>
  <c r="AP24" i="1"/>
  <c r="AK24" i="1"/>
  <c r="AK23" i="1"/>
  <c r="AS23" i="1" s="1"/>
  <c r="AS22" i="1"/>
  <c r="AR22" i="1"/>
  <c r="AP22" i="1"/>
  <c r="AK22" i="1"/>
  <c r="AQ22" i="1" s="1"/>
  <c r="AS21" i="1"/>
  <c r="AR21" i="1"/>
  <c r="AQ21" i="1"/>
  <c r="AP21" i="1"/>
  <c r="AK21" i="1"/>
  <c r="AK20" i="1"/>
  <c r="AP20" i="1" s="1"/>
  <c r="AS19" i="1"/>
  <c r="AR19" i="1"/>
  <c r="AK19" i="1"/>
  <c r="AQ19" i="1" s="1"/>
  <c r="AK18" i="1"/>
  <c r="AQ18" i="1" s="1"/>
  <c r="AK17" i="1"/>
  <c r="AS17" i="1" s="1"/>
  <c r="AS16" i="1"/>
  <c r="AR16" i="1"/>
  <c r="AQ16" i="1"/>
  <c r="AP16" i="1"/>
  <c r="AK16" i="1"/>
  <c r="AK15" i="1"/>
  <c r="AQ15" i="1" s="1"/>
  <c r="AS14" i="1"/>
  <c r="AR14" i="1"/>
  <c r="AP14" i="1"/>
  <c r="AK14" i="1"/>
  <c r="AQ14" i="1" s="1"/>
  <c r="AS13" i="1"/>
  <c r="AR13" i="1"/>
  <c r="AQ13" i="1"/>
  <c r="AP13" i="1"/>
  <c r="AK13" i="1"/>
  <c r="AK12" i="1"/>
  <c r="AS12" i="1" s="1"/>
  <c r="AS11" i="1"/>
  <c r="AR11" i="1"/>
  <c r="AK11" i="1"/>
  <c r="AQ11" i="1" s="1"/>
  <c r="AK10" i="1"/>
  <c r="AR10" i="1" s="1"/>
  <c r="AK9" i="1"/>
  <c r="AS9" i="1" s="1"/>
  <c r="AS8" i="1"/>
  <c r="AR8" i="1"/>
  <c r="AQ8" i="1"/>
  <c r="AP8" i="1"/>
  <c r="AK8" i="1"/>
  <c r="AK7" i="1"/>
  <c r="AS7" i="1" s="1"/>
  <c r="AS6" i="1"/>
  <c r="AR6" i="1"/>
  <c r="AP6" i="1"/>
  <c r="AK6" i="1"/>
  <c r="AQ6" i="1" s="1"/>
  <c r="AS5" i="1"/>
  <c r="AR5" i="1"/>
  <c r="AQ5" i="1"/>
  <c r="AP5" i="1"/>
  <c r="AK5" i="1"/>
  <c r="AK4" i="1"/>
  <c r="AR4" i="1" s="1"/>
  <c r="AS3" i="1"/>
  <c r="AR3" i="1"/>
  <c r="AK3" i="1"/>
  <c r="AQ3" i="1" s="1"/>
  <c r="AK2" i="1"/>
  <c r="AQ2" i="1" s="1"/>
  <c r="AQ84" i="1" l="1"/>
  <c r="AS85" i="1"/>
  <c r="AS88" i="1"/>
  <c r="AR85" i="1"/>
  <c r="AR88" i="1"/>
  <c r="AQ85" i="1"/>
  <c r="AS83" i="1"/>
  <c r="AQ26" i="1"/>
  <c r="AP31" i="1"/>
  <c r="AQ34" i="1"/>
  <c r="AP71" i="1"/>
  <c r="AQ74" i="1"/>
  <c r="AP79" i="1"/>
  <c r="AP4" i="1"/>
  <c r="AP12" i="1"/>
  <c r="AQ23" i="1"/>
  <c r="AP28" i="1"/>
  <c r="AQ31" i="1"/>
  <c r="AR34" i="1"/>
  <c r="AP36" i="1"/>
  <c r="AQ39" i="1"/>
  <c r="AR42" i="1"/>
  <c r="AP44" i="1"/>
  <c r="AQ47" i="1"/>
  <c r="AR50" i="1"/>
  <c r="AP52" i="1"/>
  <c r="AQ55" i="1"/>
  <c r="AR58" i="1"/>
  <c r="AP60" i="1"/>
  <c r="AQ63" i="1"/>
  <c r="AR66" i="1"/>
  <c r="AP68" i="1"/>
  <c r="AQ71" i="1"/>
  <c r="AR74" i="1"/>
  <c r="AP76" i="1"/>
  <c r="AQ79" i="1"/>
  <c r="AS2" i="1"/>
  <c r="AQ4" i="1"/>
  <c r="AR7" i="1"/>
  <c r="AP9" i="1"/>
  <c r="AS10" i="1"/>
  <c r="AQ12" i="1"/>
  <c r="AR15" i="1"/>
  <c r="AP17" i="1"/>
  <c r="AS18" i="1"/>
  <c r="AQ20" i="1"/>
  <c r="AR23" i="1"/>
  <c r="AP25" i="1"/>
  <c r="AS26" i="1"/>
  <c r="AQ28" i="1"/>
  <c r="AR31" i="1"/>
  <c r="AP33" i="1"/>
  <c r="AS34" i="1"/>
  <c r="AQ36" i="1"/>
  <c r="AR39" i="1"/>
  <c r="AP41" i="1"/>
  <c r="AS42" i="1"/>
  <c r="AQ44" i="1"/>
  <c r="AR47" i="1"/>
  <c r="AP49" i="1"/>
  <c r="AS50" i="1"/>
  <c r="AQ52" i="1"/>
  <c r="AR55" i="1"/>
  <c r="AP57" i="1"/>
  <c r="AS58" i="1"/>
  <c r="AQ60" i="1"/>
  <c r="AR63" i="1"/>
  <c r="AP65" i="1"/>
  <c r="AS66" i="1"/>
  <c r="AQ68" i="1"/>
  <c r="AR71" i="1"/>
  <c r="AP73" i="1"/>
  <c r="AS74" i="1"/>
  <c r="AQ76" i="1"/>
  <c r="AR79" i="1"/>
  <c r="AP81" i="1"/>
  <c r="AP10" i="1"/>
  <c r="AP26" i="1"/>
  <c r="AP42" i="1"/>
  <c r="AP66" i="1"/>
  <c r="AQ10" i="1"/>
  <c r="AP15" i="1"/>
  <c r="AP23" i="1"/>
  <c r="AP47" i="1"/>
  <c r="AQ50" i="1"/>
  <c r="AP55" i="1"/>
  <c r="AQ58" i="1"/>
  <c r="AP63" i="1"/>
  <c r="AR2" i="1"/>
  <c r="AQ7" i="1"/>
  <c r="AR18" i="1"/>
  <c r="AQ9" i="1"/>
  <c r="AR12" i="1"/>
  <c r="AS15" i="1"/>
  <c r="AR20" i="1"/>
  <c r="AQ33" i="1"/>
  <c r="AR36" i="1"/>
  <c r="AS39" i="1"/>
  <c r="AQ49" i="1"/>
  <c r="AR52" i="1"/>
  <c r="AQ65" i="1"/>
  <c r="AR68" i="1"/>
  <c r="AR76" i="1"/>
  <c r="AQ81" i="1"/>
  <c r="AP3" i="1"/>
  <c r="AS4" i="1"/>
  <c r="AR9" i="1"/>
  <c r="AP11" i="1"/>
  <c r="AR17" i="1"/>
  <c r="AP19" i="1"/>
  <c r="AS20" i="1"/>
  <c r="AR25" i="1"/>
  <c r="AP27" i="1"/>
  <c r="AS28" i="1"/>
  <c r="AR33" i="1"/>
  <c r="AP35" i="1"/>
  <c r="AR41" i="1"/>
  <c r="AP43" i="1"/>
  <c r="AS44" i="1"/>
  <c r="AR49" i="1"/>
  <c r="AP51" i="1"/>
  <c r="AR57" i="1"/>
  <c r="AP59" i="1"/>
  <c r="AS60" i="1"/>
  <c r="AR65" i="1"/>
  <c r="AP67" i="1"/>
  <c r="AR73" i="1"/>
  <c r="AP75" i="1"/>
  <c r="AR81" i="1"/>
  <c r="AP2" i="1"/>
  <c r="AP18" i="1"/>
  <c r="AP7" i="1"/>
  <c r="AQ17" i="1"/>
  <c r="AQ25" i="1"/>
  <c r="AQ41" i="1"/>
  <c r="AQ57" i="1"/>
  <c r="AQ73" i="1"/>
</calcChain>
</file>

<file path=xl/comments1.xml><?xml version="1.0" encoding="utf-8"?>
<comments xmlns="http://schemas.openxmlformats.org/spreadsheetml/2006/main">
  <authors>
    <author>Marie M. Moltubakk</author>
  </authors>
  <commentList>
    <comment ref="AO1" authorId="0" shapeId="0">
      <text>
        <r>
          <rPr>
            <sz val="9"/>
            <color indexed="81"/>
            <rFont val="Tahoma"/>
            <family val="2"/>
          </rPr>
          <t>MatLab: Based on raw force-elongation data.
Alternative: Based on stiffness = from equation fitted to force-elong: "multiplying stiffness with the ratio between tendon length and the middle CSA."</t>
        </r>
      </text>
    </comment>
  </commentList>
</comments>
</file>

<file path=xl/sharedStrings.xml><?xml version="1.0" encoding="utf-8"?>
<sst xmlns="http://schemas.openxmlformats.org/spreadsheetml/2006/main" count="306" uniqueCount="43">
  <si>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</si>
  <si>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</si>
  <si>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</si>
  <si>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</si>
  <si>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</si>
  <si>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</si>
  <si>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</si>
  <si>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</si>
  <si>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</si>
  <si>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</si>
  <si>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</si>
  <si>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</si>
  <si>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</si>
  <si>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</si>
  <si>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</si>
  <si>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</si>
  <si>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</si>
  <si>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</si>
  <si>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</si>
  <si>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</si>
  <si>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</si>
  <si>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</si>
  <si>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</si>
  <si>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</si>
  <si>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</si>
  <si>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</si>
  <si>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</si>
  <si>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</si>
  <si>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</si>
  <si>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</si>
  <si>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</si>
  <si>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</si>
  <si>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</si>
  <si>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</si>
  <si>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</si>
  <si>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cm_2</t>
  </si>
  <si>
    <t>PRE</t>
  </si>
  <si>
    <t>CON</t>
  </si>
  <si>
    <t>GM</t>
  </si>
  <si>
    <t>POST</t>
  </si>
  <si>
    <t>STR</t>
  </si>
  <si>
    <t>CSA m_2</t>
  </si>
  <si>
    <t>YM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</si>
</sst>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3" xfId="0" applyBorder="1"/>
    <xf numFmtId="0" fontId="0" fillId="0" borderId="2" xfId="0" applyBorder="1"/>
    <xf numFmtId="164" fontId="3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/>
    <xf numFmtId="164" fontId="3" fillId="0" borderId="0" xfId="0" applyNumberFormat="1" applyFont="1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Fill="1" applyBorder="1"/>
    <xf numFmtId="0" fontId="0" fillId="0" borderId="0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 applyFill="1"/>
    <xf numFmtId="0" fontId="5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'Ark1'!$AQ$1</c:f>
              <c:strCache>
                <c:ptCount val="1"/>
                <c:pt idx="0">
                  <c:v>Young at ind max-elong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'Ark1'!$AG$2:$AG$89</c:f>
              <c:numCache>
                <c:formatCode>General</c:formatCode>
                <c:ptCount val="88"/>
                <c:pt idx="0">
                  <c:v>733988483.42736149</c:v>
                </c:pt>
                <c:pt idx="1">
                  <c:v>1329489034.3000057</c:v>
                </c:pt>
                <c:pt idx="2">
                  <c:v>522291475.01215512</c:v>
                </c:pt>
                <c:pt idx="3">
                  <c:v>765773092.90589082</c:v>
                </c:pt>
                <c:pt idx="4">
                  <c:v>1110861580.5916677</c:v>
                </c:pt>
                <c:pt idx="5">
                  <c:v>1279144349.2150962</c:v>
                </c:pt>
                <c:pt idx="6">
                  <c:v>1030865487.2998519</c:v>
                </c:pt>
                <c:pt idx="7">
                  <c:v>785493092.20049536</c:v>
                </c:pt>
                <c:pt idx="8">
                  <c:v>1179930215.8689415</c:v>
                </c:pt>
                <c:pt idx="9">
                  <c:v>867641845.25631344</c:v>
                </c:pt>
                <c:pt idx="10">
                  <c:v>1958750933.6212358</c:v>
                </c:pt>
                <c:pt idx="11">
                  <c:v>898268372.2710799</c:v>
                </c:pt>
                <c:pt idx="12">
                  <c:v>2276520086.732564</c:v>
                </c:pt>
                <c:pt idx="13">
                  <c:v>1194101471.9070027</c:v>
                </c:pt>
                <c:pt idx="14">
                  <c:v>736078298.46560609</c:v>
                </c:pt>
                <c:pt idx="15">
                  <c:v>1069822392.9308208</c:v>
                </c:pt>
                <c:pt idx="16">
                  <c:v>1410107691.6658053</c:v>
                </c:pt>
                <c:pt idx="17">
                  <c:v>951134190.47043097</c:v>
                </c:pt>
                <c:pt idx="18">
                  <c:v>766674326.59547496</c:v>
                </c:pt>
                <c:pt idx="19">
                  <c:v>960238053.05325568</c:v>
                </c:pt>
                <c:pt idx="20">
                  <c:v>651255884.99797094</c:v>
                </c:pt>
                <c:pt idx="21">
                  <c:v>994773065.81901383</c:v>
                </c:pt>
                <c:pt idx="22">
                  <c:v>705160544.10216534</c:v>
                </c:pt>
                <c:pt idx="23">
                  <c:v>924696673.40927875</c:v>
                </c:pt>
                <c:pt idx="24">
                  <c:v>971045795.1816324</c:v>
                </c:pt>
                <c:pt idx="25">
                  <c:v>949521328.09335721</c:v>
                </c:pt>
                <c:pt idx="26">
                  <c:v>1290420241.3082037</c:v>
                </c:pt>
                <c:pt idx="27">
                  <c:v>1253404961.584003</c:v>
                </c:pt>
                <c:pt idx="28">
                  <c:v>730557416.72706985</c:v>
                </c:pt>
                <c:pt idx="29">
                  <c:v>1095859681.2392557</c:v>
                </c:pt>
                <c:pt idx="30">
                  <c:v>781536914.04395187</c:v>
                </c:pt>
                <c:pt idx="31">
                  <c:v>1110134190.926091</c:v>
                </c:pt>
                <c:pt idx="32">
                  <c:v>561302692.19741356</c:v>
                </c:pt>
                <c:pt idx="33">
                  <c:v>564765473.28513014</c:v>
                </c:pt>
                <c:pt idx="34">
                  <c:v>641360818.19381428</c:v>
                </c:pt>
                <c:pt idx="35">
                  <c:v>421310714.61017406</c:v>
                </c:pt>
                <c:pt idx="36">
                  <c:v>1779776213.520124</c:v>
                </c:pt>
                <c:pt idx="37">
                  <c:v>1862231765.0336304</c:v>
                </c:pt>
                <c:pt idx="38">
                  <c:v>1385157026.2395785</c:v>
                </c:pt>
                <c:pt idx="39">
                  <c:v>1669033789.3833437</c:v>
                </c:pt>
                <c:pt idx="40">
                  <c:v>1961956428.3829336</c:v>
                </c:pt>
                <c:pt idx="41">
                  <c:v>1610951067.9064727</c:v>
                </c:pt>
                <c:pt idx="42">
                  <c:v>2879978428.4752111</c:v>
                </c:pt>
                <c:pt idx="43">
                  <c:v>3185513727.363595</c:v>
                </c:pt>
                <c:pt idx="44">
                  <c:v>1122249331.3717356</c:v>
                </c:pt>
                <c:pt idx="45">
                  <c:v>1326173288.5607522</c:v>
                </c:pt>
                <c:pt idx="46">
                  <c:v>607737557.19157219</c:v>
                </c:pt>
                <c:pt idx="47">
                  <c:v>1326340385.8726196</c:v>
                </c:pt>
                <c:pt idx="48">
                  <c:v>1337529831.1784346</c:v>
                </c:pt>
                <c:pt idx="49">
                  <c:v>1207299737.7415662</c:v>
                </c:pt>
                <c:pt idx="50">
                  <c:v>1540436481.0103314</c:v>
                </c:pt>
                <c:pt idx="51">
                  <c:v>1379137901.2980363</c:v>
                </c:pt>
                <c:pt idx="52">
                  <c:v>697741720.42220545</c:v>
                </c:pt>
                <c:pt idx="53">
                  <c:v>976010589.08817828</c:v>
                </c:pt>
                <c:pt idx="54">
                  <c:v>546872301.90524626</c:v>
                </c:pt>
                <c:pt idx="55">
                  <c:v>477415207.55833799</c:v>
                </c:pt>
                <c:pt idx="56">
                  <c:v>1663083555.013535</c:v>
                </c:pt>
                <c:pt idx="57">
                  <c:v>841647942.416713</c:v>
                </c:pt>
                <c:pt idx="58">
                  <c:v>797307047.99667251</c:v>
                </c:pt>
                <c:pt idx="59">
                  <c:v>1004697341.660708</c:v>
                </c:pt>
                <c:pt idx="60">
                  <c:v>1232638754.5744174</c:v>
                </c:pt>
                <c:pt idx="61">
                  <c:v>1464570440.8712633</c:v>
                </c:pt>
                <c:pt idx="62">
                  <c:v>1188163938.6554165</c:v>
                </c:pt>
                <c:pt idx="63">
                  <c:v>1536762767.4772785</c:v>
                </c:pt>
                <c:pt idx="64">
                  <c:v>985010641.45684397</c:v>
                </c:pt>
                <c:pt idx="65">
                  <c:v>979043104.12600052</c:v>
                </c:pt>
                <c:pt idx="66">
                  <c:v>845237578.75778878</c:v>
                </c:pt>
                <c:pt idx="67">
                  <c:v>1044204078.7068415</c:v>
                </c:pt>
                <c:pt idx="68">
                  <c:v>4036990039.0963969</c:v>
                </c:pt>
                <c:pt idx="69">
                  <c:v>8175234065.6677446</c:v>
                </c:pt>
                <c:pt idx="70">
                  <c:v>2019587611.4893973</c:v>
                </c:pt>
                <c:pt idx="71">
                  <c:v>1697038062.3011322</c:v>
                </c:pt>
                <c:pt idx="72">
                  <c:v>708196136.20173419</c:v>
                </c:pt>
                <c:pt idx="73">
                  <c:v>572710694.88307333</c:v>
                </c:pt>
                <c:pt idx="74">
                  <c:v>867109352.13804793</c:v>
                </c:pt>
                <c:pt idx="75">
                  <c:v>691084221.47434521</c:v>
                </c:pt>
                <c:pt idx="76">
                  <c:v>706677733.20500648</c:v>
                </c:pt>
                <c:pt idx="77">
                  <c:v>811786191.55853665</c:v>
                </c:pt>
                <c:pt idx="78">
                  <c:v>426876974.58890337</c:v>
                </c:pt>
                <c:pt idx="79">
                  <c:v>501992765.31659728</c:v>
                </c:pt>
                <c:pt idx="80">
                  <c:v>1622578305.7419679</c:v>
                </c:pt>
                <c:pt idx="81">
                  <c:v>1332682379.5524127</c:v>
                </c:pt>
                <c:pt idx="82">
                  <c:v>1009325444.7846439</c:v>
                </c:pt>
                <c:pt idx="83">
                  <c:v>677725678.10321128</c:v>
                </c:pt>
                <c:pt idx="84">
                  <c:v>3042506668.6180735</c:v>
                </c:pt>
                <c:pt idx="85">
                  <c:v>1175761735.9083543</c:v>
                </c:pt>
                <c:pt idx="86">
                  <c:v>2072590476.2359357</c:v>
                </c:pt>
                <c:pt idx="87">
                  <c:v>1138154235.3916557</c:v>
                </c:pt>
              </c:numCache>
            </c:numRef>
          </c:xVal>
          <c:yVal>
            <c:numRef>
              <c:f>'Ark1'!$AQ$2:$AQ$89</c:f>
              <c:numCache>
                <c:formatCode>0.0E+00</c:formatCode>
                <c:ptCount val="88"/>
                <c:pt idx="0">
                  <c:v>851969548.14074254</c:v>
                </c:pt>
                <c:pt idx="1">
                  <c:v>842114459.20035923</c:v>
                </c:pt>
                <c:pt idx="2">
                  <c:v>522980874.45243704</c:v>
                </c:pt>
                <c:pt idx="3">
                  <c:v>692439195.52215397</c:v>
                </c:pt>
                <c:pt idx="4">
                  <c:v>1270859798.8503022</c:v>
                </c:pt>
                <c:pt idx="5">
                  <c:v>1466964398.8829432</c:v>
                </c:pt>
                <c:pt idx="6">
                  <c:v>1261555030.1216018</c:v>
                </c:pt>
                <c:pt idx="7">
                  <c:v>980669431.38368022</c:v>
                </c:pt>
                <c:pt idx="8">
                  <c:v>1305832576.755682</c:v>
                </c:pt>
                <c:pt idx="9">
                  <c:v>980281721.28601313</c:v>
                </c:pt>
                <c:pt idx="10">
                  <c:v>1177018615.1498401</c:v>
                </c:pt>
                <c:pt idx="11">
                  <c:v>765234119.01335382</c:v>
                </c:pt>
                <c:pt idx="12">
                  <c:v>754767948.5008626</c:v>
                </c:pt>
                <c:pt idx="13">
                  <c:v>752786704.17126966</c:v>
                </c:pt>
                <c:pt idx="14">
                  <c:v>895412416.1885972</c:v>
                </c:pt>
                <c:pt idx="15">
                  <c:v>680879589.30593169</c:v>
                </c:pt>
                <c:pt idx="16">
                  <c:v>1123739410.1358547</c:v>
                </c:pt>
                <c:pt idx="17">
                  <c:v>806092215.65421116</c:v>
                </c:pt>
                <c:pt idx="18">
                  <c:v>919824945.32491338</c:v>
                </c:pt>
                <c:pt idx="19">
                  <c:v>851864294.31538224</c:v>
                </c:pt>
                <c:pt idx="20">
                  <c:v>992760843.66540885</c:v>
                </c:pt>
                <c:pt idx="21">
                  <c:v>716660289.33247852</c:v>
                </c:pt>
                <c:pt idx="22">
                  <c:v>870453666.32274127</c:v>
                </c:pt>
                <c:pt idx="23">
                  <c:v>608679680.48692799</c:v>
                </c:pt>
                <c:pt idx="24">
                  <c:v>718794684.368011</c:v>
                </c:pt>
                <c:pt idx="25">
                  <c:v>807340238.15230906</c:v>
                </c:pt>
                <c:pt idx="26">
                  <c:v>624624696.39654493</c:v>
                </c:pt>
                <c:pt idx="27">
                  <c:v>621243644.92671788</c:v>
                </c:pt>
                <c:pt idx="28">
                  <c:v>961059307.26622033</c:v>
                </c:pt>
                <c:pt idx="29">
                  <c:v>1089641648.4831541</c:v>
                </c:pt>
                <c:pt idx="30">
                  <c:v>922665826.07318318</c:v>
                </c:pt>
                <c:pt idx="31">
                  <c:v>1040865420.646685</c:v>
                </c:pt>
                <c:pt idx="32">
                  <c:v>515839974.69766283</c:v>
                </c:pt>
                <c:pt idx="33">
                  <c:v>1007809741.9814235</c:v>
                </c:pt>
                <c:pt idx="34">
                  <c:v>739531213.40340567</c:v>
                </c:pt>
                <c:pt idx="35">
                  <c:v>552188800.81201172</c:v>
                </c:pt>
                <c:pt idx="36">
                  <c:v>1022999442.3420769</c:v>
                </c:pt>
                <c:pt idx="37">
                  <c:v>1032319845.8373131</c:v>
                </c:pt>
                <c:pt idx="38">
                  <c:v>990080047.98280883</c:v>
                </c:pt>
                <c:pt idx="39">
                  <c:v>1104619869.5648143</c:v>
                </c:pt>
                <c:pt idx="40">
                  <c:v>651303634.08263004</c:v>
                </c:pt>
                <c:pt idx="41">
                  <c:v>757302214.99523866</c:v>
                </c:pt>
                <c:pt idx="42">
                  <c:v>1276314639.7500782</c:v>
                </c:pt>
                <c:pt idx="43">
                  <c:v>1056019280.6307224</c:v>
                </c:pt>
                <c:pt idx="44">
                  <c:v>1107676417.8682346</c:v>
                </c:pt>
                <c:pt idx="45">
                  <c:v>938920971.5511719</c:v>
                </c:pt>
                <c:pt idx="46">
                  <c:v>940137334.88636887</c:v>
                </c:pt>
                <c:pt idx="47">
                  <c:v>501160974.76123124</c:v>
                </c:pt>
                <c:pt idx="48">
                  <c:v>1178941395.7798312</c:v>
                </c:pt>
                <c:pt idx="49">
                  <c:v>1160276761.5789061</c:v>
                </c:pt>
                <c:pt idx="50">
                  <c:v>1284132523.5665221</c:v>
                </c:pt>
                <c:pt idx="51">
                  <c:v>871196313.67342424</c:v>
                </c:pt>
                <c:pt idx="52">
                  <c:v>626475612.1977818</c:v>
                </c:pt>
                <c:pt idx="53">
                  <c:v>620045755.07680368</c:v>
                </c:pt>
                <c:pt idx="54">
                  <c:v>831644920.63193893</c:v>
                </c:pt>
                <c:pt idx="55">
                  <c:v>493835127.061216</c:v>
                </c:pt>
                <c:pt idx="56">
                  <c:v>1115292727.542269</c:v>
                </c:pt>
                <c:pt idx="57">
                  <c:v>890572502.63383222</c:v>
                </c:pt>
                <c:pt idx="58">
                  <c:v>833120217.26439178</c:v>
                </c:pt>
                <c:pt idx="59">
                  <c:v>1179316762.0523305</c:v>
                </c:pt>
                <c:pt idx="60">
                  <c:v>1000040248.9511139</c:v>
                </c:pt>
                <c:pt idx="61">
                  <c:v>1105571180.5355871</c:v>
                </c:pt>
                <c:pt idx="62">
                  <c:v>701156151.94670308</c:v>
                </c:pt>
                <c:pt idx="63">
                  <c:v>726738654.07457364</c:v>
                </c:pt>
                <c:pt idx="64">
                  <c:v>860001843.78625023</c:v>
                </c:pt>
                <c:pt idx="65">
                  <c:v>1302207522.1764858</c:v>
                </c:pt>
                <c:pt idx="66">
                  <c:v>851616749.46335375</c:v>
                </c:pt>
                <c:pt idx="67">
                  <c:v>1042226732.2821054</c:v>
                </c:pt>
                <c:pt idx="68">
                  <c:v>1310640855.9213998</c:v>
                </c:pt>
                <c:pt idx="69">
                  <c:v>1162978231.7880616</c:v>
                </c:pt>
                <c:pt idx="70">
                  <c:v>1225463842.5595841</c:v>
                </c:pt>
                <c:pt idx="71">
                  <c:v>749754254.48478293</c:v>
                </c:pt>
                <c:pt idx="72">
                  <c:v>902632359.76647961</c:v>
                </c:pt>
                <c:pt idx="73">
                  <c:v>680172455.34286261</c:v>
                </c:pt>
                <c:pt idx="74">
                  <c:v>959545858.8025111</c:v>
                </c:pt>
                <c:pt idx="75">
                  <c:v>1018170502.7702712</c:v>
                </c:pt>
                <c:pt idx="76">
                  <c:v>1028917746.6752512</c:v>
                </c:pt>
                <c:pt idx="77">
                  <c:v>598631520.87029529</c:v>
                </c:pt>
                <c:pt idx="78">
                  <c:v>697777878.77095366</c:v>
                </c:pt>
                <c:pt idx="79">
                  <c:v>692698106.54181266</c:v>
                </c:pt>
                <c:pt idx="80">
                  <c:v>1201299355.6650245</c:v>
                </c:pt>
                <c:pt idx="81">
                  <c:v>1034443493.5210446</c:v>
                </c:pt>
                <c:pt idx="82">
                  <c:v>882907415.26357555</c:v>
                </c:pt>
                <c:pt idx="83">
                  <c:v>982879641.96552396</c:v>
                </c:pt>
                <c:pt idx="84">
                  <c:v>1179500868.0228038</c:v>
                </c:pt>
                <c:pt idx="85">
                  <c:v>824661985.86621082</c:v>
                </c:pt>
                <c:pt idx="86">
                  <c:v>1197667133.9320178</c:v>
                </c:pt>
                <c:pt idx="87">
                  <c:v>952169441.55222058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0792"/>
        <c:axId val="113433144"/>
      </c:scatterChart>
      <c:valAx>
        <c:axId val="1134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433144"/>
        <c:crosses val="autoZero"/>
        <c:crossBetween val="midCat"/>
      </c:valAx>
      <c:valAx>
        <c:axId val="1134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43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'Ark1'!$AR$1</c:f>
              <c:strCache>
                <c:ptCount val="1"/>
                <c:pt idx="0">
                  <c:v>Young at common F cutoff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'Ark1'!$AH$2:$AH$89</c:f>
              <c:numCache>
                <c:formatCode>General</c:formatCode>
                <c:ptCount val="88"/>
                <c:pt idx="0">
                  <c:v>1165804500.3865471</c:v>
                </c:pt>
                <c:pt idx="1">
                  <c:v>877570977.08655548</c:v>
                </c:pt>
                <c:pt idx="2">
                  <c:v>519025920.47989565</c:v>
                </c:pt>
                <c:pt idx="3">
                  <c:v>676462109.19095957</c:v>
                </c:pt>
                <c:pt idx="4">
                  <c:v>1414332962.9399519</c:v>
                </c:pt>
                <c:pt idx="5">
                  <c:v>954329958.15737474</c:v>
                </c:pt>
                <c:pt idx="6">
                  <c:v>1367399674.8055601</c:v>
                </c:pt>
                <c:pt idx="7">
                  <c:v>935195946.38607597</c:v>
                </c:pt>
                <c:pt idx="8">
                  <c:v>2033561046.9343512</c:v>
                </c:pt>
                <c:pt idx="9">
                  <c:v>1199090004.0795498</c:v>
                </c:pt>
                <c:pt idx="10">
                  <c:v>1135823050.8158908</c:v>
                </c:pt>
                <c:pt idx="11">
                  <c:v>916572492.69725275</c:v>
                </c:pt>
                <c:pt idx="12">
                  <c:v>832466472.14997458</c:v>
                </c:pt>
                <c:pt idx="13">
                  <c:v>786121741.65834248</c:v>
                </c:pt>
                <c:pt idx="14">
                  <c:v>975809354.17829299</c:v>
                </c:pt>
                <c:pt idx="15">
                  <c:v>807202147.59275091</c:v>
                </c:pt>
                <c:pt idx="16">
                  <c:v>1117760991.4407437</c:v>
                </c:pt>
                <c:pt idx="17">
                  <c:v>754966361.06115508</c:v>
                </c:pt>
                <c:pt idx="18">
                  <c:v>1027673445.2417227</c:v>
                </c:pt>
                <c:pt idx="19">
                  <c:v>914733984.99301195</c:v>
                </c:pt>
                <c:pt idx="20">
                  <c:v>2354068912.0611343</c:v>
                </c:pt>
                <c:pt idx="21">
                  <c:v>607002765.81743205</c:v>
                </c:pt>
                <c:pt idx="22">
                  <c:v>869534019.10887706</c:v>
                </c:pt>
                <c:pt idx="23">
                  <c:v>474048276.0331378</c:v>
                </c:pt>
                <c:pt idx="24">
                  <c:v>747083771.82953382</c:v>
                </c:pt>
                <c:pt idx="25">
                  <c:v>885977952.96460867</c:v>
                </c:pt>
                <c:pt idx="26">
                  <c:v>734861080.69109821</c:v>
                </c:pt>
                <c:pt idx="27">
                  <c:v>580465961.3945123</c:v>
                </c:pt>
                <c:pt idx="28">
                  <c:v>1299233056.0530522</c:v>
                </c:pt>
                <c:pt idx="29">
                  <c:v>1185022420.4393275</c:v>
                </c:pt>
                <c:pt idx="30">
                  <c:v>1362385885.290087</c:v>
                </c:pt>
                <c:pt idx="31">
                  <c:v>1421892919.6037982</c:v>
                </c:pt>
                <c:pt idx="32">
                  <c:v>546518405.02231002</c:v>
                </c:pt>
                <c:pt idx="33">
                  <c:v>849003128.157745</c:v>
                </c:pt>
                <c:pt idx="34">
                  <c:v>766881650.52603805</c:v>
                </c:pt>
                <c:pt idx="35">
                  <c:v>587547021.37715912</c:v>
                </c:pt>
                <c:pt idx="36">
                  <c:v>1175651390.3698235</c:v>
                </c:pt>
                <c:pt idx="37">
                  <c:v>1078431597.7336407</c:v>
                </c:pt>
                <c:pt idx="38">
                  <c:v>1072749308.7174345</c:v>
                </c:pt>
                <c:pt idx="39">
                  <c:v>1295624776.6727591</c:v>
                </c:pt>
                <c:pt idx="40">
                  <c:v>547099399.22485495</c:v>
                </c:pt>
                <c:pt idx="41">
                  <c:v>790641386.89933538</c:v>
                </c:pt>
                <c:pt idx="42">
                  <c:v>1146365788.0447838</c:v>
                </c:pt>
                <c:pt idx="43">
                  <c:v>1101389923.0262327</c:v>
                </c:pt>
                <c:pt idx="44">
                  <c:v>1194739439.5380051</c:v>
                </c:pt>
                <c:pt idx="45">
                  <c:v>839392827.30444348</c:v>
                </c:pt>
                <c:pt idx="46">
                  <c:v>1420834085.2655499</c:v>
                </c:pt>
                <c:pt idx="47">
                  <c:v>580292002.02162862</c:v>
                </c:pt>
                <c:pt idx="48">
                  <c:v>1049394515.4952387</c:v>
                </c:pt>
                <c:pt idx="49">
                  <c:v>1295947502.2627988</c:v>
                </c:pt>
                <c:pt idx="50">
                  <c:v>1494722647.7313621</c:v>
                </c:pt>
                <c:pt idx="51">
                  <c:v>1136670809.2149925</c:v>
                </c:pt>
                <c:pt idx="52">
                  <c:v>1058787161.2883569</c:v>
                </c:pt>
                <c:pt idx="53">
                  <c:v>646916059.24494886</c:v>
                </c:pt>
                <c:pt idx="54">
                  <c:v>997350324.77485025</c:v>
                </c:pt>
                <c:pt idx="55">
                  <c:v>1174872293.0475626</c:v>
                </c:pt>
                <c:pt idx="56">
                  <c:v>1434277707.8257205</c:v>
                </c:pt>
                <c:pt idx="57">
                  <c:v>1280210836.954823</c:v>
                </c:pt>
                <c:pt idx="58">
                  <c:v>974226112.36118913</c:v>
                </c:pt>
                <c:pt idx="59">
                  <c:v>1358200356.2753057</c:v>
                </c:pt>
                <c:pt idx="60">
                  <c:v>1252488990.6366069</c:v>
                </c:pt>
                <c:pt idx="61">
                  <c:v>1215767717.9701059</c:v>
                </c:pt>
                <c:pt idx="62">
                  <c:v>642794659.0520978</c:v>
                </c:pt>
                <c:pt idx="63">
                  <c:v>989538676.48832226</c:v>
                </c:pt>
                <c:pt idx="64">
                  <c:v>970697103.58462572</c:v>
                </c:pt>
                <c:pt idx="65">
                  <c:v>1180373475.5906551</c:v>
                </c:pt>
                <c:pt idx="66">
                  <c:v>853055987.93033218</c:v>
                </c:pt>
                <c:pt idx="67">
                  <c:v>891350967.64618409</c:v>
                </c:pt>
                <c:pt idx="68">
                  <c:v>1066072506.9962181</c:v>
                </c:pt>
                <c:pt idx="69">
                  <c:v>1131884710.3092368</c:v>
                </c:pt>
                <c:pt idx="70">
                  <c:v>1295664023.0391819</c:v>
                </c:pt>
                <c:pt idx="71">
                  <c:v>599837413.26574254</c:v>
                </c:pt>
                <c:pt idx="72">
                  <c:v>1108816434.9279783</c:v>
                </c:pt>
                <c:pt idx="73">
                  <c:v>789239883.67293167</c:v>
                </c:pt>
                <c:pt idx="74">
                  <c:v>1112677957.5866988</c:v>
                </c:pt>
                <c:pt idx="75">
                  <c:v>1729360407.4260454</c:v>
                </c:pt>
                <c:pt idx="76">
                  <c:v>1314293799.4170547</c:v>
                </c:pt>
                <c:pt idx="77">
                  <c:v>523415810.36270005</c:v>
                </c:pt>
                <c:pt idx="78">
                  <c:v>803838190.27565956</c:v>
                </c:pt>
                <c:pt idx="79">
                  <c:v>771457489.90090549</c:v>
                </c:pt>
                <c:pt idx="80">
                  <c:v>1105658910.5043552</c:v>
                </c:pt>
                <c:pt idx="81">
                  <c:v>1037859967.501588</c:v>
                </c:pt>
                <c:pt idx="82">
                  <c:v>743799822.77523839</c:v>
                </c:pt>
                <c:pt idx="83">
                  <c:v>763071733.21008909</c:v>
                </c:pt>
                <c:pt idx="84">
                  <c:v>1190155310.9682229</c:v>
                </c:pt>
                <c:pt idx="85">
                  <c:v>738536323.14334643</c:v>
                </c:pt>
                <c:pt idx="86">
                  <c:v>1292667865.9117997</c:v>
                </c:pt>
                <c:pt idx="87">
                  <c:v>1198279028.0100014</c:v>
                </c:pt>
              </c:numCache>
            </c:numRef>
          </c:xVal>
          <c:yVal>
            <c:numRef>
              <c:f>'Ark1'!$AR$2:$AR$89</c:f>
              <c:numCache>
                <c:formatCode>0.0E+00</c:formatCode>
                <c:ptCount val="88"/>
                <c:pt idx="0">
                  <c:v>869315466.85517001</c:v>
                </c:pt>
                <c:pt idx="1">
                  <c:v>866579359.44814885</c:v>
                </c:pt>
                <c:pt idx="2">
                  <c:v>525361360.7266801</c:v>
                </c:pt>
                <c:pt idx="3">
                  <c:v>700174948.50500047</c:v>
                </c:pt>
                <c:pt idx="4">
                  <c:v>1308240272.7069728</c:v>
                </c:pt>
                <c:pt idx="5">
                  <c:v>1508902078.556519</c:v>
                </c:pt>
                <c:pt idx="6">
                  <c:v>1298814977.7142947</c:v>
                </c:pt>
                <c:pt idx="7">
                  <c:v>1008241073.2561792</c:v>
                </c:pt>
                <c:pt idx="8">
                  <c:v>1338465476.6694517</c:v>
                </c:pt>
                <c:pt idx="9">
                  <c:v>1006527743.9898821</c:v>
                </c:pt>
                <c:pt idx="10">
                  <c:v>1207083450.2605863</c:v>
                </c:pt>
                <c:pt idx="11">
                  <c:v>784191714.96098995</c:v>
                </c:pt>
                <c:pt idx="12">
                  <c:v>768101398.47437692</c:v>
                </c:pt>
                <c:pt idx="13">
                  <c:v>770375047.33078825</c:v>
                </c:pt>
                <c:pt idx="14">
                  <c:v>900700176.09133172</c:v>
                </c:pt>
                <c:pt idx="15">
                  <c:v>698064387.35369658</c:v>
                </c:pt>
                <c:pt idx="16">
                  <c:v>1153274548.1190195</c:v>
                </c:pt>
                <c:pt idx="17">
                  <c:v>828621121.57863033</c:v>
                </c:pt>
                <c:pt idx="18">
                  <c:v>940027233.83886242</c:v>
                </c:pt>
                <c:pt idx="19">
                  <c:v>875755718.45221937</c:v>
                </c:pt>
                <c:pt idx="20">
                  <c:v>1015513392.2688731</c:v>
                </c:pt>
                <c:pt idx="21">
                  <c:v>736696401.7747184</c:v>
                </c:pt>
                <c:pt idx="22">
                  <c:v>893576718.18990493</c:v>
                </c:pt>
                <c:pt idx="23">
                  <c:v>626308602.6533668</c:v>
                </c:pt>
                <c:pt idx="24">
                  <c:v>739828792.71678269</c:v>
                </c:pt>
                <c:pt idx="25">
                  <c:v>828277112.98423922</c:v>
                </c:pt>
                <c:pt idx="26">
                  <c:v>642442363.96972537</c:v>
                </c:pt>
                <c:pt idx="27">
                  <c:v>638227729.7325561</c:v>
                </c:pt>
                <c:pt idx="28">
                  <c:v>987423948.99396324</c:v>
                </c:pt>
                <c:pt idx="29">
                  <c:v>1120730057.2805338</c:v>
                </c:pt>
                <c:pt idx="30">
                  <c:v>948995738.25093389</c:v>
                </c:pt>
                <c:pt idx="31">
                  <c:v>1071914252.6302229</c:v>
                </c:pt>
                <c:pt idx="32">
                  <c:v>526565242.2223981</c:v>
                </c:pt>
                <c:pt idx="33">
                  <c:v>1036960118.0996168</c:v>
                </c:pt>
                <c:pt idx="34">
                  <c:v>759228470.32231259</c:v>
                </c:pt>
                <c:pt idx="35">
                  <c:v>567834890.73812616</c:v>
                </c:pt>
                <c:pt idx="36">
                  <c:v>1052082852.2632948</c:v>
                </c:pt>
                <c:pt idx="37">
                  <c:v>1060012620.8379647</c:v>
                </c:pt>
                <c:pt idx="38">
                  <c:v>1017193250.7641392</c:v>
                </c:pt>
                <c:pt idx="39">
                  <c:v>1134820798.3913741</c:v>
                </c:pt>
                <c:pt idx="40">
                  <c:v>661110456.71611047</c:v>
                </c:pt>
                <c:pt idx="41">
                  <c:v>772779911.39825249</c:v>
                </c:pt>
                <c:pt idx="42">
                  <c:v>1305180605.2990646</c:v>
                </c:pt>
                <c:pt idx="43">
                  <c:v>1073716455.8515161</c:v>
                </c:pt>
                <c:pt idx="44">
                  <c:v>1139843834.5422881</c:v>
                </c:pt>
                <c:pt idx="45">
                  <c:v>965860789.5426774</c:v>
                </c:pt>
                <c:pt idx="46">
                  <c:v>967940719.84589088</c:v>
                </c:pt>
                <c:pt idx="47">
                  <c:v>512263376.50275487</c:v>
                </c:pt>
                <c:pt idx="48">
                  <c:v>1212330158.7272458</c:v>
                </c:pt>
                <c:pt idx="49">
                  <c:v>1183342800.824841</c:v>
                </c:pt>
                <c:pt idx="50">
                  <c:v>1322397453.9934211</c:v>
                </c:pt>
                <c:pt idx="51">
                  <c:v>896052117.13746059</c:v>
                </c:pt>
                <c:pt idx="52">
                  <c:v>634040796.83882654</c:v>
                </c:pt>
                <c:pt idx="53">
                  <c:v>630962245.55259371</c:v>
                </c:pt>
                <c:pt idx="54">
                  <c:v>844304720.33851445</c:v>
                </c:pt>
                <c:pt idx="55">
                  <c:v>491571345.36967981</c:v>
                </c:pt>
                <c:pt idx="56">
                  <c:v>1137745410.1008716</c:v>
                </c:pt>
                <c:pt idx="57">
                  <c:v>906035252.47508526</c:v>
                </c:pt>
                <c:pt idx="58">
                  <c:v>845469579.759197</c:v>
                </c:pt>
                <c:pt idx="59">
                  <c:v>1214411392.6190162</c:v>
                </c:pt>
                <c:pt idx="60">
                  <c:v>1027378706.1663963</c:v>
                </c:pt>
                <c:pt idx="61">
                  <c:v>1138200151.3643453</c:v>
                </c:pt>
                <c:pt idx="62">
                  <c:v>720616472.07302153</c:v>
                </c:pt>
                <c:pt idx="63">
                  <c:v>746715214.59523988</c:v>
                </c:pt>
                <c:pt idx="64">
                  <c:v>881538016.20028973</c:v>
                </c:pt>
                <c:pt idx="65">
                  <c:v>1339766772.903631</c:v>
                </c:pt>
                <c:pt idx="66">
                  <c:v>870456848.58518887</c:v>
                </c:pt>
                <c:pt idx="67">
                  <c:v>1071127577.3048053</c:v>
                </c:pt>
                <c:pt idx="68">
                  <c:v>1342134438.3588305</c:v>
                </c:pt>
                <c:pt idx="69">
                  <c:v>1192184533.3024809</c:v>
                </c:pt>
                <c:pt idx="70">
                  <c:v>1261207704.5671058</c:v>
                </c:pt>
                <c:pt idx="71">
                  <c:v>769687420.44450641</c:v>
                </c:pt>
                <c:pt idx="72">
                  <c:v>927602839.15179074</c:v>
                </c:pt>
                <c:pt idx="73">
                  <c:v>694576420.08147573</c:v>
                </c:pt>
                <c:pt idx="74">
                  <c:v>985341430.91032434</c:v>
                </c:pt>
                <c:pt idx="75">
                  <c:v>1048376276.0625254</c:v>
                </c:pt>
                <c:pt idx="76">
                  <c:v>1054353452.5169834</c:v>
                </c:pt>
                <c:pt idx="77">
                  <c:v>611211186.31193233</c:v>
                </c:pt>
                <c:pt idx="78">
                  <c:v>715943021.02372932</c:v>
                </c:pt>
                <c:pt idx="79">
                  <c:v>712880568.30299246</c:v>
                </c:pt>
                <c:pt idx="80">
                  <c:v>1236425928.3356347</c:v>
                </c:pt>
                <c:pt idx="81">
                  <c:v>1064228543.3631331</c:v>
                </c:pt>
                <c:pt idx="82">
                  <c:v>906832583.14170337</c:v>
                </c:pt>
                <c:pt idx="83">
                  <c:v>1010754916.7823792</c:v>
                </c:pt>
                <c:pt idx="84">
                  <c:v>1213978908.1470528</c:v>
                </c:pt>
                <c:pt idx="85">
                  <c:v>846830378.30618274</c:v>
                </c:pt>
                <c:pt idx="86">
                  <c:v>1232825574.9337699</c:v>
                </c:pt>
                <c:pt idx="87">
                  <c:v>978686288.63433492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6704"/>
        <c:axId val="455875920"/>
      </c:scatterChart>
      <c:valAx>
        <c:axId val="4558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875920"/>
        <c:crosses val="autoZero"/>
        <c:crossBetween val="midCat"/>
      </c:valAx>
      <c:valAx>
        <c:axId val="4558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8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312420</xdr:colOff>
      <xdr:row>10</xdr:row>
      <xdr:rowOff>38100</xdr:rowOff>
    </xdr:from>
    <xdr:to>
      <xdr:col>39</xdr:col>
      <xdr:colOff>342900</xdr:colOff>
      <xdr:row>25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22860</xdr:colOff>
      <xdr:row>10</xdr:row>
      <xdr:rowOff>68580</xdr:rowOff>
    </xdr:from>
    <xdr:to>
      <xdr:col>48</xdr:col>
      <xdr:colOff>419100</xdr:colOff>
      <xdr:row>25</xdr:row>
      <xdr:rowOff>68580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9"/>
  <sheetViews>
    <sheetView tabSelected="1" topLeftCell="X1" workbookViewId="0">
      <selection activeCell="AM1" sqref="AM1"/>
    </sheetView>
  </sheetViews>
  <sheetFormatPr baseColWidth="10" defaultColWidth="6.77734375" defaultRowHeight="14.4" x14ac:dyDescent="0.3"/>
  <cols>
    <col min="1" max="1" width="6.77734375" customWidth="1"/>
    <col min="37" max="37" width="12" style="17" bestFit="1" customWidth="1"/>
    <col min="38" max="40" width="6.77734375" style="17"/>
    <col min="41" max="41" width="6.77734375" style="17" customWidth="1"/>
    <col min="42" max="42" width="8.44140625" style="17" customWidth="1"/>
    <col min="43" max="45" width="8.44140625" customWidth="1"/>
  </cols>
  <sheetData>
    <row r="1" spans="1:45" ht="96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26" t="s">
        <v>31</v>
      </c>
      <c r="AG1" s="27" t="s">
        <v>32</v>
      </c>
      <c r="AH1" s="27" t="s">
        <v>33</v>
      </c>
      <c r="AI1" s="28" t="s">
        <v>34</v>
      </c>
      <c r="AJ1" s="2" t="s">
        <v>35</v>
      </c>
      <c r="AK1" s="5" t="s">
        <v>41</v>
      </c>
      <c r="AL1" s="16"/>
      <c r="AM1" s="16"/>
      <c r="AN1" s="16"/>
      <c r="AO1" s="16" t="s">
        <v>42</v>
      </c>
      <c r="AP1" s="26" t="s">
        <v>31</v>
      </c>
      <c r="AQ1" s="27" t="s">
        <v>32</v>
      </c>
      <c r="AR1" s="27" t="s">
        <v>33</v>
      </c>
      <c r="AS1" s="28" t="s">
        <v>34</v>
      </c>
    </row>
    <row r="2" spans="1:45" x14ac:dyDescent="0.3">
      <c r="A2" s="6">
        <v>1</v>
      </c>
      <c r="B2" s="6" t="s">
        <v>36</v>
      </c>
      <c r="C2" s="6" t="s">
        <v>37</v>
      </c>
      <c r="D2" s="6" t="s">
        <v>38</v>
      </c>
      <c r="E2" s="7">
        <v>5.3519914500000002E-2</v>
      </c>
      <c r="F2" s="8">
        <v>0</v>
      </c>
      <c r="G2" s="8">
        <v>6.8517753085894189</v>
      </c>
      <c r="H2" s="8">
        <v>151.8907075605303</v>
      </c>
      <c r="I2" s="8">
        <v>0</v>
      </c>
      <c r="J2" s="8">
        <v>0.98220577627060568</v>
      </c>
      <c r="K2" s="9">
        <v>3350</v>
      </c>
      <c r="L2">
        <v>3773.1684794495313</v>
      </c>
      <c r="M2">
        <v>3750</v>
      </c>
      <c r="N2">
        <v>4186.99969960831</v>
      </c>
      <c r="O2">
        <v>1800</v>
      </c>
      <c r="P2">
        <v>2019.9772466778345</v>
      </c>
      <c r="Q2" s="9">
        <v>324.81294026305056</v>
      </c>
      <c r="R2">
        <v>332.0332772591255</v>
      </c>
      <c r="S2">
        <v>259.5765640397077</v>
      </c>
      <c r="T2">
        <v>264.41477666127167</v>
      </c>
      <c r="U2">
        <v>269.79820525079003</v>
      </c>
      <c r="V2">
        <v>275.0256291542039</v>
      </c>
      <c r="W2" s="9">
        <v>14.395629273775132</v>
      </c>
      <c r="X2">
        <v>16.051424215850936</v>
      </c>
      <c r="Y2">
        <v>8.2778607981109644</v>
      </c>
      <c r="Z2">
        <v>8.8760654910235424</v>
      </c>
      <c r="AA2" s="7">
        <v>174.56666666666601</v>
      </c>
      <c r="AB2" s="9">
        <v>8.2464937600392521</v>
      </c>
      <c r="AC2">
        <v>9.1950110077435525</v>
      </c>
      <c r="AD2">
        <v>4.741948137164977</v>
      </c>
      <c r="AE2">
        <v>5.0846279306990123</v>
      </c>
      <c r="AF2" s="9">
        <v>674434663.72652769</v>
      </c>
      <c r="AG2">
        <v>733988483.42736149</v>
      </c>
      <c r="AH2">
        <v>1165804500.3865471</v>
      </c>
      <c r="AI2">
        <v>1300647529.7870407</v>
      </c>
      <c r="AJ2" s="7">
        <v>0.54178000000000004</v>
      </c>
      <c r="AK2" s="17">
        <f>AJ2/100/100</f>
        <v>5.4178000000000002E-5</v>
      </c>
      <c r="AP2" s="18">
        <f>S2*($AA2/$AK2)</f>
        <v>836380367.10838604</v>
      </c>
      <c r="AQ2" s="15">
        <f>T2*($AA2/$AK2)</f>
        <v>851969548.14074254</v>
      </c>
      <c r="AR2" s="15">
        <f>U2*($AA2/$AK2)</f>
        <v>869315466.85517001</v>
      </c>
      <c r="AS2" s="15">
        <f>V2*($AA2/$AK2)</f>
        <v>886158723.63970637</v>
      </c>
    </row>
    <row r="3" spans="1:45" x14ac:dyDescent="0.3">
      <c r="A3" s="6">
        <v>1</v>
      </c>
      <c r="B3" s="6" t="s">
        <v>39</v>
      </c>
      <c r="C3" s="6" t="s">
        <v>37</v>
      </c>
      <c r="D3" s="6" t="s">
        <v>38</v>
      </c>
      <c r="E3" s="7">
        <v>5.3519914500000002E-2</v>
      </c>
      <c r="F3" s="8">
        <v>0</v>
      </c>
      <c r="G3" s="8">
        <v>10.500511332239562</v>
      </c>
      <c r="H3" s="8">
        <v>45.617686082109671</v>
      </c>
      <c r="I3" s="8">
        <v>0</v>
      </c>
      <c r="J3" s="8">
        <v>0.99946966982523</v>
      </c>
      <c r="K3" s="9">
        <v>3350</v>
      </c>
      <c r="L3">
        <v>4326.3388040783793</v>
      </c>
      <c r="M3">
        <v>3850</v>
      </c>
      <c r="N3">
        <v>4416.5684739927337</v>
      </c>
      <c r="O3">
        <v>1800</v>
      </c>
      <c r="P3">
        <v>2019.9772466778345</v>
      </c>
      <c r="Q3" s="9">
        <v>358.23379352322382</v>
      </c>
      <c r="R3">
        <v>368.32223661583652</v>
      </c>
      <c r="S3">
        <v>264.42373760953063</v>
      </c>
      <c r="T3">
        <v>271.76478876458299</v>
      </c>
      <c r="U3">
        <v>279.66003195314016</v>
      </c>
      <c r="V3">
        <v>287.45006780188385</v>
      </c>
      <c r="W3" s="9">
        <v>15.825775970288671</v>
      </c>
      <c r="X3">
        <v>16.906286336887398</v>
      </c>
      <c r="Y3">
        <v>11.159755798899118</v>
      </c>
      <c r="Z3">
        <v>12.063658977303103</v>
      </c>
      <c r="AA3" s="7">
        <v>167.84666666666601</v>
      </c>
      <c r="AB3" s="9">
        <v>9.4287103131560936</v>
      </c>
      <c r="AC3">
        <v>10.072458793871865</v>
      </c>
      <c r="AD3">
        <v>6.6487801161173863</v>
      </c>
      <c r="AE3">
        <v>7.1873092369840439</v>
      </c>
      <c r="AF3" s="9">
        <v>1104470389.3831351</v>
      </c>
      <c r="AG3">
        <v>1329489034.3000057</v>
      </c>
      <c r="AH3">
        <v>877570977.08655548</v>
      </c>
      <c r="AI3">
        <v>912962940.46127546</v>
      </c>
      <c r="AJ3" s="7">
        <v>0.54166999999999998</v>
      </c>
      <c r="AK3" s="17">
        <f t="shared" ref="AK3:AK66" si="0">AJ3/100/100</f>
        <v>5.4166999999999998E-5</v>
      </c>
      <c r="AP3" s="18">
        <f t="shared" ref="AP3:AS66" si="1">S3*($AA3/$AK3)</f>
        <v>819366827.50200021</v>
      </c>
      <c r="AQ3" s="15">
        <f t="shared" si="1"/>
        <v>842114459.20035923</v>
      </c>
      <c r="AR3" s="15">
        <f t="shared" si="1"/>
        <v>866579359.44814885</v>
      </c>
      <c r="AS3" s="15">
        <f t="shared" si="1"/>
        <v>890718254.9089545</v>
      </c>
    </row>
    <row r="4" spans="1:45" x14ac:dyDescent="0.3">
      <c r="A4" s="6">
        <v>1</v>
      </c>
      <c r="B4" s="6" t="s">
        <v>36</v>
      </c>
      <c r="C4" s="6" t="s">
        <v>40</v>
      </c>
      <c r="D4" s="6" t="s">
        <v>38</v>
      </c>
      <c r="E4" s="7">
        <v>5.3519914500000002E-2</v>
      </c>
      <c r="F4" s="8">
        <v>0</v>
      </c>
      <c r="G4" s="8">
        <v>1.3463128196828746</v>
      </c>
      <c r="H4" s="8">
        <v>232.63133997917376</v>
      </c>
      <c r="I4" s="8">
        <v>0</v>
      </c>
      <c r="J4" s="8">
        <v>0.9986211805281523</v>
      </c>
      <c r="K4" s="9">
        <v>3350</v>
      </c>
      <c r="L4">
        <v>3725.1870922978278</v>
      </c>
      <c r="M4">
        <v>3700</v>
      </c>
      <c r="N4">
        <v>3604.0002909681657</v>
      </c>
      <c r="O4">
        <v>1800</v>
      </c>
      <c r="P4">
        <v>2019.9772466778345</v>
      </c>
      <c r="Q4" s="9">
        <v>265.22123940810724</v>
      </c>
      <c r="R4">
        <v>266.93266514049782</v>
      </c>
      <c r="S4">
        <v>250.67450825879979</v>
      </c>
      <c r="T4">
        <v>251.64497340760192</v>
      </c>
      <c r="U4">
        <v>252.79040230269538</v>
      </c>
      <c r="V4">
        <v>253.87078134501357</v>
      </c>
      <c r="W4" s="9">
        <v>13.558659411370677</v>
      </c>
      <c r="X4">
        <v>14.84523122334145</v>
      </c>
      <c r="Y4">
        <v>7.2696314712021266</v>
      </c>
      <c r="Z4">
        <v>8.4125839050180549</v>
      </c>
      <c r="AA4" s="7">
        <v>168.77666666666599</v>
      </c>
      <c r="AB4" s="9">
        <v>8.0334916426267835</v>
      </c>
      <c r="AC4">
        <v>8.7957841072076572</v>
      </c>
      <c r="AD4">
        <v>4.3072491090013365</v>
      </c>
      <c r="AE4">
        <v>4.984447240940546</v>
      </c>
      <c r="AF4" s="9">
        <v>515822182.38943255</v>
      </c>
      <c r="AG4">
        <v>522291475.01215512</v>
      </c>
      <c r="AH4">
        <v>519025920.47989565</v>
      </c>
      <c r="AI4">
        <v>465618192.86684889</v>
      </c>
      <c r="AJ4" s="7">
        <v>0.81211</v>
      </c>
      <c r="AK4" s="17">
        <f t="shared" si="0"/>
        <v>8.1210999999999992E-5</v>
      </c>
      <c r="AP4" s="18">
        <f t="shared" si="1"/>
        <v>520964006.38122749</v>
      </c>
      <c r="AQ4" s="15">
        <f t="shared" si="1"/>
        <v>522980874.45243704</v>
      </c>
      <c r="AR4" s="15">
        <f t="shared" si="1"/>
        <v>525361360.7266801</v>
      </c>
      <c r="AS4" s="15">
        <f t="shared" si="1"/>
        <v>527606657.21975356</v>
      </c>
    </row>
    <row r="5" spans="1:45" x14ac:dyDescent="0.3">
      <c r="A5" s="10">
        <v>1</v>
      </c>
      <c r="B5" s="10" t="s">
        <v>39</v>
      </c>
      <c r="C5" s="10" t="s">
        <v>40</v>
      </c>
      <c r="D5" s="10" t="s">
        <v>38</v>
      </c>
      <c r="E5" s="11">
        <v>5.3519914500000002E-2</v>
      </c>
      <c r="F5" s="12">
        <v>0</v>
      </c>
      <c r="G5" s="12">
        <v>3.8052827742363071</v>
      </c>
      <c r="H5" s="12">
        <v>214.45379168960361</v>
      </c>
      <c r="I5" s="12">
        <v>0</v>
      </c>
      <c r="J5" s="12">
        <v>0.99654445633616417</v>
      </c>
      <c r="K5" s="13">
        <v>3350</v>
      </c>
      <c r="L5" s="14">
        <v>4195.6464212164656</v>
      </c>
      <c r="M5" s="14">
        <v>4150</v>
      </c>
      <c r="N5" s="14">
        <v>4440.9999903618846</v>
      </c>
      <c r="O5" s="14">
        <v>1800</v>
      </c>
      <c r="P5" s="14">
        <v>2019.9772466778345</v>
      </c>
      <c r="Q5" s="13">
        <v>303.00386139964723</v>
      </c>
      <c r="R5" s="14">
        <v>307.26937162630435</v>
      </c>
      <c r="S5" s="14">
        <v>265.74816704177323</v>
      </c>
      <c r="T5" s="14">
        <v>268.35060640205097</v>
      </c>
      <c r="U5" s="14">
        <v>271.34855050652635</v>
      </c>
      <c r="V5" s="14">
        <v>274.21085425706843</v>
      </c>
      <c r="W5" s="13">
        <v>12.980594117452014</v>
      </c>
      <c r="X5" s="14">
        <v>15.676277905074507</v>
      </c>
      <c r="Y5" s="14">
        <v>7.2591277371381802</v>
      </c>
      <c r="Z5" s="14">
        <v>8.1994577799560453</v>
      </c>
      <c r="AA5" s="11">
        <v>160.296666666666</v>
      </c>
      <c r="AB5" s="13">
        <v>8.0978565477253017</v>
      </c>
      <c r="AC5" s="14">
        <v>9.779540792119553</v>
      </c>
      <c r="AD5" s="14">
        <v>4.5285581341709396</v>
      </c>
      <c r="AE5" s="14">
        <v>5.1151767222999514</v>
      </c>
      <c r="AF5" s="13">
        <v>692414585.07499778</v>
      </c>
      <c r="AG5" s="14">
        <v>765773092.90589082</v>
      </c>
      <c r="AH5" s="14">
        <v>676462109.19095957</v>
      </c>
      <c r="AI5" s="14">
        <v>712860141.4157418</v>
      </c>
      <c r="AJ5" s="11">
        <v>0.62121999999999999</v>
      </c>
      <c r="AK5" s="17">
        <f t="shared" si="0"/>
        <v>6.2121999999999999E-5</v>
      </c>
      <c r="AP5" s="18">
        <f t="shared" si="1"/>
        <v>685723984.24990499</v>
      </c>
      <c r="AQ5" s="15">
        <f t="shared" si="1"/>
        <v>692439195.52215397</v>
      </c>
      <c r="AR5" s="15">
        <f t="shared" si="1"/>
        <v>700174948.50500047</v>
      </c>
      <c r="AS5" s="15">
        <f t="shared" si="1"/>
        <v>707560701.54256189</v>
      </c>
    </row>
    <row r="6" spans="1:45" x14ac:dyDescent="0.3">
      <c r="A6" s="6">
        <v>3</v>
      </c>
      <c r="B6" s="6" t="s">
        <v>36</v>
      </c>
      <c r="C6" s="6" t="s">
        <v>37</v>
      </c>
      <c r="D6" s="6" t="s">
        <v>38</v>
      </c>
      <c r="E6" s="7">
        <v>4.4737159300000003E-2</v>
      </c>
      <c r="F6" s="8">
        <v>0</v>
      </c>
      <c r="G6" s="8">
        <v>23.40340485960979</v>
      </c>
      <c r="H6" s="8">
        <v>50.027038676804658</v>
      </c>
      <c r="I6" s="8">
        <v>0</v>
      </c>
      <c r="J6" s="8">
        <v>0.99860246830343879</v>
      </c>
      <c r="K6" s="9">
        <v>2200</v>
      </c>
      <c r="L6">
        <v>2474.7815217958187</v>
      </c>
      <c r="M6">
        <v>2450</v>
      </c>
      <c r="N6">
        <v>2772.6567287511989</v>
      </c>
      <c r="O6">
        <v>1800</v>
      </c>
      <c r="P6">
        <v>2019.9772466778345</v>
      </c>
      <c r="Q6" s="9">
        <v>432.77188335382021</v>
      </c>
      <c r="R6">
        <v>444.99583893545662</v>
      </c>
      <c r="S6">
        <v>392.03943076719742</v>
      </c>
      <c r="T6">
        <v>403.07910975531246</v>
      </c>
      <c r="U6">
        <v>414.93508957150414</v>
      </c>
      <c r="V6">
        <v>426.64087615654682</v>
      </c>
      <c r="W6" s="9">
        <v>8.7265037257608604</v>
      </c>
      <c r="X6">
        <v>9.4925437418612226</v>
      </c>
      <c r="Y6">
        <v>7.6685647224530369</v>
      </c>
      <c r="Z6">
        <v>8.3764100480227306</v>
      </c>
      <c r="AA6" s="7">
        <v>171.166666666666</v>
      </c>
      <c r="AB6" s="9">
        <v>5.0982494989839688</v>
      </c>
      <c r="AC6">
        <v>5.5457899173483503</v>
      </c>
      <c r="AD6">
        <v>4.4801741319102621</v>
      </c>
      <c r="AE6">
        <v>4.8937157047844773</v>
      </c>
      <c r="AF6" s="9">
        <v>1192083601.5724168</v>
      </c>
      <c r="AG6">
        <v>1110861580.5916677</v>
      </c>
      <c r="AH6">
        <v>1414332962.9399519</v>
      </c>
      <c r="AI6">
        <v>1200717960.5069156</v>
      </c>
      <c r="AJ6" s="7">
        <v>0.54288999999999998</v>
      </c>
      <c r="AK6" s="17">
        <f t="shared" si="0"/>
        <v>5.4288999999999995E-5</v>
      </c>
      <c r="AP6" s="18">
        <f t="shared" si="1"/>
        <v>1236053023.0123665</v>
      </c>
      <c r="AQ6" s="15">
        <f t="shared" si="1"/>
        <v>1270859798.8503022</v>
      </c>
      <c r="AR6" s="15">
        <f t="shared" si="1"/>
        <v>1308240272.7069728</v>
      </c>
      <c r="AS6" s="15">
        <f t="shared" si="1"/>
        <v>1345147205.4276555</v>
      </c>
    </row>
    <row r="7" spans="1:45" x14ac:dyDescent="0.3">
      <c r="A7" s="6">
        <v>3</v>
      </c>
      <c r="B7" s="6" t="s">
        <v>39</v>
      </c>
      <c r="C7" s="6" t="s">
        <v>37</v>
      </c>
      <c r="D7" s="6" t="s">
        <v>38</v>
      </c>
      <c r="E7" s="7">
        <v>4.4737159300000003E-2</v>
      </c>
      <c r="F7" s="8">
        <v>0</v>
      </c>
      <c r="G7" s="8">
        <v>20.082930784560499</v>
      </c>
      <c r="H7" s="8">
        <v>79.977910440801111</v>
      </c>
      <c r="I7" s="8">
        <v>0</v>
      </c>
      <c r="J7" s="8">
        <v>0.9850622873511945</v>
      </c>
      <c r="K7" s="9">
        <v>2200</v>
      </c>
      <c r="L7">
        <v>2698.644522348493</v>
      </c>
      <c r="M7">
        <v>2650</v>
      </c>
      <c r="N7">
        <v>2587.2718690255938</v>
      </c>
      <c r="O7">
        <v>1800</v>
      </c>
      <c r="P7">
        <v>2019.9772466778345</v>
      </c>
      <c r="Q7" s="9">
        <v>406.17728511702006</v>
      </c>
      <c r="R7">
        <v>417.34601108147007</v>
      </c>
      <c r="S7">
        <v>368.98500884888995</v>
      </c>
      <c r="T7">
        <v>379.0418949203339</v>
      </c>
      <c r="U7">
        <v>389.87797082247488</v>
      </c>
      <c r="V7">
        <v>400.56053061603393</v>
      </c>
      <c r="W7" s="9">
        <v>9.1969106587915004</v>
      </c>
      <c r="X7">
        <v>10.487156179423962</v>
      </c>
      <c r="Y7">
        <v>7.7179389364484372</v>
      </c>
      <c r="Z7">
        <v>8.2598393363898506</v>
      </c>
      <c r="AA7" s="7">
        <v>149.946666666666</v>
      </c>
      <c r="AB7" s="9">
        <v>6.1334545563699594</v>
      </c>
      <c r="AC7">
        <v>6.9939241815472233</v>
      </c>
      <c r="AD7">
        <v>5.1471227123744923</v>
      </c>
      <c r="AE7">
        <v>5.5085181418214617</v>
      </c>
      <c r="AF7" s="9">
        <v>1046724719.5355521</v>
      </c>
      <c r="AG7">
        <v>1279144349.2150962</v>
      </c>
      <c r="AH7">
        <v>954329958.15737474</v>
      </c>
      <c r="AI7">
        <v>1308030783.172689</v>
      </c>
      <c r="AJ7" s="7">
        <v>0.38744000000000001</v>
      </c>
      <c r="AK7" s="17">
        <f t="shared" si="0"/>
        <v>3.8744E-5</v>
      </c>
      <c r="AP7" s="18">
        <f t="shared" si="1"/>
        <v>1428042332.4091809</v>
      </c>
      <c r="AQ7" s="15">
        <f t="shared" si="1"/>
        <v>1466964398.8829432</v>
      </c>
      <c r="AR7" s="15">
        <f t="shared" si="1"/>
        <v>1508902078.556519</v>
      </c>
      <c r="AS7" s="15">
        <f t="shared" si="1"/>
        <v>1550245621.6215491</v>
      </c>
    </row>
    <row r="8" spans="1:45" x14ac:dyDescent="0.3">
      <c r="A8" s="6">
        <v>3</v>
      </c>
      <c r="B8" s="6" t="s">
        <v>36</v>
      </c>
      <c r="C8" s="6" t="s">
        <v>40</v>
      </c>
      <c r="D8" s="6" t="s">
        <v>38</v>
      </c>
      <c r="E8" s="7">
        <v>4.3913776000000002E-2</v>
      </c>
      <c r="F8" s="8">
        <v>0</v>
      </c>
      <c r="G8" s="8">
        <v>18.949112392854339</v>
      </c>
      <c r="H8" s="8">
        <v>38.153526171168352</v>
      </c>
      <c r="I8" s="8">
        <v>0</v>
      </c>
      <c r="J8" s="8">
        <v>0.99655145737213902</v>
      </c>
      <c r="K8" s="9">
        <v>2250</v>
      </c>
      <c r="L8">
        <v>2542.2784326235492</v>
      </c>
      <c r="M8">
        <v>2500</v>
      </c>
      <c r="N8">
        <v>2996.318341969526</v>
      </c>
      <c r="O8">
        <v>1800</v>
      </c>
      <c r="P8">
        <v>2019.9772466778345</v>
      </c>
      <c r="Q8" s="9">
        <v>393.03027214478919</v>
      </c>
      <c r="R8">
        <v>404.17734622356789</v>
      </c>
      <c r="S8">
        <v>351.95207334112285</v>
      </c>
      <c r="T8">
        <v>361.90993089440502</v>
      </c>
      <c r="U8">
        <v>372.59891768961506</v>
      </c>
      <c r="V8">
        <v>383.15485361847209</v>
      </c>
      <c r="W8" s="9">
        <v>9.9190954650502583</v>
      </c>
      <c r="X8">
        <v>10.822736439264157</v>
      </c>
      <c r="Y8">
        <v>8.8468701241050915</v>
      </c>
      <c r="Z8">
        <v>9.281269769148464</v>
      </c>
      <c r="AA8" s="7">
        <v>142.106666666666</v>
      </c>
      <c r="AB8" s="9">
        <v>6.9800352775264862</v>
      </c>
      <c r="AC8">
        <v>7.6159244975118741</v>
      </c>
      <c r="AD8">
        <v>6.2255137859625167</v>
      </c>
      <c r="AE8">
        <v>6.5311994059498781</v>
      </c>
      <c r="AF8" s="9">
        <v>1462958968.9763217</v>
      </c>
      <c r="AG8">
        <v>1030865487.2998519</v>
      </c>
      <c r="AH8">
        <v>1367399674.8055601</v>
      </c>
      <c r="AI8">
        <v>1943443851.1887991</v>
      </c>
      <c r="AJ8" s="7">
        <v>0.40766999999999998</v>
      </c>
      <c r="AK8" s="17">
        <f t="shared" si="0"/>
        <v>4.0766999999999998E-5</v>
      </c>
      <c r="AP8" s="18">
        <f t="shared" si="1"/>
        <v>1226843671.8161485</v>
      </c>
      <c r="AQ8" s="15">
        <f t="shared" si="1"/>
        <v>1261555030.1216018</v>
      </c>
      <c r="AR8" s="15">
        <f t="shared" si="1"/>
        <v>1298814977.7142947</v>
      </c>
      <c r="AS8" s="15">
        <f t="shared" si="1"/>
        <v>1335611133.143852</v>
      </c>
    </row>
    <row r="9" spans="1:45" x14ac:dyDescent="0.3">
      <c r="A9" s="10">
        <v>3</v>
      </c>
      <c r="B9" s="10" t="s">
        <v>39</v>
      </c>
      <c r="C9" s="10" t="s">
        <v>40</v>
      </c>
      <c r="D9" s="10" t="s">
        <v>38</v>
      </c>
      <c r="E9" s="11">
        <v>4.3913776000000002E-2</v>
      </c>
      <c r="F9" s="12">
        <v>0</v>
      </c>
      <c r="G9" s="12">
        <v>14.91536648308918</v>
      </c>
      <c r="H9" s="12">
        <v>81.499842961339098</v>
      </c>
      <c r="I9" s="12">
        <v>0</v>
      </c>
      <c r="J9" s="12">
        <v>0.99947594966888309</v>
      </c>
      <c r="K9" s="13">
        <v>2250</v>
      </c>
      <c r="L9" s="14">
        <v>2934.9133433427419</v>
      </c>
      <c r="M9" s="14">
        <v>2900</v>
      </c>
      <c r="N9" s="14">
        <v>2811.127541289829</v>
      </c>
      <c r="O9" s="14">
        <v>1800</v>
      </c>
      <c r="P9" s="14">
        <v>2019.9772466778345</v>
      </c>
      <c r="Q9" s="13">
        <v>356.51403260698112</v>
      </c>
      <c r="R9" s="14">
        <v>366.17565830221969</v>
      </c>
      <c r="S9" s="14">
        <v>320.95781019964977</v>
      </c>
      <c r="T9" s="14">
        <v>329.54052493153671</v>
      </c>
      <c r="U9" s="14">
        <v>338.80559738624527</v>
      </c>
      <c r="V9" s="14">
        <v>347.93146318798438</v>
      </c>
      <c r="W9" s="13">
        <v>9.9099013800846176</v>
      </c>
      <c r="X9" s="14">
        <v>12.449208938509086</v>
      </c>
      <c r="Y9" s="14">
        <v>8.5860806364135129</v>
      </c>
      <c r="Z9" s="14">
        <v>9.2821137302138208</v>
      </c>
      <c r="AA9" s="11">
        <v>137.75</v>
      </c>
      <c r="AB9" s="13">
        <v>7.1941207840904662</v>
      </c>
      <c r="AC9" s="14">
        <v>9.0375382493713872</v>
      </c>
      <c r="AD9" s="14">
        <v>6.2330893912257812</v>
      </c>
      <c r="AE9" s="14">
        <v>6.7383765736579466</v>
      </c>
      <c r="AF9" s="13">
        <v>1011572794.1501161</v>
      </c>
      <c r="AG9" s="14">
        <v>785493092.20049536</v>
      </c>
      <c r="AH9" s="14">
        <v>935195946.38607597</v>
      </c>
      <c r="AI9" s="14">
        <v>1030323347.3847618</v>
      </c>
      <c r="AJ9" s="11">
        <v>0.46289000000000002</v>
      </c>
      <c r="AK9" s="17">
        <f t="shared" si="0"/>
        <v>4.6289000000000004E-5</v>
      </c>
      <c r="AP9" s="18">
        <f t="shared" si="1"/>
        <v>955128396.70335829</v>
      </c>
      <c r="AQ9" s="15">
        <f t="shared" si="1"/>
        <v>980669431.38368022</v>
      </c>
      <c r="AR9" s="15">
        <f t="shared" si="1"/>
        <v>1008241073.2561792</v>
      </c>
      <c r="AS9" s="15">
        <f t="shared" si="1"/>
        <v>1035398454.3659366</v>
      </c>
    </row>
    <row r="10" spans="1:45" x14ac:dyDescent="0.3">
      <c r="A10" s="6">
        <v>4</v>
      </c>
      <c r="B10" s="6" t="s">
        <v>36</v>
      </c>
      <c r="C10" s="6" t="s">
        <v>37</v>
      </c>
      <c r="D10" s="6" t="s">
        <v>38</v>
      </c>
      <c r="E10" s="7">
        <v>5.0226381299999998E-2</v>
      </c>
      <c r="F10" s="8">
        <v>0</v>
      </c>
      <c r="G10" s="8">
        <v>9.2803083825832253</v>
      </c>
      <c r="H10" s="8">
        <v>114.15590291024783</v>
      </c>
      <c r="I10" s="8">
        <v>0</v>
      </c>
      <c r="J10" s="8">
        <v>0.99535885287601022</v>
      </c>
      <c r="K10" s="9">
        <v>3000</v>
      </c>
      <c r="L10">
        <v>3377.8155691018451</v>
      </c>
      <c r="M10">
        <v>3350</v>
      </c>
      <c r="N10">
        <v>3319.3058502363342</v>
      </c>
      <c r="O10">
        <v>1800</v>
      </c>
      <c r="P10">
        <v>2019.9772466778345</v>
      </c>
      <c r="Q10" s="9">
        <v>336.13164874081986</v>
      </c>
      <c r="R10">
        <v>344.618367482991</v>
      </c>
      <c r="S10">
        <v>270.2130646279075</v>
      </c>
      <c r="T10">
        <v>276.53641756063769</v>
      </c>
      <c r="U10">
        <v>283.44709309240392</v>
      </c>
      <c r="V10">
        <v>290.21490596427822</v>
      </c>
      <c r="W10" s="9">
        <v>13.210459871644124</v>
      </c>
      <c r="X10">
        <v>14.666870122793565</v>
      </c>
      <c r="Y10">
        <v>8.7276432430953825</v>
      </c>
      <c r="Z10">
        <v>9.6290748943166982</v>
      </c>
      <c r="AA10" s="7">
        <v>214.38333333333301</v>
      </c>
      <c r="AB10" s="9">
        <v>6.1620741063410449</v>
      </c>
      <c r="AC10">
        <v>6.8414227424987581</v>
      </c>
      <c r="AD10">
        <v>4.0710455926745217</v>
      </c>
      <c r="AE10">
        <v>4.4915221461478874</v>
      </c>
      <c r="AF10" s="9">
        <v>1210897761.8556478</v>
      </c>
      <c r="AG10">
        <v>1179930215.8689415</v>
      </c>
      <c r="AH10">
        <v>2033561046.9343512</v>
      </c>
      <c r="AI10">
        <v>1476461428.9013433</v>
      </c>
      <c r="AJ10" s="7">
        <v>0.45400000000000001</v>
      </c>
      <c r="AK10" s="17">
        <f t="shared" si="0"/>
        <v>4.5399999999999999E-5</v>
      </c>
      <c r="AP10" s="18">
        <f t="shared" si="1"/>
        <v>1275973072.800576</v>
      </c>
      <c r="AQ10" s="15">
        <f t="shared" si="1"/>
        <v>1305832576.755682</v>
      </c>
      <c r="AR10" s="15">
        <f t="shared" si="1"/>
        <v>1338465476.6694517</v>
      </c>
      <c r="AS10" s="15">
        <f t="shared" si="1"/>
        <v>1370423764.8379242</v>
      </c>
    </row>
    <row r="11" spans="1:45" x14ac:dyDescent="0.3">
      <c r="A11" s="6">
        <v>4</v>
      </c>
      <c r="B11" s="6" t="s">
        <v>39</v>
      </c>
      <c r="C11" s="6" t="s">
        <v>37</v>
      </c>
      <c r="D11" s="6" t="s">
        <v>38</v>
      </c>
      <c r="E11" s="7">
        <v>5.0226381299999998E-2</v>
      </c>
      <c r="F11" s="8">
        <v>0</v>
      </c>
      <c r="G11" s="8">
        <v>7.9501702193768669</v>
      </c>
      <c r="H11" s="8">
        <v>81.202145145787227</v>
      </c>
      <c r="I11" s="8">
        <v>0</v>
      </c>
      <c r="J11" s="8">
        <v>0.98608281162911116</v>
      </c>
      <c r="K11" s="9">
        <v>3000</v>
      </c>
      <c r="L11">
        <v>3621.8432544281927</v>
      </c>
      <c r="M11">
        <v>3500</v>
      </c>
      <c r="N11">
        <v>3760.0879692457675</v>
      </c>
      <c r="O11">
        <v>1800</v>
      </c>
      <c r="P11">
        <v>2019.9772466778345</v>
      </c>
      <c r="Q11" s="9">
        <v>303.6591217788029</v>
      </c>
      <c r="R11">
        <v>311.71651508053191</v>
      </c>
      <c r="S11">
        <v>240.76874040674863</v>
      </c>
      <c r="T11">
        <v>246.85896372988208</v>
      </c>
      <c r="U11">
        <v>253.46835552615909</v>
      </c>
      <c r="V11">
        <v>259.96239371791444</v>
      </c>
      <c r="W11" s="9">
        <v>15.891440688310077</v>
      </c>
      <c r="X11">
        <v>17.88117824712829</v>
      </c>
      <c r="Y11">
        <v>10.512126345332906</v>
      </c>
      <c r="Z11">
        <v>11.18372647148526</v>
      </c>
      <c r="AA11" s="7">
        <v>189.64</v>
      </c>
      <c r="AB11" s="9">
        <v>8.3797936555104808</v>
      </c>
      <c r="AC11">
        <v>9.4290119421684722</v>
      </c>
      <c r="AD11">
        <v>5.543200983617858</v>
      </c>
      <c r="AE11">
        <v>5.8973457453518563</v>
      </c>
      <c r="AF11" s="9">
        <v>702671058.88561201</v>
      </c>
      <c r="AG11">
        <v>867641845.25631344</v>
      </c>
      <c r="AH11">
        <v>1199090004.0795498</v>
      </c>
      <c r="AI11">
        <v>1398618348.6224427</v>
      </c>
      <c r="AJ11" s="7">
        <v>0.47755999999999998</v>
      </c>
      <c r="AK11" s="17">
        <f t="shared" si="0"/>
        <v>4.7755999999999995E-5</v>
      </c>
      <c r="AP11" s="18">
        <f t="shared" si="1"/>
        <v>956097326.63405252</v>
      </c>
      <c r="AQ11" s="15">
        <f t="shared" si="1"/>
        <v>980281721.28601313</v>
      </c>
      <c r="AR11" s="15">
        <f t="shared" si="1"/>
        <v>1006527743.9898821</v>
      </c>
      <c r="AS11" s="15">
        <f t="shared" si="1"/>
        <v>1032315695.2982934</v>
      </c>
    </row>
    <row r="12" spans="1:45" x14ac:dyDescent="0.3">
      <c r="A12" s="6">
        <v>4</v>
      </c>
      <c r="B12" s="6" t="s">
        <v>36</v>
      </c>
      <c r="C12" s="6" t="s">
        <v>40</v>
      </c>
      <c r="D12" s="6" t="s">
        <v>38</v>
      </c>
      <c r="E12" s="7">
        <v>5.0500842399999996E-2</v>
      </c>
      <c r="F12" s="8">
        <v>0</v>
      </c>
      <c r="G12" s="8">
        <v>5.6867759748628472</v>
      </c>
      <c r="H12" s="8">
        <v>83.204516690765757</v>
      </c>
      <c r="I12" s="8">
        <v>0</v>
      </c>
      <c r="J12" s="8">
        <v>0.9976748715591307</v>
      </c>
      <c r="K12" s="9">
        <v>3100</v>
      </c>
      <c r="L12">
        <v>3480.3966572351983</v>
      </c>
      <c r="M12">
        <v>3450</v>
      </c>
      <c r="N12">
        <v>3385.3027132545967</v>
      </c>
      <c r="O12">
        <v>1800</v>
      </c>
      <c r="P12">
        <v>2019.9772466778345</v>
      </c>
      <c r="Q12" s="9">
        <v>264.97236445464893</v>
      </c>
      <c r="R12">
        <v>271.79246085427468</v>
      </c>
      <c r="S12">
        <v>208.99124849460108</v>
      </c>
      <c r="T12">
        <v>214.00387946975329</v>
      </c>
      <c r="U12">
        <v>219.4702257675126</v>
      </c>
      <c r="V12">
        <v>224.8290183259908</v>
      </c>
      <c r="W12" s="9">
        <v>17.325261877383767</v>
      </c>
      <c r="X12">
        <v>17.868647109306178</v>
      </c>
      <c r="Y12">
        <v>12.214354688294323</v>
      </c>
      <c r="Z12">
        <v>13.060930915864819</v>
      </c>
      <c r="AA12" s="7">
        <v>216.21</v>
      </c>
      <c r="AB12" s="9">
        <v>8.0131639967548995</v>
      </c>
      <c r="AC12">
        <v>8.2644868920522523</v>
      </c>
      <c r="AD12">
        <v>5.6493014607531205</v>
      </c>
      <c r="AE12">
        <v>6.0408542231463942</v>
      </c>
      <c r="AF12" s="9">
        <v>1207210149.7818544</v>
      </c>
      <c r="AG12">
        <v>1958750933.6212358</v>
      </c>
      <c r="AH12">
        <v>1135823050.8158908</v>
      </c>
      <c r="AI12">
        <v>1437832062.9955125</v>
      </c>
      <c r="AJ12" s="7">
        <v>0.39311000000000001</v>
      </c>
      <c r="AK12" s="17">
        <f t="shared" si="0"/>
        <v>3.9310999999999997E-5</v>
      </c>
      <c r="AP12" s="18">
        <f t="shared" si="1"/>
        <v>1149449208.5425887</v>
      </c>
      <c r="AQ12" s="15">
        <f t="shared" si="1"/>
        <v>1177018615.1498401</v>
      </c>
      <c r="AR12" s="15">
        <f t="shared" si="1"/>
        <v>1207083450.2605863</v>
      </c>
      <c r="AS12" s="15">
        <f t="shared" si="1"/>
        <v>1236556741.1732714</v>
      </c>
    </row>
    <row r="13" spans="1:45" x14ac:dyDescent="0.3">
      <c r="A13" s="10">
        <v>4</v>
      </c>
      <c r="B13" s="10" t="s">
        <v>39</v>
      </c>
      <c r="C13" s="10" t="s">
        <v>40</v>
      </c>
      <c r="D13" s="10" t="s">
        <v>38</v>
      </c>
      <c r="E13" s="11">
        <v>5.0500842399999996E-2</v>
      </c>
      <c r="F13" s="12">
        <v>0</v>
      </c>
      <c r="G13" s="12">
        <v>5.5559399352298087</v>
      </c>
      <c r="H13" s="12">
        <v>90.66833154922395</v>
      </c>
      <c r="I13" s="12">
        <v>0</v>
      </c>
      <c r="J13" s="12">
        <v>0.99402923931178344</v>
      </c>
      <c r="K13" s="13">
        <v>3100</v>
      </c>
      <c r="L13" s="14">
        <v>3715.957085336312</v>
      </c>
      <c r="M13" s="14">
        <v>3500</v>
      </c>
      <c r="N13" s="14">
        <v>3463.8196584729726</v>
      </c>
      <c r="O13" s="14">
        <v>1800</v>
      </c>
      <c r="P13" s="14">
        <v>2019.9772466778345</v>
      </c>
      <c r="Q13" s="13">
        <v>264.68029527884056</v>
      </c>
      <c r="R13" s="14">
        <v>271.3474336200847</v>
      </c>
      <c r="S13" s="14">
        <v>210.07757760732699</v>
      </c>
      <c r="T13" s="14">
        <v>214.94587294427745</v>
      </c>
      <c r="U13" s="14">
        <v>220.27085376863405</v>
      </c>
      <c r="V13" s="14">
        <v>225.48367557718007</v>
      </c>
      <c r="W13" s="13">
        <v>17.335954367622339</v>
      </c>
      <c r="X13" s="14">
        <v>18.668021193797966</v>
      </c>
      <c r="Y13" s="14">
        <v>11.36168731725488</v>
      </c>
      <c r="Z13" s="14">
        <v>12.322077494633509</v>
      </c>
      <c r="AA13" s="11">
        <v>213.49</v>
      </c>
      <c r="AB13" s="13">
        <v>8.120265290000626</v>
      </c>
      <c r="AC13" s="14">
        <v>8.7442134028750598</v>
      </c>
      <c r="AD13" s="14">
        <v>5.3218826723756987</v>
      </c>
      <c r="AE13" s="14">
        <v>5.771735207566401</v>
      </c>
      <c r="AF13" s="13">
        <v>679251033.62219512</v>
      </c>
      <c r="AG13" s="14">
        <v>898268372.2710799</v>
      </c>
      <c r="AH13" s="14">
        <v>916572492.69725275</v>
      </c>
      <c r="AI13" s="14">
        <v>928986487.02162361</v>
      </c>
      <c r="AJ13" s="11">
        <v>0.59967000000000004</v>
      </c>
      <c r="AK13" s="17">
        <f t="shared" si="0"/>
        <v>5.9967000000000004E-5</v>
      </c>
      <c r="AP13" s="18">
        <f t="shared" si="1"/>
        <v>747902380.36567175</v>
      </c>
      <c r="AQ13" s="15">
        <f t="shared" si="1"/>
        <v>765234119.01335382</v>
      </c>
      <c r="AR13" s="15">
        <f t="shared" si="1"/>
        <v>784191714.96098995</v>
      </c>
      <c r="AS13" s="15">
        <f t="shared" si="1"/>
        <v>802750010.822155</v>
      </c>
    </row>
    <row r="14" spans="1:45" x14ac:dyDescent="0.3">
      <c r="A14" s="6">
        <v>6</v>
      </c>
      <c r="B14" s="6" t="s">
        <v>36</v>
      </c>
      <c r="C14" s="6" t="s">
        <v>37</v>
      </c>
      <c r="D14" s="6" t="s">
        <v>38</v>
      </c>
      <c r="E14" s="7">
        <v>5.0226381299999998E-2</v>
      </c>
      <c r="F14" s="8">
        <v>0</v>
      </c>
      <c r="G14" s="8">
        <v>5.7495280572004619</v>
      </c>
      <c r="H14" s="8">
        <v>169.26921814443276</v>
      </c>
      <c r="I14" s="8">
        <v>0</v>
      </c>
      <c r="J14" s="8">
        <v>0.99771436927561041</v>
      </c>
      <c r="K14" s="9">
        <v>3200</v>
      </c>
      <c r="L14">
        <v>3610.6071166729585</v>
      </c>
      <c r="M14">
        <v>3600</v>
      </c>
      <c r="N14">
        <v>3831.0783780216066</v>
      </c>
      <c r="O14">
        <v>1800</v>
      </c>
      <c r="P14">
        <v>2019.9772466778345</v>
      </c>
      <c r="Q14" s="9">
        <v>307.8046746090078</v>
      </c>
      <c r="R14">
        <v>313.89803218126178</v>
      </c>
      <c r="S14">
        <v>256.6007484483028</v>
      </c>
      <c r="T14">
        <v>260.69729734569904</v>
      </c>
      <c r="U14">
        <v>265.30267887957757</v>
      </c>
      <c r="V14">
        <v>269.75250140912431</v>
      </c>
      <c r="W14" s="9">
        <v>12.99940419144227</v>
      </c>
      <c r="X14">
        <v>13.220911501906166</v>
      </c>
      <c r="Y14">
        <v>8.0049187562268163</v>
      </c>
      <c r="Z14">
        <v>9.0438404250524087</v>
      </c>
      <c r="AA14" s="7">
        <v>183.10333333333301</v>
      </c>
      <c r="AB14" s="9">
        <v>7.0994907382583392</v>
      </c>
      <c r="AC14">
        <v>7.22046467490462</v>
      </c>
      <c r="AD14">
        <v>4.3718039483498377</v>
      </c>
      <c r="AE14">
        <v>4.9392003195203573</v>
      </c>
      <c r="AF14" s="9">
        <v>943981650.61945152</v>
      </c>
      <c r="AG14">
        <v>2276520086.732564</v>
      </c>
      <c r="AH14">
        <v>832466472.14997458</v>
      </c>
      <c r="AI14">
        <v>795520510.46100259</v>
      </c>
      <c r="AJ14" s="7">
        <v>0.63244</v>
      </c>
      <c r="AK14" s="17">
        <f t="shared" si="0"/>
        <v>6.3244000000000006E-5</v>
      </c>
      <c r="AP14" s="18">
        <f t="shared" si="1"/>
        <v>742907665.18108141</v>
      </c>
      <c r="AQ14" s="15">
        <f t="shared" si="1"/>
        <v>754767948.5008626</v>
      </c>
      <c r="AR14" s="15">
        <f t="shared" si="1"/>
        <v>768101398.47437692</v>
      </c>
      <c r="AS14" s="15">
        <f t="shared" si="1"/>
        <v>780984475.72916424</v>
      </c>
    </row>
    <row r="15" spans="1:45" x14ac:dyDescent="0.3">
      <c r="A15" s="6">
        <v>6</v>
      </c>
      <c r="B15" s="6" t="s">
        <v>39</v>
      </c>
      <c r="C15" s="6" t="s">
        <v>37</v>
      </c>
      <c r="D15" s="6" t="s">
        <v>38</v>
      </c>
      <c r="E15" s="7">
        <v>5.0226381299999998E-2</v>
      </c>
      <c r="F15" s="8">
        <v>0</v>
      </c>
      <c r="G15" s="8">
        <v>7.9751578007384021</v>
      </c>
      <c r="H15" s="8">
        <v>126.4426793518886</v>
      </c>
      <c r="I15" s="8">
        <v>0</v>
      </c>
      <c r="J15" s="8">
        <v>0.99923168090123315</v>
      </c>
      <c r="K15" s="9">
        <v>3200</v>
      </c>
      <c r="L15">
        <v>4001.9654091070252</v>
      </c>
      <c r="M15">
        <v>3800</v>
      </c>
      <c r="N15">
        <v>3937.2248981123889</v>
      </c>
      <c r="O15">
        <v>1800</v>
      </c>
      <c r="P15">
        <v>2019.9772466778345</v>
      </c>
      <c r="Q15" s="9">
        <v>328.05410430190886</v>
      </c>
      <c r="R15">
        <v>336.01783616098362</v>
      </c>
      <c r="S15">
        <v>259.89370242417101</v>
      </c>
      <c r="T15">
        <v>265.53456216733809</v>
      </c>
      <c r="U15">
        <v>271.73859443070427</v>
      </c>
      <c r="V15">
        <v>277.79622659179125</v>
      </c>
      <c r="W15" s="9">
        <v>13.74980744943505</v>
      </c>
      <c r="X15">
        <v>15.069499312354738</v>
      </c>
      <c r="Y15">
        <v>9.0064381151848689</v>
      </c>
      <c r="Z15">
        <v>9.904709105648573</v>
      </c>
      <c r="AA15" s="7">
        <v>173.28</v>
      </c>
      <c r="AB15" s="9">
        <v>7.9350227662944652</v>
      </c>
      <c r="AC15">
        <v>8.696617793371848</v>
      </c>
      <c r="AD15">
        <v>5.1976212576089962</v>
      </c>
      <c r="AE15">
        <v>5.7160140268055013</v>
      </c>
      <c r="AF15" s="9">
        <v>864507393.49398232</v>
      </c>
      <c r="AG15">
        <v>1194101471.9070027</v>
      </c>
      <c r="AH15">
        <v>786121741.65834248</v>
      </c>
      <c r="AI15">
        <v>766164688.88404489</v>
      </c>
      <c r="AJ15" s="7">
        <v>0.61121999999999999</v>
      </c>
      <c r="AK15" s="17">
        <f t="shared" si="0"/>
        <v>6.1122000000000002E-5</v>
      </c>
      <c r="AP15" s="18">
        <f t="shared" si="1"/>
        <v>736794947.09041512</v>
      </c>
      <c r="AQ15" s="15">
        <f t="shared" si="1"/>
        <v>752786704.17126966</v>
      </c>
      <c r="AR15" s="15">
        <f t="shared" si="1"/>
        <v>770375047.33078825</v>
      </c>
      <c r="AS15" s="15">
        <f t="shared" si="1"/>
        <v>787548348.28417897</v>
      </c>
    </row>
    <row r="16" spans="1:45" x14ac:dyDescent="0.3">
      <c r="A16" s="6">
        <v>6</v>
      </c>
      <c r="B16" s="6" t="s">
        <v>36</v>
      </c>
      <c r="C16" s="6" t="s">
        <v>40</v>
      </c>
      <c r="D16" s="6" t="s">
        <v>38</v>
      </c>
      <c r="E16" s="7">
        <v>4.9402998000000004E-2</v>
      </c>
      <c r="F16" s="8">
        <v>0</v>
      </c>
      <c r="G16" s="8">
        <v>1.8093188199684764</v>
      </c>
      <c r="H16" s="8">
        <v>230.33253564409338</v>
      </c>
      <c r="I16" s="8">
        <v>0</v>
      </c>
      <c r="J16" s="8">
        <v>0.99573355041735934</v>
      </c>
      <c r="K16" s="9">
        <v>3500</v>
      </c>
      <c r="L16">
        <v>3899.8842471605676</v>
      </c>
      <c r="M16">
        <v>3850</v>
      </c>
      <c r="N16">
        <v>3672.6520378556452</v>
      </c>
      <c r="O16">
        <v>1800</v>
      </c>
      <c r="P16">
        <v>2019.9772466778345</v>
      </c>
      <c r="Q16" s="9">
        <v>275.37127714804262</v>
      </c>
      <c r="R16">
        <v>277.69014526766802</v>
      </c>
      <c r="S16">
        <v>254.5013020010021</v>
      </c>
      <c r="T16">
        <v>255.78740504243666</v>
      </c>
      <c r="U16">
        <v>257.29792953322396</v>
      </c>
      <c r="V16">
        <v>258.72621889426819</v>
      </c>
      <c r="W16" s="9">
        <v>14.302443752986006</v>
      </c>
      <c r="X16">
        <v>15.779695186588183</v>
      </c>
      <c r="Y16">
        <v>7.2587813660726486</v>
      </c>
      <c r="Z16">
        <v>8.1397824802712453</v>
      </c>
      <c r="AA16" s="7">
        <v>173.553333333333</v>
      </c>
      <c r="AB16" s="9">
        <v>8.2409501899431685</v>
      </c>
      <c r="AC16">
        <v>9.0921302884348023</v>
      </c>
      <c r="AD16">
        <v>4.1824499862132649</v>
      </c>
      <c r="AE16">
        <v>4.6900755657845394</v>
      </c>
      <c r="AF16" s="9">
        <v>724488322.42945218</v>
      </c>
      <c r="AG16">
        <v>736078298.46560609</v>
      </c>
      <c r="AH16">
        <v>975809354.17829299</v>
      </c>
      <c r="AI16">
        <v>990083862.44144428</v>
      </c>
      <c r="AJ16" s="7">
        <v>0.49578</v>
      </c>
      <c r="AK16" s="17">
        <f t="shared" si="0"/>
        <v>4.9577999999999999E-5</v>
      </c>
      <c r="AP16" s="18">
        <f t="shared" si="1"/>
        <v>890910268.66648853</v>
      </c>
      <c r="AQ16" s="15">
        <f t="shared" si="1"/>
        <v>895412416.1885972</v>
      </c>
      <c r="AR16" s="15">
        <f t="shared" si="1"/>
        <v>900700176.09133172</v>
      </c>
      <c r="AS16" s="15">
        <f t="shared" si="1"/>
        <v>905700062.72600353</v>
      </c>
    </row>
    <row r="17" spans="1:45" x14ac:dyDescent="0.3">
      <c r="A17" s="10">
        <v>6</v>
      </c>
      <c r="B17" s="10" t="s">
        <v>39</v>
      </c>
      <c r="C17" s="10" t="s">
        <v>40</v>
      </c>
      <c r="D17" s="10" t="s">
        <v>38</v>
      </c>
      <c r="E17" s="11">
        <v>4.9402998000000004E-2</v>
      </c>
      <c r="F17" s="12">
        <v>0</v>
      </c>
      <c r="G17" s="12">
        <v>9.165456114168677</v>
      </c>
      <c r="H17" s="12">
        <v>109.95484168827916</v>
      </c>
      <c r="I17" s="12">
        <v>0</v>
      </c>
      <c r="J17" s="12">
        <v>0.99472206266969987</v>
      </c>
      <c r="K17" s="13">
        <v>3500</v>
      </c>
      <c r="L17" s="14">
        <v>4160.2299481507771</v>
      </c>
      <c r="M17" s="14">
        <v>4050</v>
      </c>
      <c r="N17" s="14">
        <v>4133.4050161794785</v>
      </c>
      <c r="O17" s="14">
        <v>1800</v>
      </c>
      <c r="P17" s="14">
        <v>2019.9772466778345</v>
      </c>
      <c r="Q17" s="13">
        <v>356.72305557959493</v>
      </c>
      <c r="R17" s="14">
        <v>365.94232870430949</v>
      </c>
      <c r="S17" s="14">
        <v>267.07600339951176</v>
      </c>
      <c r="T17" s="14">
        <v>273.39600032171546</v>
      </c>
      <c r="U17" s="14">
        <v>280.2962733309044</v>
      </c>
      <c r="V17" s="14">
        <v>287.05699538883732</v>
      </c>
      <c r="W17" s="13">
        <v>14.867673760207026</v>
      </c>
      <c r="X17" s="14">
        <v>15.839050843489566</v>
      </c>
      <c r="Y17" s="14">
        <v>9.3535462972898245</v>
      </c>
      <c r="Z17" s="14">
        <v>9.9311126415300226</v>
      </c>
      <c r="AA17" s="11">
        <v>172.36666666666599</v>
      </c>
      <c r="AB17" s="13">
        <v>8.625608447229018</v>
      </c>
      <c r="AC17" s="14">
        <v>9.189161193283482</v>
      </c>
      <c r="AD17" s="14">
        <v>5.4265401067239569</v>
      </c>
      <c r="AE17" s="14">
        <v>5.7616201749352509</v>
      </c>
      <c r="AF17" s="13">
        <v>641807954.46825206</v>
      </c>
      <c r="AG17" s="14">
        <v>1069822392.9308208</v>
      </c>
      <c r="AH17" s="14">
        <v>807202147.59275091</v>
      </c>
      <c r="AI17" s="14">
        <v>899244508.56774879</v>
      </c>
      <c r="AJ17" s="11">
        <v>0.69211</v>
      </c>
      <c r="AK17" s="17">
        <f t="shared" si="0"/>
        <v>6.9210999999999999E-5</v>
      </c>
      <c r="AP17" s="18">
        <f t="shared" si="1"/>
        <v>665139940.94333267</v>
      </c>
      <c r="AQ17" s="15">
        <f t="shared" si="1"/>
        <v>680879589.30593169</v>
      </c>
      <c r="AR17" s="15">
        <f t="shared" si="1"/>
        <v>698064387.35369658</v>
      </c>
      <c r="AS17" s="15">
        <f t="shared" si="1"/>
        <v>714901640.46932423</v>
      </c>
    </row>
    <row r="18" spans="1:45" x14ac:dyDescent="0.3">
      <c r="A18" s="6">
        <v>7</v>
      </c>
      <c r="B18" s="6" t="s">
        <v>36</v>
      </c>
      <c r="C18" s="6" t="s">
        <v>37</v>
      </c>
      <c r="D18" s="6" t="s">
        <v>38</v>
      </c>
      <c r="E18" s="7">
        <v>5.1049764599999999E-2</v>
      </c>
      <c r="F18" s="8">
        <v>0</v>
      </c>
      <c r="G18" s="8">
        <v>16.309307967545195</v>
      </c>
      <c r="H18" s="8">
        <v>126.41343335095739</v>
      </c>
      <c r="I18" s="8">
        <v>0</v>
      </c>
      <c r="J18" s="8">
        <v>0.99555231280045597</v>
      </c>
      <c r="K18" s="9">
        <v>2800</v>
      </c>
      <c r="L18">
        <v>3112.0481540869928</v>
      </c>
      <c r="M18">
        <v>3100</v>
      </c>
      <c r="N18">
        <v>3307.4531083266952</v>
      </c>
      <c r="O18">
        <v>1800</v>
      </c>
      <c r="P18">
        <v>2019.9772466778345</v>
      </c>
      <c r="Q18" s="9">
        <v>424.1633417530465</v>
      </c>
      <c r="R18">
        <v>435.20258343271217</v>
      </c>
      <c r="S18">
        <v>348.39728241145338</v>
      </c>
      <c r="T18">
        <v>357.0271869623395</v>
      </c>
      <c r="U18">
        <v>366.41089917850087</v>
      </c>
      <c r="V18">
        <v>375.62251015125162</v>
      </c>
      <c r="W18" s="9">
        <v>9.9653543461125658</v>
      </c>
      <c r="X18">
        <v>10.430875000118407</v>
      </c>
      <c r="Y18">
        <v>7.1040560831142976</v>
      </c>
      <c r="Z18">
        <v>7.9364910581988015</v>
      </c>
      <c r="AA18" s="7">
        <v>180.59666666666601</v>
      </c>
      <c r="AB18" s="9">
        <v>5.518016766337106</v>
      </c>
      <c r="AC18">
        <v>5.7757848982733773</v>
      </c>
      <c r="AD18">
        <v>3.9336584745644934</v>
      </c>
      <c r="AE18">
        <v>4.394594432270158</v>
      </c>
      <c r="AF18" s="9">
        <v>1216208207.7909746</v>
      </c>
      <c r="AG18">
        <v>1410107691.6658053</v>
      </c>
      <c r="AH18">
        <v>1117760991.4407437</v>
      </c>
      <c r="AI18">
        <v>984626273.4424665</v>
      </c>
      <c r="AJ18" s="7">
        <v>0.57377999999999996</v>
      </c>
      <c r="AK18" s="17">
        <f t="shared" si="0"/>
        <v>5.7377999999999992E-5</v>
      </c>
      <c r="AP18" s="18">
        <f t="shared" si="1"/>
        <v>1096576874.0498719</v>
      </c>
      <c r="AQ18" s="15">
        <f t="shared" si="1"/>
        <v>1123739410.1358547</v>
      </c>
      <c r="AR18" s="15">
        <f t="shared" si="1"/>
        <v>1153274548.1190195</v>
      </c>
      <c r="AS18" s="15">
        <f t="shared" si="1"/>
        <v>1182267999.2032132</v>
      </c>
    </row>
    <row r="19" spans="1:45" x14ac:dyDescent="0.3">
      <c r="A19" s="6">
        <v>7</v>
      </c>
      <c r="B19" s="6" t="s">
        <v>39</v>
      </c>
      <c r="C19" s="6" t="s">
        <v>37</v>
      </c>
      <c r="D19" s="6" t="s">
        <v>38</v>
      </c>
      <c r="E19" s="7">
        <v>5.1049764599999999E-2</v>
      </c>
      <c r="F19" s="8">
        <v>0</v>
      </c>
      <c r="G19" s="8">
        <v>12.765127997116462</v>
      </c>
      <c r="H19" s="8">
        <v>79.175863843517561</v>
      </c>
      <c r="I19" s="8">
        <v>0</v>
      </c>
      <c r="J19" s="8">
        <v>0.99891569349927622</v>
      </c>
      <c r="K19" s="9">
        <v>2800</v>
      </c>
      <c r="L19">
        <v>3294.4161928938811</v>
      </c>
      <c r="M19">
        <v>3250</v>
      </c>
      <c r="N19">
        <v>3192.7025374555137</v>
      </c>
      <c r="O19">
        <v>1800</v>
      </c>
      <c r="P19">
        <v>2019.9772466778345</v>
      </c>
      <c r="Q19" s="9">
        <v>366.82632259704968</v>
      </c>
      <c r="R19">
        <v>376.82862584729941</v>
      </c>
      <c r="S19">
        <v>297.90752452503506</v>
      </c>
      <c r="T19">
        <v>305.819951841229</v>
      </c>
      <c r="U19">
        <v>314.36709916636448</v>
      </c>
      <c r="V19">
        <v>322.78324216858584</v>
      </c>
      <c r="W19" s="9">
        <v>12.184600339725016</v>
      </c>
      <c r="X19">
        <v>13.311204629025912</v>
      </c>
      <c r="Y19">
        <v>9.068841355517705</v>
      </c>
      <c r="Z19">
        <v>9.9812478700887315</v>
      </c>
      <c r="AA19" s="7">
        <v>184.743333333333</v>
      </c>
      <c r="AB19" s="9">
        <v>6.5954208576177971</v>
      </c>
      <c r="AC19">
        <v>7.2052422075812945</v>
      </c>
      <c r="AD19">
        <v>4.908886936209365</v>
      </c>
      <c r="AE19">
        <v>5.4027648467723228</v>
      </c>
      <c r="AF19" s="9">
        <v>895714751.21565473</v>
      </c>
      <c r="AG19">
        <v>951134190.47043097</v>
      </c>
      <c r="AH19">
        <v>754966361.06115508</v>
      </c>
      <c r="AI19">
        <v>727842226.08109891</v>
      </c>
      <c r="AJ19" s="7">
        <v>0.70089000000000001</v>
      </c>
      <c r="AK19" s="17">
        <f t="shared" si="0"/>
        <v>7.0088999999999999E-5</v>
      </c>
      <c r="AP19" s="18">
        <f t="shared" si="1"/>
        <v>785236329.60716546</v>
      </c>
      <c r="AQ19" s="15">
        <f t="shared" si="1"/>
        <v>806092215.65421116</v>
      </c>
      <c r="AR19" s="15">
        <f t="shared" si="1"/>
        <v>828621121.57863033</v>
      </c>
      <c r="AS19" s="15">
        <f t="shared" si="1"/>
        <v>850804721.1740073</v>
      </c>
    </row>
    <row r="20" spans="1:45" x14ac:dyDescent="0.3">
      <c r="A20" s="6">
        <v>7</v>
      </c>
      <c r="B20" s="6" t="s">
        <v>36</v>
      </c>
      <c r="C20" s="6" t="s">
        <v>40</v>
      </c>
      <c r="D20" s="6" t="s">
        <v>38</v>
      </c>
      <c r="E20" s="7">
        <v>5.0500842399999996E-2</v>
      </c>
      <c r="F20" s="8">
        <v>0</v>
      </c>
      <c r="G20" s="8">
        <v>9.5740670003162904</v>
      </c>
      <c r="H20" s="8">
        <v>157.57981177628238</v>
      </c>
      <c r="I20" s="8">
        <v>0</v>
      </c>
      <c r="J20" s="8">
        <v>0.99390553079278421</v>
      </c>
      <c r="K20" s="9">
        <v>2650</v>
      </c>
      <c r="L20">
        <v>2989.2367764974242</v>
      </c>
      <c r="M20">
        <v>2950</v>
      </c>
      <c r="N20">
        <v>3303.285508174512</v>
      </c>
      <c r="O20">
        <v>1800</v>
      </c>
      <c r="P20">
        <v>2019.9772466778345</v>
      </c>
      <c r="Q20" s="9">
        <v>340.50833562903154</v>
      </c>
      <c r="R20">
        <v>348.12230079142108</v>
      </c>
      <c r="S20">
        <v>294.50702399844511</v>
      </c>
      <c r="T20">
        <v>300.47482586426855</v>
      </c>
      <c r="U20">
        <v>307.07421105613713</v>
      </c>
      <c r="V20">
        <v>313.50128064796172</v>
      </c>
      <c r="W20" s="9">
        <v>10.856536397980371</v>
      </c>
      <c r="X20">
        <v>11.79590984732555</v>
      </c>
      <c r="Y20">
        <v>7.5262783375922204</v>
      </c>
      <c r="Z20">
        <v>8.3526206456739622</v>
      </c>
      <c r="AA20" s="7">
        <v>185.41</v>
      </c>
      <c r="AB20" s="9">
        <v>5.8554211736046442</v>
      </c>
      <c r="AC20">
        <v>6.3620677672863115</v>
      </c>
      <c r="AD20">
        <v>4.0592623577974329</v>
      </c>
      <c r="AE20">
        <v>4.5049461440450687</v>
      </c>
      <c r="AF20" s="9">
        <v>694730196.94419611</v>
      </c>
      <c r="AG20">
        <v>766674326.59547496</v>
      </c>
      <c r="AH20">
        <v>1027673445.2417227</v>
      </c>
      <c r="AI20">
        <v>1078448835.0405517</v>
      </c>
      <c r="AJ20" s="7">
        <v>0.60567000000000004</v>
      </c>
      <c r="AK20" s="17">
        <f t="shared" si="0"/>
        <v>6.0567000000000005E-5</v>
      </c>
      <c r="AP20" s="18">
        <f t="shared" si="1"/>
        <v>901556083.66852748</v>
      </c>
      <c r="AQ20" s="15">
        <f t="shared" si="1"/>
        <v>919824945.32491338</v>
      </c>
      <c r="AR20" s="15">
        <f t="shared" si="1"/>
        <v>940027233.83886242</v>
      </c>
      <c r="AS20" s="15">
        <f t="shared" si="1"/>
        <v>959702023.29550052</v>
      </c>
    </row>
    <row r="21" spans="1:45" x14ac:dyDescent="0.3">
      <c r="A21" s="10">
        <v>7</v>
      </c>
      <c r="B21" s="10" t="s">
        <v>39</v>
      </c>
      <c r="C21" s="10" t="s">
        <v>40</v>
      </c>
      <c r="D21" s="10" t="s">
        <v>38</v>
      </c>
      <c r="E21" s="11">
        <v>5.0500842399999996E-2</v>
      </c>
      <c r="F21" s="12">
        <v>0</v>
      </c>
      <c r="G21" s="12">
        <v>10.887616293902051</v>
      </c>
      <c r="H21" s="12">
        <v>71.092503648039909</v>
      </c>
      <c r="I21" s="12">
        <v>0</v>
      </c>
      <c r="J21" s="12">
        <v>0.99806630643505523</v>
      </c>
      <c r="K21" s="13">
        <v>2650</v>
      </c>
      <c r="L21" s="14">
        <v>3183.9283248493703</v>
      </c>
      <c r="M21" s="14">
        <v>3150</v>
      </c>
      <c r="N21" s="14">
        <v>3204.7788703433894</v>
      </c>
      <c r="O21" s="14">
        <v>1800</v>
      </c>
      <c r="P21" s="14">
        <v>2019.9772466778345</v>
      </c>
      <c r="Q21" s="13">
        <v>329.56856075439413</v>
      </c>
      <c r="R21" s="14">
        <v>338.55548028073417</v>
      </c>
      <c r="S21" s="14">
        <v>274.59452416499164</v>
      </c>
      <c r="T21" s="14">
        <v>281.91685812666316</v>
      </c>
      <c r="U21" s="14">
        <v>289.82351095126791</v>
      </c>
      <c r="V21" s="14">
        <v>297.61037717263247</v>
      </c>
      <c r="W21" s="13">
        <v>12.991949157702562</v>
      </c>
      <c r="X21" s="14">
        <v>14.461903047170317</v>
      </c>
      <c r="Y21" s="14">
        <v>9.8775440989195253</v>
      </c>
      <c r="Z21" s="14">
        <v>10.626560895413839</v>
      </c>
      <c r="AA21" s="11">
        <v>176.4</v>
      </c>
      <c r="AB21" s="13">
        <v>7.3650505429152844</v>
      </c>
      <c r="AC21" s="14">
        <v>8.1983577364911095</v>
      </c>
      <c r="AD21" s="14">
        <v>5.5995147953058533</v>
      </c>
      <c r="AE21" s="14">
        <v>6.0241274917312007</v>
      </c>
      <c r="AF21" s="13">
        <v>752244205.36467993</v>
      </c>
      <c r="AG21" s="14">
        <v>960238053.05325568</v>
      </c>
      <c r="AH21" s="14">
        <v>914733984.99301195</v>
      </c>
      <c r="AI21" s="14">
        <v>1028424837.2127397</v>
      </c>
      <c r="AJ21" s="11">
        <v>0.58377999999999997</v>
      </c>
      <c r="AK21" s="17">
        <f t="shared" si="0"/>
        <v>5.8377999999999996E-5</v>
      </c>
      <c r="AP21" s="18">
        <f t="shared" si="1"/>
        <v>829738498.45326209</v>
      </c>
      <c r="AQ21" s="15">
        <f t="shared" si="1"/>
        <v>851864294.31538224</v>
      </c>
      <c r="AR21" s="15">
        <f t="shared" si="1"/>
        <v>875755718.45221937</v>
      </c>
      <c r="AS21" s="15">
        <f t="shared" si="1"/>
        <v>899285185.05691135</v>
      </c>
    </row>
    <row r="22" spans="1:45" x14ac:dyDescent="0.3">
      <c r="A22" s="6">
        <v>8</v>
      </c>
      <c r="B22" s="6" t="s">
        <v>36</v>
      </c>
      <c r="C22" s="6" t="s">
        <v>37</v>
      </c>
      <c r="D22" s="6" t="s">
        <v>38</v>
      </c>
      <c r="E22" s="7">
        <v>5.6538986599999994E-2</v>
      </c>
      <c r="F22" s="8">
        <v>0</v>
      </c>
      <c r="G22" s="8">
        <v>12.156057994439832</v>
      </c>
      <c r="H22" s="8">
        <v>162.94829234000528</v>
      </c>
      <c r="I22" s="8">
        <v>0</v>
      </c>
      <c r="J22" s="8">
        <v>0.9724181056841843</v>
      </c>
      <c r="K22" s="9">
        <v>3850</v>
      </c>
      <c r="L22">
        <v>4298.5790565526886</v>
      </c>
      <c r="M22">
        <v>4250</v>
      </c>
      <c r="N22">
        <v>4805.7982850857907</v>
      </c>
      <c r="O22">
        <v>1800</v>
      </c>
      <c r="P22">
        <v>2019.9772466778345</v>
      </c>
      <c r="Q22" s="9">
        <v>441.11773417630013</v>
      </c>
      <c r="R22">
        <v>451.98236397818397</v>
      </c>
      <c r="S22">
        <v>324.25492553573298</v>
      </c>
      <c r="T22">
        <v>331.14335442351683</v>
      </c>
      <c r="U22">
        <v>338.73264978534576</v>
      </c>
      <c r="V22">
        <v>346.13678104213756</v>
      </c>
      <c r="W22" s="9">
        <v>12.986915560206871</v>
      </c>
      <c r="X22">
        <v>15.275465403263109</v>
      </c>
      <c r="Y22">
        <v>7.082766419776755</v>
      </c>
      <c r="Z22">
        <v>7.5557400742213696</v>
      </c>
      <c r="AA22" s="7">
        <v>181.47666666666601</v>
      </c>
      <c r="AB22" s="9">
        <v>7.15624537233818</v>
      </c>
      <c r="AC22">
        <v>8.4173164979500577</v>
      </c>
      <c r="AD22">
        <v>3.9028523886138422</v>
      </c>
      <c r="AE22">
        <v>4.1634774392785463</v>
      </c>
      <c r="AF22" s="9">
        <v>835103862.44713008</v>
      </c>
      <c r="AG22">
        <v>651255884.99797094</v>
      </c>
      <c r="AH22">
        <v>2354068912.0611343</v>
      </c>
      <c r="AI22">
        <v>1795842001.6856396</v>
      </c>
      <c r="AJ22" s="7">
        <v>0.60533000000000003</v>
      </c>
      <c r="AK22" s="17">
        <f t="shared" si="0"/>
        <v>6.0533000000000005E-5</v>
      </c>
      <c r="AP22" s="18">
        <f t="shared" si="1"/>
        <v>972109478.07762396</v>
      </c>
      <c r="AQ22" s="15">
        <f t="shared" si="1"/>
        <v>992760843.66540885</v>
      </c>
      <c r="AR22" s="15">
        <f t="shared" si="1"/>
        <v>1015513392.2688731</v>
      </c>
      <c r="AS22" s="15">
        <f t="shared" si="1"/>
        <v>1037710822.762076</v>
      </c>
    </row>
    <row r="23" spans="1:45" x14ac:dyDescent="0.3">
      <c r="A23" s="6">
        <v>8</v>
      </c>
      <c r="B23" s="6" t="s">
        <v>39</v>
      </c>
      <c r="C23" s="6" t="s">
        <v>37</v>
      </c>
      <c r="D23" s="6" t="s">
        <v>38</v>
      </c>
      <c r="E23" s="7">
        <v>5.6538986599999994E-2</v>
      </c>
      <c r="F23" s="8">
        <v>0</v>
      </c>
      <c r="G23" s="8">
        <v>11.245645695559816</v>
      </c>
      <c r="H23" s="8">
        <v>74.119596271182758</v>
      </c>
      <c r="I23" s="8">
        <v>0</v>
      </c>
      <c r="J23" s="8">
        <v>0.99429585409604115</v>
      </c>
      <c r="K23" s="9">
        <v>3850</v>
      </c>
      <c r="L23">
        <v>4470.3912695119088</v>
      </c>
      <c r="M23">
        <v>4450</v>
      </c>
      <c r="N23">
        <v>4631.3978525247203</v>
      </c>
      <c r="O23">
        <v>1800</v>
      </c>
      <c r="P23">
        <v>2019.9772466778345</v>
      </c>
      <c r="Q23" s="9">
        <v>401.1138651270573</v>
      </c>
      <c r="R23">
        <v>412.19799237272662</v>
      </c>
      <c r="S23">
        <v>279.5635738138111</v>
      </c>
      <c r="T23">
        <v>286.99160812469273</v>
      </c>
      <c r="U23">
        <v>295.01520900778547</v>
      </c>
      <c r="V23">
        <v>302.91596556518135</v>
      </c>
      <c r="W23" s="9">
        <v>15.589325716351278</v>
      </c>
      <c r="X23">
        <v>17.019906033663538</v>
      </c>
      <c r="Y23">
        <v>10.04141466160339</v>
      </c>
      <c r="Z23">
        <v>11.170664304918258</v>
      </c>
      <c r="AA23" s="7">
        <v>178.713333333333</v>
      </c>
      <c r="AB23" s="9">
        <v>8.7230904519442536</v>
      </c>
      <c r="AC23">
        <v>9.523579307828312</v>
      </c>
      <c r="AD23">
        <v>5.6187271952867217</v>
      </c>
      <c r="AE23">
        <v>6.2506048634227689</v>
      </c>
      <c r="AF23" s="9">
        <v>863074856.11987698</v>
      </c>
      <c r="AG23">
        <v>994773065.81901383</v>
      </c>
      <c r="AH23">
        <v>607002765.81743205</v>
      </c>
      <c r="AI23">
        <v>574220418.7476151</v>
      </c>
      <c r="AJ23" s="7">
        <v>0.71567000000000003</v>
      </c>
      <c r="AK23" s="17">
        <f t="shared" si="0"/>
        <v>7.1567000000000001E-5</v>
      </c>
      <c r="AP23" s="18">
        <f t="shared" si="1"/>
        <v>698111394.28571093</v>
      </c>
      <c r="AQ23" s="15">
        <f t="shared" si="1"/>
        <v>716660289.33247852</v>
      </c>
      <c r="AR23" s="15">
        <f t="shared" si="1"/>
        <v>736696401.7747184</v>
      </c>
      <c r="AS23" s="15">
        <f t="shared" si="1"/>
        <v>756425753.85357332</v>
      </c>
    </row>
    <row r="24" spans="1:45" x14ac:dyDescent="0.3">
      <c r="A24" s="6">
        <v>8</v>
      </c>
      <c r="B24" s="6" t="s">
        <v>36</v>
      </c>
      <c r="C24" s="6" t="s">
        <v>40</v>
      </c>
      <c r="D24" s="6" t="s">
        <v>38</v>
      </c>
      <c r="E24" s="7">
        <v>5.6538986599999994E-2</v>
      </c>
      <c r="F24" s="8">
        <v>0</v>
      </c>
      <c r="G24" s="8">
        <v>12.467515149644912</v>
      </c>
      <c r="H24" s="8">
        <v>105.51058154576359</v>
      </c>
      <c r="I24" s="8">
        <v>0</v>
      </c>
      <c r="J24" s="8">
        <v>0.99100227574572664</v>
      </c>
      <c r="K24" s="9">
        <v>3850</v>
      </c>
      <c r="L24">
        <v>4327.1459553588284</v>
      </c>
      <c r="M24">
        <v>4300</v>
      </c>
      <c r="N24">
        <v>4449.0793124140646</v>
      </c>
      <c r="O24">
        <v>1800</v>
      </c>
      <c r="P24">
        <v>2019.9772466778345</v>
      </c>
      <c r="Q24" s="9">
        <v>428.2870739294741</v>
      </c>
      <c r="R24">
        <v>439.78756977341448</v>
      </c>
      <c r="S24">
        <v>302.82388281109382</v>
      </c>
      <c r="T24">
        <v>310.41588348590716</v>
      </c>
      <c r="U24">
        <v>318.66188537197968</v>
      </c>
      <c r="V24">
        <v>326.76084568307368</v>
      </c>
      <c r="W24" s="9">
        <v>13.921452550492111</v>
      </c>
      <c r="X24">
        <v>16.06281505668731</v>
      </c>
      <c r="Y24">
        <v>8.072398045496044</v>
      </c>
      <c r="Z24">
        <v>8.9430052496461485</v>
      </c>
      <c r="AA24" s="7">
        <v>175.01</v>
      </c>
      <c r="AB24" s="9">
        <v>7.9546611910702874</v>
      </c>
      <c r="AC24">
        <v>9.1782269908504155</v>
      </c>
      <c r="AD24">
        <v>4.6125353096943291</v>
      </c>
      <c r="AE24">
        <v>5.1099967142712703</v>
      </c>
      <c r="AF24" s="9">
        <v>1098524481.178956</v>
      </c>
      <c r="AG24">
        <v>705160544.10216534</v>
      </c>
      <c r="AH24">
        <v>869534019.10887706</v>
      </c>
      <c r="AI24">
        <v>753853317.51818073</v>
      </c>
      <c r="AJ24" s="7">
        <v>0.62411000000000005</v>
      </c>
      <c r="AK24" s="17">
        <f t="shared" si="0"/>
        <v>6.2411000000000009E-5</v>
      </c>
      <c r="AP24" s="18">
        <f t="shared" si="1"/>
        <v>849164533.98871231</v>
      </c>
      <c r="AQ24" s="15">
        <f t="shared" si="1"/>
        <v>870453666.32274127</v>
      </c>
      <c r="AR24" s="15">
        <f t="shared" si="1"/>
        <v>893576718.18990493</v>
      </c>
      <c r="AS24" s="15">
        <f t="shared" si="1"/>
        <v>916287442.96670008</v>
      </c>
    </row>
    <row r="25" spans="1:45" x14ac:dyDescent="0.3">
      <c r="A25" s="10">
        <v>8</v>
      </c>
      <c r="B25" s="10" t="s">
        <v>39</v>
      </c>
      <c r="C25" s="10" t="s">
        <v>40</v>
      </c>
      <c r="D25" s="10" t="s">
        <v>38</v>
      </c>
      <c r="E25" s="11">
        <v>5.6538986599999994E-2</v>
      </c>
      <c r="F25" s="12">
        <v>0</v>
      </c>
      <c r="G25" s="12">
        <v>13.841465825261594</v>
      </c>
      <c r="H25" s="12">
        <v>55.310811506290946</v>
      </c>
      <c r="I25" s="12">
        <v>0</v>
      </c>
      <c r="J25" s="12">
        <v>0.9913337997087579</v>
      </c>
      <c r="K25" s="13">
        <v>3850</v>
      </c>
      <c r="L25" s="14">
        <v>4937.2273709649553</v>
      </c>
      <c r="M25" s="14">
        <v>4800</v>
      </c>
      <c r="N25" s="14">
        <v>4942.2708878522244</v>
      </c>
      <c r="O25" s="14">
        <v>1800</v>
      </c>
      <c r="P25" s="14">
        <v>2019.9772466778345</v>
      </c>
      <c r="Q25" s="13">
        <v>440.81451406213068</v>
      </c>
      <c r="R25" s="14">
        <v>453.23469539315948</v>
      </c>
      <c r="S25" s="14">
        <v>304.11101391691153</v>
      </c>
      <c r="T25" s="14">
        <v>312.52417226736827</v>
      </c>
      <c r="U25" s="14">
        <v>321.57567256326234</v>
      </c>
      <c r="V25" s="14">
        <v>330.50509186962802</v>
      </c>
      <c r="W25" s="13">
        <v>14.570580025332021</v>
      </c>
      <c r="X25" s="14">
        <v>16.571498989635074</v>
      </c>
      <c r="Y25" s="14">
        <v>10.045550769745171</v>
      </c>
      <c r="Z25" s="14">
        <v>10.644178265802793</v>
      </c>
      <c r="AA25" s="11">
        <v>177.45</v>
      </c>
      <c r="AB25" s="13">
        <v>8.211090462289107</v>
      </c>
      <c r="AC25" s="14">
        <v>9.3386863846915045</v>
      </c>
      <c r="AD25" s="14">
        <v>5.6610598871485891</v>
      </c>
      <c r="AE25" s="14">
        <v>5.9984098426614789</v>
      </c>
      <c r="AF25" s="13">
        <v>989100407.41284823</v>
      </c>
      <c r="AG25" s="14">
        <v>924696673.40927875</v>
      </c>
      <c r="AH25" s="14">
        <v>474048276.0331378</v>
      </c>
      <c r="AI25" s="14">
        <v>754810474.2758863</v>
      </c>
      <c r="AJ25" s="11">
        <v>0.91110999999999998</v>
      </c>
      <c r="AK25" s="17">
        <f t="shared" si="0"/>
        <v>9.1111000000000002E-5</v>
      </c>
      <c r="AP25" s="18">
        <f t="shared" si="1"/>
        <v>592294008.621966</v>
      </c>
      <c r="AQ25" s="15">
        <f t="shared" si="1"/>
        <v>608679680.48692799</v>
      </c>
      <c r="AR25" s="15">
        <f t="shared" si="1"/>
        <v>626308602.6533668</v>
      </c>
      <c r="AS25" s="15">
        <f t="shared" si="1"/>
        <v>643699756.91481256</v>
      </c>
    </row>
    <row r="26" spans="1:45" x14ac:dyDescent="0.3">
      <c r="A26" s="6">
        <v>9</v>
      </c>
      <c r="B26" s="6" t="s">
        <v>36</v>
      </c>
      <c r="C26" s="6" t="s">
        <v>37</v>
      </c>
      <c r="D26" s="6" t="s">
        <v>38</v>
      </c>
      <c r="E26" s="7">
        <v>5.0775303500000001E-2</v>
      </c>
      <c r="F26" s="8">
        <v>0</v>
      </c>
      <c r="G26" s="8">
        <v>9.364777305042594</v>
      </c>
      <c r="H26" s="8">
        <v>36.80128304435447</v>
      </c>
      <c r="I26" s="8">
        <v>0</v>
      </c>
      <c r="J26" s="8">
        <v>0.99159163781186577</v>
      </c>
      <c r="K26" s="9">
        <v>2600</v>
      </c>
      <c r="L26">
        <v>3127.975755191188</v>
      </c>
      <c r="M26">
        <v>3100</v>
      </c>
      <c r="N26">
        <v>3082.6994227919727</v>
      </c>
      <c r="O26">
        <v>1800</v>
      </c>
      <c r="P26">
        <v>2019.9772466778345</v>
      </c>
      <c r="Q26" s="9">
        <v>297.89499185830971</v>
      </c>
      <c r="R26">
        <v>306.29257459495813</v>
      </c>
      <c r="S26">
        <v>248.70532837540799</v>
      </c>
      <c r="T26">
        <v>255.66763839883126</v>
      </c>
      <c r="U26">
        <v>263.14924743727858</v>
      </c>
      <c r="V26">
        <v>270.53403227777693</v>
      </c>
      <c r="W26" s="9">
        <v>14.346053546960235</v>
      </c>
      <c r="X26">
        <v>15.861089654394373</v>
      </c>
      <c r="Y26">
        <v>12.300930044690611</v>
      </c>
      <c r="Z26">
        <v>13.018148775104798</v>
      </c>
      <c r="AA26" s="7">
        <v>165.22</v>
      </c>
      <c r="AB26" s="9">
        <v>8.6830005731510926</v>
      </c>
      <c r="AC26">
        <v>9.5999816332129111</v>
      </c>
      <c r="AD26">
        <v>7.445182208383132</v>
      </c>
      <c r="AE26">
        <v>7.8792814278566752</v>
      </c>
      <c r="AF26" s="9">
        <v>1178800169.6657872</v>
      </c>
      <c r="AG26">
        <v>971045795.1816324</v>
      </c>
      <c r="AH26">
        <v>747083771.82953382</v>
      </c>
      <c r="AI26">
        <v>797178445.3428942</v>
      </c>
      <c r="AJ26" s="7">
        <v>0.58767000000000003</v>
      </c>
      <c r="AK26" s="17">
        <f t="shared" si="0"/>
        <v>5.8767000000000002E-5</v>
      </c>
      <c r="AP26" s="18">
        <f t="shared" si="1"/>
        <v>699220554.97447395</v>
      </c>
      <c r="AQ26" s="15">
        <f t="shared" si="1"/>
        <v>718794684.368011</v>
      </c>
      <c r="AR26" s="15">
        <f t="shared" si="1"/>
        <v>739828792.71678269</v>
      </c>
      <c r="AS26" s="15">
        <f t="shared" si="1"/>
        <v>760590685.46861851</v>
      </c>
    </row>
    <row r="27" spans="1:45" x14ac:dyDescent="0.3">
      <c r="A27" s="6">
        <v>9</v>
      </c>
      <c r="B27" s="6" t="s">
        <v>39</v>
      </c>
      <c r="C27" s="6" t="s">
        <v>37</v>
      </c>
      <c r="D27" s="6" t="s">
        <v>38</v>
      </c>
      <c r="E27" s="7">
        <v>5.0775303500000001E-2</v>
      </c>
      <c r="F27" s="8">
        <v>0</v>
      </c>
      <c r="G27" s="8">
        <v>9.2816900561791158</v>
      </c>
      <c r="H27" s="8">
        <v>100.60489782942606</v>
      </c>
      <c r="I27" s="8">
        <v>0</v>
      </c>
      <c r="J27" s="8">
        <v>0.99782599843315745</v>
      </c>
      <c r="K27" s="9">
        <v>2600</v>
      </c>
      <c r="L27">
        <v>2938.3894297925572</v>
      </c>
      <c r="M27">
        <v>2900</v>
      </c>
      <c r="N27">
        <v>3046.0879554642956</v>
      </c>
      <c r="O27">
        <v>1800</v>
      </c>
      <c r="P27">
        <v>2019.9772466778345</v>
      </c>
      <c r="Q27" s="9">
        <v>311.05820708003375</v>
      </c>
      <c r="R27">
        <v>319.00974481082085</v>
      </c>
      <c r="S27">
        <v>264.77809826896117</v>
      </c>
      <c r="T27">
        <v>271.23820793723075</v>
      </c>
      <c r="U27">
        <v>278.27226884594455</v>
      </c>
      <c r="V27">
        <v>285.17287959004238</v>
      </c>
      <c r="W27" s="9">
        <v>11.939341628707382</v>
      </c>
      <c r="X27">
        <v>13.011652971880409</v>
      </c>
      <c r="Y27">
        <v>9.6382915476127771</v>
      </c>
      <c r="Z27">
        <v>10.484901969913517</v>
      </c>
      <c r="AA27" s="7">
        <v>186.09666666666601</v>
      </c>
      <c r="AB27" s="9">
        <v>6.4156665686511083</v>
      </c>
      <c r="AC27">
        <v>6.9918785784523028</v>
      </c>
      <c r="AD27">
        <v>5.1791854847549539</v>
      </c>
      <c r="AE27">
        <v>5.6341159450716765</v>
      </c>
      <c r="AF27" s="9">
        <v>1131734952.0526295</v>
      </c>
      <c r="AG27">
        <v>949521328.09335721</v>
      </c>
      <c r="AH27">
        <v>885977952.96460867</v>
      </c>
      <c r="AI27">
        <v>863224411.67426395</v>
      </c>
      <c r="AJ27" s="7">
        <v>0.62522</v>
      </c>
      <c r="AK27" s="17">
        <f t="shared" si="0"/>
        <v>6.2522000000000009E-5</v>
      </c>
      <c r="AP27" s="18">
        <f t="shared" si="1"/>
        <v>788111728.57862186</v>
      </c>
      <c r="AQ27" s="15">
        <f t="shared" si="1"/>
        <v>807340238.15230906</v>
      </c>
      <c r="AR27" s="15">
        <f t="shared" si="1"/>
        <v>828277112.98423922</v>
      </c>
      <c r="AS27" s="15">
        <f t="shared" si="1"/>
        <v>848816773.54277527</v>
      </c>
    </row>
    <row r="28" spans="1:45" x14ac:dyDescent="0.3">
      <c r="A28" s="6">
        <v>9</v>
      </c>
      <c r="B28" s="6" t="s">
        <v>36</v>
      </c>
      <c r="C28" s="6" t="s">
        <v>40</v>
      </c>
      <c r="D28" s="6" t="s">
        <v>38</v>
      </c>
      <c r="E28" s="7">
        <v>5.1324225700000004E-2</v>
      </c>
      <c r="F28" s="8">
        <v>0</v>
      </c>
      <c r="G28" s="8">
        <v>8.248589532024365</v>
      </c>
      <c r="H28" s="8">
        <v>52.572104089646636</v>
      </c>
      <c r="I28" s="8">
        <v>0</v>
      </c>
      <c r="J28" s="8">
        <v>0.98983136594929222</v>
      </c>
      <c r="K28" s="9">
        <v>2500</v>
      </c>
      <c r="L28">
        <v>2832.6208549383368</v>
      </c>
      <c r="M28">
        <v>2800</v>
      </c>
      <c r="N28">
        <v>2990.8958288147091</v>
      </c>
      <c r="O28">
        <v>1800</v>
      </c>
      <c r="P28">
        <v>2019.9772466778345</v>
      </c>
      <c r="Q28" s="9">
        <v>277.09130476851783</v>
      </c>
      <c r="R28">
        <v>284.7331637385152</v>
      </c>
      <c r="S28">
        <v>236.7644087944891</v>
      </c>
      <c r="T28">
        <v>243.20137214901257</v>
      </c>
      <c r="U28">
        <v>250.13878789208374</v>
      </c>
      <c r="V28">
        <v>256.97713150357026</v>
      </c>
      <c r="W28" s="9">
        <v>13.823446794372252</v>
      </c>
      <c r="X28">
        <v>14.481730752671144</v>
      </c>
      <c r="Y28">
        <v>12.127419116747557</v>
      </c>
      <c r="Z28">
        <v>13.277658436916763</v>
      </c>
      <c r="AA28" s="7">
        <v>167.856666666666</v>
      </c>
      <c r="AB28" s="9">
        <v>8.2352682612381436</v>
      </c>
      <c r="AC28">
        <v>8.6274385404240927</v>
      </c>
      <c r="AD28">
        <v>7.2248659273274454</v>
      </c>
      <c r="AE28">
        <v>7.9101168279981833</v>
      </c>
      <c r="AF28" s="9">
        <v>1697021577.9390166</v>
      </c>
      <c r="AG28">
        <v>1290420241.3082037</v>
      </c>
      <c r="AH28">
        <v>734861080.69109821</v>
      </c>
      <c r="AI28">
        <v>636292644.37365174</v>
      </c>
      <c r="AJ28" s="7">
        <v>0.65356000000000003</v>
      </c>
      <c r="AK28" s="17">
        <f t="shared" si="0"/>
        <v>6.5356000000000002E-5</v>
      </c>
      <c r="AP28" s="18">
        <f t="shared" si="1"/>
        <v>608092362.53055274</v>
      </c>
      <c r="AQ28" s="15">
        <f t="shared" si="1"/>
        <v>624624696.39654493</v>
      </c>
      <c r="AR28" s="15">
        <f t="shared" si="1"/>
        <v>642442363.96972537</v>
      </c>
      <c r="AS28" s="15">
        <f t="shared" si="1"/>
        <v>660005580.26425719</v>
      </c>
    </row>
    <row r="29" spans="1:45" x14ac:dyDescent="0.3">
      <c r="A29" s="10">
        <v>9</v>
      </c>
      <c r="B29" s="10" t="s">
        <v>39</v>
      </c>
      <c r="C29" s="10" t="s">
        <v>40</v>
      </c>
      <c r="D29" s="10" t="s">
        <v>38</v>
      </c>
      <c r="E29" s="11">
        <v>5.1324225700000004E-2</v>
      </c>
      <c r="F29" s="12">
        <v>0</v>
      </c>
      <c r="G29" s="12">
        <v>8.2751781036437357</v>
      </c>
      <c r="H29" s="12">
        <v>74.071873482112906</v>
      </c>
      <c r="I29" s="12">
        <v>0</v>
      </c>
      <c r="J29" s="12">
        <v>0.99533366289075187</v>
      </c>
      <c r="K29" s="13">
        <v>2500</v>
      </c>
      <c r="L29" s="14">
        <v>2843.7134946740621</v>
      </c>
      <c r="M29" s="14">
        <v>2800</v>
      </c>
      <c r="N29" s="14">
        <v>2922.5309584369147</v>
      </c>
      <c r="O29" s="14">
        <v>1800</v>
      </c>
      <c r="P29" s="14">
        <v>2019.9772466778345</v>
      </c>
      <c r="Q29" s="13">
        <v>282.39790219946445</v>
      </c>
      <c r="R29" s="14">
        <v>289.91363087041725</v>
      </c>
      <c r="S29" s="14">
        <v>242.81530412137326</v>
      </c>
      <c r="T29" s="14">
        <v>249.10460798444402</v>
      </c>
      <c r="U29" s="14">
        <v>255.91484068796234</v>
      </c>
      <c r="V29" s="14">
        <v>262.61317404814918</v>
      </c>
      <c r="W29" s="13">
        <v>12.99088209799242</v>
      </c>
      <c r="X29" s="14">
        <v>13.510783006191806</v>
      </c>
      <c r="Y29" s="14">
        <v>11.177172886177489</v>
      </c>
      <c r="Z29" s="14">
        <v>12.147507634914959</v>
      </c>
      <c r="AA29" s="11">
        <v>160.303333333333</v>
      </c>
      <c r="AB29" s="13">
        <v>8.1039375962191151</v>
      </c>
      <c r="AC29" s="14">
        <v>8.4282608011011426</v>
      </c>
      <c r="AD29" s="14">
        <v>6.9725143287793019</v>
      </c>
      <c r="AE29" s="14">
        <v>7.5778259767409608</v>
      </c>
      <c r="AF29" s="13">
        <v>1247477163.7724681</v>
      </c>
      <c r="AG29" s="14">
        <v>1253404961.584003</v>
      </c>
      <c r="AH29" s="14">
        <v>580465961.3945123</v>
      </c>
      <c r="AI29" s="14">
        <v>624157047.59921408</v>
      </c>
      <c r="AJ29" s="11">
        <v>0.64278000000000002</v>
      </c>
      <c r="AK29" s="17">
        <f t="shared" si="0"/>
        <v>6.4277999999999997E-5</v>
      </c>
      <c r="AP29" s="18">
        <f t="shared" si="1"/>
        <v>605558708.03390157</v>
      </c>
      <c r="AQ29" s="15">
        <f t="shared" si="1"/>
        <v>621243644.92671788</v>
      </c>
      <c r="AR29" s="15">
        <f t="shared" si="1"/>
        <v>638227729.7325561</v>
      </c>
      <c r="AS29" s="15">
        <f t="shared" si="1"/>
        <v>654932748.01899648</v>
      </c>
    </row>
    <row r="30" spans="1:45" x14ac:dyDescent="0.3">
      <c r="A30" s="6">
        <v>10</v>
      </c>
      <c r="B30" s="6" t="s">
        <v>36</v>
      </c>
      <c r="C30" s="6" t="s">
        <v>37</v>
      </c>
      <c r="D30" s="6" t="s">
        <v>38</v>
      </c>
      <c r="E30" s="7">
        <v>5.1324225700000004E-2</v>
      </c>
      <c r="F30" s="8">
        <v>0</v>
      </c>
      <c r="G30" s="8">
        <v>12.822344324777646</v>
      </c>
      <c r="H30" s="8">
        <v>90.304501096710496</v>
      </c>
      <c r="I30" s="8">
        <v>0</v>
      </c>
      <c r="J30" s="8">
        <v>0.9755555386563417</v>
      </c>
      <c r="K30" s="9">
        <v>2650</v>
      </c>
      <c r="L30">
        <v>2977.7977115995627</v>
      </c>
      <c r="M30">
        <v>2950</v>
      </c>
      <c r="N30">
        <v>3119.3734866477912</v>
      </c>
      <c r="O30">
        <v>1800</v>
      </c>
      <c r="P30">
        <v>2019.9772466778345</v>
      </c>
      <c r="Q30" s="9">
        <v>360.72864033149028</v>
      </c>
      <c r="R30">
        <v>370.39404915123413</v>
      </c>
      <c r="S30">
        <v>301.67791836342758</v>
      </c>
      <c r="T30">
        <v>309.52243122698786</v>
      </c>
      <c r="U30">
        <v>318.01352844055344</v>
      </c>
      <c r="V30">
        <v>326.36655357004867</v>
      </c>
      <c r="W30" s="9">
        <v>11.981873257421658</v>
      </c>
      <c r="X30">
        <v>13.063049948697177</v>
      </c>
      <c r="Y30">
        <v>8.2363783944889235</v>
      </c>
      <c r="Z30">
        <v>9.0826851011196919</v>
      </c>
      <c r="AA30" s="7">
        <v>164.83999999999901</v>
      </c>
      <c r="AB30" s="9">
        <v>7.2687898916656932</v>
      </c>
      <c r="AC30">
        <v>7.9246845114639992</v>
      </c>
      <c r="AD30">
        <v>4.9965896593599695</v>
      </c>
      <c r="AE30">
        <v>5.5100006679930518</v>
      </c>
      <c r="AF30" s="9">
        <v>619273219.65828335</v>
      </c>
      <c r="AG30">
        <v>730557416.72706985</v>
      </c>
      <c r="AH30">
        <v>1299233056.0530522</v>
      </c>
      <c r="AI30">
        <v>1035070569.961921</v>
      </c>
      <c r="AJ30" s="7">
        <v>0.53088999999999997</v>
      </c>
      <c r="AK30" s="17">
        <f t="shared" si="0"/>
        <v>5.3088999999999999E-5</v>
      </c>
      <c r="AP30" s="18">
        <f t="shared" si="1"/>
        <v>936702293.56414902</v>
      </c>
      <c r="AQ30" s="15">
        <f t="shared" si="1"/>
        <v>961059307.26622033</v>
      </c>
      <c r="AR30" s="15">
        <f t="shared" si="1"/>
        <v>987423948.99396324</v>
      </c>
      <c r="AS30" s="15">
        <f t="shared" si="1"/>
        <v>1013359880.3986984</v>
      </c>
    </row>
    <row r="31" spans="1:45" x14ac:dyDescent="0.3">
      <c r="A31" s="6">
        <v>10</v>
      </c>
      <c r="B31" s="6" t="s">
        <v>39</v>
      </c>
      <c r="C31" s="6" t="s">
        <v>37</v>
      </c>
      <c r="D31" s="6" t="s">
        <v>38</v>
      </c>
      <c r="E31" s="7">
        <v>5.1324225700000004E-2</v>
      </c>
      <c r="F31" s="8">
        <v>0</v>
      </c>
      <c r="G31" s="8">
        <v>15.703319684222144</v>
      </c>
      <c r="H31" s="8">
        <v>72.380632842544756</v>
      </c>
      <c r="I31" s="8">
        <v>0</v>
      </c>
      <c r="J31" s="8">
        <v>0.97290954113800987</v>
      </c>
      <c r="K31" s="9">
        <v>2650</v>
      </c>
      <c r="L31">
        <v>3414.7644948773636</v>
      </c>
      <c r="M31">
        <v>3350</v>
      </c>
      <c r="N31">
        <v>3682.6960955208124</v>
      </c>
      <c r="O31">
        <v>1800</v>
      </c>
      <c r="P31">
        <v>2019.9772466778345</v>
      </c>
      <c r="Q31" s="9">
        <v>393.19280105867068</v>
      </c>
      <c r="R31">
        <v>404.06103266288034</v>
      </c>
      <c r="S31">
        <v>326.64497633190751</v>
      </c>
      <c r="T31">
        <v>335.52748493947871</v>
      </c>
      <c r="U31">
        <v>345.10037124487621</v>
      </c>
      <c r="V31">
        <v>354.53664348673124</v>
      </c>
      <c r="W31" s="9">
        <v>11.680903973899468</v>
      </c>
      <c r="X31">
        <v>13.851257841445355</v>
      </c>
      <c r="Y31">
        <v>8.1558136992577026</v>
      </c>
      <c r="Z31">
        <v>8.9231195592476702</v>
      </c>
      <c r="AA31" s="7">
        <v>174.393333333333</v>
      </c>
      <c r="AB31" s="9">
        <v>6.6980220806793973</v>
      </c>
      <c r="AC31">
        <v>7.9425386146901911</v>
      </c>
      <c r="AD31">
        <v>4.6766774528409254</v>
      </c>
      <c r="AE31">
        <v>5.1166632282853053</v>
      </c>
      <c r="AF31" s="9">
        <v>687942500.18416762</v>
      </c>
      <c r="AG31">
        <v>1095859681.2392557</v>
      </c>
      <c r="AH31">
        <v>1185022420.4393275</v>
      </c>
      <c r="AI31">
        <v>1091173566.4335937</v>
      </c>
      <c r="AJ31" s="7">
        <v>0.53700000000000003</v>
      </c>
      <c r="AK31" s="17">
        <f t="shared" si="0"/>
        <v>5.3700000000000004E-5</v>
      </c>
      <c r="AP31" s="18">
        <f t="shared" si="1"/>
        <v>1060795274.4713038</v>
      </c>
      <c r="AQ31" s="15">
        <f t="shared" si="1"/>
        <v>1089641648.4831541</v>
      </c>
      <c r="AR31" s="15">
        <f t="shared" si="1"/>
        <v>1120730057.2805338</v>
      </c>
      <c r="AS31" s="15">
        <f t="shared" si="1"/>
        <v>1151374805.3344984</v>
      </c>
    </row>
    <row r="32" spans="1:45" x14ac:dyDescent="0.3">
      <c r="A32" s="6">
        <v>10</v>
      </c>
      <c r="B32" s="6" t="s">
        <v>36</v>
      </c>
      <c r="C32" s="6" t="s">
        <v>40</v>
      </c>
      <c r="D32" s="6" t="s">
        <v>38</v>
      </c>
      <c r="E32" s="7">
        <v>5.1324225700000004E-2</v>
      </c>
      <c r="F32" s="8">
        <v>0</v>
      </c>
      <c r="G32" s="8">
        <v>12.175606653385932</v>
      </c>
      <c r="H32" s="8">
        <v>63.584126285777423</v>
      </c>
      <c r="I32" s="8">
        <v>0</v>
      </c>
      <c r="J32" s="8">
        <v>0.98730492127588076</v>
      </c>
      <c r="K32" s="9">
        <v>2750</v>
      </c>
      <c r="L32">
        <v>3107.7545033146798</v>
      </c>
      <c r="M32">
        <v>3100</v>
      </c>
      <c r="N32">
        <v>3749.196592121697</v>
      </c>
      <c r="O32">
        <v>1800</v>
      </c>
      <c r="P32">
        <v>2019.9772466778345</v>
      </c>
      <c r="Q32" s="9">
        <v>352.44920446115162</v>
      </c>
      <c r="R32">
        <v>362.20515687818533</v>
      </c>
      <c r="S32">
        <v>287.59099338810859</v>
      </c>
      <c r="T32">
        <v>295.41335820038995</v>
      </c>
      <c r="U32">
        <v>303.84350436788628</v>
      </c>
      <c r="V32">
        <v>312.15343506126436</v>
      </c>
      <c r="W32" s="9">
        <v>13.215358040049827</v>
      </c>
      <c r="X32">
        <v>14.485702046303834</v>
      </c>
      <c r="Y32">
        <v>9.4871859709863919</v>
      </c>
      <c r="Z32">
        <v>10.111024392476955</v>
      </c>
      <c r="AA32" s="7">
        <v>179.59</v>
      </c>
      <c r="AB32" s="9">
        <v>7.3586268946209845</v>
      </c>
      <c r="AC32">
        <v>8.0659847688088604</v>
      </c>
      <c r="AD32">
        <v>5.2826916704640521</v>
      </c>
      <c r="AE32">
        <v>5.6300597986953358</v>
      </c>
      <c r="AF32" s="9">
        <v>658434155.4113003</v>
      </c>
      <c r="AG32">
        <v>781536914.04395187</v>
      </c>
      <c r="AH32">
        <v>1362385885.290087</v>
      </c>
      <c r="AI32">
        <v>1360678690.3587651</v>
      </c>
      <c r="AJ32" s="7">
        <v>0.57499999999999996</v>
      </c>
      <c r="AK32" s="17">
        <f t="shared" si="0"/>
        <v>5.7500000000000002E-5</v>
      </c>
      <c r="AP32" s="18">
        <f t="shared" si="1"/>
        <v>898234200.04470301</v>
      </c>
      <c r="AQ32" s="15">
        <f t="shared" si="1"/>
        <v>922665826.07318318</v>
      </c>
      <c r="AR32" s="15">
        <f t="shared" si="1"/>
        <v>948995738.25093389</v>
      </c>
      <c r="AS32" s="15">
        <f t="shared" si="1"/>
        <v>974950180.91569507</v>
      </c>
    </row>
    <row r="33" spans="1:45" x14ac:dyDescent="0.3">
      <c r="A33" s="10">
        <v>10</v>
      </c>
      <c r="B33" s="10" t="s">
        <v>39</v>
      </c>
      <c r="C33" s="10" t="s">
        <v>40</v>
      </c>
      <c r="D33" s="10" t="s">
        <v>38</v>
      </c>
      <c r="E33" s="11">
        <v>5.1324225700000004E-2</v>
      </c>
      <c r="F33" s="12">
        <v>0</v>
      </c>
      <c r="G33" s="12">
        <v>19.68194143777437</v>
      </c>
      <c r="H33" s="12">
        <v>9.6105641001465241</v>
      </c>
      <c r="I33" s="12">
        <v>0</v>
      </c>
      <c r="J33" s="12">
        <v>0.99098495055924973</v>
      </c>
      <c r="K33" s="13">
        <v>2750</v>
      </c>
      <c r="L33" s="14">
        <v>3827.6392879663185</v>
      </c>
      <c r="M33" s="14">
        <v>3550</v>
      </c>
      <c r="N33" s="14">
        <v>3920.6006569783231</v>
      </c>
      <c r="O33" s="14">
        <v>1800</v>
      </c>
      <c r="P33" s="14">
        <v>2019.9772466778345</v>
      </c>
      <c r="Q33" s="13">
        <v>440.84079940992535</v>
      </c>
      <c r="R33" s="14">
        <v>453.46023106337736</v>
      </c>
      <c r="S33" s="14">
        <v>356.70263478891189</v>
      </c>
      <c r="T33" s="14">
        <v>366.91090407173243</v>
      </c>
      <c r="U33" s="14">
        <v>377.85579165035267</v>
      </c>
      <c r="V33" s="14">
        <v>388.67031181996259</v>
      </c>
      <c r="W33" s="13">
        <v>11.554157211789512</v>
      </c>
      <c r="X33" s="14">
        <v>13.485185359758251</v>
      </c>
      <c r="Y33" s="14">
        <v>9.3174718288828267</v>
      </c>
      <c r="Z33" s="14">
        <v>9.9183617602552605</v>
      </c>
      <c r="AA33" s="11">
        <v>173.67666666666599</v>
      </c>
      <c r="AB33" s="13">
        <v>6.6526825010783774</v>
      </c>
      <c r="AC33" s="14">
        <v>7.7645348788505295</v>
      </c>
      <c r="AD33" s="14">
        <v>5.3648380106037248</v>
      </c>
      <c r="AE33" s="14">
        <v>5.7108199682870273</v>
      </c>
      <c r="AF33" s="13">
        <v>1176944234.0394607</v>
      </c>
      <c r="AG33" s="14">
        <v>1110134190.926091</v>
      </c>
      <c r="AH33" s="14">
        <v>1421892919.6037982</v>
      </c>
      <c r="AI33" s="14">
        <v>1249855797.9401529</v>
      </c>
      <c r="AJ33" s="11">
        <v>0.61221999999999999</v>
      </c>
      <c r="AK33" s="17">
        <f t="shared" si="0"/>
        <v>6.1221999999999991E-5</v>
      </c>
      <c r="AP33" s="18">
        <f t="shared" si="1"/>
        <v>1011906252.6764131</v>
      </c>
      <c r="AQ33" s="15">
        <f t="shared" si="1"/>
        <v>1040865420.646685</v>
      </c>
      <c r="AR33" s="15">
        <f t="shared" si="1"/>
        <v>1071914252.6302229</v>
      </c>
      <c r="AS33" s="15">
        <f t="shared" si="1"/>
        <v>1102593253.8823428</v>
      </c>
    </row>
    <row r="34" spans="1:45" x14ac:dyDescent="0.3">
      <c r="A34" s="6">
        <v>11</v>
      </c>
      <c r="B34" s="6" t="s">
        <v>36</v>
      </c>
      <c r="C34" s="6" t="s">
        <v>37</v>
      </c>
      <c r="D34" s="6" t="s">
        <v>38</v>
      </c>
      <c r="E34" s="7">
        <v>5.3794375599999993E-2</v>
      </c>
      <c r="F34" s="8">
        <v>0</v>
      </c>
      <c r="G34" s="8">
        <v>5.3778413636178888</v>
      </c>
      <c r="H34" s="8">
        <v>130.09115738645124</v>
      </c>
      <c r="I34" s="8">
        <v>0</v>
      </c>
      <c r="J34" s="8">
        <v>0.99559714983446579</v>
      </c>
      <c r="K34" s="9">
        <v>2900</v>
      </c>
      <c r="L34">
        <v>3223.1777564555377</v>
      </c>
      <c r="M34">
        <v>3200</v>
      </c>
      <c r="N34">
        <v>3216.2147485906667</v>
      </c>
      <c r="O34">
        <v>1800</v>
      </c>
      <c r="P34">
        <v>2019.9772466778345</v>
      </c>
      <c r="Q34" s="9">
        <v>270.06476839245698</v>
      </c>
      <c r="R34">
        <v>275.96300997205515</v>
      </c>
      <c r="S34">
        <v>227.37550879690204</v>
      </c>
      <c r="T34">
        <v>231.71251904646792</v>
      </c>
      <c r="U34">
        <v>236.53025105155393</v>
      </c>
      <c r="V34">
        <v>241.21209039910812</v>
      </c>
      <c r="W34" s="9">
        <v>14.495779201392764</v>
      </c>
      <c r="X34">
        <v>15.450573953954679</v>
      </c>
      <c r="Y34">
        <v>9.5195139410611578</v>
      </c>
      <c r="Z34">
        <v>10.819236923762748</v>
      </c>
      <c r="AA34" s="7">
        <v>185.61666666666599</v>
      </c>
      <c r="AB34" s="9">
        <v>7.8095245764889025</v>
      </c>
      <c r="AC34">
        <v>8.3239152126899896</v>
      </c>
      <c r="AD34">
        <v>5.1285879183233503</v>
      </c>
      <c r="AE34">
        <v>5.8288068189437663</v>
      </c>
      <c r="AF34" s="9">
        <v>456944396.55070984</v>
      </c>
      <c r="AG34">
        <v>561302692.19741356</v>
      </c>
      <c r="AH34">
        <v>546518405.02231002</v>
      </c>
      <c r="AI34">
        <v>454083484.75410807</v>
      </c>
      <c r="AJ34" s="7">
        <v>0.83377999999999997</v>
      </c>
      <c r="AK34" s="17">
        <f t="shared" si="0"/>
        <v>8.3378E-5</v>
      </c>
      <c r="AP34" s="18">
        <f t="shared" si="1"/>
        <v>506184893.19146717</v>
      </c>
      <c r="AQ34" s="15">
        <f t="shared" si="1"/>
        <v>515839974.69766283</v>
      </c>
      <c r="AR34" s="15">
        <f t="shared" si="1"/>
        <v>526565242.2223981</v>
      </c>
      <c r="AS34" s="15">
        <f t="shared" si="1"/>
        <v>536987984.59522843</v>
      </c>
    </row>
    <row r="35" spans="1:45" x14ac:dyDescent="0.3">
      <c r="A35" s="6">
        <v>11</v>
      </c>
      <c r="B35" s="6" t="s">
        <v>39</v>
      </c>
      <c r="C35" s="6" t="s">
        <v>37</v>
      </c>
      <c r="D35" s="6" t="s">
        <v>38</v>
      </c>
      <c r="E35" s="7">
        <v>5.3794375599999993E-2</v>
      </c>
      <c r="F35" s="8">
        <v>0</v>
      </c>
      <c r="G35" s="8">
        <v>12.828260911419656</v>
      </c>
      <c r="H35" s="8">
        <v>54.415151997637864</v>
      </c>
      <c r="I35" s="8">
        <v>0</v>
      </c>
      <c r="J35" s="8">
        <v>0.99482934385631983</v>
      </c>
      <c r="K35" s="9">
        <v>2900</v>
      </c>
      <c r="L35">
        <v>3447.048581088522</v>
      </c>
      <c r="M35">
        <v>3400</v>
      </c>
      <c r="N35">
        <v>3296.5056936359947</v>
      </c>
      <c r="O35">
        <v>1800</v>
      </c>
      <c r="P35">
        <v>2019.9772466778345</v>
      </c>
      <c r="Q35" s="9">
        <v>369.43529467746049</v>
      </c>
      <c r="R35">
        <v>379.77952659586975</v>
      </c>
      <c r="S35">
        <v>292.9840981465606</v>
      </c>
      <c r="T35">
        <v>301.07722171172105</v>
      </c>
      <c r="U35">
        <v>309.7857248030507</v>
      </c>
      <c r="V35">
        <v>318.37617094558732</v>
      </c>
      <c r="W35" s="9">
        <v>13.26375924755445</v>
      </c>
      <c r="X35">
        <v>16.205817258061217</v>
      </c>
      <c r="Y35">
        <v>10.266911258840109</v>
      </c>
      <c r="Z35">
        <v>10.833555051211698</v>
      </c>
      <c r="AA35" s="7">
        <v>183.136666666667</v>
      </c>
      <c r="AB35" s="9">
        <v>7.2425470491369435</v>
      </c>
      <c r="AC35">
        <v>8.8490292812623661</v>
      </c>
      <c r="AD35">
        <v>5.6061472809960264</v>
      </c>
      <c r="AE35">
        <v>5.9155576261143841</v>
      </c>
      <c r="AF35" s="9">
        <v>1022470707.4775307</v>
      </c>
      <c r="AG35">
        <v>564765473.28513014</v>
      </c>
      <c r="AH35">
        <v>849003128.157745</v>
      </c>
      <c r="AI35">
        <v>1281361297.2691154</v>
      </c>
      <c r="AJ35" s="7">
        <v>0.54710999999999999</v>
      </c>
      <c r="AK35" s="17">
        <f t="shared" si="0"/>
        <v>5.4710999999999998E-5</v>
      </c>
      <c r="AP35" s="18">
        <f t="shared" si="1"/>
        <v>980719254.27977407</v>
      </c>
      <c r="AQ35" s="15">
        <f t="shared" si="1"/>
        <v>1007809741.9814235</v>
      </c>
      <c r="AR35" s="15">
        <f t="shared" si="1"/>
        <v>1036960118.0996168</v>
      </c>
      <c r="AS35" s="15">
        <f t="shared" si="1"/>
        <v>1065715316.7200713</v>
      </c>
    </row>
    <row r="36" spans="1:45" x14ac:dyDescent="0.3">
      <c r="A36" s="6">
        <v>11</v>
      </c>
      <c r="B36" s="6" t="s">
        <v>36</v>
      </c>
      <c r="C36" s="6" t="s">
        <v>40</v>
      </c>
      <c r="D36" s="6" t="s">
        <v>38</v>
      </c>
      <c r="E36" s="7">
        <v>5.4068836699999998E-2</v>
      </c>
      <c r="F36" s="8">
        <v>0</v>
      </c>
      <c r="G36" s="8">
        <v>9.1698045153650778</v>
      </c>
      <c r="H36" s="8">
        <v>89.39317669032836</v>
      </c>
      <c r="I36" s="8">
        <v>0</v>
      </c>
      <c r="J36" s="8">
        <v>0.99491721317806925</v>
      </c>
      <c r="K36" s="9">
        <v>2700</v>
      </c>
      <c r="L36">
        <v>3027.2661237179159</v>
      </c>
      <c r="M36">
        <v>3000</v>
      </c>
      <c r="N36">
        <v>3331.386770291389</v>
      </c>
      <c r="O36">
        <v>1800</v>
      </c>
      <c r="P36">
        <v>2019.9772466778345</v>
      </c>
      <c r="Q36" s="9">
        <v>311.23708130039097</v>
      </c>
      <c r="R36">
        <v>319.39512504182937</v>
      </c>
      <c r="S36">
        <v>259.32494664531743</v>
      </c>
      <c r="T36">
        <v>265.84592272664219</v>
      </c>
      <c r="U36">
        <v>272.9266724582078</v>
      </c>
      <c r="V36">
        <v>279.88206047445129</v>
      </c>
      <c r="W36" s="9">
        <v>13.369328842041389</v>
      </c>
      <c r="X36">
        <v>14.735831981900517</v>
      </c>
      <c r="Y36">
        <v>9.7452141239716976</v>
      </c>
      <c r="Z36">
        <v>10.53658353163685</v>
      </c>
      <c r="AA36" s="7">
        <v>177.72666666666601</v>
      </c>
      <c r="AB36" s="9">
        <v>7.5224101665711984</v>
      </c>
      <c r="AC36">
        <v>8.2912892354742702</v>
      </c>
      <c r="AD36">
        <v>5.48325938180637</v>
      </c>
      <c r="AE36">
        <v>5.9285326896940376</v>
      </c>
      <c r="AF36" s="9">
        <v>623814993.60596406</v>
      </c>
      <c r="AG36">
        <v>641360818.19381428</v>
      </c>
      <c r="AH36">
        <v>766881650.52603805</v>
      </c>
      <c r="AI36">
        <v>890134734.77791774</v>
      </c>
      <c r="AJ36" s="7">
        <v>0.63888999999999996</v>
      </c>
      <c r="AK36" s="17">
        <f t="shared" si="0"/>
        <v>6.3888999999999998E-5</v>
      </c>
      <c r="AP36" s="18">
        <f t="shared" si="1"/>
        <v>721391136.98419571</v>
      </c>
      <c r="AQ36" s="15">
        <f t="shared" si="1"/>
        <v>739531213.40340567</v>
      </c>
      <c r="AR36" s="15">
        <f t="shared" si="1"/>
        <v>759228470.32231259</v>
      </c>
      <c r="AS36" s="15">
        <f t="shared" si="1"/>
        <v>778576995.53792453</v>
      </c>
    </row>
    <row r="37" spans="1:45" x14ac:dyDescent="0.3">
      <c r="A37" s="10">
        <v>11</v>
      </c>
      <c r="B37" s="10" t="s">
        <v>39</v>
      </c>
      <c r="C37" s="10" t="s">
        <v>40</v>
      </c>
      <c r="D37" s="10" t="s">
        <v>38</v>
      </c>
      <c r="E37" s="11">
        <v>5.4068836699999998E-2</v>
      </c>
      <c r="F37" s="12">
        <v>0</v>
      </c>
      <c r="G37" s="12">
        <v>10.59253692172711</v>
      </c>
      <c r="H37" s="12">
        <v>63.936904905222441</v>
      </c>
      <c r="I37" s="12">
        <v>0</v>
      </c>
      <c r="J37" s="12">
        <v>0.99812729347904261</v>
      </c>
      <c r="K37" s="13">
        <v>2700</v>
      </c>
      <c r="L37" s="14">
        <v>3364.7991170893629</v>
      </c>
      <c r="M37" s="14">
        <v>3350</v>
      </c>
      <c r="N37" s="14">
        <v>3078.2696506244606</v>
      </c>
      <c r="O37" s="14">
        <v>1800</v>
      </c>
      <c r="P37" s="14">
        <v>2019.9772466778345</v>
      </c>
      <c r="Q37" s="13">
        <v>326.7122099622415</v>
      </c>
      <c r="R37" s="14">
        <v>335.70042522600323</v>
      </c>
      <c r="S37" s="14">
        <v>269.30850611860831</v>
      </c>
      <c r="T37" s="14">
        <v>276.57432174186755</v>
      </c>
      <c r="U37" s="14">
        <v>284.41096511975553</v>
      </c>
      <c r="V37" s="14">
        <v>292.13298350907041</v>
      </c>
      <c r="W37" s="13">
        <v>13.499344255761677</v>
      </c>
      <c r="X37" s="14">
        <v>16.579598685571835</v>
      </c>
      <c r="Y37" s="14">
        <v>10.369382563156996</v>
      </c>
      <c r="Z37" s="14">
        <v>11.334365704002044</v>
      </c>
      <c r="AA37" s="11">
        <v>177.95666666666699</v>
      </c>
      <c r="AB37" s="13">
        <v>7.5857479849560674</v>
      </c>
      <c r="AC37" s="14">
        <v>9.3166493821933081</v>
      </c>
      <c r="AD37" s="14">
        <v>5.8269143592018535</v>
      </c>
      <c r="AE37" s="14">
        <v>6.3691717294483805</v>
      </c>
      <c r="AF37" s="13">
        <v>574920627.79159725</v>
      </c>
      <c r="AG37" s="14">
        <v>421310714.61017406</v>
      </c>
      <c r="AH37" s="14">
        <v>587547021.37715912</v>
      </c>
      <c r="AI37" s="14">
        <v>555446639.83906651</v>
      </c>
      <c r="AJ37" s="11">
        <v>0.89132999999999996</v>
      </c>
      <c r="AK37" s="17">
        <f t="shared" si="0"/>
        <v>8.9132999999999988E-5</v>
      </c>
      <c r="AP37" s="18">
        <f t="shared" si="1"/>
        <v>537682385.35500014</v>
      </c>
      <c r="AQ37" s="15">
        <f t="shared" si="1"/>
        <v>552188800.81201172</v>
      </c>
      <c r="AR37" s="15">
        <f t="shared" si="1"/>
        <v>567834890.73812616</v>
      </c>
      <c r="AS37" s="15">
        <f t="shared" si="1"/>
        <v>583252128.48958945</v>
      </c>
    </row>
    <row r="38" spans="1:45" x14ac:dyDescent="0.3">
      <c r="A38" s="6">
        <v>16</v>
      </c>
      <c r="B38" s="6" t="s">
        <v>36</v>
      </c>
      <c r="C38" s="6" t="s">
        <v>37</v>
      </c>
      <c r="D38" s="6" t="s">
        <v>38</v>
      </c>
      <c r="E38" s="7">
        <v>4.6932848100000001E-2</v>
      </c>
      <c r="F38" s="8">
        <v>0</v>
      </c>
      <c r="G38" s="8">
        <v>7.4027445559951808</v>
      </c>
      <c r="H38" s="8">
        <v>51.662297132635977</v>
      </c>
      <c r="I38" s="8">
        <v>0</v>
      </c>
      <c r="J38" s="8">
        <v>0.99845183504749824</v>
      </c>
      <c r="K38" s="9">
        <v>2000</v>
      </c>
      <c r="L38">
        <v>2269.2983790861954</v>
      </c>
      <c r="M38">
        <v>2250</v>
      </c>
      <c r="N38">
        <v>2227.1360754261427</v>
      </c>
      <c r="O38">
        <v>1800</v>
      </c>
      <c r="P38">
        <v>2019.9772466778345</v>
      </c>
      <c r="Q38" s="9">
        <v>236.24489865364842</v>
      </c>
      <c r="R38">
        <v>242.67803952630578</v>
      </c>
      <c r="S38">
        <v>224.71790231102369</v>
      </c>
      <c r="T38">
        <v>230.80388865619395</v>
      </c>
      <c r="U38">
        <v>237.36553847472302</v>
      </c>
      <c r="V38">
        <v>243.83234146225743</v>
      </c>
      <c r="W38" s="9">
        <v>12.994101024627644</v>
      </c>
      <c r="X38">
        <v>13.568722947020474</v>
      </c>
      <c r="Y38">
        <v>12.448048702887322</v>
      </c>
      <c r="Z38">
        <v>13.100005292152591</v>
      </c>
      <c r="AA38" s="7">
        <v>173.206666666666</v>
      </c>
      <c r="AB38" s="9">
        <v>7.5020790335019987</v>
      </c>
      <c r="AC38">
        <v>7.8338341174438204</v>
      </c>
      <c r="AD38">
        <v>7.1868184651595612</v>
      </c>
      <c r="AE38">
        <v>7.5632223310222706</v>
      </c>
      <c r="AF38" s="9">
        <v>1358787831.6071</v>
      </c>
      <c r="AG38">
        <v>1779776213.520124</v>
      </c>
      <c r="AH38">
        <v>1175651390.3698235</v>
      </c>
      <c r="AI38">
        <v>1410310084.750088</v>
      </c>
      <c r="AJ38" s="7">
        <v>0.39078000000000002</v>
      </c>
      <c r="AK38" s="17">
        <f t="shared" si="0"/>
        <v>3.9078000000000001E-5</v>
      </c>
      <c r="AP38" s="18">
        <f t="shared" si="1"/>
        <v>996024330.81575048</v>
      </c>
      <c r="AQ38" s="15">
        <f t="shared" si="1"/>
        <v>1022999442.3420769</v>
      </c>
      <c r="AR38" s="15">
        <f t="shared" si="1"/>
        <v>1052082852.2632948</v>
      </c>
      <c r="AS38" s="15">
        <f t="shared" si="1"/>
        <v>1080745869.5482345</v>
      </c>
    </row>
    <row r="39" spans="1:45" x14ac:dyDescent="0.3">
      <c r="A39" s="6">
        <v>16</v>
      </c>
      <c r="B39" s="6" t="s">
        <v>39</v>
      </c>
      <c r="C39" s="6" t="s">
        <v>37</v>
      </c>
      <c r="D39" s="6" t="s">
        <v>38</v>
      </c>
      <c r="E39" s="7">
        <v>4.6932848100000001E-2</v>
      </c>
      <c r="F39" s="8">
        <v>0</v>
      </c>
      <c r="G39" s="8">
        <v>6.0236056060513281</v>
      </c>
      <c r="H39" s="8">
        <v>70.016003948541112</v>
      </c>
      <c r="I39" s="8">
        <v>0</v>
      </c>
      <c r="J39" s="8">
        <v>0.99938762228375544</v>
      </c>
      <c r="K39" s="9">
        <v>2000</v>
      </c>
      <c r="L39">
        <v>2423.9934605669932</v>
      </c>
      <c r="M39">
        <v>2300</v>
      </c>
      <c r="N39">
        <v>2305.3059174831828</v>
      </c>
      <c r="O39">
        <v>1800</v>
      </c>
      <c r="P39">
        <v>2019.9772466778345</v>
      </c>
      <c r="Q39" s="9">
        <v>219.43481028834731</v>
      </c>
      <c r="R39">
        <v>225.06219264069398</v>
      </c>
      <c r="S39">
        <v>209.35117184879527</v>
      </c>
      <c r="T39">
        <v>214.65831008400673</v>
      </c>
      <c r="U39">
        <v>220.41668459084858</v>
      </c>
      <c r="V39">
        <v>226.07509774793041</v>
      </c>
      <c r="W39" s="9">
        <v>13.117701563757455</v>
      </c>
      <c r="X39">
        <v>13.752579960582668</v>
      </c>
      <c r="Y39">
        <v>12.411721472667253</v>
      </c>
      <c r="Z39">
        <v>13.181930809708996</v>
      </c>
      <c r="AA39" s="7">
        <v>172.97</v>
      </c>
      <c r="AB39" s="9">
        <v>7.5838015631366451</v>
      </c>
      <c r="AC39">
        <v>7.9508469448937209</v>
      </c>
      <c r="AD39">
        <v>7.1756498078668285</v>
      </c>
      <c r="AE39">
        <v>7.620934734178757</v>
      </c>
      <c r="AF39" s="9">
        <v>1270070629.7815475</v>
      </c>
      <c r="AG39">
        <v>1862231765.0336304</v>
      </c>
      <c r="AH39">
        <v>1078431597.7336407</v>
      </c>
      <c r="AI39">
        <v>1427472124.9226897</v>
      </c>
      <c r="AJ39" s="7">
        <v>0.35966999999999999</v>
      </c>
      <c r="AK39" s="17">
        <f t="shared" si="0"/>
        <v>3.5967000000000003E-5</v>
      </c>
      <c r="AP39" s="18">
        <f t="shared" si="1"/>
        <v>1006797124.9947484</v>
      </c>
      <c r="AQ39" s="15">
        <f t="shared" si="1"/>
        <v>1032319845.8373131</v>
      </c>
      <c r="AR39" s="15">
        <f t="shared" si="1"/>
        <v>1060012620.8379647</v>
      </c>
      <c r="AS39" s="15">
        <f t="shared" si="1"/>
        <v>1087224668.6534746</v>
      </c>
    </row>
    <row r="40" spans="1:45" x14ac:dyDescent="0.3">
      <c r="A40" s="6">
        <v>16</v>
      </c>
      <c r="B40" s="6" t="s">
        <v>36</v>
      </c>
      <c r="C40" s="6" t="s">
        <v>40</v>
      </c>
      <c r="D40" s="6" t="s">
        <v>38</v>
      </c>
      <c r="E40" s="7">
        <v>4.6932848100000001E-2</v>
      </c>
      <c r="F40" s="8">
        <v>0</v>
      </c>
      <c r="G40" s="8">
        <v>7.6428195346603625</v>
      </c>
      <c r="H40" s="8">
        <v>70.470694451853049</v>
      </c>
      <c r="I40" s="8">
        <v>0</v>
      </c>
      <c r="J40" s="8">
        <v>0.9995866975105866</v>
      </c>
      <c r="K40" s="9">
        <v>1800</v>
      </c>
      <c r="L40">
        <v>2019.9772466778345</v>
      </c>
      <c r="M40">
        <v>2000</v>
      </c>
      <c r="N40">
        <v>2212.3554917431547</v>
      </c>
      <c r="O40">
        <v>1800</v>
      </c>
      <c r="P40">
        <v>2019.9772466778345</v>
      </c>
      <c r="Q40" s="9">
        <v>233.13581365411918</v>
      </c>
      <c r="R40">
        <v>239.18595950442227</v>
      </c>
      <c r="S40">
        <v>233.13581365411946</v>
      </c>
      <c r="T40">
        <v>239.18595950442281</v>
      </c>
      <c r="U40">
        <v>245.73603334512208</v>
      </c>
      <c r="V40">
        <v>252.17902808059142</v>
      </c>
      <c r="W40" s="9">
        <v>11.29323411696336</v>
      </c>
      <c r="X40">
        <v>11.786841140473491</v>
      </c>
      <c r="Y40">
        <v>11.29323411696336</v>
      </c>
      <c r="AA40" s="7">
        <v>171.50666666666601</v>
      </c>
      <c r="AB40" s="9">
        <v>6.5847201956950565</v>
      </c>
      <c r="AC40">
        <v>6.8725265143086007</v>
      </c>
      <c r="AD40">
        <v>6.5847201956950565</v>
      </c>
      <c r="AF40" s="9">
        <v>1072749308.7174345</v>
      </c>
      <c r="AG40">
        <v>1385157026.2395785</v>
      </c>
      <c r="AH40">
        <v>1072749308.7174345</v>
      </c>
      <c r="AJ40" s="7">
        <v>0.41432999999999998</v>
      </c>
      <c r="AK40" s="17">
        <f t="shared" si="0"/>
        <v>4.1433000000000001E-5</v>
      </c>
      <c r="AP40" s="18">
        <f t="shared" si="1"/>
        <v>965036233.93041849</v>
      </c>
      <c r="AQ40" s="15">
        <f t="shared" si="1"/>
        <v>990080047.98280883</v>
      </c>
      <c r="AR40" s="15">
        <f t="shared" si="1"/>
        <v>1017193250.7641392</v>
      </c>
      <c r="AS40" s="15">
        <f t="shared" si="1"/>
        <v>1043863213.1233993</v>
      </c>
    </row>
    <row r="41" spans="1:45" x14ac:dyDescent="0.3">
      <c r="A41" s="10">
        <v>16</v>
      </c>
      <c r="B41" s="10" t="s">
        <v>39</v>
      </c>
      <c r="C41" s="10" t="s">
        <v>40</v>
      </c>
      <c r="D41" s="10" t="s">
        <v>38</v>
      </c>
      <c r="E41" s="11">
        <v>4.6932848100000001E-2</v>
      </c>
      <c r="F41" s="12">
        <v>0</v>
      </c>
      <c r="G41" s="12">
        <v>5.0864294488438579</v>
      </c>
      <c r="H41" s="12">
        <v>58.050909528628914</v>
      </c>
      <c r="I41" s="12">
        <v>0</v>
      </c>
      <c r="J41" s="12">
        <v>0.99952073309535538</v>
      </c>
      <c r="K41" s="13">
        <v>1800</v>
      </c>
      <c r="L41" s="14">
        <v>2317.6471249748652</v>
      </c>
      <c r="M41" s="14">
        <v>2100</v>
      </c>
      <c r="N41" s="14">
        <v>2310.8374644371456</v>
      </c>
      <c r="O41" s="14">
        <v>1800</v>
      </c>
      <c r="P41" s="14">
        <v>2019.9772466778345</v>
      </c>
      <c r="Q41" s="13">
        <v>190.36134811101167</v>
      </c>
      <c r="R41" s="14">
        <v>195.2923626286383</v>
      </c>
      <c r="S41" s="14">
        <v>190.36134811101184</v>
      </c>
      <c r="T41" s="14">
        <v>195.2923626286383</v>
      </c>
      <c r="U41" s="14">
        <v>200.63176571799414</v>
      </c>
      <c r="V41" s="14">
        <v>205.88345333819981</v>
      </c>
      <c r="W41" s="13">
        <v>13.792511889027718</v>
      </c>
      <c r="X41" s="14">
        <v>14.696141572887919</v>
      </c>
      <c r="Y41" s="14">
        <v>13.792511889027718</v>
      </c>
      <c r="Z41" s="14">
        <v>14.612192799926966</v>
      </c>
      <c r="AA41" s="11">
        <v>175.53</v>
      </c>
      <c r="AB41" s="13">
        <v>7.857637947375216</v>
      </c>
      <c r="AC41" s="14">
        <v>8.3724386560063344</v>
      </c>
      <c r="AD41" s="14">
        <v>7.857637947375216</v>
      </c>
      <c r="AE41" s="14">
        <v>8.3246127727037926</v>
      </c>
      <c r="AF41" s="13">
        <v>1295624776.6727591</v>
      </c>
      <c r="AG41" s="14">
        <v>1669033789.3833437</v>
      </c>
      <c r="AH41" s="14">
        <v>1295624776.6727591</v>
      </c>
      <c r="AI41" s="14">
        <v>1522462044.4197025</v>
      </c>
      <c r="AJ41" s="11">
        <v>0.31032999999999999</v>
      </c>
      <c r="AK41" s="17">
        <f t="shared" si="0"/>
        <v>3.1032999999999999E-5</v>
      </c>
      <c r="AP41" s="18">
        <f t="shared" si="1"/>
        <v>1076728883.2509234</v>
      </c>
      <c r="AQ41" s="15">
        <f t="shared" si="1"/>
        <v>1104619869.5648143</v>
      </c>
      <c r="AR41" s="15">
        <f t="shared" si="1"/>
        <v>1134820798.3913741</v>
      </c>
      <c r="AS41" s="15">
        <f t="shared" si="1"/>
        <v>1164525587.7438281</v>
      </c>
    </row>
    <row r="42" spans="1:45" x14ac:dyDescent="0.3">
      <c r="A42" s="6">
        <v>18</v>
      </c>
      <c r="B42" s="6" t="s">
        <v>36</v>
      </c>
      <c r="C42" s="6" t="s">
        <v>37</v>
      </c>
      <c r="D42" s="6" t="s">
        <v>38</v>
      </c>
      <c r="E42" s="7">
        <v>5.0500842399999996E-2</v>
      </c>
      <c r="F42" s="8">
        <v>0</v>
      </c>
      <c r="G42" s="8">
        <v>5.4279644000914242</v>
      </c>
      <c r="H42" s="8">
        <v>196.30871536246073</v>
      </c>
      <c r="I42" s="8">
        <v>0</v>
      </c>
      <c r="J42" s="8">
        <v>0.99040193419314271</v>
      </c>
      <c r="K42" s="9">
        <v>4950</v>
      </c>
      <c r="L42">
        <v>5521.2633219255913</v>
      </c>
      <c r="M42">
        <v>5500</v>
      </c>
      <c r="N42">
        <v>6434.819554976486</v>
      </c>
      <c r="O42">
        <v>1800</v>
      </c>
      <c r="P42">
        <v>2019.9772466778345</v>
      </c>
      <c r="Q42" s="9">
        <v>367.49097405477858</v>
      </c>
      <c r="R42">
        <v>374.947692071951</v>
      </c>
      <c r="S42">
        <v>271.40096183926187</v>
      </c>
      <c r="T42">
        <v>275.04866833252697</v>
      </c>
      <c r="U42">
        <v>279.19013686541996</v>
      </c>
      <c r="V42">
        <v>283.17257101260384</v>
      </c>
      <c r="W42" s="9">
        <v>16.141987568700205</v>
      </c>
      <c r="X42">
        <v>16.640624441269608</v>
      </c>
      <c r="Y42">
        <v>7.2704289084445968</v>
      </c>
      <c r="Z42">
        <v>8.3593964940318699</v>
      </c>
      <c r="AA42" s="7">
        <v>206.696666666666</v>
      </c>
      <c r="AB42" s="9">
        <v>7.809505508248928</v>
      </c>
      <c r="AC42">
        <v>8.0507463954924265</v>
      </c>
      <c r="AD42">
        <v>3.5174388758621911</v>
      </c>
      <c r="AE42">
        <v>4.0442821980834545</v>
      </c>
      <c r="AF42" s="9">
        <v>1555554456.1877456</v>
      </c>
      <c r="AG42">
        <v>1961956428.3829336</v>
      </c>
      <c r="AH42">
        <v>547099399.22485495</v>
      </c>
      <c r="AI42">
        <v>573310164.81250238</v>
      </c>
      <c r="AJ42" s="7">
        <v>0.87289000000000005</v>
      </c>
      <c r="AK42" s="17">
        <f t="shared" si="0"/>
        <v>8.7289000000000011E-5</v>
      </c>
      <c r="AP42" s="18">
        <f t="shared" si="1"/>
        <v>642666019.11240184</v>
      </c>
      <c r="AQ42" s="15">
        <f t="shared" si="1"/>
        <v>651303634.08263004</v>
      </c>
      <c r="AR42" s="15">
        <f t="shared" si="1"/>
        <v>661110456.71611047</v>
      </c>
      <c r="AS42" s="15">
        <f t="shared" si="1"/>
        <v>670540692.63864839</v>
      </c>
    </row>
    <row r="43" spans="1:45" x14ac:dyDescent="0.3">
      <c r="A43" s="6">
        <v>18</v>
      </c>
      <c r="B43" s="6" t="s">
        <v>39</v>
      </c>
      <c r="C43" s="6" t="s">
        <v>37</v>
      </c>
      <c r="D43" s="6" t="s">
        <v>38</v>
      </c>
      <c r="E43" s="7">
        <v>5.0500842399999996E-2</v>
      </c>
      <c r="F43" s="8">
        <v>0</v>
      </c>
      <c r="G43" s="8">
        <v>7.0830184570348882</v>
      </c>
      <c r="H43" s="8">
        <v>153.50054232237702</v>
      </c>
      <c r="I43" s="8">
        <v>0</v>
      </c>
      <c r="J43" s="8">
        <v>0.99838119991701757</v>
      </c>
      <c r="K43" s="9">
        <v>4950</v>
      </c>
      <c r="L43">
        <v>6040.7847558003368</v>
      </c>
      <c r="M43">
        <v>6000</v>
      </c>
      <c r="N43">
        <v>6273.3615014596153</v>
      </c>
      <c r="O43">
        <v>1800</v>
      </c>
      <c r="P43">
        <v>2019.9772466778345</v>
      </c>
      <c r="Q43" s="9">
        <v>386.59125695824753</v>
      </c>
      <c r="R43">
        <v>395.87315409023904</v>
      </c>
      <c r="S43">
        <v>263.37547989037699</v>
      </c>
      <c r="T43">
        <v>268.30520449453411</v>
      </c>
      <c r="U43">
        <v>273.78880987200029</v>
      </c>
      <c r="V43">
        <v>279.11427295718994</v>
      </c>
      <c r="W43" s="9">
        <v>17.332411032994724</v>
      </c>
      <c r="X43">
        <v>19.126444812415318</v>
      </c>
      <c r="Y43">
        <v>8.2512791531338845</v>
      </c>
      <c r="Z43">
        <v>9.2572811894092872</v>
      </c>
      <c r="AA43" s="7">
        <v>194.91333333333299</v>
      </c>
      <c r="AB43" s="9">
        <v>8.8923680779464824</v>
      </c>
      <c r="AC43">
        <v>9.8127944791268025</v>
      </c>
      <c r="AD43">
        <v>4.233306676369275</v>
      </c>
      <c r="AE43">
        <v>4.7494345466750882</v>
      </c>
      <c r="AF43" s="9">
        <v>1466348352.6220779</v>
      </c>
      <c r="AG43">
        <v>1610951067.9064727</v>
      </c>
      <c r="AH43">
        <v>790641386.89933538</v>
      </c>
      <c r="AI43">
        <v>729144734.00256956</v>
      </c>
      <c r="AJ43" s="7">
        <v>0.69055999999999995</v>
      </c>
      <c r="AK43" s="17">
        <f t="shared" si="0"/>
        <v>6.9055999999999997E-5</v>
      </c>
      <c r="AP43" s="18">
        <f t="shared" si="1"/>
        <v>743387869.3190974</v>
      </c>
      <c r="AQ43" s="15">
        <f t="shared" si="1"/>
        <v>757302214.99523866</v>
      </c>
      <c r="AR43" s="15">
        <f t="shared" si="1"/>
        <v>772779911.39825249</v>
      </c>
      <c r="AS43" s="15">
        <f t="shared" si="1"/>
        <v>787811244.83021975</v>
      </c>
    </row>
    <row r="44" spans="1:45" x14ac:dyDescent="0.3">
      <c r="A44" s="6">
        <v>18</v>
      </c>
      <c r="B44" s="6" t="s">
        <v>36</v>
      </c>
      <c r="C44" s="6" t="s">
        <v>40</v>
      </c>
      <c r="D44" s="6" t="s">
        <v>38</v>
      </c>
      <c r="E44" s="7">
        <v>5.1324225700000004E-2</v>
      </c>
      <c r="F44" s="8">
        <v>0</v>
      </c>
      <c r="G44" s="8">
        <v>11.692483675847848</v>
      </c>
      <c r="H44" s="8">
        <v>164.34098702264137</v>
      </c>
      <c r="I44" s="8">
        <v>0</v>
      </c>
      <c r="J44" s="8">
        <v>0.99916859375695466</v>
      </c>
      <c r="K44" s="9">
        <v>4600</v>
      </c>
      <c r="L44">
        <v>5162.1791032834362</v>
      </c>
      <c r="M44">
        <v>5150</v>
      </c>
      <c r="N44">
        <v>5888.9512363044942</v>
      </c>
      <c r="O44">
        <v>1800</v>
      </c>
      <c r="P44">
        <v>2019.9772466778345</v>
      </c>
      <c r="Q44" s="9">
        <v>469.15858224360278</v>
      </c>
      <c r="R44">
        <v>480.90278327723195</v>
      </c>
      <c r="S44">
        <v>320.3163545102048</v>
      </c>
      <c r="T44">
        <v>327.02160292627235</v>
      </c>
      <c r="U44">
        <v>334.41773710028178</v>
      </c>
      <c r="V44">
        <v>341.62941509883024</v>
      </c>
      <c r="W44" s="9">
        <v>14.000983570015244</v>
      </c>
      <c r="X44">
        <v>14.440493178656043</v>
      </c>
      <c r="Y44">
        <v>7.3258398018803845</v>
      </c>
      <c r="Z44">
        <v>8.0306514660597745</v>
      </c>
      <c r="AA44" s="7">
        <v>180.52999999999901</v>
      </c>
      <c r="AB44" s="9">
        <v>7.7554886002411356</v>
      </c>
      <c r="AC44">
        <v>7.9989437648347224</v>
      </c>
      <c r="AD44">
        <v>4.0579625557416632</v>
      </c>
      <c r="AE44">
        <v>4.4483750435162124</v>
      </c>
      <c r="AF44" s="9">
        <v>1976149190.7856393</v>
      </c>
      <c r="AG44">
        <v>2879978428.4752111</v>
      </c>
      <c r="AH44">
        <v>1146365788.0447838</v>
      </c>
      <c r="AI44">
        <v>1378542955.7117488</v>
      </c>
      <c r="AJ44" s="7">
        <v>0.46256000000000003</v>
      </c>
      <c r="AK44" s="17">
        <f t="shared" si="0"/>
        <v>4.6256000000000006E-5</v>
      </c>
      <c r="AP44" s="18">
        <f t="shared" si="1"/>
        <v>1250145094.2521391</v>
      </c>
      <c r="AQ44" s="15">
        <f t="shared" si="1"/>
        <v>1276314639.7500782</v>
      </c>
      <c r="AR44" s="15">
        <f t="shared" si="1"/>
        <v>1305180605.2990646</v>
      </c>
      <c r="AS44" s="15">
        <f t="shared" si="1"/>
        <v>1333326666.9792347</v>
      </c>
    </row>
    <row r="45" spans="1:45" x14ac:dyDescent="0.3">
      <c r="A45" s="10">
        <v>18</v>
      </c>
      <c r="B45" s="10" t="s">
        <v>39</v>
      </c>
      <c r="C45" s="10" t="s">
        <v>40</v>
      </c>
      <c r="D45" s="10" t="s">
        <v>38</v>
      </c>
      <c r="E45" s="11">
        <v>5.1324225700000004E-2</v>
      </c>
      <c r="F45" s="12">
        <v>0</v>
      </c>
      <c r="G45" s="12">
        <v>8.3880021611753843</v>
      </c>
      <c r="H45" s="12">
        <v>217.59557069915817</v>
      </c>
      <c r="I45" s="12">
        <v>0</v>
      </c>
      <c r="J45" s="12">
        <v>0.99817594396265341</v>
      </c>
      <c r="K45" s="13">
        <v>4600</v>
      </c>
      <c r="L45" s="14">
        <v>5366.3064956905764</v>
      </c>
      <c r="M45" s="14">
        <v>5350</v>
      </c>
      <c r="N45" s="14">
        <v>5822.5573874670981</v>
      </c>
      <c r="O45" s="14">
        <v>1800</v>
      </c>
      <c r="P45" s="14">
        <v>2019.9772466778345</v>
      </c>
      <c r="Q45" s="13">
        <v>431.19933117129182</v>
      </c>
      <c r="R45" s="14">
        <v>440.33319920013588</v>
      </c>
      <c r="S45" s="14">
        <v>318.76691885915642</v>
      </c>
      <c r="T45" s="14">
        <v>323.57378496004281</v>
      </c>
      <c r="U45" s="14">
        <v>328.99635827316752</v>
      </c>
      <c r="V45" s="14">
        <v>334.22703675603191</v>
      </c>
      <c r="W45" s="13">
        <v>13.361448797818296</v>
      </c>
      <c r="X45" s="14">
        <v>14.113385042585005</v>
      </c>
      <c r="Y45" s="14">
        <v>6.5855485375494176</v>
      </c>
      <c r="Z45" s="14">
        <v>7.3785963762965689</v>
      </c>
      <c r="AA45" s="11">
        <v>226.713333333333</v>
      </c>
      <c r="AB45" s="13">
        <v>5.8935434459750855</v>
      </c>
      <c r="AC45" s="14">
        <v>6.2252117398998852</v>
      </c>
      <c r="AD45" s="14">
        <v>2.9047910154745025</v>
      </c>
      <c r="AE45" s="14">
        <v>3.2545930439159201</v>
      </c>
      <c r="AF45" s="13">
        <v>2279171887.3180118</v>
      </c>
      <c r="AG45" s="14">
        <v>3185513727.363595</v>
      </c>
      <c r="AH45" s="14">
        <v>1101389923.0262327</v>
      </c>
      <c r="AI45" s="14">
        <v>1109314275.4406114</v>
      </c>
      <c r="AJ45" s="11">
        <v>0.69467000000000001</v>
      </c>
      <c r="AK45" s="17">
        <f t="shared" si="0"/>
        <v>6.9467000000000004E-5</v>
      </c>
      <c r="AP45" s="18">
        <f t="shared" si="1"/>
        <v>1040331534.8432412</v>
      </c>
      <c r="AQ45" s="15">
        <f t="shared" si="1"/>
        <v>1056019280.6307224</v>
      </c>
      <c r="AR45" s="15">
        <f t="shared" si="1"/>
        <v>1073716455.8515161</v>
      </c>
      <c r="AS45" s="15">
        <f t="shared" si="1"/>
        <v>1090787360.8055968</v>
      </c>
    </row>
    <row r="46" spans="1:45" x14ac:dyDescent="0.3">
      <c r="A46" s="6">
        <v>19</v>
      </c>
      <c r="B46" s="6" t="s">
        <v>36</v>
      </c>
      <c r="C46" s="6" t="s">
        <v>37</v>
      </c>
      <c r="D46" s="6" t="s">
        <v>38</v>
      </c>
      <c r="E46" s="7">
        <v>5.7636830999999999E-2</v>
      </c>
      <c r="F46" s="8">
        <v>0</v>
      </c>
      <c r="G46" s="8">
        <v>19.076055990078927</v>
      </c>
      <c r="H46" s="8">
        <v>61.931853310965955</v>
      </c>
      <c r="I46" s="8">
        <v>0</v>
      </c>
      <c r="J46" s="8">
        <v>0.99829962548311979</v>
      </c>
      <c r="K46" s="9">
        <v>3400</v>
      </c>
      <c r="L46">
        <v>3802.0184986884697</v>
      </c>
      <c r="M46">
        <v>3800</v>
      </c>
      <c r="N46">
        <v>4061.7874987788032</v>
      </c>
      <c r="O46">
        <v>1800</v>
      </c>
      <c r="P46">
        <v>2019.9772466778345</v>
      </c>
      <c r="Q46" s="9">
        <v>486.43123327236179</v>
      </c>
      <c r="R46">
        <v>500.13000294172531</v>
      </c>
      <c r="S46">
        <v>356.47899985932122</v>
      </c>
      <c r="T46">
        <v>366.37131447373167</v>
      </c>
      <c r="U46">
        <v>377.01090067416584</v>
      </c>
      <c r="V46">
        <v>387.50849157738702</v>
      </c>
      <c r="W46" s="9">
        <v>11.980204997068927</v>
      </c>
      <c r="X46">
        <v>13.162247419219526</v>
      </c>
      <c r="Y46">
        <v>8.1083057135566019</v>
      </c>
      <c r="Z46">
        <v>8.7596215838713629</v>
      </c>
      <c r="AA46" s="7">
        <v>187.14666666666599</v>
      </c>
      <c r="AB46" s="9">
        <v>6.4015059474221481</v>
      </c>
      <c r="AC46">
        <v>7.0331188119226837</v>
      </c>
      <c r="AD46">
        <v>4.3325942470557663</v>
      </c>
      <c r="AE46">
        <v>4.6806185436759371</v>
      </c>
      <c r="AF46" s="9">
        <v>1272243722.258853</v>
      </c>
      <c r="AG46">
        <v>1122249331.3717356</v>
      </c>
      <c r="AH46">
        <v>1194739439.5380051</v>
      </c>
      <c r="AI46">
        <v>1142956683.6867082</v>
      </c>
      <c r="AJ46" s="7">
        <v>0.61899999999999999</v>
      </c>
      <c r="AK46" s="17">
        <f t="shared" si="0"/>
        <v>6.19E-5</v>
      </c>
      <c r="AP46" s="18">
        <f t="shared" si="1"/>
        <v>1077768280.4578168</v>
      </c>
      <c r="AQ46" s="15">
        <f t="shared" si="1"/>
        <v>1107676417.8682346</v>
      </c>
      <c r="AR46" s="15">
        <f t="shared" si="1"/>
        <v>1139843834.5422881</v>
      </c>
      <c r="AS46" s="15">
        <f t="shared" si="1"/>
        <v>1171581946.748559</v>
      </c>
    </row>
    <row r="47" spans="1:45" x14ac:dyDescent="0.3">
      <c r="A47" s="6">
        <v>19</v>
      </c>
      <c r="B47" s="6" t="s">
        <v>39</v>
      </c>
      <c r="C47" s="6" t="s">
        <v>37</v>
      </c>
      <c r="D47" s="6" t="s">
        <v>38</v>
      </c>
      <c r="E47" s="7">
        <v>5.7636830999999999E-2</v>
      </c>
      <c r="F47" s="8">
        <v>0</v>
      </c>
      <c r="G47" s="8">
        <v>14.342082357730556</v>
      </c>
      <c r="H47" s="8">
        <v>64.615315488142869</v>
      </c>
      <c r="I47" s="8">
        <v>0</v>
      </c>
      <c r="J47" s="8">
        <v>0.99683942440731887</v>
      </c>
      <c r="K47" s="9">
        <v>3400</v>
      </c>
      <c r="L47">
        <v>3838.26896916534</v>
      </c>
      <c r="M47">
        <v>3800</v>
      </c>
      <c r="N47">
        <v>4037.748041923352</v>
      </c>
      <c r="O47">
        <v>1800</v>
      </c>
      <c r="P47">
        <v>2019.9772466778345</v>
      </c>
      <c r="Q47" s="9">
        <v>423.31009234113083</v>
      </c>
      <c r="R47">
        <v>435.14280827084116</v>
      </c>
      <c r="S47">
        <v>311.18570477343724</v>
      </c>
      <c r="T47">
        <v>319.70263982251583</v>
      </c>
      <c r="U47">
        <v>328.87564925481502</v>
      </c>
      <c r="V47">
        <v>337.92043875751494</v>
      </c>
      <c r="W47" s="9">
        <v>13.223714866386121</v>
      </c>
      <c r="X47">
        <v>14.052773446937056</v>
      </c>
      <c r="Y47">
        <v>9.4352952689350911</v>
      </c>
      <c r="Z47">
        <v>10.060404611721109</v>
      </c>
      <c r="AA47" s="7">
        <v>191.58</v>
      </c>
      <c r="AB47" s="9">
        <v>6.902450603604823</v>
      </c>
      <c r="AC47">
        <v>7.3351985838485509</v>
      </c>
      <c r="AD47">
        <v>4.9249897008743559</v>
      </c>
      <c r="AE47">
        <v>5.2512812463310938</v>
      </c>
      <c r="AF47" s="9">
        <v>1361872303.6991904</v>
      </c>
      <c r="AG47">
        <v>1326173288.5607522</v>
      </c>
      <c r="AH47">
        <v>839392827.30444348</v>
      </c>
      <c r="AI47">
        <v>1043319808.0251693</v>
      </c>
      <c r="AJ47" s="7">
        <v>0.65232999999999997</v>
      </c>
      <c r="AK47" s="17">
        <f t="shared" si="0"/>
        <v>6.523299999999999E-5</v>
      </c>
      <c r="AP47" s="18">
        <f t="shared" si="1"/>
        <v>913907950.27815855</v>
      </c>
      <c r="AQ47" s="15">
        <f t="shared" si="1"/>
        <v>938920971.5511719</v>
      </c>
      <c r="AR47" s="15">
        <f t="shared" si="1"/>
        <v>965860789.5426774</v>
      </c>
      <c r="AS47" s="15">
        <f t="shared" si="1"/>
        <v>992424043.92201376</v>
      </c>
    </row>
    <row r="48" spans="1:45" x14ac:dyDescent="0.3">
      <c r="A48" s="6">
        <v>19</v>
      </c>
      <c r="B48" s="6" t="s">
        <v>36</v>
      </c>
      <c r="C48" s="6" t="s">
        <v>40</v>
      </c>
      <c r="D48" s="6" t="s">
        <v>38</v>
      </c>
      <c r="E48" s="7">
        <v>5.7636830999999999E-2</v>
      </c>
      <c r="F48" s="8">
        <v>0</v>
      </c>
      <c r="G48" s="8">
        <v>21.057288687853202</v>
      </c>
      <c r="H48" s="8">
        <v>-37.629870047677272</v>
      </c>
      <c r="I48" s="8">
        <v>0</v>
      </c>
      <c r="J48" s="8">
        <v>0.98235926691034325</v>
      </c>
      <c r="K48" s="9">
        <v>3350</v>
      </c>
      <c r="L48">
        <v>3758.826448078903</v>
      </c>
      <c r="M48">
        <v>3750</v>
      </c>
      <c r="N48">
        <v>3817.8042577334427</v>
      </c>
      <c r="O48">
        <v>1800</v>
      </c>
      <c r="P48">
        <v>2019.9772466778345</v>
      </c>
      <c r="Q48" s="9">
        <v>504.56422983224405</v>
      </c>
      <c r="R48">
        <v>518.93208056426488</v>
      </c>
      <c r="S48">
        <v>370.74135145483888</v>
      </c>
      <c r="T48">
        <v>381.24666633522048</v>
      </c>
      <c r="U48">
        <v>392.52155930597326</v>
      </c>
      <c r="V48">
        <v>403.65690387601302</v>
      </c>
      <c r="W48" s="9">
        <v>13.937303685634372</v>
      </c>
      <c r="X48">
        <v>15.617687927095306</v>
      </c>
      <c r="Y48">
        <v>10.394039624439474</v>
      </c>
      <c r="Z48">
        <v>10.848765612788041</v>
      </c>
      <c r="AA48" s="7">
        <v>184.946666666666</v>
      </c>
      <c r="AB48" s="9">
        <v>7.5358501652554368</v>
      </c>
      <c r="AC48">
        <v>8.4444279037715528</v>
      </c>
      <c r="AD48">
        <v>5.6200199829353563</v>
      </c>
      <c r="AE48">
        <v>5.8658886955454257</v>
      </c>
      <c r="AF48" s="9">
        <v>842099041.30834413</v>
      </c>
      <c r="AG48">
        <v>607737557.19157219</v>
      </c>
      <c r="AH48">
        <v>1420834085.2655499</v>
      </c>
      <c r="AI48">
        <v>1763723708.0334849</v>
      </c>
      <c r="AJ48" s="7">
        <v>0.75</v>
      </c>
      <c r="AK48" s="17">
        <f t="shared" si="0"/>
        <v>7.4999999999999993E-5</v>
      </c>
      <c r="AP48" s="18">
        <f t="shared" si="1"/>
        <v>914231695.29423153</v>
      </c>
      <c r="AQ48" s="15">
        <f t="shared" si="1"/>
        <v>940137334.88636887</v>
      </c>
      <c r="AR48" s="15">
        <f t="shared" si="1"/>
        <v>967940719.84589088</v>
      </c>
      <c r="AS48" s="15">
        <f t="shared" si="1"/>
        <v>995399984.65140581</v>
      </c>
    </row>
    <row r="49" spans="1:45" s="25" customFormat="1" x14ac:dyDescent="0.3">
      <c r="A49" s="19">
        <v>19</v>
      </c>
      <c r="B49" s="19" t="s">
        <v>39</v>
      </c>
      <c r="C49" s="19" t="s">
        <v>40</v>
      </c>
      <c r="D49" s="19" t="s">
        <v>38</v>
      </c>
      <c r="E49" s="20">
        <v>5.7636830999999999E-2</v>
      </c>
      <c r="F49" s="19">
        <v>0</v>
      </c>
      <c r="G49" s="19">
        <v>6.1678003587694841</v>
      </c>
      <c r="H49" s="19">
        <v>124.40605926920088</v>
      </c>
      <c r="I49" s="19">
        <v>0</v>
      </c>
      <c r="J49" s="19">
        <v>0.99337400597303671</v>
      </c>
      <c r="K49" s="20">
        <v>3350</v>
      </c>
      <c r="L49" s="19">
        <v>3807.7249818281798</v>
      </c>
      <c r="M49" s="19">
        <v>3800</v>
      </c>
      <c r="N49" s="19">
        <v>3717.3255146719398</v>
      </c>
      <c r="O49" s="19">
        <v>1800</v>
      </c>
      <c r="P49" s="19">
        <v>2019.9772466778345</v>
      </c>
      <c r="Q49" s="20">
        <v>299.44965850444191</v>
      </c>
      <c r="R49" s="19">
        <v>306.50860244011636</v>
      </c>
      <c r="S49" s="19">
        <v>235.27674938368585</v>
      </c>
      <c r="T49" s="19">
        <v>240.09006559558469</v>
      </c>
      <c r="U49" s="19">
        <v>245.40886832889987</v>
      </c>
      <c r="V49" s="19">
        <v>250.59060486194153</v>
      </c>
      <c r="W49" s="20">
        <v>15.490630368654251</v>
      </c>
      <c r="X49" s="19">
        <v>15.845345446320817</v>
      </c>
      <c r="Y49" s="21">
        <v>9.7594854386409615</v>
      </c>
      <c r="Z49" s="19">
        <v>10.364659837268022</v>
      </c>
      <c r="AA49" s="20">
        <v>185.35999999999899</v>
      </c>
      <c r="AB49" s="20">
        <v>8.3570513426059208</v>
      </c>
      <c r="AC49" s="19">
        <v>8.5484168355205554</v>
      </c>
      <c r="AD49" s="19">
        <v>5.2651518335352909</v>
      </c>
      <c r="AE49" s="19">
        <v>5.5916378060358642</v>
      </c>
      <c r="AF49" s="20">
        <v>533719574.61187667</v>
      </c>
      <c r="AG49" s="19">
        <v>1326340385.8726196</v>
      </c>
      <c r="AH49" s="19">
        <v>580292002.02162862</v>
      </c>
      <c r="AI49" s="19">
        <v>662238128.21719277</v>
      </c>
      <c r="AJ49" s="20">
        <v>0.88800000000000001</v>
      </c>
      <c r="AK49" s="22">
        <f t="shared" si="0"/>
        <v>8.8800000000000004E-5</v>
      </c>
      <c r="AL49" s="22"/>
      <c r="AM49" s="22"/>
      <c r="AN49" s="22"/>
      <c r="AO49" s="22"/>
      <c r="AP49" s="23">
        <f t="shared" si="1"/>
        <v>491113719.20900643</v>
      </c>
      <c r="AQ49" s="24">
        <f t="shared" si="1"/>
        <v>501160974.76123124</v>
      </c>
      <c r="AR49" s="24">
        <f t="shared" si="1"/>
        <v>512263376.50275487</v>
      </c>
      <c r="AS49" s="24">
        <f t="shared" si="1"/>
        <v>523079667.98659045</v>
      </c>
    </row>
    <row r="50" spans="1:45" x14ac:dyDescent="0.3">
      <c r="A50" s="6">
        <v>20</v>
      </c>
      <c r="B50" s="6" t="s">
        <v>36</v>
      </c>
      <c r="C50" s="6" t="s">
        <v>37</v>
      </c>
      <c r="D50" s="6" t="s">
        <v>38</v>
      </c>
      <c r="E50" s="7">
        <v>5.5990064400000004E-2</v>
      </c>
      <c r="F50" s="8">
        <v>0</v>
      </c>
      <c r="G50" s="8">
        <v>16.35763212796445</v>
      </c>
      <c r="H50" s="8">
        <v>79.831312345925227</v>
      </c>
      <c r="I50" s="8">
        <v>0</v>
      </c>
      <c r="J50" s="8">
        <v>0.99873783505394265</v>
      </c>
      <c r="K50" s="9">
        <v>3300</v>
      </c>
      <c r="L50">
        <v>3670.4216510424681</v>
      </c>
      <c r="M50">
        <v>3650</v>
      </c>
      <c r="N50">
        <v>2407.2550929728968</v>
      </c>
      <c r="O50">
        <v>1800</v>
      </c>
      <c r="P50">
        <v>2019.9772466778345</v>
      </c>
      <c r="Q50" s="9">
        <v>447.34693849678774</v>
      </c>
      <c r="R50">
        <v>459.73892896013621</v>
      </c>
      <c r="S50">
        <v>334.75520026476499</v>
      </c>
      <c r="T50">
        <v>343.78174585695911</v>
      </c>
      <c r="U50">
        <v>353.51797808966796</v>
      </c>
      <c r="V50">
        <v>363.1115584366982</v>
      </c>
      <c r="W50" s="9">
        <v>12.033591998691399</v>
      </c>
      <c r="X50">
        <v>13.012376195376991</v>
      </c>
      <c r="Y50">
        <v>8.2867203282958819</v>
      </c>
      <c r="Z50">
        <v>8.9731502670189016</v>
      </c>
      <c r="AA50" s="7">
        <v>226.60333333333301</v>
      </c>
      <c r="AB50" s="9">
        <v>5.3104214407075867</v>
      </c>
      <c r="AC50">
        <v>5.742358686416944</v>
      </c>
      <c r="AD50">
        <v>3.6569278158437921</v>
      </c>
      <c r="AE50">
        <v>3.9598491933123583</v>
      </c>
      <c r="AF50" s="9">
        <v>1452427040.6407695</v>
      </c>
      <c r="AG50">
        <v>1337529831.1784346</v>
      </c>
      <c r="AH50">
        <v>1049394515.4952387</v>
      </c>
      <c r="AI50">
        <v>1182085143.8238952</v>
      </c>
      <c r="AJ50" s="7">
        <v>0.66078000000000003</v>
      </c>
      <c r="AK50" s="17">
        <f t="shared" si="0"/>
        <v>6.6078E-5</v>
      </c>
      <c r="AP50" s="18">
        <f t="shared" si="1"/>
        <v>1147986383.2238142</v>
      </c>
      <c r="AQ50" s="15">
        <f t="shared" si="1"/>
        <v>1178941395.7798312</v>
      </c>
      <c r="AR50" s="15">
        <f t="shared" si="1"/>
        <v>1212330158.7272458</v>
      </c>
      <c r="AS50" s="15">
        <f t="shared" si="1"/>
        <v>1245229721.1419406</v>
      </c>
    </row>
    <row r="51" spans="1:45" x14ac:dyDescent="0.3">
      <c r="A51" s="6">
        <v>20</v>
      </c>
      <c r="B51" s="6" t="s">
        <v>39</v>
      </c>
      <c r="C51" s="6" t="s">
        <v>37</v>
      </c>
      <c r="D51" s="6" t="s">
        <v>38</v>
      </c>
      <c r="E51" s="7">
        <v>5.5990064400000004E-2</v>
      </c>
      <c r="F51" s="8">
        <v>0</v>
      </c>
      <c r="G51" s="8">
        <v>7.2358600049189024</v>
      </c>
      <c r="H51" s="8">
        <v>161.91184308243814</v>
      </c>
      <c r="I51" s="8">
        <v>0</v>
      </c>
      <c r="J51" s="8">
        <v>0.99386784198516753</v>
      </c>
      <c r="K51" s="9">
        <v>3300</v>
      </c>
      <c r="L51">
        <v>3783.9805854385068</v>
      </c>
      <c r="M51">
        <v>3750</v>
      </c>
      <c r="N51">
        <v>3632.1160732265575</v>
      </c>
      <c r="O51">
        <v>1800</v>
      </c>
      <c r="P51">
        <v>2019.9772466778345</v>
      </c>
      <c r="Q51" s="9">
        <v>334.62483495366149</v>
      </c>
      <c r="R51">
        <v>341.91279094787183</v>
      </c>
      <c r="S51">
        <v>270.20525312707218</v>
      </c>
      <c r="T51">
        <v>275.1114573266276</v>
      </c>
      <c r="U51">
        <v>280.58061079227758</v>
      </c>
      <c r="V51">
        <v>285.88658921572733</v>
      </c>
      <c r="W51" s="9">
        <v>13.288727247738141</v>
      </c>
      <c r="X51">
        <v>14.8345479571793</v>
      </c>
      <c r="Y51">
        <v>7.8895862029765187</v>
      </c>
      <c r="Z51">
        <v>8.5822958671545244</v>
      </c>
      <c r="AA51" s="7">
        <v>216.356666666666</v>
      </c>
      <c r="AB51" s="9">
        <v>6.1420465809873424</v>
      </c>
      <c r="AC51">
        <v>6.8565245461256934</v>
      </c>
      <c r="AD51">
        <v>3.6465648711124579</v>
      </c>
      <c r="AE51">
        <v>3.9667351135414752</v>
      </c>
      <c r="AF51" s="9">
        <v>1163055822.1712201</v>
      </c>
      <c r="AG51">
        <v>1207299737.7415662</v>
      </c>
      <c r="AH51">
        <v>1295947502.2627988</v>
      </c>
      <c r="AI51">
        <v>1412560948.1924453</v>
      </c>
      <c r="AJ51" s="7">
        <v>0.51300000000000001</v>
      </c>
      <c r="AK51" s="17">
        <f t="shared" si="0"/>
        <v>5.13E-5</v>
      </c>
      <c r="AP51" s="18">
        <f t="shared" si="1"/>
        <v>1139584948.9745822</v>
      </c>
      <c r="AQ51" s="15">
        <f t="shared" si="1"/>
        <v>1160276761.5789061</v>
      </c>
      <c r="AR51" s="15">
        <f t="shared" si="1"/>
        <v>1183342800.824841</v>
      </c>
      <c r="AS51" s="15">
        <f t="shared" si="1"/>
        <v>1205720652.7761636</v>
      </c>
    </row>
    <row r="52" spans="1:45" x14ac:dyDescent="0.3">
      <c r="A52" s="6">
        <v>20</v>
      </c>
      <c r="B52" s="6" t="s">
        <v>36</v>
      </c>
      <c r="C52" s="6" t="s">
        <v>40</v>
      </c>
      <c r="D52" s="6" t="s">
        <v>38</v>
      </c>
      <c r="E52" s="7">
        <v>5.5715603299999999E-2</v>
      </c>
      <c r="F52" s="8">
        <v>0</v>
      </c>
      <c r="G52" s="8">
        <v>20.155928120194158</v>
      </c>
      <c r="H52" s="8">
        <v>-15.772150517523382</v>
      </c>
      <c r="I52" s="8">
        <v>0</v>
      </c>
      <c r="J52" s="8">
        <v>0.99152504102024286</v>
      </c>
      <c r="K52" s="9">
        <v>3350</v>
      </c>
      <c r="L52">
        <v>3866.7137818374777</v>
      </c>
      <c r="M52">
        <v>3400</v>
      </c>
      <c r="N52">
        <v>3921.146920042052</v>
      </c>
      <c r="O52">
        <v>1800</v>
      </c>
      <c r="P52">
        <v>2019.9772466778345</v>
      </c>
      <c r="Q52" s="9">
        <v>492.52152196906587</v>
      </c>
      <c r="R52">
        <v>506.61236120053769</v>
      </c>
      <c r="S52">
        <v>361.18634793057106</v>
      </c>
      <c r="T52">
        <v>371.51034943020727</v>
      </c>
      <c r="U52">
        <v>382.58071593283046</v>
      </c>
      <c r="V52">
        <v>393.51858512077422</v>
      </c>
      <c r="W52" s="9">
        <v>13.349047021447724</v>
      </c>
      <c r="X52">
        <v>13.376986406386031</v>
      </c>
      <c r="Y52">
        <v>10.075891023657649</v>
      </c>
      <c r="Z52">
        <v>10.407160615677924</v>
      </c>
      <c r="AA52" s="7">
        <v>224.94333333333299</v>
      </c>
      <c r="AB52" s="9">
        <v>5.9344043780423563</v>
      </c>
      <c r="AC52">
        <v>5.9468250106186975</v>
      </c>
      <c r="AD52">
        <v>4.4793019087730226</v>
      </c>
      <c r="AE52">
        <v>4.6265699282832449</v>
      </c>
      <c r="AF52" s="9">
        <v>1508718816.4668641</v>
      </c>
      <c r="AG52">
        <v>1540436481.0103314</v>
      </c>
      <c r="AH52">
        <v>1494722647.7313621</v>
      </c>
      <c r="AI52">
        <v>2689934184.9099531</v>
      </c>
      <c r="AJ52" s="7">
        <v>0.65078000000000003</v>
      </c>
      <c r="AK52" s="17">
        <f t="shared" si="0"/>
        <v>6.5078000000000003E-5</v>
      </c>
      <c r="AP52" s="18">
        <f t="shared" si="1"/>
        <v>1248447417.8369899</v>
      </c>
      <c r="AQ52" s="15">
        <f t="shared" si="1"/>
        <v>1284132523.5665221</v>
      </c>
      <c r="AR52" s="15">
        <f t="shared" si="1"/>
        <v>1322397453.9934211</v>
      </c>
      <c r="AS52" s="15">
        <f t="shared" si="1"/>
        <v>1360204404.955344</v>
      </c>
    </row>
    <row r="53" spans="1:45" x14ac:dyDescent="0.3">
      <c r="A53" s="10">
        <v>20</v>
      </c>
      <c r="B53" s="10" t="s">
        <v>39</v>
      </c>
      <c r="C53" s="10" t="s">
        <v>40</v>
      </c>
      <c r="D53" s="10" t="s">
        <v>38</v>
      </c>
      <c r="E53" s="11">
        <v>5.5715603299999999E-2</v>
      </c>
      <c r="F53" s="12">
        <v>0</v>
      </c>
      <c r="G53" s="12">
        <v>8.8988877232266397</v>
      </c>
      <c r="H53" s="12">
        <v>54.49149442420736</v>
      </c>
      <c r="I53" s="12">
        <v>0</v>
      </c>
      <c r="J53" s="12">
        <v>0.99613677533690859</v>
      </c>
      <c r="K53" s="13">
        <v>3350</v>
      </c>
      <c r="L53" s="14">
        <v>4012.1519685617145</v>
      </c>
      <c r="M53" s="14">
        <v>3950</v>
      </c>
      <c r="N53" s="14">
        <v>3951.1594797870539</v>
      </c>
      <c r="O53" s="14">
        <v>1800</v>
      </c>
      <c r="P53" s="14">
        <v>2019.9772466778345</v>
      </c>
      <c r="Q53" s="13">
        <v>331.61218744064723</v>
      </c>
      <c r="R53" s="14">
        <v>340.84551694035304</v>
      </c>
      <c r="S53" s="14">
        <v>245.89505541429801</v>
      </c>
      <c r="T53" s="14">
        <v>252.58166540717443</v>
      </c>
      <c r="U53" s="14">
        <v>259.787986342473</v>
      </c>
      <c r="V53" s="14">
        <v>266.89146372517325</v>
      </c>
      <c r="W53" s="13">
        <v>16.869256379585082</v>
      </c>
      <c r="X53" s="14">
        <v>18.209162233659409</v>
      </c>
      <c r="Y53" s="14">
        <v>11.388989636569105</v>
      </c>
      <c r="Z53" s="14">
        <v>12.088373960451019</v>
      </c>
      <c r="AA53" s="11">
        <v>220.25</v>
      </c>
      <c r="AB53" s="13">
        <v>7.6591402404472557</v>
      </c>
      <c r="AC53" s="14">
        <v>8.2674970413890616</v>
      </c>
      <c r="AD53" s="14">
        <v>5.1709374059337589</v>
      </c>
      <c r="AE53" s="14">
        <v>5.4884785291491571</v>
      </c>
      <c r="AF53" s="13">
        <v>925096206.35998356</v>
      </c>
      <c r="AG53" s="14">
        <v>1379137901.2980363</v>
      </c>
      <c r="AH53" s="14">
        <v>1136670809.2149925</v>
      </c>
      <c r="AI53" s="14">
        <v>1205542938.346771</v>
      </c>
      <c r="AJ53" s="11">
        <v>0.63856000000000002</v>
      </c>
      <c r="AK53" s="17">
        <f t="shared" si="0"/>
        <v>6.3855999999999993E-5</v>
      </c>
      <c r="AP53" s="18">
        <f t="shared" si="1"/>
        <v>848133079.9768095</v>
      </c>
      <c r="AQ53" s="15">
        <f t="shared" si="1"/>
        <v>871196313.67342424</v>
      </c>
      <c r="AR53" s="15">
        <f t="shared" si="1"/>
        <v>896052117.13746059</v>
      </c>
      <c r="AS53" s="15">
        <f t="shared" si="1"/>
        <v>920553196.0265193</v>
      </c>
    </row>
    <row r="54" spans="1:45" x14ac:dyDescent="0.3">
      <c r="A54" s="6">
        <v>21</v>
      </c>
      <c r="B54" s="6" t="s">
        <v>36</v>
      </c>
      <c r="C54" s="6" t="s">
        <v>37</v>
      </c>
      <c r="D54" s="6" t="s">
        <v>38</v>
      </c>
      <c r="E54" s="7">
        <v>5.6813447699999998E-2</v>
      </c>
      <c r="F54" s="8">
        <v>0</v>
      </c>
      <c r="G54" s="8">
        <v>2.1036006397688389</v>
      </c>
      <c r="H54" s="8">
        <v>149.60184681921905</v>
      </c>
      <c r="I54" s="8">
        <v>0</v>
      </c>
      <c r="J54" s="8">
        <v>0.98658780955120451</v>
      </c>
      <c r="K54" s="9">
        <v>3900</v>
      </c>
      <c r="L54">
        <v>4460.3650172829348</v>
      </c>
      <c r="M54">
        <v>4300</v>
      </c>
      <c r="N54">
        <v>4844.9820125184569</v>
      </c>
      <c r="O54">
        <v>1800</v>
      </c>
      <c r="P54">
        <v>2019.9772466778345</v>
      </c>
      <c r="Q54" s="9">
        <v>227.73527407321825</v>
      </c>
      <c r="R54">
        <v>231.39469236662129</v>
      </c>
      <c r="S54">
        <v>189.72641489424672</v>
      </c>
      <c r="T54">
        <v>191.74316478611155</v>
      </c>
      <c r="U54">
        <v>194.05861397044026</v>
      </c>
      <c r="V54">
        <v>196.27297868352156</v>
      </c>
      <c r="W54" s="9">
        <v>20.955350024266927</v>
      </c>
      <c r="X54">
        <v>22.582424491800538</v>
      </c>
      <c r="Y54">
        <v>10.141895411270632</v>
      </c>
      <c r="Z54">
        <v>11.020717312378595</v>
      </c>
      <c r="AA54" s="7">
        <v>190.22666666666601</v>
      </c>
      <c r="AB54" s="9">
        <v>11.015989709259305</v>
      </c>
      <c r="AC54">
        <v>11.871324293019178</v>
      </c>
      <c r="AD54">
        <v>5.3314793288378777</v>
      </c>
      <c r="AE54">
        <v>5.7934660294974245</v>
      </c>
      <c r="AF54" s="9">
        <v>610300822.92235446</v>
      </c>
      <c r="AG54">
        <v>697741720.42220545</v>
      </c>
      <c r="AH54">
        <v>1058787161.2883569</v>
      </c>
      <c r="AI54">
        <v>910571405.76829791</v>
      </c>
      <c r="AJ54" s="7">
        <v>0.58221999999999996</v>
      </c>
      <c r="AK54" s="17">
        <f t="shared" si="0"/>
        <v>5.8221999999999999E-5</v>
      </c>
      <c r="AP54" s="18">
        <f t="shared" si="1"/>
        <v>619886357.11499858</v>
      </c>
      <c r="AQ54" s="15">
        <f t="shared" si="1"/>
        <v>626475612.1977818</v>
      </c>
      <c r="AR54" s="15">
        <f t="shared" si="1"/>
        <v>634040796.83882654</v>
      </c>
      <c r="AS54" s="15">
        <f t="shared" si="1"/>
        <v>641275711.78770745</v>
      </c>
    </row>
    <row r="55" spans="1:45" x14ac:dyDescent="0.3">
      <c r="A55" s="6">
        <v>21</v>
      </c>
      <c r="B55" s="6" t="s">
        <v>39</v>
      </c>
      <c r="C55" s="6" t="s">
        <v>37</v>
      </c>
      <c r="D55" s="6" t="s">
        <v>38</v>
      </c>
      <c r="E55" s="7">
        <v>5.6813447699999998E-2</v>
      </c>
      <c r="F55" s="8">
        <v>0</v>
      </c>
      <c r="G55" s="8">
        <v>3.4579030327654814</v>
      </c>
      <c r="H55" s="8">
        <v>131.81513915940909</v>
      </c>
      <c r="I55" s="8">
        <v>0</v>
      </c>
      <c r="J55" s="8">
        <v>0.99733730006338173</v>
      </c>
      <c r="K55" s="9">
        <v>3900</v>
      </c>
      <c r="L55">
        <v>4375.5452387152081</v>
      </c>
      <c r="M55">
        <v>4200</v>
      </c>
      <c r="N55">
        <v>4410.0008685965558</v>
      </c>
      <c r="O55">
        <v>1800</v>
      </c>
      <c r="P55">
        <v>2019.9772466778345</v>
      </c>
      <c r="Q55" s="9">
        <v>256.54172125714348</v>
      </c>
      <c r="R55">
        <v>261.90616751374029</v>
      </c>
      <c r="S55">
        <v>199.35759705595697</v>
      </c>
      <c r="T55">
        <v>202.52862204121362</v>
      </c>
      <c r="U55">
        <v>206.09432949987354</v>
      </c>
      <c r="V55">
        <v>209.53921762186727</v>
      </c>
      <c r="W55" s="9">
        <v>19.72241128077323</v>
      </c>
      <c r="X55">
        <v>20.274797985329673</v>
      </c>
      <c r="Y55">
        <v>10.711349544959262</v>
      </c>
      <c r="Z55">
        <v>11.704736271250484</v>
      </c>
      <c r="AA55" s="7">
        <v>186.446666666666</v>
      </c>
      <c r="AB55" s="9">
        <v>10.578044452805074</v>
      </c>
      <c r="AC55">
        <v>10.874315077768305</v>
      </c>
      <c r="AD55">
        <v>5.7449938561300637</v>
      </c>
      <c r="AE55">
        <v>6.277793258796363</v>
      </c>
      <c r="AF55" s="9">
        <v>750918293.09424496</v>
      </c>
      <c r="AG55">
        <v>976010589.08817828</v>
      </c>
      <c r="AH55">
        <v>646916059.24494886</v>
      </c>
      <c r="AI55">
        <v>756770854.79605603</v>
      </c>
      <c r="AJ55" s="7">
        <v>0.60899999999999999</v>
      </c>
      <c r="AK55" s="17">
        <f t="shared" si="0"/>
        <v>6.0899999999999996E-5</v>
      </c>
      <c r="AP55" s="18">
        <f t="shared" si="1"/>
        <v>610337593.52642906</v>
      </c>
      <c r="AQ55" s="15">
        <f t="shared" si="1"/>
        <v>620045755.07680368</v>
      </c>
      <c r="AR55" s="15">
        <f t="shared" si="1"/>
        <v>630962245.55259371</v>
      </c>
      <c r="AS55" s="15">
        <f t="shared" si="1"/>
        <v>641508845.01704884</v>
      </c>
    </row>
    <row r="56" spans="1:45" x14ac:dyDescent="0.3">
      <c r="A56" s="6">
        <v>21</v>
      </c>
      <c r="B56" s="6" t="s">
        <v>36</v>
      </c>
      <c r="C56" s="6" t="s">
        <v>40</v>
      </c>
      <c r="D56" s="6" t="s">
        <v>38</v>
      </c>
      <c r="E56" s="7">
        <v>5.6813447699999998E-2</v>
      </c>
      <c r="F56" s="8">
        <v>0</v>
      </c>
      <c r="G56" s="8">
        <v>5.3477753889702742</v>
      </c>
      <c r="H56" s="8">
        <v>192.7043546363264</v>
      </c>
      <c r="I56" s="8">
        <v>0</v>
      </c>
      <c r="J56" s="8">
        <v>0.97259762105558334</v>
      </c>
      <c r="K56" s="9">
        <v>3850</v>
      </c>
      <c r="L56">
        <v>4666.8948265374402</v>
      </c>
      <c r="M56">
        <v>4650</v>
      </c>
      <c r="N56">
        <v>4866.0009022209788</v>
      </c>
      <c r="O56">
        <v>1800</v>
      </c>
      <c r="P56">
        <v>2019.9772466778345</v>
      </c>
      <c r="Q56" s="9">
        <v>333.3204431953468</v>
      </c>
      <c r="R56">
        <v>339.61179077846373</v>
      </c>
      <c r="S56">
        <v>267.83742521488307</v>
      </c>
      <c r="T56">
        <v>271.47961174654421</v>
      </c>
      <c r="U56">
        <v>275.61223785158739</v>
      </c>
      <c r="V56">
        <v>279.58737759793831</v>
      </c>
      <c r="W56" s="9">
        <v>15.556906051053582</v>
      </c>
      <c r="X56">
        <v>19.97752673764278</v>
      </c>
      <c r="Y56">
        <v>7.771519760845452</v>
      </c>
      <c r="Z56">
        <v>8.2686685835398723</v>
      </c>
      <c r="AA56" s="7">
        <v>185.23333333333301</v>
      </c>
      <c r="AB56" s="9">
        <v>8.3985456457010663</v>
      </c>
      <c r="AC56">
        <v>10.785060322643233</v>
      </c>
      <c r="AD56">
        <v>4.1955298330999451</v>
      </c>
      <c r="AE56">
        <v>4.4639204158034307</v>
      </c>
      <c r="AF56" s="9">
        <v>561500008.77113318</v>
      </c>
      <c r="AG56">
        <v>546872301.90524626</v>
      </c>
      <c r="AH56">
        <v>997350324.77485025</v>
      </c>
      <c r="AI56">
        <v>1369057422.7725739</v>
      </c>
      <c r="AJ56" s="7">
        <v>0.60467000000000004</v>
      </c>
      <c r="AK56" s="17">
        <f t="shared" si="0"/>
        <v>6.0467000000000002E-5</v>
      </c>
      <c r="AP56" s="18">
        <f t="shared" si="1"/>
        <v>820487523.17743707</v>
      </c>
      <c r="AQ56" s="15">
        <f t="shared" si="1"/>
        <v>831644920.63193893</v>
      </c>
      <c r="AR56" s="15">
        <f t="shared" si="1"/>
        <v>844304720.33851445</v>
      </c>
      <c r="AS56" s="15">
        <f t="shared" si="1"/>
        <v>856482079.65322161</v>
      </c>
    </row>
    <row r="57" spans="1:45" x14ac:dyDescent="0.3">
      <c r="A57" s="10">
        <v>21</v>
      </c>
      <c r="B57" s="10" t="s">
        <v>39</v>
      </c>
      <c r="C57" s="10" t="s">
        <v>40</v>
      </c>
      <c r="D57" s="10" t="s">
        <v>38</v>
      </c>
      <c r="E57" s="11">
        <v>5.6813447699999998E-2</v>
      </c>
      <c r="F57" s="12">
        <v>0</v>
      </c>
      <c r="G57" s="12">
        <v>-0.73938400866306997</v>
      </c>
      <c r="H57" s="12">
        <v>200.48893616571755</v>
      </c>
      <c r="I57" s="12">
        <v>0</v>
      </c>
      <c r="J57" s="12">
        <v>0.96135766595401329</v>
      </c>
      <c r="K57" s="13">
        <v>3850</v>
      </c>
      <c r="L57" s="14">
        <v>4280.4608591303295</v>
      </c>
      <c r="M57" s="14">
        <v>4250</v>
      </c>
      <c r="N57" s="14">
        <v>4966.798800048623</v>
      </c>
      <c r="O57" s="14">
        <v>1800</v>
      </c>
      <c r="P57" s="14">
        <v>2019.9772466778345</v>
      </c>
      <c r="Q57" s="13">
        <v>173.02347841101584</v>
      </c>
      <c r="R57" s="14">
        <v>171.39389426568664</v>
      </c>
      <c r="S57" s="14">
        <v>188.15579677301585</v>
      </c>
      <c r="T57" s="14">
        <v>187.4511211342903</v>
      </c>
      <c r="U57" s="14">
        <v>186.59182945407508</v>
      </c>
      <c r="V57" s="14">
        <v>185.79483201950995</v>
      </c>
      <c r="W57" s="13">
        <v>21.504112759997138</v>
      </c>
      <c r="X57" s="14">
        <v>23.190234434700308</v>
      </c>
      <c r="Y57" s="14">
        <v>8.5441718567166838</v>
      </c>
      <c r="Z57" s="14">
        <v>9.3718105445885485</v>
      </c>
      <c r="AA57" s="11">
        <v>179.43666666666601</v>
      </c>
      <c r="AB57" s="13">
        <v>11.98423552971181</v>
      </c>
      <c r="AC57" s="14">
        <v>12.923910628467086</v>
      </c>
      <c r="AD57" s="14">
        <v>4.7616643885772403</v>
      </c>
      <c r="AE57" s="14">
        <v>5.2229071787196499</v>
      </c>
      <c r="AF57" s="13">
        <v>364363867.92552549</v>
      </c>
      <c r="AG57" s="14">
        <v>477415207.55833799</v>
      </c>
      <c r="AH57" s="14">
        <v>1174872293.0475626</v>
      </c>
      <c r="AI57" s="14">
        <v>870977417.14288628</v>
      </c>
      <c r="AJ57" s="11">
        <v>0.68110999999999999</v>
      </c>
      <c r="AK57" s="17">
        <f t="shared" si="0"/>
        <v>6.8110999999999999E-5</v>
      </c>
      <c r="AP57" s="18">
        <f t="shared" si="1"/>
        <v>495691576.79318464</v>
      </c>
      <c r="AQ57" s="15">
        <f t="shared" si="1"/>
        <v>493835127.061216</v>
      </c>
      <c r="AR57" s="15">
        <f t="shared" si="1"/>
        <v>491571345.36967981</v>
      </c>
      <c r="AS57" s="15">
        <f t="shared" si="1"/>
        <v>489471676.25602347</v>
      </c>
    </row>
    <row r="58" spans="1:45" x14ac:dyDescent="0.3">
      <c r="A58" s="6">
        <v>22</v>
      </c>
      <c r="B58" s="6" t="s">
        <v>36</v>
      </c>
      <c r="C58" s="6" t="s">
        <v>37</v>
      </c>
      <c r="D58" s="6" t="s">
        <v>38</v>
      </c>
      <c r="E58" s="7">
        <v>5.7362369900000001E-2</v>
      </c>
      <c r="F58" s="8">
        <v>0</v>
      </c>
      <c r="G58" s="8">
        <v>13.177052356293848</v>
      </c>
      <c r="H58" s="8">
        <v>214.36212076055011</v>
      </c>
      <c r="I58" s="8">
        <v>0</v>
      </c>
      <c r="J58" s="8">
        <v>0.99198957670367416</v>
      </c>
      <c r="K58" s="9">
        <v>3800</v>
      </c>
      <c r="L58">
        <v>4258.9806081551633</v>
      </c>
      <c r="M58">
        <v>4250</v>
      </c>
      <c r="N58">
        <v>4894.1805259866505</v>
      </c>
      <c r="O58">
        <v>1800</v>
      </c>
      <c r="P58">
        <v>2019.9772466778345</v>
      </c>
      <c r="Q58" s="9">
        <v>475.15152705092032</v>
      </c>
      <c r="R58">
        <v>485.92341849568072</v>
      </c>
      <c r="S58">
        <v>362.16965297418301</v>
      </c>
      <c r="T58">
        <v>368.83709605350873</v>
      </c>
      <c r="U58">
        <v>376.26239528573416</v>
      </c>
      <c r="V58">
        <v>383.46949456731664</v>
      </c>
      <c r="W58" s="9">
        <v>10.883297685434435</v>
      </c>
      <c r="X58">
        <v>11.527508309884734</v>
      </c>
      <c r="Y58">
        <v>5.7855174813098822</v>
      </c>
      <c r="Z58">
        <v>6.3847940520024462</v>
      </c>
      <c r="AA58" s="7">
        <v>201.05</v>
      </c>
      <c r="AB58" s="9">
        <v>5.4132293884279701</v>
      </c>
      <c r="AC58">
        <v>5.733652479425384</v>
      </c>
      <c r="AD58">
        <v>2.8776510725241891</v>
      </c>
      <c r="AE58">
        <v>3.1757244725204901</v>
      </c>
      <c r="AF58" s="9">
        <v>1253290685.66172</v>
      </c>
      <c r="AG58">
        <v>1663083555.013535</v>
      </c>
      <c r="AH58">
        <v>1434277707.8257205</v>
      </c>
      <c r="AI58">
        <v>1387104503.7257671</v>
      </c>
      <c r="AJ58" s="7">
        <v>0.66488999999999998</v>
      </c>
      <c r="AK58" s="17">
        <f t="shared" si="0"/>
        <v>6.6489000000000007E-5</v>
      </c>
      <c r="AP58" s="18">
        <f t="shared" si="1"/>
        <v>1095131656.8223238</v>
      </c>
      <c r="AQ58" s="15">
        <f t="shared" si="1"/>
        <v>1115292727.542269</v>
      </c>
      <c r="AR58" s="15">
        <f t="shared" si="1"/>
        <v>1137745410.1008716</v>
      </c>
      <c r="AS58" s="15">
        <f t="shared" si="1"/>
        <v>1159538297.8050356</v>
      </c>
    </row>
    <row r="59" spans="1:45" x14ac:dyDescent="0.3">
      <c r="A59" s="6">
        <v>22</v>
      </c>
      <c r="B59" s="6" t="s">
        <v>39</v>
      </c>
      <c r="C59" s="6" t="s">
        <v>37</v>
      </c>
      <c r="D59" s="6" t="s">
        <v>38</v>
      </c>
      <c r="E59" s="7">
        <v>5.7362369900000001E-2</v>
      </c>
      <c r="F59" s="8">
        <v>0</v>
      </c>
      <c r="G59" s="8">
        <v>7.8766769441928686</v>
      </c>
      <c r="H59" s="8">
        <v>202.31446206329338</v>
      </c>
      <c r="I59" s="8">
        <v>0</v>
      </c>
      <c r="J59" s="8">
        <v>0.98794539663465242</v>
      </c>
      <c r="K59" s="9">
        <v>3800</v>
      </c>
      <c r="L59">
        <v>4285.2129109647231</v>
      </c>
      <c r="M59">
        <v>4250</v>
      </c>
      <c r="N59">
        <v>4979.9719268073286</v>
      </c>
      <c r="O59">
        <v>1800</v>
      </c>
      <c r="P59">
        <v>2019.9772466778345</v>
      </c>
      <c r="Q59" s="9">
        <v>385.28258795859682</v>
      </c>
      <c r="R59">
        <v>393.20784907802596</v>
      </c>
      <c r="S59">
        <v>303.12456176606815</v>
      </c>
      <c r="T59">
        <v>307.87400763211059</v>
      </c>
      <c r="U59">
        <v>313.2195339632741</v>
      </c>
      <c r="V59">
        <v>318.38162484233987</v>
      </c>
      <c r="W59" s="9">
        <v>13.159523545512604</v>
      </c>
      <c r="X59">
        <v>14.639831196267691</v>
      </c>
      <c r="Y59">
        <v>6.9366806981724896</v>
      </c>
      <c r="Z59">
        <v>7.4577106232689623</v>
      </c>
      <c r="AA59" s="7">
        <v>201.713333333333</v>
      </c>
      <c r="AB59" s="9">
        <v>6.5238739195124893</v>
      </c>
      <c r="AC59">
        <v>7.257740950656566</v>
      </c>
      <c r="AD59">
        <v>3.4388806052347398</v>
      </c>
      <c r="AE59">
        <v>3.6971827791596863</v>
      </c>
      <c r="AF59" s="9">
        <v>799888248.53078389</v>
      </c>
      <c r="AG59">
        <v>841647942.416713</v>
      </c>
      <c r="AH59">
        <v>1280210836.954823</v>
      </c>
      <c r="AI59">
        <v>1327874359.9547546</v>
      </c>
      <c r="AJ59" s="7">
        <v>0.69733000000000001</v>
      </c>
      <c r="AK59" s="17">
        <f t="shared" si="0"/>
        <v>6.9733000000000005E-5</v>
      </c>
      <c r="AP59" s="18">
        <f t="shared" si="1"/>
        <v>876834006.41072929</v>
      </c>
      <c r="AQ59" s="15">
        <f t="shared" si="1"/>
        <v>890572502.63383222</v>
      </c>
      <c r="AR59" s="15">
        <f t="shared" si="1"/>
        <v>906035252.47508526</v>
      </c>
      <c r="AS59" s="15">
        <f t="shared" si="1"/>
        <v>920967387.3063122</v>
      </c>
    </row>
    <row r="60" spans="1:45" x14ac:dyDescent="0.3">
      <c r="A60" s="6">
        <v>22</v>
      </c>
      <c r="B60" s="6" t="s">
        <v>36</v>
      </c>
      <c r="C60" s="6" t="s">
        <v>40</v>
      </c>
      <c r="D60" s="6" t="s">
        <v>38</v>
      </c>
      <c r="E60" s="7">
        <v>5.7087908799999997E-2</v>
      </c>
      <c r="F60" s="8">
        <v>0</v>
      </c>
      <c r="G60" s="8">
        <v>5.229420099574611</v>
      </c>
      <c r="H60" s="8">
        <v>195.73414771452067</v>
      </c>
      <c r="I60" s="8">
        <v>0</v>
      </c>
      <c r="J60" s="8">
        <v>0.98393850000346572</v>
      </c>
      <c r="K60" s="9">
        <v>3750</v>
      </c>
      <c r="L60">
        <v>4214.8345429866376</v>
      </c>
      <c r="M60">
        <v>4200</v>
      </c>
      <c r="N60">
        <v>4354.7062204430431</v>
      </c>
      <c r="O60">
        <v>1800</v>
      </c>
      <c r="P60">
        <v>2019.9772466778345</v>
      </c>
      <c r="Q60" s="9">
        <v>329.79933546307831</v>
      </c>
      <c r="R60">
        <v>335.85264546229166</v>
      </c>
      <c r="S60">
        <v>268.60635963695108</v>
      </c>
      <c r="T60">
        <v>272.15643986205725</v>
      </c>
      <c r="U60">
        <v>276.19062179823464</v>
      </c>
      <c r="V60">
        <v>280.0682192942449</v>
      </c>
      <c r="W60" s="9">
        <v>14.676841491467131</v>
      </c>
      <c r="X60">
        <v>16.173637919216585</v>
      </c>
      <c r="Y60">
        <v>7.6058743051852584</v>
      </c>
      <c r="Z60">
        <v>8.2390877593115004</v>
      </c>
      <c r="AA60" s="7">
        <v>222.03666666666601</v>
      </c>
      <c r="AB60" s="9">
        <v>6.6100981030762975</v>
      </c>
      <c r="AC60">
        <v>7.2842193868354927</v>
      </c>
      <c r="AD60">
        <v>3.4255037329503897</v>
      </c>
      <c r="AE60">
        <v>3.7106879161001296</v>
      </c>
      <c r="AF60" s="9">
        <v>674370015.87104833</v>
      </c>
      <c r="AG60">
        <v>797307047.99667251</v>
      </c>
      <c r="AH60">
        <v>974226112.36118913</v>
      </c>
      <c r="AI60">
        <v>1102004104.5786691</v>
      </c>
      <c r="AJ60" s="7">
        <v>0.72533000000000003</v>
      </c>
      <c r="AK60" s="17">
        <f t="shared" si="0"/>
        <v>7.2533000000000005E-5</v>
      </c>
      <c r="AP60" s="18">
        <f t="shared" si="1"/>
        <v>822252777.89773357</v>
      </c>
      <c r="AQ60" s="15">
        <f t="shared" si="1"/>
        <v>833120217.26439178</v>
      </c>
      <c r="AR60" s="15">
        <f t="shared" si="1"/>
        <v>845469579.759197</v>
      </c>
      <c r="AS60" s="15">
        <f t="shared" si="1"/>
        <v>857339608.88647878</v>
      </c>
    </row>
    <row r="61" spans="1:45" x14ac:dyDescent="0.3">
      <c r="A61" s="10">
        <v>22</v>
      </c>
      <c r="B61" s="10" t="s">
        <v>39</v>
      </c>
      <c r="C61" s="10" t="s">
        <v>40</v>
      </c>
      <c r="D61" s="10" t="s">
        <v>38</v>
      </c>
      <c r="E61" s="11">
        <v>5.7087908799999997E-2</v>
      </c>
      <c r="F61" s="12">
        <v>0</v>
      </c>
      <c r="G61" s="12">
        <v>24.172603271538229</v>
      </c>
      <c r="H61" s="12">
        <v>-23.071642785036545</v>
      </c>
      <c r="I61" s="12">
        <v>0</v>
      </c>
      <c r="J61" s="12">
        <v>0.98778885304613506</v>
      </c>
      <c r="K61" s="13">
        <v>3750</v>
      </c>
      <c r="L61" s="14">
        <v>4496.4850473759006</v>
      </c>
      <c r="M61" s="14">
        <v>4450</v>
      </c>
      <c r="N61" s="14">
        <v>4912.7931426428431</v>
      </c>
      <c r="O61" s="14">
        <v>1800</v>
      </c>
      <c r="P61" s="14">
        <v>2019.9772466778345</v>
      </c>
      <c r="Q61" s="13">
        <v>570.83603657835158</v>
      </c>
      <c r="R61" s="14">
        <v>587.1571810785498</v>
      </c>
      <c r="S61" s="14">
        <v>395.8376801438456</v>
      </c>
      <c r="T61" s="14">
        <v>407.13473700641913</v>
      </c>
      <c r="U61" s="14">
        <v>419.25043284477863</v>
      </c>
      <c r="V61" s="14">
        <v>431.22024255925908</v>
      </c>
      <c r="W61" s="13">
        <v>13.327061339593035</v>
      </c>
      <c r="X61" s="14">
        <v>15.2535844700786</v>
      </c>
      <c r="Y61" s="14">
        <v>9.3943568940048348</v>
      </c>
      <c r="Z61" s="14">
        <v>9.9044588641970108</v>
      </c>
      <c r="AA61" s="11">
        <v>218.243333333333</v>
      </c>
      <c r="AB61" s="13">
        <v>6.1065147494049707</v>
      </c>
      <c r="AC61" s="14">
        <v>6.9892556336559917</v>
      </c>
      <c r="AD61" s="14">
        <v>4.3045332705106754</v>
      </c>
      <c r="AE61" s="14">
        <v>4.5382641077377048</v>
      </c>
      <c r="AF61" s="13">
        <v>1049193356.6766764</v>
      </c>
      <c r="AG61" s="14">
        <v>1004697341.660708</v>
      </c>
      <c r="AH61" s="14">
        <v>1358200356.2753057</v>
      </c>
      <c r="AI61" s="14">
        <v>1746682617.8009014</v>
      </c>
      <c r="AJ61" s="11">
        <v>0.75344</v>
      </c>
      <c r="AK61" s="17">
        <f t="shared" si="0"/>
        <v>7.5344000000000002E-5</v>
      </c>
      <c r="AP61" s="18">
        <f t="shared" si="1"/>
        <v>1146593421.8189442</v>
      </c>
      <c r="AQ61" s="15">
        <f t="shared" si="1"/>
        <v>1179316762.0523305</v>
      </c>
      <c r="AR61" s="15">
        <f t="shared" si="1"/>
        <v>1214411392.6190162</v>
      </c>
      <c r="AS61" s="15">
        <f t="shared" si="1"/>
        <v>1249083445.7546864</v>
      </c>
    </row>
    <row r="62" spans="1:45" x14ac:dyDescent="0.3">
      <c r="A62" s="6">
        <v>24</v>
      </c>
      <c r="B62" s="6" t="s">
        <v>36</v>
      </c>
      <c r="C62" s="6" t="s">
        <v>37</v>
      </c>
      <c r="D62" s="6" t="s">
        <v>38</v>
      </c>
      <c r="E62" s="7">
        <v>4.6658387000000003E-2</v>
      </c>
      <c r="F62" s="8">
        <v>0</v>
      </c>
      <c r="G62" s="8">
        <v>14.366373594006367</v>
      </c>
      <c r="H62" s="8">
        <v>97.629018425522261</v>
      </c>
      <c r="I62" s="8">
        <v>0</v>
      </c>
      <c r="J62" s="8">
        <v>0.98575725601255126</v>
      </c>
      <c r="K62" s="9">
        <v>2900</v>
      </c>
      <c r="L62">
        <v>3244.1169644588604</v>
      </c>
      <c r="M62">
        <v>3200</v>
      </c>
      <c r="N62">
        <v>3398.0917352240108</v>
      </c>
      <c r="O62">
        <v>1800</v>
      </c>
      <c r="P62">
        <v>2019.9772466778345</v>
      </c>
      <c r="Q62" s="9">
        <v>398.84823568275482</v>
      </c>
      <c r="R62">
        <v>409.56731586252658</v>
      </c>
      <c r="S62">
        <v>319.94408741618838</v>
      </c>
      <c r="T62">
        <v>328.2306364662889</v>
      </c>
      <c r="U62">
        <v>337.20359452591714</v>
      </c>
      <c r="V62">
        <v>346.02909317433398</v>
      </c>
      <c r="W62" s="9">
        <v>11.591570628811239</v>
      </c>
      <c r="X62">
        <v>12.100530373492496</v>
      </c>
      <c r="Y62">
        <v>7.797418312429941</v>
      </c>
      <c r="Z62">
        <v>8.6861830924645034</v>
      </c>
      <c r="AA62" s="7">
        <v>162.63</v>
      </c>
      <c r="AB62" s="9">
        <v>7.1275721753743095</v>
      </c>
      <c r="AC62">
        <v>7.4405278075954593</v>
      </c>
      <c r="AD62">
        <v>4.7945756087006952</v>
      </c>
      <c r="AE62">
        <v>5.3410705850485787</v>
      </c>
      <c r="AF62" s="9">
        <v>870389509.58485305</v>
      </c>
      <c r="AG62">
        <v>1232638754.5744174</v>
      </c>
      <c r="AH62">
        <v>1252488990.6366069</v>
      </c>
      <c r="AI62">
        <v>940715140.86746943</v>
      </c>
      <c r="AJ62" s="7">
        <v>0.53378000000000003</v>
      </c>
      <c r="AK62" s="17">
        <f t="shared" si="0"/>
        <v>5.3378000000000003E-5</v>
      </c>
      <c r="AP62" s="18">
        <f t="shared" si="1"/>
        <v>974793115.8247726</v>
      </c>
      <c r="AQ62" s="15">
        <f t="shared" si="1"/>
        <v>1000040248.9511139</v>
      </c>
      <c r="AR62" s="15">
        <f t="shared" si="1"/>
        <v>1027378706.1663963</v>
      </c>
      <c r="AS62" s="15">
        <f t="shared" si="1"/>
        <v>1054267889.8224349</v>
      </c>
    </row>
    <row r="63" spans="1:45" x14ac:dyDescent="0.3">
      <c r="A63" s="6">
        <v>24</v>
      </c>
      <c r="B63" s="6" t="s">
        <v>39</v>
      </c>
      <c r="C63" s="6" t="s">
        <v>37</v>
      </c>
      <c r="D63" s="6" t="s">
        <v>38</v>
      </c>
      <c r="E63" s="7">
        <v>4.6658387000000003E-2</v>
      </c>
      <c r="F63" s="8">
        <v>0</v>
      </c>
      <c r="G63" s="8">
        <v>22.237858255722678</v>
      </c>
      <c r="H63" s="8">
        <v>42.751629749338221</v>
      </c>
      <c r="I63" s="8">
        <v>0</v>
      </c>
      <c r="J63" s="8">
        <v>0.99665340583615025</v>
      </c>
      <c r="K63" s="9">
        <v>2900</v>
      </c>
      <c r="L63">
        <v>3500.53640826012</v>
      </c>
      <c r="M63">
        <v>3500</v>
      </c>
      <c r="N63">
        <v>3635.4757462080997</v>
      </c>
      <c r="O63">
        <v>1800</v>
      </c>
      <c r="P63">
        <v>2019.9772466778345</v>
      </c>
      <c r="Q63" s="9">
        <v>482.9884185228525</v>
      </c>
      <c r="R63">
        <v>496.7095037453185</v>
      </c>
      <c r="S63">
        <v>381.42955678892724</v>
      </c>
      <c r="T63">
        <v>392.21230897239258</v>
      </c>
      <c r="U63">
        <v>403.78775903246054</v>
      </c>
      <c r="V63">
        <v>415.21866714809079</v>
      </c>
      <c r="W63" s="9">
        <v>10.617808153943528</v>
      </c>
      <c r="X63">
        <v>11.746830712445989</v>
      </c>
      <c r="Y63">
        <v>8.1768066758523954</v>
      </c>
      <c r="Z63">
        <v>8.4764125546926525</v>
      </c>
      <c r="AA63" s="7">
        <v>165.34</v>
      </c>
      <c r="AB63" s="9">
        <v>6.4218024397868199</v>
      </c>
      <c r="AC63">
        <v>7.1046514530337417</v>
      </c>
      <c r="AD63">
        <v>4.9454497858064563</v>
      </c>
      <c r="AE63">
        <v>5.1266557122853831</v>
      </c>
      <c r="AF63" s="9">
        <v>1121331575.8466041</v>
      </c>
      <c r="AG63">
        <v>1464570440.8712633</v>
      </c>
      <c r="AH63">
        <v>1215767717.9701059</v>
      </c>
      <c r="AI63">
        <v>2029413560.0118051</v>
      </c>
      <c r="AJ63" s="7">
        <v>0.58655999999999997</v>
      </c>
      <c r="AK63" s="17">
        <f t="shared" si="0"/>
        <v>5.8655999999999995E-5</v>
      </c>
      <c r="AP63" s="18">
        <f t="shared" si="1"/>
        <v>1075176672.7953022</v>
      </c>
      <c r="AQ63" s="15">
        <f t="shared" si="1"/>
        <v>1105571180.5355871</v>
      </c>
      <c r="AR63" s="15">
        <f t="shared" si="1"/>
        <v>1138200151.3643453</v>
      </c>
      <c r="AS63" s="15">
        <f t="shared" si="1"/>
        <v>1170421686.2088335</v>
      </c>
    </row>
    <row r="64" spans="1:45" x14ac:dyDescent="0.3">
      <c r="A64" s="6">
        <v>24</v>
      </c>
      <c r="B64" s="6" t="s">
        <v>36</v>
      </c>
      <c r="C64" s="6" t="s">
        <v>40</v>
      </c>
      <c r="D64" s="6" t="s">
        <v>38</v>
      </c>
      <c r="E64" s="7">
        <v>4.6658387000000003E-2</v>
      </c>
      <c r="F64" s="8">
        <v>0</v>
      </c>
      <c r="G64" s="8">
        <v>11.319234651459999</v>
      </c>
      <c r="H64" s="8">
        <v>78.536360055704748</v>
      </c>
      <c r="I64" s="8">
        <v>0</v>
      </c>
      <c r="J64" s="8">
        <v>0.99729879424271373</v>
      </c>
      <c r="K64" s="9">
        <v>2700</v>
      </c>
      <c r="L64">
        <v>3022.2576208973292</v>
      </c>
      <c r="M64">
        <v>2900</v>
      </c>
      <c r="N64">
        <v>2883.0310356812379</v>
      </c>
      <c r="O64">
        <v>1800</v>
      </c>
      <c r="P64">
        <v>2019.9772466778345</v>
      </c>
      <c r="Q64" s="9">
        <v>340.39458740972657</v>
      </c>
      <c r="R64">
        <v>349.60962445377083</v>
      </c>
      <c r="S64">
        <v>281.61538424661558</v>
      </c>
      <c r="T64">
        <v>289.03604302058596</v>
      </c>
      <c r="U64">
        <v>297.05812755854276</v>
      </c>
      <c r="V64">
        <v>304.95444037560719</v>
      </c>
      <c r="W64" s="9">
        <v>12.309947797504247</v>
      </c>
      <c r="X64">
        <v>12.681183288757779</v>
      </c>
      <c r="Y64">
        <v>9.5111883646021926</v>
      </c>
      <c r="Z64">
        <v>10.418301766713093</v>
      </c>
      <c r="AA64" s="7">
        <v>165.30666666666599</v>
      </c>
      <c r="AB64" s="9">
        <v>7.4467340281724654</v>
      </c>
      <c r="AC64">
        <v>7.6713078452721195</v>
      </c>
      <c r="AD64">
        <v>5.7536629080913642</v>
      </c>
      <c r="AE64">
        <v>6.3024087151434527</v>
      </c>
      <c r="AF64" s="9">
        <v>985142053.05743349</v>
      </c>
      <c r="AG64">
        <v>1188163938.6554165</v>
      </c>
      <c r="AH64">
        <v>642794659.0520978</v>
      </c>
      <c r="AI64">
        <v>616915191.56200278</v>
      </c>
      <c r="AJ64" s="7">
        <v>0.68144000000000005</v>
      </c>
      <c r="AK64" s="17">
        <f t="shared" si="0"/>
        <v>6.8144000000000004E-5</v>
      </c>
      <c r="AP64" s="18">
        <f t="shared" si="1"/>
        <v>683154796.48773694</v>
      </c>
      <c r="AQ64" s="15">
        <f t="shared" si="1"/>
        <v>701156151.94670308</v>
      </c>
      <c r="AR64" s="15">
        <f t="shared" si="1"/>
        <v>720616472.07302153</v>
      </c>
      <c r="AS64" s="15">
        <f t="shared" si="1"/>
        <v>739771689.71134901</v>
      </c>
    </row>
    <row r="65" spans="1:45" x14ac:dyDescent="0.3">
      <c r="A65" s="10">
        <v>24</v>
      </c>
      <c r="B65" s="10" t="s">
        <v>39</v>
      </c>
      <c r="C65" s="10" t="s">
        <v>40</v>
      </c>
      <c r="D65" s="10" t="s">
        <v>38</v>
      </c>
      <c r="E65" s="11">
        <v>4.6658387000000003E-2</v>
      </c>
      <c r="F65" s="12">
        <v>0</v>
      </c>
      <c r="G65" s="12">
        <v>10.286246545077324</v>
      </c>
      <c r="H65" s="12">
        <v>79.875332736468735</v>
      </c>
      <c r="I65" s="12">
        <v>0</v>
      </c>
      <c r="J65" s="12">
        <v>0.99364878667356216</v>
      </c>
      <c r="K65" s="13">
        <v>2700</v>
      </c>
      <c r="L65" s="14">
        <v>3753.5366609088264</v>
      </c>
      <c r="M65" s="14">
        <v>3300</v>
      </c>
      <c r="N65" s="14">
        <v>3700.915791209185</v>
      </c>
      <c r="O65" s="14">
        <v>1800</v>
      </c>
      <c r="P65" s="14">
        <v>2019.9772466778345</v>
      </c>
      <c r="Q65" s="13">
        <v>325.6862182067195</v>
      </c>
      <c r="R65" s="14">
        <v>334.4368338013295</v>
      </c>
      <c r="S65" s="14">
        <v>269.90129248391605</v>
      </c>
      <c r="T65" s="14">
        <v>276.93554443467417</v>
      </c>
      <c r="U65" s="14">
        <v>284.54793663743601</v>
      </c>
      <c r="V65" s="14">
        <v>292.03730403844605</v>
      </c>
      <c r="W65" s="13">
        <v>13.196891354674978</v>
      </c>
      <c r="X65" s="14">
        <v>14.143355556422868</v>
      </c>
      <c r="Y65" s="14">
        <v>9.5811671143128052</v>
      </c>
      <c r="Z65" s="14">
        <v>10.340935645660323</v>
      </c>
      <c r="AA65" s="11">
        <v>165.38333333333301</v>
      </c>
      <c r="AB65" s="13">
        <v>7.9795775600171339</v>
      </c>
      <c r="AC65" s="14">
        <v>8.5518626764624983</v>
      </c>
      <c r="AD65" s="14">
        <v>5.7933087459313661</v>
      </c>
      <c r="AE65" s="14">
        <v>6.252707233091007</v>
      </c>
      <c r="AF65" s="13">
        <v>602579597.37041891</v>
      </c>
      <c r="AG65" s="14">
        <v>1536762767.4772785</v>
      </c>
      <c r="AH65" s="14">
        <v>989538676.48832226</v>
      </c>
      <c r="AI65" s="14">
        <v>933284265.7174077</v>
      </c>
      <c r="AJ65" s="11">
        <v>0.63022</v>
      </c>
      <c r="AK65" s="17">
        <f t="shared" si="0"/>
        <v>6.3021999999999994E-5</v>
      </c>
      <c r="AP65" s="18">
        <f t="shared" si="1"/>
        <v>708279258.38540351</v>
      </c>
      <c r="AQ65" s="15">
        <f t="shared" si="1"/>
        <v>726738654.07457364</v>
      </c>
      <c r="AR65" s="15">
        <f t="shared" si="1"/>
        <v>746715214.59523988</v>
      </c>
      <c r="AS65" s="15">
        <f t="shared" si="1"/>
        <v>766368931.47723413</v>
      </c>
    </row>
    <row r="66" spans="1:45" x14ac:dyDescent="0.3">
      <c r="A66" s="6">
        <v>25</v>
      </c>
      <c r="B66" s="6" t="s">
        <v>36</v>
      </c>
      <c r="C66" s="6" t="s">
        <v>37</v>
      </c>
      <c r="D66" s="6" t="s">
        <v>38</v>
      </c>
      <c r="E66" s="7">
        <v>5.6538986599999994E-2</v>
      </c>
      <c r="F66" s="8">
        <v>0</v>
      </c>
      <c r="G66" s="8">
        <v>13.487027803918579</v>
      </c>
      <c r="H66" s="8">
        <v>136.7389694687588</v>
      </c>
      <c r="I66" s="8">
        <v>0</v>
      </c>
      <c r="J66" s="8">
        <v>0.99904113428173502</v>
      </c>
      <c r="K66" s="9">
        <v>3150</v>
      </c>
      <c r="L66">
        <v>3535.947723102383</v>
      </c>
      <c r="M66">
        <v>3450</v>
      </c>
      <c r="N66">
        <v>3500.1670816661745</v>
      </c>
      <c r="O66">
        <v>1800</v>
      </c>
      <c r="P66">
        <v>2019.9772466778345</v>
      </c>
      <c r="Q66" s="9">
        <v>413.78591235475102</v>
      </c>
      <c r="R66">
        <v>424.30769126971609</v>
      </c>
      <c r="S66">
        <v>325.37795896190022</v>
      </c>
      <c r="T66">
        <v>333.01001619703351</v>
      </c>
      <c r="U66">
        <v>341.34925543964602</v>
      </c>
      <c r="V66">
        <v>349.51687952578834</v>
      </c>
      <c r="W66" s="9">
        <v>11.155072649616509</v>
      </c>
      <c r="X66">
        <v>11.938835170317038</v>
      </c>
      <c r="Y66">
        <v>7.3994178893458811</v>
      </c>
      <c r="Z66">
        <v>8.192883838803791</v>
      </c>
      <c r="AA66" s="7">
        <v>194.576666666666</v>
      </c>
      <c r="AB66" s="9">
        <v>5.7329960681907117</v>
      </c>
      <c r="AC66">
        <v>6.1358000292860124</v>
      </c>
      <c r="AD66">
        <v>3.802828990807003</v>
      </c>
      <c r="AE66">
        <v>4.2106198955701188</v>
      </c>
      <c r="AF66" s="9">
        <v>953471601.71812916</v>
      </c>
      <c r="AG66">
        <v>985010641.45684397</v>
      </c>
      <c r="AH66">
        <v>970697103.58462572</v>
      </c>
      <c r="AI66">
        <v>894276360.24246597</v>
      </c>
      <c r="AJ66" s="7">
        <v>0.75344</v>
      </c>
      <c r="AK66" s="17">
        <f t="shared" si="0"/>
        <v>7.5344000000000002E-5</v>
      </c>
      <c r="AP66" s="18">
        <f t="shared" si="1"/>
        <v>840291976.29021275</v>
      </c>
      <c r="AQ66" s="15">
        <f t="shared" si="1"/>
        <v>860001843.78625023</v>
      </c>
      <c r="AR66" s="15">
        <f t="shared" si="1"/>
        <v>881538016.20028973</v>
      </c>
      <c r="AS66" s="15">
        <f t="shared" ref="AS66:AS129" si="2">V66*($AA66/$AK66)</f>
        <v>902630990.6809113</v>
      </c>
    </row>
    <row r="67" spans="1:45" x14ac:dyDescent="0.3">
      <c r="A67" s="6">
        <v>25</v>
      </c>
      <c r="B67" s="6" t="s">
        <v>39</v>
      </c>
      <c r="C67" s="6" t="s">
        <v>37</v>
      </c>
      <c r="D67" s="6" t="s">
        <v>38</v>
      </c>
      <c r="E67" s="7">
        <v>5.6538986599999994E-2</v>
      </c>
      <c r="F67" s="8">
        <v>0</v>
      </c>
      <c r="G67" s="8">
        <v>22.963469618699317</v>
      </c>
      <c r="H67" s="8">
        <v>76.060847197528901</v>
      </c>
      <c r="I67" s="8">
        <v>0</v>
      </c>
      <c r="J67" s="8">
        <v>0.99230295625560805</v>
      </c>
      <c r="K67" s="9">
        <v>3150</v>
      </c>
      <c r="L67">
        <v>4235.3442492728873</v>
      </c>
      <c r="M67">
        <v>4200</v>
      </c>
      <c r="N67">
        <v>3784.7219925479244</v>
      </c>
      <c r="O67">
        <v>1800</v>
      </c>
      <c r="P67">
        <v>2019.9772466778345</v>
      </c>
      <c r="Q67" s="9">
        <v>515.17221195579657</v>
      </c>
      <c r="R67">
        <v>529.59553298091646</v>
      </c>
      <c r="S67">
        <v>392.61327306568535</v>
      </c>
      <c r="T67">
        <v>403.42335920639266</v>
      </c>
      <c r="U67">
        <v>415.05919976143326</v>
      </c>
      <c r="V67">
        <v>426.53557232095602</v>
      </c>
      <c r="W67" s="9">
        <v>9.9002139987967706</v>
      </c>
      <c r="X67">
        <v>12.881548817215535</v>
      </c>
      <c r="Y67">
        <v>7.5271272188260347</v>
      </c>
      <c r="Z67">
        <v>8.1307352401753867</v>
      </c>
      <c r="AA67" s="7">
        <v>197.76333333333301</v>
      </c>
      <c r="AB67" s="9">
        <v>5.006091792612442</v>
      </c>
      <c r="AC67">
        <v>6.513618374091366</v>
      </c>
      <c r="AD67">
        <v>3.806128816679557</v>
      </c>
      <c r="AE67">
        <v>4.1113461748093174</v>
      </c>
      <c r="AF67" s="9">
        <v>2681049700.309689</v>
      </c>
      <c r="AG67">
        <v>979043104.12600052</v>
      </c>
      <c r="AH67">
        <v>1180373475.5906551</v>
      </c>
      <c r="AI67">
        <v>1354938953.6098945</v>
      </c>
      <c r="AJ67" s="7">
        <v>0.61267000000000005</v>
      </c>
      <c r="AK67" s="17">
        <f t="shared" ref="AK67:AK81" si="3">AJ67/100/100</f>
        <v>6.1267000000000008E-5</v>
      </c>
      <c r="AP67" s="18">
        <f t="shared" ref="AP67:AR81" si="4">S67*($AA67/$AK67)</f>
        <v>1267313718.5169833</v>
      </c>
      <c r="AQ67" s="15">
        <f t="shared" si="4"/>
        <v>1302207522.1764858</v>
      </c>
      <c r="AR67" s="15">
        <f t="shared" si="4"/>
        <v>1339766772.903631</v>
      </c>
      <c r="AS67" s="15">
        <f t="shared" si="2"/>
        <v>1376811277.9707377</v>
      </c>
    </row>
    <row r="68" spans="1:45" x14ac:dyDescent="0.3">
      <c r="A68" s="6">
        <v>25</v>
      </c>
      <c r="B68" s="6" t="s">
        <v>36</v>
      </c>
      <c r="C68" s="6" t="s">
        <v>40</v>
      </c>
      <c r="D68" s="6" t="s">
        <v>38</v>
      </c>
      <c r="E68" s="7">
        <v>5.6264525499999996E-2</v>
      </c>
      <c r="F68" s="8">
        <v>0</v>
      </c>
      <c r="G68" s="8">
        <v>8.7253109786188414</v>
      </c>
      <c r="H68" s="8">
        <v>148.36448637812006</v>
      </c>
      <c r="I68" s="8">
        <v>0</v>
      </c>
      <c r="J68" s="8">
        <v>0.99782296272104021</v>
      </c>
      <c r="K68" s="9">
        <v>3550</v>
      </c>
      <c r="L68">
        <v>3965.1555613655719</v>
      </c>
      <c r="M68">
        <v>3950</v>
      </c>
      <c r="N68">
        <v>4128.9712228636163</v>
      </c>
      <c r="O68">
        <v>1800</v>
      </c>
      <c r="P68">
        <v>2019.9772466778345</v>
      </c>
      <c r="Q68" s="9">
        <v>365.01157085829226</v>
      </c>
      <c r="R68">
        <v>373.69474376681831</v>
      </c>
      <c r="S68">
        <v>280.04683315305283</v>
      </c>
      <c r="T68">
        <v>285.76728767508115</v>
      </c>
      <c r="U68">
        <v>292.08924415253318</v>
      </c>
      <c r="V68">
        <v>298.24793614365456</v>
      </c>
      <c r="W68" s="9">
        <v>13.863552440064565</v>
      </c>
      <c r="X68">
        <v>15.047902901851561</v>
      </c>
      <c r="Y68">
        <v>8.2455044048311272</v>
      </c>
      <c r="Z68">
        <v>8.9171341036852514</v>
      </c>
      <c r="AA68" s="7">
        <v>209.766666666666</v>
      </c>
      <c r="AB68" s="9">
        <v>6.6090350103597375</v>
      </c>
      <c r="AC68">
        <v>7.1736387582321353</v>
      </c>
      <c r="AD68">
        <v>3.9307982225478244</v>
      </c>
      <c r="AE68">
        <v>4.2509776435810966</v>
      </c>
      <c r="AF68" s="9">
        <v>787576708.63782048</v>
      </c>
      <c r="AG68">
        <v>845237578.75778878</v>
      </c>
      <c r="AH68">
        <v>853055987.93033218</v>
      </c>
      <c r="AI68">
        <v>1031122785.0547708</v>
      </c>
      <c r="AJ68" s="7">
        <v>0.70389000000000002</v>
      </c>
      <c r="AK68" s="17">
        <f t="shared" si="3"/>
        <v>7.0388999999999993E-5</v>
      </c>
      <c r="AP68" s="18">
        <f t="shared" si="4"/>
        <v>834569189.80340493</v>
      </c>
      <c r="AQ68" s="15">
        <f t="shared" si="4"/>
        <v>851616749.46335375</v>
      </c>
      <c r="AR68" s="15">
        <f t="shared" si="4"/>
        <v>870456848.58518887</v>
      </c>
      <c r="AS68" s="15">
        <f t="shared" si="2"/>
        <v>888810402.26551139</v>
      </c>
    </row>
    <row r="69" spans="1:45" x14ac:dyDescent="0.3">
      <c r="A69" s="10">
        <v>25</v>
      </c>
      <c r="B69" s="10" t="s">
        <v>39</v>
      </c>
      <c r="C69" s="10" t="s">
        <v>40</v>
      </c>
      <c r="D69" s="10" t="s">
        <v>38</v>
      </c>
      <c r="E69" s="11">
        <v>5.6264525499999996E-2</v>
      </c>
      <c r="F69" s="12">
        <v>0</v>
      </c>
      <c r="G69" s="12">
        <v>13.350422593729888</v>
      </c>
      <c r="H69" s="12">
        <v>85.832301263214674</v>
      </c>
      <c r="I69" s="12">
        <v>0</v>
      </c>
      <c r="J69" s="12">
        <v>0.99892538799217245</v>
      </c>
      <c r="K69" s="13">
        <v>3550</v>
      </c>
      <c r="L69" s="14">
        <v>4461.1773636435737</v>
      </c>
      <c r="M69" s="14">
        <v>4400</v>
      </c>
      <c r="N69" s="14">
        <v>4073.5200805226282</v>
      </c>
      <c r="O69" s="14">
        <v>1800</v>
      </c>
      <c r="P69" s="14">
        <v>2019.9772466778345</v>
      </c>
      <c r="Q69" s="13">
        <v>421.28297120160124</v>
      </c>
      <c r="R69" s="14">
        <v>432.83309533950364</v>
      </c>
      <c r="S69" s="14">
        <v>305.99218845314897</v>
      </c>
      <c r="T69" s="14">
        <v>314.04700594598756</v>
      </c>
      <c r="U69" s="14">
        <v>322.75549860651853</v>
      </c>
      <c r="V69" s="14">
        <v>331.3270680310203</v>
      </c>
      <c r="W69" s="13">
        <v>13.671972868299067</v>
      </c>
      <c r="X69" s="14">
        <v>16.373448730476291</v>
      </c>
      <c r="Y69" s="14">
        <v>8.9503705985946969</v>
      </c>
      <c r="Z69" s="14">
        <v>9.5784727245826282</v>
      </c>
      <c r="AA69" s="11">
        <v>213.13333333333301</v>
      </c>
      <c r="AB69" s="13">
        <v>6.4147511111819311</v>
      </c>
      <c r="AC69" s="14">
        <v>7.6822562076054037</v>
      </c>
      <c r="AD69" s="14">
        <v>4.1994231773200079</v>
      </c>
      <c r="AE69" s="14">
        <v>4.4941223293318622</v>
      </c>
      <c r="AF69" s="13">
        <v>1181157837.7399786</v>
      </c>
      <c r="AG69" s="14">
        <v>1044204078.7068415</v>
      </c>
      <c r="AH69" s="14">
        <v>891350967.64618409</v>
      </c>
      <c r="AI69" s="14">
        <v>1164326957.62501</v>
      </c>
      <c r="AJ69" s="11">
        <v>0.64222000000000001</v>
      </c>
      <c r="AK69" s="17">
        <f t="shared" si="3"/>
        <v>6.422200000000001E-5</v>
      </c>
      <c r="AP69" s="18">
        <f t="shared" si="4"/>
        <v>1015495236.8188634</v>
      </c>
      <c r="AQ69" s="15">
        <f t="shared" si="4"/>
        <v>1042226732.2821054</v>
      </c>
      <c r="AR69" s="15">
        <f t="shared" si="4"/>
        <v>1071127577.3048053</v>
      </c>
      <c r="AS69" s="15">
        <f t="shared" si="2"/>
        <v>1099574015.6490197</v>
      </c>
    </row>
    <row r="70" spans="1:45" x14ac:dyDescent="0.3">
      <c r="A70" s="6">
        <v>26</v>
      </c>
      <c r="B70" s="6" t="s">
        <v>36</v>
      </c>
      <c r="C70" s="6" t="s">
        <v>37</v>
      </c>
      <c r="D70" s="6" t="s">
        <v>38</v>
      </c>
      <c r="E70" s="7">
        <v>5.3245453400000003E-2</v>
      </c>
      <c r="F70" s="8">
        <v>0</v>
      </c>
      <c r="G70" s="8">
        <v>13.014292881947132</v>
      </c>
      <c r="H70" s="8">
        <v>150.88407619741059</v>
      </c>
      <c r="I70" s="8">
        <v>0</v>
      </c>
      <c r="J70" s="8">
        <v>0.99467738050852672</v>
      </c>
      <c r="K70" s="9">
        <v>2950</v>
      </c>
      <c r="L70">
        <v>3453.1200039380328</v>
      </c>
      <c r="M70">
        <v>3450</v>
      </c>
      <c r="N70">
        <v>3755.5583247255231</v>
      </c>
      <c r="O70">
        <v>1800</v>
      </c>
      <c r="P70">
        <v>2019.9772466778345</v>
      </c>
      <c r="Q70" s="9">
        <v>400.7626559915704</v>
      </c>
      <c r="R70">
        <v>410.57129476530281</v>
      </c>
      <c r="S70">
        <v>326.94536518509551</v>
      </c>
      <c r="T70">
        <v>334.26733995102182</v>
      </c>
      <c r="U70">
        <v>342.29949916483429</v>
      </c>
      <c r="V70">
        <v>350.15171682367713</v>
      </c>
      <c r="W70" s="9">
        <v>10.381159297432315</v>
      </c>
      <c r="X70">
        <v>10.816928923045515</v>
      </c>
      <c r="Y70">
        <v>7.3025610551169065</v>
      </c>
      <c r="Z70">
        <v>7.8364692478419631</v>
      </c>
      <c r="AA70" s="7">
        <v>222.40333333333299</v>
      </c>
      <c r="AB70" s="9">
        <v>4.667717494086868</v>
      </c>
      <c r="AC70">
        <v>4.8636541372486315</v>
      </c>
      <c r="AD70">
        <v>3.2834764415027884</v>
      </c>
      <c r="AE70">
        <v>3.5235394768552517</v>
      </c>
      <c r="AF70" s="9">
        <v>1423353357.961309</v>
      </c>
      <c r="AG70">
        <v>4036990039.0963969</v>
      </c>
      <c r="AH70">
        <v>1066072506.9962181</v>
      </c>
      <c r="AI70">
        <v>1450427751.4926243</v>
      </c>
      <c r="AJ70" s="7">
        <v>0.56721999999999995</v>
      </c>
      <c r="AK70" s="17">
        <f t="shared" si="3"/>
        <v>5.6721999999999997E-5</v>
      </c>
      <c r="AP70" s="18">
        <f t="shared" si="4"/>
        <v>1281931861.2716246</v>
      </c>
      <c r="AQ70" s="15">
        <f t="shared" si="4"/>
        <v>1310640855.9213998</v>
      </c>
      <c r="AR70" s="15">
        <f t="shared" si="4"/>
        <v>1342134438.3588305</v>
      </c>
      <c r="AS70" s="15">
        <f t="shared" si="2"/>
        <v>1372922481.4705949</v>
      </c>
    </row>
    <row r="71" spans="1:45" x14ac:dyDescent="0.3">
      <c r="A71" s="6">
        <v>26</v>
      </c>
      <c r="B71" s="6" t="s">
        <v>39</v>
      </c>
      <c r="C71" s="6" t="s">
        <v>37</v>
      </c>
      <c r="D71" s="6" t="s">
        <v>38</v>
      </c>
      <c r="E71" s="7">
        <v>5.3245453400000003E-2</v>
      </c>
      <c r="F71" s="8">
        <v>0</v>
      </c>
      <c r="G71" s="8">
        <v>10.915421205563483</v>
      </c>
      <c r="H71" s="8">
        <v>121.92358309425543</v>
      </c>
      <c r="I71" s="8">
        <v>0</v>
      </c>
      <c r="J71" s="8">
        <v>0.9945864702219267</v>
      </c>
      <c r="K71" s="9">
        <v>2950</v>
      </c>
      <c r="L71">
        <v>3605.2574941625744</v>
      </c>
      <c r="M71">
        <v>3600</v>
      </c>
      <c r="N71">
        <v>4473.244168371717</v>
      </c>
      <c r="O71">
        <v>1800</v>
      </c>
      <c r="P71">
        <v>2019.9772466778345</v>
      </c>
      <c r="Q71" s="9">
        <v>361.20526478631632</v>
      </c>
      <c r="R71">
        <v>370.33988636942121</v>
      </c>
      <c r="S71">
        <v>292.2610342041832</v>
      </c>
      <c r="T71">
        <v>299.13826396656043</v>
      </c>
      <c r="U71">
        <v>306.65063358200433</v>
      </c>
      <c r="V71">
        <v>314.00937050552443</v>
      </c>
      <c r="W71" s="9">
        <v>11.845182813253654</v>
      </c>
      <c r="X71">
        <v>12.132584958032281</v>
      </c>
      <c r="Y71">
        <v>8.248120333357182</v>
      </c>
      <c r="Z71">
        <v>8.8986045086650147</v>
      </c>
      <c r="AA71" s="7">
        <v>218.40666666666601</v>
      </c>
      <c r="AB71" s="9">
        <v>5.4234529531700906</v>
      </c>
      <c r="AC71">
        <v>5.5550433250048759</v>
      </c>
      <c r="AD71">
        <v>3.7764965965739172</v>
      </c>
      <c r="AE71">
        <v>4.074328244863576</v>
      </c>
      <c r="AF71" s="9">
        <v>1351994862.6086683</v>
      </c>
      <c r="AG71">
        <v>8175234065.6677446</v>
      </c>
      <c r="AH71">
        <v>1131884710.3092368</v>
      </c>
      <c r="AI71">
        <v>1260666677.3834114</v>
      </c>
      <c r="AJ71" s="7">
        <v>0.56177999999999995</v>
      </c>
      <c r="AK71" s="17">
        <f t="shared" si="3"/>
        <v>5.617799999999999E-5</v>
      </c>
      <c r="AP71" s="18">
        <f t="shared" si="4"/>
        <v>1136241202.5541694</v>
      </c>
      <c r="AQ71" s="15">
        <f t="shared" si="4"/>
        <v>1162978231.7880616</v>
      </c>
      <c r="AR71" s="15">
        <f t="shared" si="4"/>
        <v>1192184533.3024809</v>
      </c>
      <c r="AS71" s="15">
        <f t="shared" si="2"/>
        <v>1220793547.5490353</v>
      </c>
    </row>
    <row r="72" spans="1:45" x14ac:dyDescent="0.3">
      <c r="A72" s="6">
        <v>26</v>
      </c>
      <c r="B72" s="6" t="s">
        <v>36</v>
      </c>
      <c r="C72" s="6" t="s">
        <v>40</v>
      </c>
      <c r="D72" s="6" t="s">
        <v>38</v>
      </c>
      <c r="E72" s="7">
        <v>5.2696531200000001E-2</v>
      </c>
      <c r="F72" s="8">
        <v>0</v>
      </c>
      <c r="G72" s="8">
        <v>19.255757720913216</v>
      </c>
      <c r="H72" s="8">
        <v>56.996796683719282</v>
      </c>
      <c r="I72" s="8">
        <v>0</v>
      </c>
      <c r="J72" s="8">
        <v>0.9877970593285047</v>
      </c>
      <c r="K72" s="9">
        <v>3100</v>
      </c>
      <c r="L72">
        <v>3457.9773928850173</v>
      </c>
      <c r="M72">
        <v>3400</v>
      </c>
      <c r="N72">
        <v>4119.7834368991616</v>
      </c>
      <c r="O72">
        <v>1800</v>
      </c>
      <c r="P72">
        <v>2019.9772466778345</v>
      </c>
      <c r="Q72" s="9">
        <v>466.35560001161383</v>
      </c>
      <c r="R72">
        <v>479.50650458451145</v>
      </c>
      <c r="S72">
        <v>357.28069499418569</v>
      </c>
      <c r="T72">
        <v>367.24507207161639</v>
      </c>
      <c r="U72">
        <v>377.95673627841398</v>
      </c>
      <c r="V72">
        <v>388.527917476666</v>
      </c>
      <c r="W72" s="9">
        <v>10.772961915182622</v>
      </c>
      <c r="X72">
        <v>11.383192371776778</v>
      </c>
      <c r="Y72">
        <v>8.5063698139254047</v>
      </c>
      <c r="Z72">
        <v>9.2180947980350041</v>
      </c>
      <c r="AA72" s="7">
        <v>192.8</v>
      </c>
      <c r="AB72" s="9">
        <v>5.5876358481237665</v>
      </c>
      <c r="AC72">
        <v>5.9041454210460458</v>
      </c>
      <c r="AD72">
        <v>4.4120175383430524</v>
      </c>
      <c r="AE72">
        <v>4.7811695010554995</v>
      </c>
      <c r="AF72" s="9">
        <v>3435245031.9961057</v>
      </c>
      <c r="AG72">
        <v>2019587611.4893973</v>
      </c>
      <c r="AH72">
        <v>1295664023.0391819</v>
      </c>
      <c r="AI72">
        <v>1185782465.7245414</v>
      </c>
      <c r="AJ72" s="7">
        <v>0.57777999999999996</v>
      </c>
      <c r="AK72" s="17">
        <f t="shared" si="3"/>
        <v>5.7777999999999995E-5</v>
      </c>
      <c r="AP72" s="18">
        <f t="shared" si="4"/>
        <v>1192213610.6282499</v>
      </c>
      <c r="AQ72" s="15">
        <f t="shared" si="4"/>
        <v>1225463842.5595841</v>
      </c>
      <c r="AR72" s="15">
        <f t="shared" si="4"/>
        <v>1261207704.5671058</v>
      </c>
      <c r="AS72" s="15">
        <f t="shared" si="2"/>
        <v>1296482787.3844926</v>
      </c>
    </row>
    <row r="73" spans="1:45" x14ac:dyDescent="0.3">
      <c r="A73" s="10">
        <v>26</v>
      </c>
      <c r="B73" s="10" t="s">
        <v>39</v>
      </c>
      <c r="C73" s="10" t="s">
        <v>40</v>
      </c>
      <c r="D73" s="10" t="s">
        <v>38</v>
      </c>
      <c r="E73" s="11">
        <v>5.2696531200000001E-2</v>
      </c>
      <c r="F73" s="12">
        <v>0</v>
      </c>
      <c r="G73" s="12">
        <v>10.514085165354851</v>
      </c>
      <c r="H73" s="12">
        <v>96.529519226168631</v>
      </c>
      <c r="I73" s="12">
        <v>0</v>
      </c>
      <c r="J73" s="12">
        <v>0.99756222654380799</v>
      </c>
      <c r="K73" s="13">
        <v>3100</v>
      </c>
      <c r="L73" s="14">
        <v>3636.7101280352904</v>
      </c>
      <c r="M73" s="14">
        <v>3600</v>
      </c>
      <c r="N73" s="14">
        <v>3855.1951756320777</v>
      </c>
      <c r="O73" s="14">
        <v>1800</v>
      </c>
      <c r="P73" s="14">
        <v>2019.9772466778345</v>
      </c>
      <c r="Q73" s="13">
        <v>355.41347261118449</v>
      </c>
      <c r="R73" s="14">
        <v>364.82057516739837</v>
      </c>
      <c r="S73" s="14">
        <v>277.96365479565441</v>
      </c>
      <c r="T73" s="14">
        <v>284.93889835062083</v>
      </c>
      <c r="U73" s="14">
        <v>292.51435966375027</v>
      </c>
      <c r="V73" s="14">
        <v>299.95503620450364</v>
      </c>
      <c r="W73" s="13">
        <v>12.742253494660005</v>
      </c>
      <c r="X73" s="14">
        <v>13.56110403376756</v>
      </c>
      <c r="Y73" s="14">
        <v>9.4746303276193427</v>
      </c>
      <c r="Z73" s="14">
        <v>10.221051251280702</v>
      </c>
      <c r="AA73" s="11">
        <v>191.99666666666599</v>
      </c>
      <c r="AB73" s="13">
        <v>6.6367055823851366</v>
      </c>
      <c r="AC73" s="14">
        <v>7.0631976425463678</v>
      </c>
      <c r="AD73" s="14">
        <v>4.9347889690546936</v>
      </c>
      <c r="AE73" s="14">
        <v>5.3235566162333052</v>
      </c>
      <c r="AF73" s="13">
        <v>1483186754.0726345</v>
      </c>
      <c r="AG73" s="14">
        <v>1697038062.3011322</v>
      </c>
      <c r="AH73" s="14">
        <v>599837413.26574254</v>
      </c>
      <c r="AI73" s="14">
        <v>733251396.17585206</v>
      </c>
      <c r="AJ73" s="11">
        <v>0.72967000000000004</v>
      </c>
      <c r="AK73" s="17">
        <f t="shared" si="3"/>
        <v>7.2967000000000008E-5</v>
      </c>
      <c r="AP73" s="18">
        <f t="shared" si="4"/>
        <v>731400429.99231791</v>
      </c>
      <c r="AQ73" s="15">
        <f t="shared" si="4"/>
        <v>749754254.48478293</v>
      </c>
      <c r="AR73" s="15">
        <f t="shared" si="4"/>
        <v>769687420.44450641</v>
      </c>
      <c r="AS73" s="15">
        <f t="shared" si="2"/>
        <v>789265929.81955957</v>
      </c>
    </row>
    <row r="74" spans="1:45" x14ac:dyDescent="0.3">
      <c r="A74" s="6">
        <v>28</v>
      </c>
      <c r="B74" s="6" t="s">
        <v>36</v>
      </c>
      <c r="C74" s="6" t="s">
        <v>37</v>
      </c>
      <c r="D74" s="6" t="s">
        <v>38</v>
      </c>
      <c r="E74" s="7">
        <v>4.6932848100000001E-2</v>
      </c>
      <c r="F74" s="8">
        <v>0</v>
      </c>
      <c r="G74" s="8">
        <v>12.363321066098608</v>
      </c>
      <c r="H74" s="8">
        <v>83.971362922296933</v>
      </c>
      <c r="I74" s="8">
        <v>0</v>
      </c>
      <c r="J74" s="8">
        <v>0.98777670073136747</v>
      </c>
      <c r="K74" s="9">
        <v>2950</v>
      </c>
      <c r="L74">
        <v>3341.6235111667283</v>
      </c>
      <c r="M74">
        <v>3300</v>
      </c>
      <c r="N74">
        <v>3603.9815791393671</v>
      </c>
      <c r="O74">
        <v>1800</v>
      </c>
      <c r="P74">
        <v>2019.9772466778345</v>
      </c>
      <c r="Q74" s="9">
        <v>371.43504950282096</v>
      </c>
      <c r="R74">
        <v>381.51360378014567</v>
      </c>
      <c r="S74">
        <v>294.85191310990484</v>
      </c>
      <c r="T74">
        <v>302.59249515240919</v>
      </c>
      <c r="U74">
        <v>310.96343330967608</v>
      </c>
      <c r="V74">
        <v>319.20175731685924</v>
      </c>
      <c r="W74" s="9">
        <v>13.120729037773437</v>
      </c>
      <c r="X74">
        <v>14.430188916230982</v>
      </c>
      <c r="Y74">
        <v>8.8302659166928237</v>
      </c>
      <c r="Z74">
        <v>9.5136399838520287</v>
      </c>
      <c r="AA74" s="7">
        <v>158.826666666666</v>
      </c>
      <c r="AB74" s="9">
        <v>8.2610365835544979</v>
      </c>
      <c r="AC74">
        <v>9.0854950362435218</v>
      </c>
      <c r="AD74">
        <v>5.5596872376759956</v>
      </c>
      <c r="AE74">
        <v>5.9899512994367461</v>
      </c>
      <c r="AF74" s="9">
        <v>676699231.9480356</v>
      </c>
      <c r="AG74">
        <v>708196136.20173419</v>
      </c>
      <c r="AH74">
        <v>1108816434.9279783</v>
      </c>
      <c r="AI74">
        <v>1068012795.897126</v>
      </c>
      <c r="AJ74" s="7">
        <v>0.53244000000000002</v>
      </c>
      <c r="AK74" s="17">
        <f t="shared" si="3"/>
        <v>5.3244E-5</v>
      </c>
      <c r="AP74" s="18">
        <f t="shared" si="4"/>
        <v>879542230.47734249</v>
      </c>
      <c r="AQ74" s="15">
        <f t="shared" si="4"/>
        <v>902632359.76647961</v>
      </c>
      <c r="AR74" s="15">
        <f t="shared" si="4"/>
        <v>927602839.15179074</v>
      </c>
      <c r="AS74" s="15">
        <f t="shared" si="2"/>
        <v>952177730.98900938</v>
      </c>
    </row>
    <row r="75" spans="1:45" x14ac:dyDescent="0.3">
      <c r="A75" s="6">
        <v>28</v>
      </c>
      <c r="B75" s="6" t="s">
        <v>39</v>
      </c>
      <c r="C75" s="6" t="s">
        <v>37</v>
      </c>
      <c r="D75" s="6" t="s">
        <v>38</v>
      </c>
      <c r="E75" s="7">
        <v>4.6932848100000001E-2</v>
      </c>
      <c r="F75" s="8">
        <v>0</v>
      </c>
      <c r="G75" s="8">
        <v>6.7669482218078594</v>
      </c>
      <c r="H75" s="8">
        <v>141.48650672340688</v>
      </c>
      <c r="I75" s="8">
        <v>0</v>
      </c>
      <c r="J75" s="8">
        <v>0.98672137417910444</v>
      </c>
      <c r="K75" s="9">
        <v>2950</v>
      </c>
      <c r="L75">
        <v>3311.4759635840887</v>
      </c>
      <c r="M75">
        <v>3300</v>
      </c>
      <c r="N75">
        <v>3539.5429273001323</v>
      </c>
      <c r="O75">
        <v>1800</v>
      </c>
      <c r="P75">
        <v>2019.9772466778345</v>
      </c>
      <c r="Q75" s="9">
        <v>302.83594841745889</v>
      </c>
      <c r="R75">
        <v>309.57121772470356</v>
      </c>
      <c r="S75">
        <v>252.53752442494948</v>
      </c>
      <c r="T75">
        <v>257.45285693934437</v>
      </c>
      <c r="U75">
        <v>262.90491816893388</v>
      </c>
      <c r="V75">
        <v>268.20694819606655</v>
      </c>
      <c r="W75" s="9">
        <v>13.500883238168679</v>
      </c>
      <c r="X75">
        <v>15.086351428225495</v>
      </c>
      <c r="Y75">
        <v>8.4476672298049689</v>
      </c>
      <c r="Z75">
        <v>9.4251093024744446</v>
      </c>
      <c r="AA75" s="7">
        <v>154.43666666666601</v>
      </c>
      <c r="AB75" s="9">
        <v>8.7420193206505825</v>
      </c>
      <c r="AC75">
        <v>9.7686331580748682</v>
      </c>
      <c r="AD75">
        <v>5.4699880618624706</v>
      </c>
      <c r="AE75">
        <v>6.1028960970890882</v>
      </c>
      <c r="AF75" s="9">
        <v>557309115.19476056</v>
      </c>
      <c r="AG75">
        <v>572710694.88307333</v>
      </c>
      <c r="AH75">
        <v>789239883.67293167</v>
      </c>
      <c r="AI75">
        <v>712869055.0923456</v>
      </c>
      <c r="AJ75" s="7">
        <v>0.58455999999999997</v>
      </c>
      <c r="AK75" s="17">
        <f t="shared" si="3"/>
        <v>5.8455999999999997E-5</v>
      </c>
      <c r="AP75" s="18">
        <f t="shared" si="4"/>
        <v>667186490.3592608</v>
      </c>
      <c r="AQ75" s="15">
        <f t="shared" si="4"/>
        <v>680172455.34286261</v>
      </c>
      <c r="AR75" s="15">
        <f t="shared" si="4"/>
        <v>694576420.08147573</v>
      </c>
      <c r="AS75" s="15">
        <f t="shared" si="2"/>
        <v>708584012.86847699</v>
      </c>
    </row>
    <row r="76" spans="1:45" x14ac:dyDescent="0.3">
      <c r="A76" s="6">
        <v>28</v>
      </c>
      <c r="B76" s="6" t="s">
        <v>36</v>
      </c>
      <c r="C76" s="6" t="s">
        <v>40</v>
      </c>
      <c r="D76" s="6" t="s">
        <v>38</v>
      </c>
      <c r="E76" s="7">
        <v>4.6932848100000001E-2</v>
      </c>
      <c r="F76" s="8">
        <v>0</v>
      </c>
      <c r="G76" s="8">
        <v>15.663714855234979</v>
      </c>
      <c r="H76" s="8">
        <v>111.71063636800187</v>
      </c>
      <c r="I76" s="8">
        <v>0</v>
      </c>
      <c r="J76" s="8">
        <v>0.99734527282182239</v>
      </c>
      <c r="K76" s="9">
        <v>2950</v>
      </c>
      <c r="L76">
        <v>3287.1358531198221</v>
      </c>
      <c r="M76">
        <v>3250</v>
      </c>
      <c r="N76">
        <v>3374.6760896751857</v>
      </c>
      <c r="O76">
        <v>1800</v>
      </c>
      <c r="P76">
        <v>2019.9772466778345</v>
      </c>
      <c r="Q76" s="9">
        <v>422.31391448030712</v>
      </c>
      <c r="R76">
        <v>433.53882179185052</v>
      </c>
      <c r="S76">
        <v>337.19501377956516</v>
      </c>
      <c r="T76">
        <v>345.76376753529036</v>
      </c>
      <c r="U76">
        <v>355.05897121514016</v>
      </c>
      <c r="V76">
        <v>364.19378041339161</v>
      </c>
      <c r="W76" s="9">
        <v>10.880697482438915</v>
      </c>
      <c r="X76">
        <v>11.88987161370256</v>
      </c>
      <c r="Y76">
        <v>7.7051741152074626</v>
      </c>
      <c r="Z76">
        <v>8.1802828241140446</v>
      </c>
      <c r="AA76" s="7">
        <v>163.023333333333</v>
      </c>
      <c r="AB76" s="9">
        <v>6.6743191051008672</v>
      </c>
      <c r="AC76">
        <v>7.2933557243559726</v>
      </c>
      <c r="AD76">
        <v>4.726424099949381</v>
      </c>
      <c r="AE76">
        <v>5.0178601166177002</v>
      </c>
      <c r="AF76" s="9">
        <v>900373452.49088156</v>
      </c>
      <c r="AG76">
        <v>867109352.13804793</v>
      </c>
      <c r="AH76">
        <v>1112677957.5866988</v>
      </c>
      <c r="AI76">
        <v>1322992563.6768231</v>
      </c>
      <c r="AJ76" s="7">
        <v>0.58743999999999996</v>
      </c>
      <c r="AK76" s="17">
        <f t="shared" si="3"/>
        <v>5.8743999999999992E-5</v>
      </c>
      <c r="AP76" s="18">
        <f t="shared" si="4"/>
        <v>935766293.23375797</v>
      </c>
      <c r="AQ76" s="15">
        <f t="shared" si="4"/>
        <v>959545858.8025111</v>
      </c>
      <c r="AR76" s="15">
        <f t="shared" si="4"/>
        <v>985341430.91032434</v>
      </c>
      <c r="AS76" s="15">
        <f t="shared" si="2"/>
        <v>1010691884.4862289</v>
      </c>
    </row>
    <row r="77" spans="1:45" x14ac:dyDescent="0.3">
      <c r="A77" s="10">
        <v>28</v>
      </c>
      <c r="B77" s="10" t="s">
        <v>39</v>
      </c>
      <c r="C77" s="10" t="s">
        <v>40</v>
      </c>
      <c r="D77" s="10" t="s">
        <v>38</v>
      </c>
      <c r="E77" s="11">
        <v>4.6932848100000001E-2</v>
      </c>
      <c r="F77" s="12">
        <v>0</v>
      </c>
      <c r="G77" s="12">
        <v>21.190686153799113</v>
      </c>
      <c r="H77" s="12">
        <v>30.67739900604575</v>
      </c>
      <c r="I77" s="12">
        <v>0</v>
      </c>
      <c r="J77" s="12">
        <v>0.98379032988026438</v>
      </c>
      <c r="K77" s="13">
        <v>2950</v>
      </c>
      <c r="L77" s="14">
        <v>3343.9443096330278</v>
      </c>
      <c r="M77" s="14">
        <v>3300</v>
      </c>
      <c r="N77" s="14">
        <v>2942.3999656175861</v>
      </c>
      <c r="O77" s="14">
        <v>1800</v>
      </c>
      <c r="P77" s="14">
        <v>2019.9772466778345</v>
      </c>
      <c r="Q77" s="13">
        <v>474.649732474882</v>
      </c>
      <c r="R77" s="14">
        <v>488.18513330181969</v>
      </c>
      <c r="S77" s="14">
        <v>371.26073160239832</v>
      </c>
      <c r="T77" s="14">
        <v>381.8188031336577</v>
      </c>
      <c r="U77" s="14">
        <v>393.14611243479675</v>
      </c>
      <c r="V77" s="14">
        <v>404.33513917994367</v>
      </c>
      <c r="W77" s="13">
        <v>11.58703210856628</v>
      </c>
      <c r="X77" s="14">
        <v>12.814868979531639</v>
      </c>
      <c r="Y77" s="14">
        <v>8.525680802552376</v>
      </c>
      <c r="Z77" s="14">
        <v>8.93043038090957</v>
      </c>
      <c r="AA77" s="11">
        <v>156.97666666666601</v>
      </c>
      <c r="AB77" s="13">
        <v>7.3813722476162038</v>
      </c>
      <c r="AC77" s="14">
        <v>8.1635501961215198</v>
      </c>
      <c r="AD77" s="14">
        <v>5.4311771192443112</v>
      </c>
      <c r="AE77" s="14">
        <v>5.6890177187116606</v>
      </c>
      <c r="AF77" s="13">
        <v>704871798.58610976</v>
      </c>
      <c r="AG77" s="14">
        <v>691084221.47434521</v>
      </c>
      <c r="AH77" s="14">
        <v>1729360407.4260454</v>
      </c>
      <c r="AI77" s="14">
        <v>1846575709.1778784</v>
      </c>
      <c r="AJ77" s="11">
        <v>0.58867000000000003</v>
      </c>
      <c r="AK77" s="17">
        <f t="shared" si="3"/>
        <v>5.8866999999999997E-5</v>
      </c>
      <c r="AP77" s="18">
        <f t="shared" si="4"/>
        <v>990016004.06292546</v>
      </c>
      <c r="AQ77" s="15">
        <f t="shared" si="4"/>
        <v>1018170502.7702712</v>
      </c>
      <c r="AR77" s="15">
        <f t="shared" si="4"/>
        <v>1048376276.0625254</v>
      </c>
      <c r="AS77" s="15">
        <f t="shared" si="2"/>
        <v>1078213300.5702689</v>
      </c>
    </row>
    <row r="78" spans="1:45" x14ac:dyDescent="0.3">
      <c r="A78" s="6">
        <v>29</v>
      </c>
      <c r="B78" s="6" t="s">
        <v>36</v>
      </c>
      <c r="C78" s="6" t="s">
        <v>37</v>
      </c>
      <c r="D78" s="6" t="s">
        <v>38</v>
      </c>
      <c r="E78" s="7">
        <v>4.8305153599999998E-2</v>
      </c>
      <c r="F78" s="8">
        <v>0</v>
      </c>
      <c r="G78" s="8">
        <v>21.03036106192074</v>
      </c>
      <c r="H78" s="8">
        <v>177.50445829982547</v>
      </c>
      <c r="I78" s="8">
        <v>0</v>
      </c>
      <c r="J78" s="8">
        <v>0.99110341044049022</v>
      </c>
      <c r="K78" s="9">
        <v>2550</v>
      </c>
      <c r="L78">
        <v>2887.2942370220476</v>
      </c>
      <c r="M78">
        <v>2850</v>
      </c>
      <c r="N78">
        <v>2725.1282018927536</v>
      </c>
      <c r="O78">
        <v>1800</v>
      </c>
      <c r="P78">
        <v>2019.9772466778345</v>
      </c>
      <c r="Q78" s="9">
        <v>473.34249269899868</v>
      </c>
      <c r="R78">
        <v>484.94302861555695</v>
      </c>
      <c r="S78">
        <v>409.19708149758605</v>
      </c>
      <c r="T78">
        <v>418.65707447746496</v>
      </c>
      <c r="U78">
        <v>429.00662693622917</v>
      </c>
      <c r="V78">
        <v>439.13720550823911</v>
      </c>
      <c r="W78" s="9">
        <v>7.92454374395244</v>
      </c>
      <c r="X78">
        <v>8.9871690331751513</v>
      </c>
      <c r="Y78">
        <v>5.6963554736430071</v>
      </c>
      <c r="Z78">
        <v>6.3419367453386046</v>
      </c>
      <c r="AA78" s="7">
        <v>151.55666666666599</v>
      </c>
      <c r="AB78" s="9">
        <v>5.2287661890728279</v>
      </c>
      <c r="AC78">
        <v>5.9299067674413477</v>
      </c>
      <c r="AD78">
        <v>3.7585647658585559</v>
      </c>
      <c r="AE78">
        <v>4.1845316902403722</v>
      </c>
      <c r="AF78" s="9">
        <v>776460104.48794127</v>
      </c>
      <c r="AG78">
        <v>706677733.20500648</v>
      </c>
      <c r="AH78">
        <v>1314293799.4170547</v>
      </c>
      <c r="AI78">
        <v>1000316418.1495016</v>
      </c>
      <c r="AJ78" s="7">
        <v>0.61667000000000005</v>
      </c>
      <c r="AK78" s="17">
        <f t="shared" si="3"/>
        <v>6.1667000000000004E-5</v>
      </c>
      <c r="AP78" s="18">
        <f t="shared" si="4"/>
        <v>1005668277.7093455</v>
      </c>
      <c r="AQ78" s="15">
        <f t="shared" si="4"/>
        <v>1028917746.6752512</v>
      </c>
      <c r="AR78" s="15">
        <f t="shared" si="4"/>
        <v>1054353452.5169834</v>
      </c>
      <c r="AS78" s="15">
        <f t="shared" si="2"/>
        <v>1079250994.4726255</v>
      </c>
    </row>
    <row r="79" spans="1:45" x14ac:dyDescent="0.3">
      <c r="A79" s="6">
        <v>29</v>
      </c>
      <c r="B79" s="6" t="s">
        <v>39</v>
      </c>
      <c r="C79" s="6" t="s">
        <v>37</v>
      </c>
      <c r="D79" s="6" t="s">
        <v>38</v>
      </c>
      <c r="E79" s="7">
        <v>4.8305153599999998E-2</v>
      </c>
      <c r="F79" s="8">
        <v>0</v>
      </c>
      <c r="G79" s="8">
        <v>6.661929858093667</v>
      </c>
      <c r="H79" s="8">
        <v>142.24559231702619</v>
      </c>
      <c r="I79" s="8">
        <v>0</v>
      </c>
      <c r="J79" s="8">
        <v>0.99302615304771014</v>
      </c>
      <c r="K79" s="9">
        <v>2550</v>
      </c>
      <c r="L79">
        <v>3012.7291199106862</v>
      </c>
      <c r="M79">
        <v>3000</v>
      </c>
      <c r="N79">
        <v>2345.2954692459971</v>
      </c>
      <c r="O79">
        <v>1800</v>
      </c>
      <c r="P79">
        <v>2019.9772466778345</v>
      </c>
      <c r="Q79" s="9">
        <v>285.04078085734142</v>
      </c>
      <c r="R79">
        <v>291.12515960422326</v>
      </c>
      <c r="S79">
        <v>251.61928705738848</v>
      </c>
      <c r="T79">
        <v>256.47523965841123</v>
      </c>
      <c r="U79">
        <v>261.86482005383704</v>
      </c>
      <c r="V79">
        <v>267.10451856604067</v>
      </c>
      <c r="W79" s="9">
        <v>11.841625209051195</v>
      </c>
      <c r="X79">
        <v>12.972764646449285</v>
      </c>
      <c r="Y79">
        <v>8.7384225563658244</v>
      </c>
      <c r="Z79">
        <v>9.8552859832536406</v>
      </c>
      <c r="AA79" s="7">
        <v>143.363333333333</v>
      </c>
      <c r="AB79" s="9">
        <v>8.2598701730227777</v>
      </c>
      <c r="AC79">
        <v>9.0488720824357571</v>
      </c>
      <c r="AD79">
        <v>6.0952981164634226</v>
      </c>
      <c r="AE79">
        <v>6.8743421027601173</v>
      </c>
      <c r="AF79" s="9">
        <v>587530912.76438475</v>
      </c>
      <c r="AG79">
        <v>811786191.55853665</v>
      </c>
      <c r="AH79">
        <v>523415810.36270005</v>
      </c>
      <c r="AI79">
        <v>523923560.96241784</v>
      </c>
      <c r="AJ79" s="7">
        <v>0.61421999999999999</v>
      </c>
      <c r="AK79" s="17">
        <f t="shared" si="3"/>
        <v>6.1421999999999996E-5</v>
      </c>
      <c r="AP79" s="18">
        <f t="shared" si="4"/>
        <v>587297380.80010402</v>
      </c>
      <c r="AQ79" s="15">
        <f t="shared" si="4"/>
        <v>598631520.87029529</v>
      </c>
      <c r="AR79" s="15">
        <f t="shared" si="4"/>
        <v>611211186.31193233</v>
      </c>
      <c r="AS79" s="15">
        <f t="shared" si="2"/>
        <v>623441016.7370441</v>
      </c>
    </row>
    <row r="80" spans="1:45" x14ac:dyDescent="0.3">
      <c r="A80" s="6">
        <v>29</v>
      </c>
      <c r="B80" s="6" t="s">
        <v>36</v>
      </c>
      <c r="C80" s="6" t="s">
        <v>40</v>
      </c>
      <c r="D80" s="6" t="s">
        <v>38</v>
      </c>
      <c r="E80" s="7">
        <v>4.8854075800000001E-2</v>
      </c>
      <c r="F80" s="8">
        <v>0</v>
      </c>
      <c r="G80" s="8">
        <v>15.014947805238082</v>
      </c>
      <c r="H80" s="8">
        <v>126.07619537833287</v>
      </c>
      <c r="I80" s="8">
        <v>0</v>
      </c>
      <c r="J80" s="8">
        <v>0.99408321892391194</v>
      </c>
      <c r="K80" s="9">
        <v>2650</v>
      </c>
      <c r="L80">
        <v>2963.3419547428844</v>
      </c>
      <c r="M80">
        <v>2950</v>
      </c>
      <c r="N80">
        <v>3021.6995205042144</v>
      </c>
      <c r="O80">
        <v>1800</v>
      </c>
      <c r="P80">
        <v>2019.9772466778345</v>
      </c>
      <c r="Q80" s="9">
        <v>398.42045787061102</v>
      </c>
      <c r="R80">
        <v>408.65747121711496</v>
      </c>
      <c r="S80">
        <v>336.05557360741312</v>
      </c>
      <c r="T80">
        <v>344.29032371180728</v>
      </c>
      <c r="U80">
        <v>353.25317979646121</v>
      </c>
      <c r="V80">
        <v>362.04760574710821</v>
      </c>
      <c r="W80" s="9">
        <v>10.238071012738775</v>
      </c>
      <c r="X80">
        <v>11.673930048622125</v>
      </c>
      <c r="Y80">
        <v>7.3488759964362966</v>
      </c>
      <c r="Z80">
        <v>8.0435021589724087</v>
      </c>
      <c r="AA80" s="7">
        <v>150.87666666666601</v>
      </c>
      <c r="AB80" s="9">
        <v>6.7857219004963127</v>
      </c>
      <c r="AC80">
        <v>7.7373992324562062</v>
      </c>
      <c r="AD80">
        <v>4.8707836399065432</v>
      </c>
      <c r="AE80">
        <v>5.331177004820125</v>
      </c>
      <c r="AF80" s="9">
        <v>523461284.83204705</v>
      </c>
      <c r="AG80">
        <v>426876974.58890337</v>
      </c>
      <c r="AH80">
        <v>803838190.27565956</v>
      </c>
      <c r="AI80">
        <v>758454456.64152086</v>
      </c>
      <c r="AJ80" s="7">
        <v>0.74443999999999999</v>
      </c>
      <c r="AK80" s="17">
        <f t="shared" si="3"/>
        <v>7.4444000000000008E-5</v>
      </c>
      <c r="AP80" s="18">
        <f t="shared" si="4"/>
        <v>681088398.80501997</v>
      </c>
      <c r="AQ80" s="15">
        <f t="shared" si="4"/>
        <v>697777878.77095366</v>
      </c>
      <c r="AR80" s="15">
        <f t="shared" si="4"/>
        <v>715943021.02372932</v>
      </c>
      <c r="AS80" s="15">
        <f t="shared" si="2"/>
        <v>733766803.63455689</v>
      </c>
    </row>
    <row r="81" spans="1:45" x14ac:dyDescent="0.3">
      <c r="A81" s="10">
        <v>29</v>
      </c>
      <c r="B81" s="10" t="s">
        <v>39</v>
      </c>
      <c r="C81" s="10" t="s">
        <v>40</v>
      </c>
      <c r="D81" s="10" t="s">
        <v>38</v>
      </c>
      <c r="E81" s="11">
        <v>4.8854075800000001E-2</v>
      </c>
      <c r="F81" s="12">
        <v>0</v>
      </c>
      <c r="G81" s="12">
        <v>15.55109109303651</v>
      </c>
      <c r="H81" s="12">
        <v>52.423839734551436</v>
      </c>
      <c r="I81" s="12">
        <v>0</v>
      </c>
      <c r="J81" s="12">
        <v>0.99720138361741573</v>
      </c>
      <c r="K81" s="13">
        <v>2650</v>
      </c>
      <c r="L81" s="14">
        <v>2981.2651308448894</v>
      </c>
      <c r="M81" s="14">
        <v>2950</v>
      </c>
      <c r="N81" s="14">
        <v>2944.1226042490225</v>
      </c>
      <c r="O81" s="14">
        <v>1800</v>
      </c>
      <c r="P81" s="14">
        <v>2019.9772466778345</v>
      </c>
      <c r="Q81" s="13">
        <v>388.14270213191139</v>
      </c>
      <c r="R81" s="14">
        <v>399.05024358289211</v>
      </c>
      <c r="S81" s="14">
        <v>321.27196237059144</v>
      </c>
      <c r="T81" s="14">
        <v>330.22093658633497</v>
      </c>
      <c r="U81" s="14">
        <v>339.84225843268302</v>
      </c>
      <c r="V81" s="14">
        <v>349.33684471268487</v>
      </c>
      <c r="W81" s="13">
        <v>11.858723495918447</v>
      </c>
      <c r="X81" s="14">
        <v>13.162302984917339</v>
      </c>
      <c r="Y81" s="14">
        <v>9.0171561931678195</v>
      </c>
      <c r="Z81" s="14">
        <v>9.7937858061444452</v>
      </c>
      <c r="AA81" s="11">
        <v>153.76</v>
      </c>
      <c r="AB81" s="13">
        <v>7.7124892663361395</v>
      </c>
      <c r="AC81" s="14">
        <v>8.5602907029899455</v>
      </c>
      <c r="AD81" s="14">
        <v>5.8644356095004033</v>
      </c>
      <c r="AE81" s="14">
        <v>6.3695277095112166</v>
      </c>
      <c r="AF81" s="13">
        <v>582713952.4968636</v>
      </c>
      <c r="AG81" s="14">
        <v>501992765.31659728</v>
      </c>
      <c r="AH81" s="14">
        <v>771457489.90090549</v>
      </c>
      <c r="AI81" s="14">
        <v>730541043.5203886</v>
      </c>
      <c r="AJ81" s="11">
        <v>0.73299999999999998</v>
      </c>
      <c r="AK81" s="17">
        <f t="shared" si="3"/>
        <v>7.3299999999999993E-5</v>
      </c>
      <c r="AP81" s="18">
        <f t="shared" si="4"/>
        <v>673926015.47206199</v>
      </c>
      <c r="AQ81" s="15">
        <f t="shared" si="4"/>
        <v>692698106.54181266</v>
      </c>
      <c r="AR81" s="15">
        <f t="shared" si="4"/>
        <v>712880568.30299246</v>
      </c>
      <c r="AS81" s="15">
        <f t="shared" si="2"/>
        <v>732797179.30453527</v>
      </c>
    </row>
    <row r="82" spans="1:45" x14ac:dyDescent="0.3">
      <c r="A82" s="6">
        <v>30</v>
      </c>
      <c r="B82" s="6" t="s">
        <v>36</v>
      </c>
      <c r="C82" s="6" t="s">
        <v>37</v>
      </c>
      <c r="D82" s="6" t="s">
        <v>38</v>
      </c>
      <c r="E82" s="7">
        <v>4.6383925899999998E-2</v>
      </c>
      <c r="F82" s="8">
        <v>0</v>
      </c>
      <c r="G82" s="8">
        <v>19.600495332387126</v>
      </c>
      <c r="H82" s="8">
        <v>54.276314151089039</v>
      </c>
      <c r="I82" s="8">
        <v>0</v>
      </c>
      <c r="J82" s="8">
        <v>0.99654728994163078</v>
      </c>
      <c r="K82" s="9">
        <v>4250</v>
      </c>
      <c r="L82">
        <v>4762.084553546003</v>
      </c>
      <c r="M82">
        <v>4250</v>
      </c>
      <c r="N82">
        <v>4892.8747147089298</v>
      </c>
      <c r="O82">
        <v>1800</v>
      </c>
      <c r="P82">
        <v>2019.9772466778345</v>
      </c>
      <c r="Q82" s="9">
        <v>549.46713343322801</v>
      </c>
      <c r="R82">
        <v>565.04563999405036</v>
      </c>
      <c r="S82">
        <v>359.96231492950739</v>
      </c>
      <c r="T82">
        <v>370.03026609607434</v>
      </c>
      <c r="U82">
        <v>380.850129580604</v>
      </c>
      <c r="V82">
        <v>391.5295232402417</v>
      </c>
      <c r="W82" s="9">
        <v>13.40985113074024</v>
      </c>
      <c r="X82">
        <v>13.40985113074024</v>
      </c>
      <c r="Y82">
        <v>8.449853136145606</v>
      </c>
      <c r="Z82">
        <v>9.0889330266985784</v>
      </c>
      <c r="AA82" s="7">
        <v>177.94333333333299</v>
      </c>
      <c r="AB82" s="9">
        <v>7.53602333930667</v>
      </c>
      <c r="AC82">
        <v>7.53602333930667</v>
      </c>
      <c r="AD82">
        <v>4.7486202364866843</v>
      </c>
      <c r="AE82">
        <v>5.1077682183646083</v>
      </c>
      <c r="AF82" s="9">
        <v>1622578305.7419679</v>
      </c>
      <c r="AG82">
        <v>1622578305.7419679</v>
      </c>
      <c r="AH82">
        <v>1105658910.5043552</v>
      </c>
      <c r="AI82">
        <v>1270523379.9997678</v>
      </c>
      <c r="AJ82" s="7">
        <v>0.54810999999999999</v>
      </c>
      <c r="AK82" s="17">
        <f t="shared" ref="AK82:AK89" si="5">AJ82/100/100</f>
        <v>5.4811000000000001E-5</v>
      </c>
      <c r="AP82" s="18">
        <f t="shared" ref="AP82:AP89" si="6">S82*($AA82/$AK82)</f>
        <v>1168613858.4032314</v>
      </c>
      <c r="AQ82" s="15">
        <f t="shared" ref="AQ82:AQ89" si="7">T82*($AA82/$AK82)</f>
        <v>1201299355.6650245</v>
      </c>
      <c r="AR82" s="15">
        <f t="shared" ref="AR82:AR89" si="8">U82*($AA82/$AK82)</f>
        <v>1236425928.3356347</v>
      </c>
      <c r="AS82" s="15">
        <f t="shared" ref="AS82:AS89" si="9">V82*($AA82/$AK82)</f>
        <v>1271096467.2014608</v>
      </c>
    </row>
    <row r="83" spans="1:45" x14ac:dyDescent="0.3">
      <c r="A83" s="6">
        <v>30</v>
      </c>
      <c r="B83" s="6" t="s">
        <v>39</v>
      </c>
      <c r="C83" s="6" t="s">
        <v>37</v>
      </c>
      <c r="D83" s="6" t="s">
        <v>38</v>
      </c>
      <c r="E83" s="7">
        <v>4.6383925899999998E-2</v>
      </c>
      <c r="F83" s="8">
        <v>0</v>
      </c>
      <c r="G83" s="8">
        <v>9.4427428132124014</v>
      </c>
      <c r="H83" s="8">
        <v>50.001057181401585</v>
      </c>
      <c r="I83" s="8">
        <v>0</v>
      </c>
      <c r="J83" s="8">
        <v>0.99542775377641624</v>
      </c>
      <c r="K83" s="9">
        <v>4250</v>
      </c>
      <c r="L83">
        <v>4970.8582748502049</v>
      </c>
      <c r="M83">
        <v>4700</v>
      </c>
      <c r="N83">
        <v>5013.4009635161437</v>
      </c>
      <c r="O83">
        <v>1800</v>
      </c>
      <c r="P83">
        <v>2019.9772466778345</v>
      </c>
      <c r="Q83" s="9">
        <v>382.79816288728966</v>
      </c>
      <c r="R83">
        <v>393.56883289908529</v>
      </c>
      <c r="S83">
        <v>252.00618622430176</v>
      </c>
      <c r="T83">
        <v>258.93122051684179</v>
      </c>
      <c r="U83">
        <v>266.38670683104908</v>
      </c>
      <c r="V83">
        <v>273.73934727860939</v>
      </c>
      <c r="W83" s="9">
        <v>19.35733370378993</v>
      </c>
      <c r="X83">
        <v>20.298049305854555</v>
      </c>
      <c r="Y83">
        <v>11.67169416706362</v>
      </c>
      <c r="Z83">
        <v>12.493530601847166</v>
      </c>
      <c r="AA83" s="7">
        <v>186.213333333333</v>
      </c>
      <c r="AB83" s="9">
        <v>10.395245795390572</v>
      </c>
      <c r="AC83">
        <v>10.900427451948262</v>
      </c>
      <c r="AD83">
        <v>6.2679153840023858</v>
      </c>
      <c r="AE83">
        <v>6.7092567316235083</v>
      </c>
      <c r="AF83" s="9">
        <v>1031691178.516325</v>
      </c>
      <c r="AG83">
        <v>1332682379.5524127</v>
      </c>
      <c r="AH83">
        <v>1037859967.501588</v>
      </c>
      <c r="AI83">
        <v>1185134371.4860783</v>
      </c>
      <c r="AJ83" s="7">
        <v>0.46611000000000002</v>
      </c>
      <c r="AK83" s="17">
        <f t="shared" si="5"/>
        <v>4.6611000000000005E-5</v>
      </c>
      <c r="AP83" s="18">
        <f t="shared" si="6"/>
        <v>1006777626.6857156</v>
      </c>
      <c r="AQ83" s="15">
        <f t="shared" si="7"/>
        <v>1034443493.5210446</v>
      </c>
      <c r="AR83" s="15">
        <f t="shared" si="8"/>
        <v>1064228543.3631331</v>
      </c>
      <c r="AS83" s="15">
        <f t="shared" si="9"/>
        <v>1093602718.6981761</v>
      </c>
    </row>
    <row r="84" spans="1:45" x14ac:dyDescent="0.3">
      <c r="A84" s="6">
        <v>30</v>
      </c>
      <c r="B84" s="6" t="s">
        <v>36</v>
      </c>
      <c r="C84" s="6" t="s">
        <v>40</v>
      </c>
      <c r="D84" s="6" t="s">
        <v>38</v>
      </c>
      <c r="E84" s="7">
        <v>4.6383925899999998E-2</v>
      </c>
      <c r="F84" s="8">
        <v>0</v>
      </c>
      <c r="G84" s="8">
        <v>12.467117665764686</v>
      </c>
      <c r="H84" s="8">
        <v>95.598803037987821</v>
      </c>
      <c r="I84" s="8">
        <v>0</v>
      </c>
      <c r="J84" s="8">
        <v>0.99717482126235168</v>
      </c>
      <c r="K84" s="9">
        <v>4000</v>
      </c>
      <c r="L84">
        <v>4489.5278733170326</v>
      </c>
      <c r="M84">
        <v>4450</v>
      </c>
      <c r="N84">
        <v>4876.636614692361</v>
      </c>
      <c r="O84">
        <v>1800</v>
      </c>
      <c r="P84">
        <v>2019.9772466778345</v>
      </c>
      <c r="Q84" s="9">
        <v>433.74749618285159</v>
      </c>
      <c r="R84">
        <v>445.54915069673916</v>
      </c>
      <c r="S84">
        <v>299.50207178197559</v>
      </c>
      <c r="T84">
        <v>307.18210794170642</v>
      </c>
      <c r="U84">
        <v>315.50617836472861</v>
      </c>
      <c r="V84">
        <v>323.68984990215205</v>
      </c>
      <c r="W84" s="9">
        <v>14.705163666268472</v>
      </c>
      <c r="X84">
        <v>15.896545194651981</v>
      </c>
      <c r="Y84">
        <v>9.1535255754084464</v>
      </c>
      <c r="Z84">
        <v>9.7428029859042287</v>
      </c>
      <c r="AA84" s="7">
        <v>174.37</v>
      </c>
      <c r="AB84" s="9">
        <v>8.4333105845434844</v>
      </c>
      <c r="AC84">
        <v>9.1165597262441818</v>
      </c>
      <c r="AD84">
        <v>5.2494841861607195</v>
      </c>
      <c r="AE84">
        <v>5.5874307426187011</v>
      </c>
      <c r="AF84" s="9">
        <v>1064786919.5173457</v>
      </c>
      <c r="AG84">
        <v>1009325444.7846439</v>
      </c>
      <c r="AH84">
        <v>743799822.77523839</v>
      </c>
      <c r="AI84">
        <v>1012509118.6632208</v>
      </c>
      <c r="AJ84" s="7">
        <v>0.60667000000000004</v>
      </c>
      <c r="AK84" s="17">
        <f t="shared" si="5"/>
        <v>6.0667000000000007E-5</v>
      </c>
      <c r="AP84" s="18">
        <f t="shared" si="6"/>
        <v>860833340.31059849</v>
      </c>
      <c r="AQ84" s="15">
        <f t="shared" si="7"/>
        <v>882907415.26357555</v>
      </c>
      <c r="AR84" s="15">
        <f t="shared" si="8"/>
        <v>906832583.14170337</v>
      </c>
      <c r="AS84" s="15">
        <f t="shared" si="9"/>
        <v>930354214.44011152</v>
      </c>
    </row>
    <row r="85" spans="1:45" x14ac:dyDescent="0.3">
      <c r="A85" s="6">
        <v>30</v>
      </c>
      <c r="B85" s="6" t="s">
        <v>39</v>
      </c>
      <c r="C85" s="6" t="s">
        <v>40</v>
      </c>
      <c r="D85" s="6" t="s">
        <v>38</v>
      </c>
      <c r="E85" s="7">
        <v>4.6383925899999998E-2</v>
      </c>
      <c r="F85" s="8">
        <v>0</v>
      </c>
      <c r="G85" s="8">
        <v>11.692498444522041</v>
      </c>
      <c r="H85" s="8">
        <v>66.561468083962765</v>
      </c>
      <c r="I85" s="8">
        <v>0</v>
      </c>
      <c r="J85" s="8">
        <v>0.98883064150438538</v>
      </c>
      <c r="K85" s="9">
        <v>4000</v>
      </c>
      <c r="L85">
        <v>4908.6760003346717</v>
      </c>
      <c r="M85">
        <v>4900</v>
      </c>
      <c r="N85">
        <v>4975.2378693787114</v>
      </c>
      <c r="O85">
        <v>1800</v>
      </c>
      <c r="P85">
        <v>2019.9772466778345</v>
      </c>
      <c r="Q85" s="9">
        <v>415.08381222967625</v>
      </c>
      <c r="R85">
        <v>426.65705282943571</v>
      </c>
      <c r="S85">
        <v>282.80077038865062</v>
      </c>
      <c r="T85">
        <v>290.43864640736444</v>
      </c>
      <c r="U85">
        <v>298.67572523204183</v>
      </c>
      <c r="V85">
        <v>306.79271260156582</v>
      </c>
      <c r="W85" s="9">
        <v>16.393510068777893</v>
      </c>
      <c r="X85">
        <v>20.859638835358535</v>
      </c>
      <c r="Y85">
        <v>10.322168246889284</v>
      </c>
      <c r="Z85">
        <v>11.2634819826054</v>
      </c>
      <c r="AA85" s="7">
        <v>150.36666666666699</v>
      </c>
      <c r="AB85" s="9">
        <v>10.902356507721917</v>
      </c>
      <c r="AC85">
        <v>13.872515297290061</v>
      </c>
      <c r="AD85">
        <v>6.8646652052023471</v>
      </c>
      <c r="AE85">
        <v>7.4906774435415935</v>
      </c>
      <c r="AF85" s="9">
        <v>908077609.68587542</v>
      </c>
      <c r="AG85">
        <v>677725678.10321128</v>
      </c>
      <c r="AH85">
        <v>763071733.21008909</v>
      </c>
      <c r="AI85">
        <v>874695048.23565495</v>
      </c>
      <c r="AJ85" s="7">
        <v>0.44433</v>
      </c>
      <c r="AK85" s="17">
        <f t="shared" si="5"/>
        <v>4.4433E-5</v>
      </c>
      <c r="AP85" s="18">
        <f t="shared" si="6"/>
        <v>957032142.1940192</v>
      </c>
      <c r="AQ85" s="15">
        <f t="shared" si="7"/>
        <v>982879641.96552396</v>
      </c>
      <c r="AR85" s="15">
        <f t="shared" si="8"/>
        <v>1010754916.7823792</v>
      </c>
      <c r="AS85" s="15">
        <f t="shared" si="9"/>
        <v>1038223787.5345399</v>
      </c>
    </row>
    <row r="86" spans="1:45" x14ac:dyDescent="0.3">
      <c r="A86" s="6">
        <v>31</v>
      </c>
      <c r="B86" s="6" t="s">
        <v>36</v>
      </c>
      <c r="C86" s="6" t="s">
        <v>37</v>
      </c>
      <c r="D86" s="6" t="s">
        <v>38</v>
      </c>
      <c r="E86" s="7">
        <v>4.7756231399999995E-2</v>
      </c>
      <c r="F86" s="8">
        <v>0</v>
      </c>
      <c r="G86" s="8">
        <v>15.5362653875181</v>
      </c>
      <c r="H86" s="8">
        <v>48.703697371751581</v>
      </c>
      <c r="I86" s="8">
        <v>0</v>
      </c>
      <c r="J86" s="8">
        <v>0.99635162039459768</v>
      </c>
      <c r="K86" s="9">
        <v>2200</v>
      </c>
      <c r="L86">
        <v>3005.3705894142572</v>
      </c>
      <c r="M86">
        <v>3000</v>
      </c>
      <c r="N86">
        <v>2347.7753356660028</v>
      </c>
      <c r="O86">
        <v>1800</v>
      </c>
      <c r="P86">
        <v>2019.9772466778345</v>
      </c>
      <c r="Q86" s="9">
        <v>353.61782448405484</v>
      </c>
      <c r="R86">
        <v>363.54757065921461</v>
      </c>
      <c r="S86">
        <v>320.53483045588939</v>
      </c>
      <c r="T86">
        <v>329.49669439569215</v>
      </c>
      <c r="U86">
        <v>339.12822630734348</v>
      </c>
      <c r="V86">
        <v>348.63455083216053</v>
      </c>
      <c r="W86" s="9">
        <v>10.072351973207493</v>
      </c>
      <c r="X86">
        <v>11.011633924563775</v>
      </c>
      <c r="Y86">
        <v>9.3868348247849749</v>
      </c>
      <c r="Z86">
        <v>9.8884844856679379</v>
      </c>
      <c r="AA86" s="7">
        <v>162.19999999999999</v>
      </c>
      <c r="AB86" s="9">
        <v>6.2098347553683677</v>
      </c>
      <c r="AC86">
        <v>6.7889235046632397</v>
      </c>
      <c r="AD86">
        <v>5.7871977957983827</v>
      </c>
      <c r="AE86">
        <v>6.0964762550357205</v>
      </c>
      <c r="AF86" s="9">
        <v>2088761581.357163</v>
      </c>
      <c r="AG86">
        <v>3042506668.6180735</v>
      </c>
      <c r="AH86">
        <v>1190155310.9682229</v>
      </c>
      <c r="AI86">
        <v>1583969009.9898326</v>
      </c>
      <c r="AJ86" s="7">
        <v>0.45311000000000001</v>
      </c>
      <c r="AK86" s="17">
        <f t="shared" si="5"/>
        <v>4.5311E-5</v>
      </c>
      <c r="AP86" s="18">
        <f t="shared" si="6"/>
        <v>1147420041.4898205</v>
      </c>
      <c r="AQ86" s="15">
        <f t="shared" si="7"/>
        <v>1179500868.0228038</v>
      </c>
      <c r="AR86" s="15">
        <f t="shared" si="8"/>
        <v>1213978908.1470528</v>
      </c>
      <c r="AS86" s="15">
        <f t="shared" si="9"/>
        <v>1248008742.7992415</v>
      </c>
    </row>
    <row r="87" spans="1:45" x14ac:dyDescent="0.3">
      <c r="A87" s="6">
        <v>31</v>
      </c>
      <c r="B87" s="6" t="s">
        <v>39</v>
      </c>
      <c r="C87" s="6" t="s">
        <v>37</v>
      </c>
      <c r="D87" s="6" t="s">
        <v>38</v>
      </c>
      <c r="E87" s="7">
        <v>4.7756231399999995E-2</v>
      </c>
      <c r="F87" s="8">
        <v>0</v>
      </c>
      <c r="G87" s="8">
        <v>8.3969182206005382</v>
      </c>
      <c r="H87" s="8">
        <v>81.811393414946821</v>
      </c>
      <c r="I87" s="8">
        <v>0</v>
      </c>
      <c r="J87" s="8">
        <v>0.9993985474159246</v>
      </c>
      <c r="K87" s="9">
        <v>2200</v>
      </c>
      <c r="L87">
        <v>2456.550580768238</v>
      </c>
      <c r="M87">
        <v>2450</v>
      </c>
      <c r="N87">
        <v>2869.6456431250622</v>
      </c>
      <c r="O87">
        <v>1800</v>
      </c>
      <c r="P87">
        <v>2019.9772466778345</v>
      </c>
      <c r="Q87" s="9">
        <v>270.2031265821085</v>
      </c>
      <c r="R87">
        <v>277.21279313327761</v>
      </c>
      <c r="S87">
        <v>246.89111570899564</v>
      </c>
      <c r="T87">
        <v>253.16473170020274</v>
      </c>
      <c r="U87">
        <v>259.97025350244184</v>
      </c>
      <c r="V87">
        <v>266.65832566862349</v>
      </c>
      <c r="W87" s="9">
        <v>11.981918931868458</v>
      </c>
      <c r="X87">
        <v>12.610366435833146</v>
      </c>
      <c r="Y87">
        <v>10.601225388683787</v>
      </c>
      <c r="Z87">
        <v>11.572542634763765</v>
      </c>
      <c r="AA87" s="7">
        <v>170.90666666666601</v>
      </c>
      <c r="AB87" s="9">
        <v>7.0107966912945683</v>
      </c>
      <c r="AC87">
        <v>7.3785105530308135</v>
      </c>
      <c r="AD87">
        <v>6.202932627174965</v>
      </c>
      <c r="AE87">
        <v>6.771264609200232</v>
      </c>
      <c r="AF87" s="9">
        <v>943703289.38902032</v>
      </c>
      <c r="AG87">
        <v>1175761735.9083543</v>
      </c>
      <c r="AH87">
        <v>738536323.14334643</v>
      </c>
      <c r="AI87">
        <v>744529917.5989598</v>
      </c>
      <c r="AJ87" s="7">
        <v>0.52466999999999997</v>
      </c>
      <c r="AK87" s="17">
        <f t="shared" si="5"/>
        <v>5.2466999999999998E-5</v>
      </c>
      <c r="AP87" s="18">
        <f t="shared" si="6"/>
        <v>804226230.1149025</v>
      </c>
      <c r="AQ87" s="15">
        <f t="shared" si="7"/>
        <v>824661985.86621082</v>
      </c>
      <c r="AR87" s="15">
        <f t="shared" si="8"/>
        <v>846830378.30618274</v>
      </c>
      <c r="AS87" s="15">
        <f t="shared" si="9"/>
        <v>868616188.82228267</v>
      </c>
    </row>
    <row r="88" spans="1:45" x14ac:dyDescent="0.3">
      <c r="A88" s="6">
        <v>31</v>
      </c>
      <c r="B88" s="6" t="s">
        <v>36</v>
      </c>
      <c r="C88" s="6" t="s">
        <v>40</v>
      </c>
      <c r="D88" s="6" t="s">
        <v>38</v>
      </c>
      <c r="E88" s="7">
        <v>4.8305153599999998E-2</v>
      </c>
      <c r="F88" s="8">
        <v>0</v>
      </c>
      <c r="G88" s="8">
        <v>14.16372377037162</v>
      </c>
      <c r="H88" s="8">
        <v>41.458659058339357</v>
      </c>
      <c r="I88" s="8">
        <v>0</v>
      </c>
      <c r="J88" s="8">
        <v>0.99397992584629025</v>
      </c>
      <c r="K88" s="9">
        <v>2400</v>
      </c>
      <c r="L88">
        <v>2821.1774426610764</v>
      </c>
      <c r="M88">
        <v>2650</v>
      </c>
      <c r="N88">
        <v>3269.3992555884847</v>
      </c>
      <c r="O88">
        <v>1800</v>
      </c>
      <c r="P88">
        <v>2019.9772466778345</v>
      </c>
      <c r="Q88" s="9">
        <v>351.73825677566037</v>
      </c>
      <c r="R88">
        <v>361.66786028880642</v>
      </c>
      <c r="S88">
        <v>305.32089925677639</v>
      </c>
      <c r="T88">
        <v>313.89922763895379</v>
      </c>
      <c r="U88">
        <v>323.11398119005702</v>
      </c>
      <c r="V88">
        <v>332.21103367699669</v>
      </c>
      <c r="W88" s="9">
        <v>11.336755596705096</v>
      </c>
      <c r="X88">
        <v>11.674155633952402</v>
      </c>
      <c r="Y88">
        <v>10.008728179660791</v>
      </c>
      <c r="Z88">
        <v>10.60158634383421</v>
      </c>
      <c r="AA88" s="7">
        <v>166.14</v>
      </c>
      <c r="AB88" s="9">
        <v>6.8236159845341859</v>
      </c>
      <c r="AC88">
        <v>7.0266977452464214</v>
      </c>
      <c r="AD88">
        <v>6.0242736124116956</v>
      </c>
      <c r="AE88">
        <v>6.3811161332816972</v>
      </c>
      <c r="AF88" s="9">
        <v>1777479651.4648514</v>
      </c>
      <c r="AG88">
        <v>2072590476.2359357</v>
      </c>
      <c r="AH88">
        <v>1292667865.9117997</v>
      </c>
      <c r="AI88">
        <v>1459359540.1285441</v>
      </c>
      <c r="AJ88" s="7">
        <v>0.43543999999999999</v>
      </c>
      <c r="AK88" s="17">
        <f t="shared" si="5"/>
        <v>4.3543999999999995E-5</v>
      </c>
      <c r="AP88" s="18">
        <f t="shared" si="6"/>
        <v>1164936942.0016727</v>
      </c>
      <c r="AQ88" s="15">
        <f t="shared" si="7"/>
        <v>1197667133.9320178</v>
      </c>
      <c r="AR88" s="15">
        <f t="shared" si="8"/>
        <v>1232825574.9337699</v>
      </c>
      <c r="AS88" s="15">
        <f t="shared" si="9"/>
        <v>1267534933.2880819</v>
      </c>
    </row>
    <row r="89" spans="1:45" x14ac:dyDescent="0.3">
      <c r="A89" s="6">
        <v>31</v>
      </c>
      <c r="B89" s="6" t="s">
        <v>39</v>
      </c>
      <c r="C89" s="6" t="s">
        <v>40</v>
      </c>
      <c r="D89" s="6" t="s">
        <v>38</v>
      </c>
      <c r="E89" s="7">
        <v>4.8305153599999998E-2</v>
      </c>
      <c r="F89" s="8">
        <v>0</v>
      </c>
      <c r="G89" s="8">
        <v>12.978971773437166</v>
      </c>
      <c r="H89" s="8">
        <v>82.04389688480542</v>
      </c>
      <c r="I89" s="8">
        <v>0</v>
      </c>
      <c r="J89" s="8">
        <v>0.99834562590971898</v>
      </c>
      <c r="K89" s="9">
        <v>2400</v>
      </c>
      <c r="L89">
        <v>2894.1177254269223</v>
      </c>
      <c r="M89">
        <v>2850</v>
      </c>
      <c r="N89">
        <v>2823.3594527050213</v>
      </c>
      <c r="O89">
        <v>1800</v>
      </c>
      <c r="P89">
        <v>2019.9772466778345</v>
      </c>
      <c r="Q89" s="9">
        <v>344.29944568160812</v>
      </c>
      <c r="R89">
        <v>353.58423842793695</v>
      </c>
      <c r="S89">
        <v>300.98829733971644</v>
      </c>
      <c r="T89">
        <v>308.95013729423988</v>
      </c>
      <c r="U89">
        <v>317.55405083012738</v>
      </c>
      <c r="V89">
        <v>326.02453988447661</v>
      </c>
      <c r="W89" s="9">
        <v>10.891611744377931</v>
      </c>
      <c r="X89">
        <v>12.040838691707734</v>
      </c>
      <c r="Y89">
        <v>8.9011332676436492</v>
      </c>
      <c r="Z89">
        <v>9.7228199038326348</v>
      </c>
      <c r="AA89" s="7">
        <v>168.61666666666599</v>
      </c>
      <c r="AB89" s="9">
        <v>6.4593921583738112</v>
      </c>
      <c r="AC89">
        <v>7.1409540526091426</v>
      </c>
      <c r="AD89">
        <v>5.278916635945647</v>
      </c>
      <c r="AE89">
        <v>5.7662270854004198</v>
      </c>
      <c r="AF89" s="9">
        <v>901916955.96781385</v>
      </c>
      <c r="AG89">
        <v>1138154235.3916557</v>
      </c>
      <c r="AH89">
        <v>1198279028.0100014</v>
      </c>
      <c r="AI89">
        <v>1009096754.8690366</v>
      </c>
      <c r="AJ89" s="7">
        <v>0.54710999999999999</v>
      </c>
      <c r="AK89" s="17">
        <f t="shared" si="5"/>
        <v>5.4710999999999998E-5</v>
      </c>
      <c r="AP89" s="18">
        <f t="shared" si="6"/>
        <v>927631434.32030702</v>
      </c>
      <c r="AQ89" s="15">
        <f t="shared" si="7"/>
        <v>952169441.55222058</v>
      </c>
      <c r="AR89" s="15">
        <f t="shared" si="8"/>
        <v>978686288.63433492</v>
      </c>
      <c r="AS89" s="15">
        <f t="shared" si="9"/>
        <v>1004791927.8911726</v>
      </c>
    </row>
  </sheetData>
  <conditionalFormatting sqref="Y1:Y13 Y82:Y8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8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8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8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8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2018-02-21T12:51:10Z</dcterms:created>
  <dcterms:modified xsi:type="dcterms:W3CDTF">2018-02-21T13:19:05Z</dcterms:modified>
</cp:coreProperties>
</file>