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21 new CSA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Q3" i="1"/>
  <c r="AR3" i="1"/>
  <c r="AS3" i="1"/>
  <c r="AP4" i="1"/>
  <c r="AQ4" i="1"/>
  <c r="AR4" i="1"/>
  <c r="AS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P18" i="1"/>
  <c r="AQ18" i="1"/>
  <c r="AR18" i="1"/>
  <c r="AS18" i="1"/>
  <c r="AP19" i="1"/>
  <c r="AQ19" i="1"/>
  <c r="AR19" i="1"/>
  <c r="AS19" i="1"/>
  <c r="AP20" i="1"/>
  <c r="AQ20" i="1"/>
  <c r="AR20" i="1"/>
  <c r="AS20" i="1"/>
  <c r="AP21" i="1"/>
  <c r="AQ21" i="1"/>
  <c r="AR21" i="1"/>
  <c r="AS21" i="1"/>
  <c r="AP22" i="1"/>
  <c r="AQ22" i="1"/>
  <c r="AR22" i="1"/>
  <c r="AS22" i="1"/>
  <c r="AP23" i="1"/>
  <c r="AQ23" i="1"/>
  <c r="AR23" i="1"/>
  <c r="AS23" i="1"/>
  <c r="AP24" i="1"/>
  <c r="AQ24" i="1"/>
  <c r="AR24" i="1"/>
  <c r="AS24" i="1"/>
  <c r="AP25" i="1"/>
  <c r="AQ25" i="1"/>
  <c r="AR25" i="1"/>
  <c r="AS25" i="1"/>
  <c r="AP26" i="1"/>
  <c r="AQ26" i="1"/>
  <c r="AR26" i="1"/>
  <c r="AS26" i="1"/>
  <c r="AP27" i="1"/>
  <c r="AQ27" i="1"/>
  <c r="AR27" i="1"/>
  <c r="AS27" i="1"/>
  <c r="AP28" i="1"/>
  <c r="AQ28" i="1"/>
  <c r="AR28" i="1"/>
  <c r="AS28" i="1"/>
  <c r="AP29" i="1"/>
  <c r="AQ29" i="1"/>
  <c r="AR29" i="1"/>
  <c r="AS29" i="1"/>
  <c r="AP30" i="1"/>
  <c r="AQ30" i="1"/>
  <c r="AR30" i="1"/>
  <c r="AS30" i="1"/>
  <c r="AP31" i="1"/>
  <c r="AQ31" i="1"/>
  <c r="AR31" i="1"/>
  <c r="AS31" i="1"/>
  <c r="AP32" i="1"/>
  <c r="AQ32" i="1"/>
  <c r="AR32" i="1"/>
  <c r="AS32" i="1"/>
  <c r="AP33" i="1"/>
  <c r="AQ33" i="1"/>
  <c r="AR33" i="1"/>
  <c r="AS33" i="1"/>
  <c r="AP34" i="1"/>
  <c r="AQ34" i="1"/>
  <c r="AR34" i="1"/>
  <c r="AS34" i="1"/>
  <c r="AP35" i="1"/>
  <c r="AQ35" i="1"/>
  <c r="AR35" i="1"/>
  <c r="AS35" i="1"/>
  <c r="AP36" i="1"/>
  <c r="AQ36" i="1"/>
  <c r="AR36" i="1"/>
  <c r="AS36" i="1"/>
  <c r="AP37" i="1"/>
  <c r="AQ37" i="1"/>
  <c r="AR37" i="1"/>
  <c r="AS37" i="1"/>
  <c r="AP38" i="1"/>
  <c r="AQ38" i="1"/>
  <c r="AR38" i="1"/>
  <c r="AS38" i="1"/>
  <c r="AP39" i="1"/>
  <c r="AQ39" i="1"/>
  <c r="AR39" i="1"/>
  <c r="AS39" i="1"/>
  <c r="AP40" i="1"/>
  <c r="AQ40" i="1"/>
  <c r="AR40" i="1"/>
  <c r="AS40" i="1"/>
  <c r="AP41" i="1"/>
  <c r="AQ41" i="1"/>
  <c r="AR41" i="1"/>
  <c r="AS41" i="1"/>
  <c r="AP42" i="1"/>
  <c r="AQ42" i="1"/>
  <c r="AR42" i="1"/>
  <c r="AS42" i="1"/>
  <c r="AP43" i="1"/>
  <c r="AQ43" i="1"/>
  <c r="AR43" i="1"/>
  <c r="AS43" i="1"/>
  <c r="AP44" i="1"/>
  <c r="AQ44" i="1"/>
  <c r="AR44" i="1"/>
  <c r="AS44" i="1"/>
  <c r="AP45" i="1"/>
  <c r="AQ45" i="1"/>
  <c r="AR45" i="1"/>
  <c r="AS45" i="1"/>
  <c r="AP46" i="1"/>
  <c r="AQ46" i="1"/>
  <c r="AR46" i="1"/>
  <c r="AS46" i="1"/>
  <c r="AP47" i="1"/>
  <c r="AQ47" i="1"/>
  <c r="AR47" i="1"/>
  <c r="AS47" i="1"/>
  <c r="AP48" i="1"/>
  <c r="AQ48" i="1"/>
  <c r="AR48" i="1"/>
  <c r="AS48" i="1"/>
  <c r="AP49" i="1"/>
  <c r="AQ49" i="1"/>
  <c r="AR49" i="1"/>
  <c r="AS49" i="1"/>
  <c r="AP50" i="1"/>
  <c r="AQ50" i="1"/>
  <c r="AR50" i="1"/>
  <c r="AS50" i="1"/>
  <c r="AP51" i="1"/>
  <c r="AQ51" i="1"/>
  <c r="AR51" i="1"/>
  <c r="AS51" i="1"/>
  <c r="AP52" i="1"/>
  <c r="AQ52" i="1"/>
  <c r="AR52" i="1"/>
  <c r="AS52" i="1"/>
  <c r="AP53" i="1"/>
  <c r="AQ53" i="1"/>
  <c r="AR53" i="1"/>
  <c r="AS53" i="1"/>
  <c r="AP54" i="1"/>
  <c r="AQ54" i="1"/>
  <c r="AR54" i="1"/>
  <c r="AS54" i="1"/>
  <c r="AP55" i="1"/>
  <c r="AQ55" i="1"/>
  <c r="AR55" i="1"/>
  <c r="AS55" i="1"/>
  <c r="AP56" i="1"/>
  <c r="AQ56" i="1"/>
  <c r="AR56" i="1"/>
  <c r="AS56" i="1"/>
  <c r="AP57" i="1"/>
  <c r="AQ57" i="1"/>
  <c r="AR57" i="1"/>
  <c r="AS57" i="1"/>
  <c r="AP58" i="1"/>
  <c r="AQ58" i="1"/>
  <c r="AR58" i="1"/>
  <c r="AS58" i="1"/>
  <c r="AP59" i="1"/>
  <c r="AQ59" i="1"/>
  <c r="AR59" i="1"/>
  <c r="AS59" i="1"/>
  <c r="AP60" i="1"/>
  <c r="AQ60" i="1"/>
  <c r="AR60" i="1"/>
  <c r="AS60" i="1"/>
  <c r="AP61" i="1"/>
  <c r="AQ61" i="1"/>
  <c r="AR61" i="1"/>
  <c r="AS61" i="1"/>
  <c r="AP62" i="1"/>
  <c r="AQ62" i="1"/>
  <c r="AR62" i="1"/>
  <c r="AS62" i="1"/>
  <c r="AP63" i="1"/>
  <c r="AQ63" i="1"/>
  <c r="AR63" i="1"/>
  <c r="AS63" i="1"/>
  <c r="AP64" i="1"/>
  <c r="AQ64" i="1"/>
  <c r="AR64" i="1"/>
  <c r="AS64" i="1"/>
  <c r="AP65" i="1"/>
  <c r="AQ65" i="1"/>
  <c r="AR65" i="1"/>
  <c r="AS65" i="1"/>
  <c r="AP66" i="1"/>
  <c r="AQ66" i="1"/>
  <c r="AR66" i="1"/>
  <c r="AS66" i="1"/>
  <c r="AP67" i="1"/>
  <c r="AQ67" i="1"/>
  <c r="AR67" i="1"/>
  <c r="AS67" i="1"/>
  <c r="AP68" i="1"/>
  <c r="AQ68" i="1"/>
  <c r="AR68" i="1"/>
  <c r="AS68" i="1"/>
  <c r="AP69" i="1"/>
  <c r="AQ69" i="1"/>
  <c r="AR69" i="1"/>
  <c r="AS69" i="1"/>
  <c r="AP70" i="1"/>
  <c r="AQ70" i="1"/>
  <c r="AR70" i="1"/>
  <c r="AS70" i="1"/>
  <c r="AP71" i="1"/>
  <c r="AQ71" i="1"/>
  <c r="AR71" i="1"/>
  <c r="AS71" i="1"/>
  <c r="AP72" i="1"/>
  <c r="AQ72" i="1"/>
  <c r="AR72" i="1"/>
  <c r="AS72" i="1"/>
  <c r="AP73" i="1"/>
  <c r="AQ73" i="1"/>
  <c r="AR73" i="1"/>
  <c r="AS73" i="1"/>
  <c r="AP74" i="1"/>
  <c r="AQ74" i="1"/>
  <c r="AR74" i="1"/>
  <c r="AS74" i="1"/>
  <c r="AP75" i="1"/>
  <c r="AQ75" i="1"/>
  <c r="AR75" i="1"/>
  <c r="AS75" i="1"/>
  <c r="AP76" i="1"/>
  <c r="AQ76" i="1"/>
  <c r="AR76" i="1"/>
  <c r="AS76" i="1"/>
  <c r="AP77" i="1"/>
  <c r="AQ77" i="1"/>
  <c r="AR77" i="1"/>
  <c r="AS77" i="1"/>
  <c r="AP78" i="1"/>
  <c r="AQ78" i="1"/>
  <c r="AR78" i="1"/>
  <c r="AS78" i="1"/>
  <c r="AP79" i="1"/>
  <c r="AQ79" i="1"/>
  <c r="AR79" i="1"/>
  <c r="AS79" i="1"/>
  <c r="AP80" i="1"/>
  <c r="AQ80" i="1"/>
  <c r="AR80" i="1"/>
  <c r="AS80" i="1"/>
  <c r="AP81" i="1"/>
  <c r="AQ81" i="1"/>
  <c r="AR81" i="1"/>
  <c r="AS81" i="1"/>
  <c r="AS2" i="1"/>
  <c r="AR2" i="1"/>
  <c r="AQ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2" i="1"/>
</calcChain>
</file>

<file path=xl/comments1.xml><?xml version="1.0" encoding="utf-8"?>
<comments xmlns="http://schemas.openxmlformats.org/spreadsheetml/2006/main">
  <authors>
    <author>Marie M. Moltubakk</author>
  </authors>
  <commentList>
    <comment ref="AO1" authorId="0" shapeId="0">
      <text>
        <r>
          <rPr>
            <sz val="9"/>
            <color indexed="81"/>
            <rFont val="Tahoma"/>
            <family val="2"/>
          </rPr>
          <t>MatLab: Based on raw force-elongation data.
Alternative: Based on stiffness = from equation fitted to force-elong: "multiplying stiffness with the ratio between tendon length and the middle CSA."</t>
        </r>
      </text>
    </comment>
  </commentList>
</comments>
</file>

<file path=xl/sharedStrings.xml><?xml version="1.0" encoding="utf-8"?>
<sst xmlns="http://schemas.openxmlformats.org/spreadsheetml/2006/main" count="282" uniqueCount="43">
  <si>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</si>
  <si>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</si>
  <si>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</si>
  <si>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</si>
  <si>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</si>
  <si>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</si>
  <si>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</si>
  <si>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</si>
  <si>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</si>
  <si>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</si>
  <si>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</si>
  <si>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</si>
  <si>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</si>
  <si>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</si>
  <si>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</si>
  <si>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</si>
  <si>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</si>
  <si>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</si>
  <si>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</si>
  <si>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</si>
  <si>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</si>
  <si>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</si>
  <si>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</si>
  <si>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</si>
  <si>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</si>
  <si>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</si>
  <si>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</si>
  <si>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</si>
  <si>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</si>
  <si>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</si>
  <si>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</si>
  <si>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</si>
  <si>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</si>
  <si>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</si>
  <si>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</si>
  <si>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PRE</t>
  </si>
  <si>
    <t>CON</t>
  </si>
  <si>
    <t>SOL</t>
  </si>
  <si>
    <t>POST</t>
  </si>
  <si>
    <t>STR</t>
  </si>
  <si>
    <t>Tend-CSA, cm_2</t>
  </si>
  <si>
    <t>YM alternative</t>
  </si>
  <si>
    <t>CSA 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</si>
</sst>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1" fillId="3" borderId="2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0" fillId="3" borderId="1" xfId="0" applyFill="1" applyBorder="1"/>
    <xf numFmtId="0" fontId="1" fillId="4" borderId="0" xfId="0" applyFont="1" applyFill="1" applyAlignment="1">
      <alignment wrapText="1"/>
    </xf>
    <xf numFmtId="0" fontId="0" fillId="4" borderId="0" xfId="0" applyFill="1"/>
    <xf numFmtId="0" fontId="0" fillId="4" borderId="1" xfId="0" applyFill="1" applyBorder="1"/>
    <xf numFmtId="0" fontId="1" fillId="0" borderId="0" xfId="0" applyFont="1" applyBorder="1" applyAlignment="1">
      <alignment wrapText="1"/>
    </xf>
    <xf numFmtId="0" fontId="0" fillId="0" borderId="0" xfId="0" applyBorder="1"/>
    <xf numFmtId="164" fontId="2" fillId="0" borderId="0" xfId="0" applyNumberFormat="1" applyFont="1" applyBorder="1"/>
    <xf numFmtId="0" fontId="0" fillId="2" borderId="0" xfId="0" applyFill="1" applyBorder="1"/>
    <xf numFmtId="0" fontId="0" fillId="2" borderId="0" xfId="0" applyFill="1"/>
    <xf numFmtId="164" fontId="2" fillId="2" borderId="0" xfId="0" applyNumberFormat="1" applyFont="1" applyFill="1" applyBorder="1"/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0" fillId="6" borderId="2" xfId="0" applyFill="1" applyBorder="1"/>
    <xf numFmtId="0" fontId="0" fillId="6" borderId="3" xfId="0" applyFill="1" applyBorder="1"/>
    <xf numFmtId="0" fontId="5" fillId="6" borderId="0" xfId="0" applyFont="1" applyFill="1"/>
    <xf numFmtId="0" fontId="5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'Ark1'!$AQ$1</c:f>
              <c:strCache>
                <c:ptCount val="1"/>
                <c:pt idx="0">
                  <c:v>Young at ind max-elong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'Ark1'!$AG$2:$AG$81</c:f>
              <c:numCache>
                <c:formatCode>General</c:formatCode>
                <c:ptCount val="80"/>
                <c:pt idx="0">
                  <c:v>834419149.30491817</c:v>
                </c:pt>
                <c:pt idx="1">
                  <c:v>435426832.90195256</c:v>
                </c:pt>
                <c:pt idx="2">
                  <c:v>508104449.86523437</c:v>
                </c:pt>
                <c:pt idx="3">
                  <c:v>576084794.76078224</c:v>
                </c:pt>
                <c:pt idx="4">
                  <c:v>309198113.24798429</c:v>
                </c:pt>
                <c:pt idx="5">
                  <c:v>311863498.2405135</c:v>
                </c:pt>
                <c:pt idx="6">
                  <c:v>371405081.42061323</c:v>
                </c:pt>
                <c:pt idx="7">
                  <c:v>140345777.09676343</c:v>
                </c:pt>
                <c:pt idx="8">
                  <c:v>704697183.4868933</c:v>
                </c:pt>
                <c:pt idx="9">
                  <c:v>326737222.3951329</c:v>
                </c:pt>
                <c:pt idx="10">
                  <c:v>665694018.54449201</c:v>
                </c:pt>
                <c:pt idx="11">
                  <c:v>768682070.66614842</c:v>
                </c:pt>
                <c:pt idx="12">
                  <c:v>842176048.65917861</c:v>
                </c:pt>
                <c:pt idx="13">
                  <c:v>678841516.14801991</c:v>
                </c:pt>
                <c:pt idx="14">
                  <c:v>553611279.59462535</c:v>
                </c:pt>
                <c:pt idx="15">
                  <c:v>455263286.51424968</c:v>
                </c:pt>
                <c:pt idx="16">
                  <c:v>578463176.50020492</c:v>
                </c:pt>
                <c:pt idx="17">
                  <c:v>653575033.15393972</c:v>
                </c:pt>
                <c:pt idx="18">
                  <c:v>575162549.20403254</c:v>
                </c:pt>
                <c:pt idx="19">
                  <c:v>524829325.1631158</c:v>
                </c:pt>
                <c:pt idx="20">
                  <c:v>383033485.46253824</c:v>
                </c:pt>
                <c:pt idx="21">
                  <c:v>516473674.65414393</c:v>
                </c:pt>
                <c:pt idx="22">
                  <c:v>659191902.64705729</c:v>
                </c:pt>
                <c:pt idx="23">
                  <c:v>849940586.2617408</c:v>
                </c:pt>
                <c:pt idx="24">
                  <c:v>520521293.90886313</c:v>
                </c:pt>
                <c:pt idx="25">
                  <c:v>664022425.59138834</c:v>
                </c:pt>
                <c:pt idx="26">
                  <c:v>1044975337.2417091</c:v>
                </c:pt>
                <c:pt idx="27">
                  <c:v>830979666.78988397</c:v>
                </c:pt>
                <c:pt idx="28">
                  <c:v>656093874.44171381</c:v>
                </c:pt>
                <c:pt idx="29">
                  <c:v>754305950.21463466</c:v>
                </c:pt>
                <c:pt idx="30">
                  <c:v>727663833.02163875</c:v>
                </c:pt>
                <c:pt idx="31">
                  <c:v>523013597.47938591</c:v>
                </c:pt>
                <c:pt idx="32">
                  <c:v>794977717.31395018</c:v>
                </c:pt>
                <c:pt idx="33">
                  <c:v>531945956.30129021</c:v>
                </c:pt>
                <c:pt idx="34">
                  <c:v>430086019.07662547</c:v>
                </c:pt>
                <c:pt idx="35">
                  <c:v>291205104.69560403</c:v>
                </c:pt>
                <c:pt idx="36">
                  <c:v>679802679.71428311</c:v>
                </c:pt>
                <c:pt idx="37">
                  <c:v>677212760.32997894</c:v>
                </c:pt>
                <c:pt idx="38">
                  <c:v>274567652.34762502</c:v>
                </c:pt>
                <c:pt idx="39">
                  <c:v>354832725.53390306</c:v>
                </c:pt>
                <c:pt idx="40">
                  <c:v>372142072.49776191</c:v>
                </c:pt>
                <c:pt idx="41">
                  <c:v>633824428.46729481</c:v>
                </c:pt>
                <c:pt idx="42">
                  <c:v>759283346.90017807</c:v>
                </c:pt>
                <c:pt idx="43">
                  <c:v>713139902.9883486</c:v>
                </c:pt>
                <c:pt idx="44">
                  <c:v>1261935700.6097248</c:v>
                </c:pt>
                <c:pt idx="45">
                  <c:v>1179169451.7219572</c:v>
                </c:pt>
                <c:pt idx="46">
                  <c:v>1148003388.9002333</c:v>
                </c:pt>
                <c:pt idx="47">
                  <c:v>983345531.21639049</c:v>
                </c:pt>
                <c:pt idx="48">
                  <c:v>1370628015.6868072</c:v>
                </c:pt>
                <c:pt idx="49">
                  <c:v>2621669690.1604023</c:v>
                </c:pt>
                <c:pt idx="50">
                  <c:v>517226862.43278742</c:v>
                </c:pt>
                <c:pt idx="51">
                  <c:v>150726145.22162631</c:v>
                </c:pt>
                <c:pt idx="52">
                  <c:v>351947386.51851362</c:v>
                </c:pt>
                <c:pt idx="53">
                  <c:v>261280300.98305762</c:v>
                </c:pt>
                <c:pt idx="54">
                  <c:v>826862632.14956927</c:v>
                </c:pt>
                <c:pt idx="55">
                  <c:v>1058157484.845847</c:v>
                </c:pt>
                <c:pt idx="56">
                  <c:v>569131456.03907633</c:v>
                </c:pt>
                <c:pt idx="57">
                  <c:v>504986073.65947646</c:v>
                </c:pt>
                <c:pt idx="58">
                  <c:v>548195929.78967702</c:v>
                </c:pt>
                <c:pt idx="59">
                  <c:v>425655340.338606</c:v>
                </c:pt>
                <c:pt idx="60">
                  <c:v>435609946.22603732</c:v>
                </c:pt>
                <c:pt idx="61">
                  <c:v>993533135.07941139</c:v>
                </c:pt>
                <c:pt idx="62">
                  <c:v>1131575619.1617069</c:v>
                </c:pt>
                <c:pt idx="63">
                  <c:v>797610086.96735013</c:v>
                </c:pt>
                <c:pt idx="64">
                  <c:v>730600559.13257682</c:v>
                </c:pt>
                <c:pt idx="65">
                  <c:v>375384309.31430167</c:v>
                </c:pt>
                <c:pt idx="66">
                  <c:v>362939130.61363012</c:v>
                </c:pt>
                <c:pt idx="67">
                  <c:v>617670228.78759217</c:v>
                </c:pt>
                <c:pt idx="68">
                  <c:v>605928610.14473462</c:v>
                </c:pt>
                <c:pt idx="69">
                  <c:v>697774252.80642617</c:v>
                </c:pt>
                <c:pt idx="70">
                  <c:v>1700660702.9357848</c:v>
                </c:pt>
                <c:pt idx="71">
                  <c:v>4215380891.9837689</c:v>
                </c:pt>
                <c:pt idx="72">
                  <c:v>693470264.32170165</c:v>
                </c:pt>
                <c:pt idx="73">
                  <c:v>532787778.77274817</c:v>
                </c:pt>
                <c:pt idx="74">
                  <c:v>1278400002.6323998</c:v>
                </c:pt>
                <c:pt idx="75">
                  <c:v>456790025.53382295</c:v>
                </c:pt>
                <c:pt idx="76">
                  <c:v>3350055679.411684</c:v>
                </c:pt>
                <c:pt idx="77">
                  <c:v>566340690.47149181</c:v>
                </c:pt>
                <c:pt idx="78">
                  <c:v>735653795.21204281</c:v>
                </c:pt>
                <c:pt idx="79">
                  <c:v>677041831.89531672</c:v>
                </c:pt>
              </c:numCache>
            </c:numRef>
          </c:xVal>
          <c:yVal>
            <c:numRef>
              <c:f>'Ark1'!$AQ$2:$AQ$81</c:f>
              <c:numCache>
                <c:formatCode>0.0E+00</c:formatCode>
                <c:ptCount val="80"/>
                <c:pt idx="0">
                  <c:v>737044958.29753768</c:v>
                </c:pt>
                <c:pt idx="1">
                  <c:v>311856040.42547768</c:v>
                </c:pt>
                <c:pt idx="2">
                  <c:v>214898011.30066893</c:v>
                </c:pt>
                <c:pt idx="3">
                  <c:v>206683312.38013345</c:v>
                </c:pt>
                <c:pt idx="4">
                  <c:v>522300989.15647358</c:v>
                </c:pt>
                <c:pt idx="5">
                  <c:v>491707935.04352242</c:v>
                </c:pt>
                <c:pt idx="6">
                  <c:v>423666094.65765154</c:v>
                </c:pt>
                <c:pt idx="7">
                  <c:v>414987162.17056865</c:v>
                </c:pt>
                <c:pt idx="8">
                  <c:v>331608136.32730883</c:v>
                </c:pt>
                <c:pt idx="9">
                  <c:v>350823905.34910131</c:v>
                </c:pt>
                <c:pt idx="10">
                  <c:v>559069996.73261976</c:v>
                </c:pt>
                <c:pt idx="11">
                  <c:v>368931121.93711191</c:v>
                </c:pt>
                <c:pt idx="12">
                  <c:v>294109328.90325809</c:v>
                </c:pt>
                <c:pt idx="13">
                  <c:v>268971249.71056896</c:v>
                </c:pt>
                <c:pt idx="14">
                  <c:v>397191990.50649184</c:v>
                </c:pt>
                <c:pt idx="15">
                  <c:v>288113079.40916455</c:v>
                </c:pt>
                <c:pt idx="16">
                  <c:v>647938425.50349593</c:v>
                </c:pt>
                <c:pt idx="17">
                  <c:v>492529661.91077733</c:v>
                </c:pt>
                <c:pt idx="18">
                  <c:v>434389766.86236644</c:v>
                </c:pt>
                <c:pt idx="19">
                  <c:v>449652019.0388248</c:v>
                </c:pt>
                <c:pt idx="20">
                  <c:v>409010759.14278656</c:v>
                </c:pt>
                <c:pt idx="21">
                  <c:v>308378249.00013375</c:v>
                </c:pt>
                <c:pt idx="22">
                  <c:v>463384227.51724088</c:v>
                </c:pt>
                <c:pt idx="23">
                  <c:v>251345293.15233967</c:v>
                </c:pt>
                <c:pt idx="24">
                  <c:v>564608829.7691952</c:v>
                </c:pt>
                <c:pt idx="25">
                  <c:v>505201602.95838773</c:v>
                </c:pt>
                <c:pt idx="26">
                  <c:v>475400085.34752083</c:v>
                </c:pt>
                <c:pt idx="27">
                  <c:v>502212973.05050254</c:v>
                </c:pt>
                <c:pt idx="28">
                  <c:v>563921005.13707602</c:v>
                </c:pt>
                <c:pt idx="29">
                  <c:v>562461417.63607395</c:v>
                </c:pt>
                <c:pt idx="30">
                  <c:v>374830318.98494107</c:v>
                </c:pt>
                <c:pt idx="31">
                  <c:v>433790363.29459745</c:v>
                </c:pt>
                <c:pt idx="32">
                  <c:v>327141786.18487871</c:v>
                </c:pt>
                <c:pt idx="33">
                  <c:v>659091964.86064279</c:v>
                </c:pt>
                <c:pt idx="34">
                  <c:v>360512240.65665102</c:v>
                </c:pt>
                <c:pt idx="35">
                  <c:v>356536662.86831206</c:v>
                </c:pt>
                <c:pt idx="36">
                  <c:v>493251387.84908545</c:v>
                </c:pt>
                <c:pt idx="37">
                  <c:v>454832537.87714928</c:v>
                </c:pt>
                <c:pt idx="38">
                  <c:v>416533892.07776266</c:v>
                </c:pt>
                <c:pt idx="39">
                  <c:v>287960062.02577585</c:v>
                </c:pt>
                <c:pt idx="40">
                  <c:v>311414909.38629693</c:v>
                </c:pt>
                <c:pt idx="41">
                  <c:v>214650075.97208297</c:v>
                </c:pt>
                <c:pt idx="42">
                  <c:v>328317237.03024983</c:v>
                </c:pt>
                <c:pt idx="43">
                  <c:v>275923606.6127575</c:v>
                </c:pt>
                <c:pt idx="44">
                  <c:v>301631524.01800621</c:v>
                </c:pt>
                <c:pt idx="45">
                  <c:v>330184966.17132545</c:v>
                </c:pt>
                <c:pt idx="46">
                  <c:v>435457051.16876143</c:v>
                </c:pt>
                <c:pt idx="47">
                  <c:v>300931799.09870911</c:v>
                </c:pt>
                <c:pt idx="48">
                  <c:v>207734538.80550945</c:v>
                </c:pt>
                <c:pt idx="49">
                  <c:v>153055288.87643489</c:v>
                </c:pt>
                <c:pt idx="50">
                  <c:v>551385286.29638076</c:v>
                </c:pt>
                <c:pt idx="51">
                  <c:v>233621355.46957704</c:v>
                </c:pt>
                <c:pt idx="52">
                  <c:v>311487578.80016792</c:v>
                </c:pt>
                <c:pt idx="53">
                  <c:v>315689544.08611357</c:v>
                </c:pt>
                <c:pt idx="54">
                  <c:v>422869456.86162466</c:v>
                </c:pt>
                <c:pt idx="55">
                  <c:v>414450768.71909112</c:v>
                </c:pt>
                <c:pt idx="56">
                  <c:v>522039789.86042678</c:v>
                </c:pt>
                <c:pt idx="57">
                  <c:v>429164166.67439073</c:v>
                </c:pt>
                <c:pt idx="58">
                  <c:v>364209559.81617445</c:v>
                </c:pt>
                <c:pt idx="59">
                  <c:v>519591545.80593681</c:v>
                </c:pt>
                <c:pt idx="60">
                  <c:v>244253005.87899938</c:v>
                </c:pt>
                <c:pt idx="61">
                  <c:v>255662120.90318602</c:v>
                </c:pt>
                <c:pt idx="62">
                  <c:v>379373466.69386458</c:v>
                </c:pt>
                <c:pt idx="63">
                  <c:v>297860832.97183752</c:v>
                </c:pt>
                <c:pt idx="64">
                  <c:v>455071571.77843732</c:v>
                </c:pt>
                <c:pt idx="65">
                  <c:v>361352842.107759</c:v>
                </c:pt>
                <c:pt idx="66">
                  <c:v>279141845.51547813</c:v>
                </c:pt>
                <c:pt idx="67">
                  <c:v>434186389.95240355</c:v>
                </c:pt>
                <c:pt idx="68">
                  <c:v>323308535.02233976</c:v>
                </c:pt>
                <c:pt idx="69">
                  <c:v>356038416.05354619</c:v>
                </c:pt>
                <c:pt idx="70">
                  <c:v>687914705.10731554</c:v>
                </c:pt>
                <c:pt idx="71">
                  <c:v>479213263.19942445</c:v>
                </c:pt>
                <c:pt idx="72">
                  <c:v>347194565.49457091</c:v>
                </c:pt>
                <c:pt idx="73">
                  <c:v>294935943.00426137</c:v>
                </c:pt>
                <c:pt idx="74">
                  <c:v>272704140.17576581</c:v>
                </c:pt>
                <c:pt idx="75">
                  <c:v>314652201.70134705</c:v>
                </c:pt>
                <c:pt idx="76">
                  <c:v>610447327.2426368</c:v>
                </c:pt>
                <c:pt idx="77">
                  <c:v>255742762.18248725</c:v>
                </c:pt>
                <c:pt idx="78">
                  <c:v>398961951.75829273</c:v>
                </c:pt>
                <c:pt idx="79">
                  <c:v>441280515.94843221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7192"/>
        <c:axId val="270976800"/>
      </c:scatterChart>
      <c:valAx>
        <c:axId val="27097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0976800"/>
        <c:crosses val="autoZero"/>
        <c:crossBetween val="midCat"/>
      </c:valAx>
      <c:valAx>
        <c:axId val="2709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097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'Ark1'!$AR$1</c:f>
              <c:strCache>
                <c:ptCount val="1"/>
                <c:pt idx="0">
                  <c:v>Young at common F cutoff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'Ark1'!$AH$2:$AH$81</c:f>
              <c:numCache>
                <c:formatCode>General</c:formatCode>
                <c:ptCount val="80"/>
                <c:pt idx="0">
                  <c:v>597231824.30661869</c:v>
                </c:pt>
                <c:pt idx="1">
                  <c:v>366033465.42449862</c:v>
                </c:pt>
                <c:pt idx="2">
                  <c:v>192189794.44827333</c:v>
                </c:pt>
                <c:pt idx="3">
                  <c:v>254114644.1589852</c:v>
                </c:pt>
                <c:pt idx="4">
                  <c:v>725725777.18054557</c:v>
                </c:pt>
                <c:pt idx="5">
                  <c:v>538261126.62553394</c:v>
                </c:pt>
                <c:pt idx="6">
                  <c:v>454317160.72382277</c:v>
                </c:pt>
                <c:pt idx="7">
                  <c:v>439275728.55152106</c:v>
                </c:pt>
                <c:pt idx="8">
                  <c:v>311074862.65703273</c:v>
                </c:pt>
                <c:pt idx="9">
                  <c:v>601944810.47739613</c:v>
                </c:pt>
                <c:pt idx="10">
                  <c:v>773374828.74959874</c:v>
                </c:pt>
                <c:pt idx="11">
                  <c:v>349808812.06138313</c:v>
                </c:pt>
                <c:pt idx="12">
                  <c:v>263467454.93755293</c:v>
                </c:pt>
                <c:pt idx="13">
                  <c:v>271868183.64086109</c:v>
                </c:pt>
                <c:pt idx="14">
                  <c:v>498542850.02176541</c:v>
                </c:pt>
                <c:pt idx="15">
                  <c:v>283656789.0622201</c:v>
                </c:pt>
                <c:pt idx="16">
                  <c:v>640360081.48766124</c:v>
                </c:pt>
                <c:pt idx="17">
                  <c:v>471965833.74614912</c:v>
                </c:pt>
                <c:pt idx="18">
                  <c:v>383558616.27329749</c:v>
                </c:pt>
                <c:pt idx="19">
                  <c:v>435874369.03373605</c:v>
                </c:pt>
                <c:pt idx="20">
                  <c:v>373467551.19377661</c:v>
                </c:pt>
                <c:pt idx="21">
                  <c:v>301610976.86062527</c:v>
                </c:pt>
                <c:pt idx="22">
                  <c:v>369533529.4967891</c:v>
                </c:pt>
                <c:pt idx="23">
                  <c:v>276064942.43243355</c:v>
                </c:pt>
                <c:pt idx="24">
                  <c:v>652208582.30960786</c:v>
                </c:pt>
                <c:pt idx="25">
                  <c:v>523149554.58655828</c:v>
                </c:pt>
                <c:pt idx="26">
                  <c:v>474146977.60683095</c:v>
                </c:pt>
                <c:pt idx="27">
                  <c:v>494476970.20870817</c:v>
                </c:pt>
                <c:pt idx="28">
                  <c:v>610546699.14540148</c:v>
                </c:pt>
                <c:pt idx="29">
                  <c:v>671179737.96224713</c:v>
                </c:pt>
                <c:pt idx="30">
                  <c:v>345659248.9777354</c:v>
                </c:pt>
                <c:pt idx="31">
                  <c:v>376141993.83715105</c:v>
                </c:pt>
                <c:pt idx="32">
                  <c:v>317378168.24758071</c:v>
                </c:pt>
                <c:pt idx="33">
                  <c:v>587369799.40142667</c:v>
                </c:pt>
                <c:pt idx="34">
                  <c:v>355621026.60040629</c:v>
                </c:pt>
                <c:pt idx="35">
                  <c:v>368774210.94414377</c:v>
                </c:pt>
                <c:pt idx="36">
                  <c:v>392159038.81055552</c:v>
                </c:pt>
                <c:pt idx="37">
                  <c:v>635369039.18531549</c:v>
                </c:pt>
                <c:pt idx="38">
                  <c:v>367772535.607647</c:v>
                </c:pt>
                <c:pt idx="39">
                  <c:v>226609370.33531266</c:v>
                </c:pt>
                <c:pt idx="40">
                  <c:v>225699529.94811887</c:v>
                </c:pt>
                <c:pt idx="41">
                  <c:v>166225918.59321821</c:v>
                </c:pt>
                <c:pt idx="42">
                  <c:v>267392704.97411275</c:v>
                </c:pt>
                <c:pt idx="43">
                  <c:v>271636961.71131396</c:v>
                </c:pt>
                <c:pt idx="44">
                  <c:v>716137780.86465073</c:v>
                </c:pt>
                <c:pt idx="45">
                  <c:v>417688152.69242591</c:v>
                </c:pt>
                <c:pt idx="46">
                  <c:v>655373622.76066351</c:v>
                </c:pt>
                <c:pt idx="47">
                  <c:v>372011420.7983098</c:v>
                </c:pt>
                <c:pt idx="48">
                  <c:v>255064400.13529059</c:v>
                </c:pt>
                <c:pt idx="49">
                  <c:v>133595619.52248453</c:v>
                </c:pt>
                <c:pt idx="50">
                  <c:v>841418512.33296061</c:v>
                </c:pt>
                <c:pt idx="51">
                  <c:v>170297153.25091034</c:v>
                </c:pt>
                <c:pt idx="52">
                  <c:v>304097513.5300687</c:v>
                </c:pt>
                <c:pt idx="53">
                  <c:v>305617652.77329856</c:v>
                </c:pt>
                <c:pt idx="54">
                  <c:v>461558137.71323562</c:v>
                </c:pt>
                <c:pt idx="55">
                  <c:v>563557102.52190351</c:v>
                </c:pt>
                <c:pt idx="56">
                  <c:v>562563447.31844592</c:v>
                </c:pt>
                <c:pt idx="57">
                  <c:v>464577290.31488657</c:v>
                </c:pt>
                <c:pt idx="58">
                  <c:v>395624201.24415058</c:v>
                </c:pt>
                <c:pt idx="59">
                  <c:v>424974858.52634597</c:v>
                </c:pt>
                <c:pt idx="60">
                  <c:v>210206345.10236898</c:v>
                </c:pt>
                <c:pt idx="61">
                  <c:v>241867187.90535912</c:v>
                </c:pt>
                <c:pt idx="62">
                  <c:v>402811139.17934299</c:v>
                </c:pt>
                <c:pt idx="63">
                  <c:v>374369389.21517301</c:v>
                </c:pt>
                <c:pt idx="64">
                  <c:v>485140631.98647422</c:v>
                </c:pt>
                <c:pt idx="65">
                  <c:v>419656684.42816615</c:v>
                </c:pt>
                <c:pt idx="66">
                  <c:v>222976566.79958016</c:v>
                </c:pt>
                <c:pt idx="67">
                  <c:v>553585862.20583773</c:v>
                </c:pt>
                <c:pt idx="68">
                  <c:v>280021261.13391632</c:v>
                </c:pt>
                <c:pt idx="69">
                  <c:v>279637561.20579892</c:v>
                </c:pt>
                <c:pt idx="70">
                  <c:v>771362285.81524098</c:v>
                </c:pt>
                <c:pt idx="71">
                  <c:v>421348392.90621686</c:v>
                </c:pt>
                <c:pt idx="72">
                  <c:v>343215673.11365849</c:v>
                </c:pt>
                <c:pt idx="73">
                  <c:v>248250547.80535084</c:v>
                </c:pt>
                <c:pt idx="74">
                  <c:v>241594114.44836462</c:v>
                </c:pt>
                <c:pt idx="75">
                  <c:v>319938122.84860343</c:v>
                </c:pt>
                <c:pt idx="76">
                  <c:v>566314223.77703691</c:v>
                </c:pt>
                <c:pt idx="77">
                  <c:v>235838582.29238075</c:v>
                </c:pt>
                <c:pt idx="78">
                  <c:v>456937890.49251479</c:v>
                </c:pt>
                <c:pt idx="79">
                  <c:v>373158553.27082044</c:v>
                </c:pt>
              </c:numCache>
            </c:numRef>
          </c:xVal>
          <c:yVal>
            <c:numRef>
              <c:f>'Ark1'!$AR$2:$AR$81</c:f>
              <c:numCache>
                <c:formatCode>0.0E+00</c:formatCode>
                <c:ptCount val="80"/>
                <c:pt idx="0">
                  <c:v>804640974.41260111</c:v>
                </c:pt>
                <c:pt idx="1">
                  <c:v>338581224.63896865</c:v>
                </c:pt>
                <c:pt idx="2">
                  <c:v>231226580.18520504</c:v>
                </c:pt>
                <c:pt idx="3">
                  <c:v>219481821.36640733</c:v>
                </c:pt>
                <c:pt idx="4">
                  <c:v>558078691.46158397</c:v>
                </c:pt>
                <c:pt idx="5">
                  <c:v>534021215.39025092</c:v>
                </c:pt>
                <c:pt idx="6">
                  <c:v>457684642.89048725</c:v>
                </c:pt>
                <c:pt idx="7">
                  <c:v>452089446.69221562</c:v>
                </c:pt>
                <c:pt idx="8">
                  <c:v>353008060.87718546</c:v>
                </c:pt>
                <c:pt idx="9">
                  <c:v>378887498.69939959</c:v>
                </c:pt>
                <c:pt idx="10">
                  <c:v>607967311.58965254</c:v>
                </c:pt>
                <c:pt idx="11">
                  <c:v>395670673.6314767</c:v>
                </c:pt>
                <c:pt idx="12">
                  <c:v>319202250.87106049</c:v>
                </c:pt>
                <c:pt idx="13">
                  <c:v>292733091.92494136</c:v>
                </c:pt>
                <c:pt idx="14">
                  <c:v>431006081.5449121</c:v>
                </c:pt>
                <c:pt idx="15">
                  <c:v>312792806.17045593</c:v>
                </c:pt>
                <c:pt idx="16">
                  <c:v>643653848.23290384</c:v>
                </c:pt>
                <c:pt idx="17">
                  <c:v>531132638.17604506</c:v>
                </c:pt>
                <c:pt idx="18">
                  <c:v>447898280.91332948</c:v>
                </c:pt>
                <c:pt idx="19">
                  <c:v>480494437.3492291</c:v>
                </c:pt>
                <c:pt idx="20">
                  <c:v>439414304.7049709</c:v>
                </c:pt>
                <c:pt idx="21">
                  <c:v>335520631.79963726</c:v>
                </c:pt>
                <c:pt idx="22">
                  <c:v>505077266.00238889</c:v>
                </c:pt>
                <c:pt idx="23">
                  <c:v>274386130.16265339</c:v>
                </c:pt>
                <c:pt idx="24">
                  <c:v>615039603.26011777</c:v>
                </c:pt>
                <c:pt idx="25">
                  <c:v>550093819.7089963</c:v>
                </c:pt>
                <c:pt idx="26">
                  <c:v>517990855.99949557</c:v>
                </c:pt>
                <c:pt idx="27">
                  <c:v>547646554.83227563</c:v>
                </c:pt>
                <c:pt idx="28">
                  <c:v>610727700.22779596</c:v>
                </c:pt>
                <c:pt idx="29">
                  <c:v>605182702.77742541</c:v>
                </c:pt>
                <c:pt idx="30">
                  <c:v>405442588.99324918</c:v>
                </c:pt>
                <c:pt idx="31">
                  <c:v>470638006.42611706</c:v>
                </c:pt>
                <c:pt idx="32">
                  <c:v>350146724.08665985</c:v>
                </c:pt>
                <c:pt idx="33">
                  <c:v>717278299.39155602</c:v>
                </c:pt>
                <c:pt idx="34">
                  <c:v>389242599.64714235</c:v>
                </c:pt>
                <c:pt idx="35">
                  <c:v>380765734.66973066</c:v>
                </c:pt>
                <c:pt idx="36">
                  <c:v>533562912.5366388</c:v>
                </c:pt>
                <c:pt idx="37">
                  <c:v>489832982.76788175</c:v>
                </c:pt>
                <c:pt idx="38">
                  <c:v>449271688.22870517</c:v>
                </c:pt>
                <c:pt idx="39">
                  <c:v>312208119.77422369</c:v>
                </c:pt>
                <c:pt idx="40">
                  <c:v>339955678.05361634</c:v>
                </c:pt>
                <c:pt idx="41">
                  <c:v>232252924.12261975</c:v>
                </c:pt>
                <c:pt idx="42">
                  <c:v>357393807.69002903</c:v>
                </c:pt>
                <c:pt idx="43">
                  <c:v>301206275.21211773</c:v>
                </c:pt>
                <c:pt idx="44">
                  <c:v>328941198.54782873</c:v>
                </c:pt>
                <c:pt idx="45">
                  <c:v>352009148.24736828</c:v>
                </c:pt>
                <c:pt idx="46">
                  <c:v>474612981.34682161</c:v>
                </c:pt>
                <c:pt idx="47">
                  <c:v>323428629.73202848</c:v>
                </c:pt>
                <c:pt idx="48">
                  <c:v>219345521.60450959</c:v>
                </c:pt>
                <c:pt idx="49">
                  <c:v>165208797.41725069</c:v>
                </c:pt>
                <c:pt idx="50">
                  <c:v>599873067.91863489</c:v>
                </c:pt>
                <c:pt idx="51">
                  <c:v>252057013.70192561</c:v>
                </c:pt>
                <c:pt idx="52">
                  <c:v>338572878.77686268</c:v>
                </c:pt>
                <c:pt idx="53">
                  <c:v>343336795.74366367</c:v>
                </c:pt>
                <c:pt idx="54">
                  <c:v>458478548.23369271</c:v>
                </c:pt>
                <c:pt idx="55">
                  <c:v>451457259.36730492</c:v>
                </c:pt>
                <c:pt idx="56">
                  <c:v>541675401.2513957</c:v>
                </c:pt>
                <c:pt idx="57">
                  <c:v>444670453.82702816</c:v>
                </c:pt>
                <c:pt idx="58">
                  <c:v>369195306.44153094</c:v>
                </c:pt>
                <c:pt idx="59">
                  <c:v>563477987.88546789</c:v>
                </c:pt>
                <c:pt idx="60">
                  <c:v>255159477.8409487</c:v>
                </c:pt>
                <c:pt idx="61">
                  <c:v>267920036.64476144</c:v>
                </c:pt>
                <c:pt idx="62">
                  <c:v>406056454.67109674</c:v>
                </c:pt>
                <c:pt idx="63">
                  <c:v>311249431.22501284</c:v>
                </c:pt>
                <c:pt idx="64">
                  <c:v>496583716.04418415</c:v>
                </c:pt>
                <c:pt idx="65">
                  <c:v>392820799.68730742</c:v>
                </c:pt>
                <c:pt idx="66">
                  <c:v>303414065.3276602</c:v>
                </c:pt>
                <c:pt idx="67">
                  <c:v>471540276.04321176</c:v>
                </c:pt>
                <c:pt idx="68">
                  <c:v>340878992.40867043</c:v>
                </c:pt>
                <c:pt idx="69">
                  <c:v>386269012.00387782</c:v>
                </c:pt>
                <c:pt idx="70">
                  <c:v>750928764.09016478</c:v>
                </c:pt>
                <c:pt idx="71">
                  <c:v>522061684.17020947</c:v>
                </c:pt>
                <c:pt idx="72">
                  <c:v>375215526.09227496</c:v>
                </c:pt>
                <c:pt idx="73">
                  <c:v>318786275.03503573</c:v>
                </c:pt>
                <c:pt idx="74">
                  <c:v>294039029.86374986</c:v>
                </c:pt>
                <c:pt idx="75">
                  <c:v>339777957.49942833</c:v>
                </c:pt>
                <c:pt idx="76">
                  <c:v>658661894.83163524</c:v>
                </c:pt>
                <c:pt idx="77">
                  <c:v>267104691.86022127</c:v>
                </c:pt>
                <c:pt idx="78">
                  <c:v>429541116.84937263</c:v>
                </c:pt>
                <c:pt idx="79">
                  <c:v>481165795.80438107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77976"/>
        <c:axId val="270978368"/>
      </c:scatterChart>
      <c:valAx>
        <c:axId val="27097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0978368"/>
        <c:crosses val="autoZero"/>
        <c:crossBetween val="midCat"/>
      </c:valAx>
      <c:valAx>
        <c:axId val="270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097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259080</xdr:colOff>
      <xdr:row>12</xdr:row>
      <xdr:rowOff>0</xdr:rowOff>
    </xdr:from>
    <xdr:to>
      <xdr:col>36</xdr:col>
      <xdr:colOff>647700</xdr:colOff>
      <xdr:row>27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708660</xdr:colOff>
      <xdr:row>11</xdr:row>
      <xdr:rowOff>175260</xdr:rowOff>
    </xdr:from>
    <xdr:to>
      <xdr:col>45</xdr:col>
      <xdr:colOff>281940</xdr:colOff>
      <xdr:row>26</xdr:row>
      <xdr:rowOff>175260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1"/>
  <sheetViews>
    <sheetView tabSelected="1" topLeftCell="D1" workbookViewId="0">
      <pane ySplit="1" topLeftCell="A46" activePane="bottomLeft" state="frozen"/>
      <selection pane="bottomLeft" activeCell="Y49" sqref="Y48:Y49"/>
    </sheetView>
  </sheetViews>
  <sheetFormatPr baseColWidth="10" defaultColWidth="6.77734375" defaultRowHeight="14.4" x14ac:dyDescent="0.3"/>
  <cols>
    <col min="1" max="4" width="6.77734375" style="15"/>
    <col min="5" max="5" width="6.77734375" style="10"/>
    <col min="6" max="10" width="6.77734375" style="11"/>
    <col min="11" max="11" width="6.77734375" style="5"/>
    <col min="17" max="17" width="6.77734375" style="5"/>
    <col min="23" max="23" width="6.77734375" style="5"/>
    <col min="27" max="27" width="6.77734375" style="10"/>
    <col min="28" max="28" width="6.77734375" style="5"/>
    <col min="32" max="32" width="6.77734375" style="5"/>
    <col min="36" max="36" width="6.77734375" style="10"/>
    <col min="37" max="37" width="12" bestFit="1" customWidth="1"/>
    <col min="38" max="40" width="6.77734375" style="18"/>
    <col min="41" max="41" width="6.77734375" style="18" customWidth="1"/>
    <col min="42" max="45" width="8.44140625" style="18" customWidth="1"/>
    <col min="46" max="16384" width="6.77734375" style="18"/>
  </cols>
  <sheetData>
    <row r="1" spans="1:45" s="17" customFormat="1" ht="96.6" x14ac:dyDescent="0.3">
      <c r="A1" s="14" t="s">
        <v>0</v>
      </c>
      <c r="B1" s="14" t="s">
        <v>1</v>
      </c>
      <c r="C1" s="14" t="s">
        <v>2</v>
      </c>
      <c r="D1" s="14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23" t="s">
        <v>31</v>
      </c>
      <c r="AG1" s="25" t="s">
        <v>32</v>
      </c>
      <c r="AH1" s="25" t="s">
        <v>33</v>
      </c>
      <c r="AI1" s="24" t="s">
        <v>34</v>
      </c>
      <c r="AJ1" s="8" t="s">
        <v>40</v>
      </c>
      <c r="AK1" s="1" t="s">
        <v>42</v>
      </c>
      <c r="AO1" s="17" t="s">
        <v>41</v>
      </c>
      <c r="AP1" s="23" t="s">
        <v>31</v>
      </c>
      <c r="AQ1" s="25" t="s">
        <v>32</v>
      </c>
      <c r="AR1" s="25" t="s">
        <v>33</v>
      </c>
      <c r="AS1" s="24" t="s">
        <v>34</v>
      </c>
    </row>
    <row r="2" spans="1:45" x14ac:dyDescent="0.3">
      <c r="A2" s="15">
        <v>1</v>
      </c>
      <c r="B2" s="15" t="s">
        <v>35</v>
      </c>
      <c r="C2" s="15" t="s">
        <v>36</v>
      </c>
      <c r="D2" s="15" t="s">
        <v>37</v>
      </c>
      <c r="E2" s="10">
        <v>5.3519914500000002E-2</v>
      </c>
      <c r="F2" s="11">
        <v>0</v>
      </c>
      <c r="G2" s="11">
        <v>54.95529032008794</v>
      </c>
      <c r="H2" s="11">
        <v>2.5211254515653456</v>
      </c>
      <c r="I2" s="11">
        <v>0</v>
      </c>
      <c r="J2" s="11">
        <v>0.98986085032634741</v>
      </c>
      <c r="K2" s="5">
        <v>3500</v>
      </c>
      <c r="L2">
        <v>3932.0897011221491</v>
      </c>
      <c r="M2">
        <v>3900</v>
      </c>
      <c r="N2">
        <v>4186.99969960831</v>
      </c>
      <c r="O2">
        <v>1750</v>
      </c>
      <c r="P2">
        <v>2206.8980363454461</v>
      </c>
      <c r="Q2" s="5">
        <v>830.84249202362389</v>
      </c>
      <c r="R2">
        <v>854.6374690921657</v>
      </c>
      <c r="S2">
        <v>587.49707336550364</v>
      </c>
      <c r="T2">
        <v>604.32258110241696</v>
      </c>
      <c r="U2">
        <v>659.74633574725237</v>
      </c>
      <c r="V2">
        <v>678.6410863448715</v>
      </c>
      <c r="W2" s="5">
        <v>8.0463204314416252</v>
      </c>
      <c r="X2">
        <v>8.6524465712180358</v>
      </c>
      <c r="Y2">
        <v>5.8794802974318667</v>
      </c>
      <c r="Z2">
        <v>6.2827719197771774</v>
      </c>
      <c r="AA2" s="10">
        <v>66.076666666666597</v>
      </c>
      <c r="AB2" s="5">
        <v>12.17724930349841</v>
      </c>
      <c r="AC2">
        <v>13.094556683475828</v>
      </c>
      <c r="AD2">
        <v>8.8979674581524595</v>
      </c>
      <c r="AE2">
        <v>9.508306391228146</v>
      </c>
      <c r="AF2" s="5">
        <v>763280897.75048435</v>
      </c>
      <c r="AG2">
        <v>834419149.30491817</v>
      </c>
      <c r="AH2">
        <v>597231824.30661869</v>
      </c>
      <c r="AI2">
        <v>1747603685.4393866</v>
      </c>
      <c r="AJ2" s="10">
        <v>0.54178000000000004</v>
      </c>
      <c r="AK2">
        <f>AJ2/100/100</f>
        <v>5.4178000000000002E-5</v>
      </c>
      <c r="AP2" s="19">
        <f>S2*($AA2/$AK2)</f>
        <v>716524203.26358593</v>
      </c>
      <c r="AQ2" s="19">
        <f>T2*($AA2/$AK2)</f>
        <v>737044958.29753768</v>
      </c>
      <c r="AR2" s="19">
        <f>U2*($AA2/$AK2)</f>
        <v>804640974.41260111</v>
      </c>
      <c r="AS2" s="19">
        <f>V2*($AA2/$AK2)</f>
        <v>827685423.02622056</v>
      </c>
    </row>
    <row r="3" spans="1:45" x14ac:dyDescent="0.3">
      <c r="A3" s="15">
        <v>1</v>
      </c>
      <c r="B3" s="15" t="s">
        <v>38</v>
      </c>
      <c r="C3" s="15" t="s">
        <v>36</v>
      </c>
      <c r="D3" s="15" t="s">
        <v>37</v>
      </c>
      <c r="E3" s="10">
        <v>5.3519914500000002E-2</v>
      </c>
      <c r="F3" s="11">
        <v>0</v>
      </c>
      <c r="G3" s="11">
        <v>19.455718664784236</v>
      </c>
      <c r="H3" s="11">
        <v>97.942460891233424</v>
      </c>
      <c r="I3" s="11">
        <v>0</v>
      </c>
      <c r="J3" s="11">
        <v>0.99564721876053397</v>
      </c>
      <c r="K3" s="5">
        <v>3500</v>
      </c>
      <c r="L3">
        <v>4488.5348022320095</v>
      </c>
      <c r="M3">
        <v>4050</v>
      </c>
      <c r="N3">
        <v>4416.5684739927337</v>
      </c>
      <c r="O3">
        <v>1750</v>
      </c>
      <c r="P3">
        <v>2206.8980363454461</v>
      </c>
      <c r="Q3" s="5">
        <v>503.98865918162022</v>
      </c>
      <c r="R3">
        <v>517.86183559578308</v>
      </c>
      <c r="S3">
        <v>363.05918176904487</v>
      </c>
      <c r="T3">
        <v>372.67920595073264</v>
      </c>
      <c r="U3">
        <v>404.61676412014361</v>
      </c>
      <c r="V3">
        <v>415.50659943521919</v>
      </c>
      <c r="W3" s="5">
        <v>11.431697272889881</v>
      </c>
      <c r="X3">
        <v>12.29795149978856</v>
      </c>
      <c r="Y3">
        <v>7.2044983351369902</v>
      </c>
      <c r="Z3">
        <v>8.3250880442863888</v>
      </c>
      <c r="AA3" s="10">
        <v>45.326666666666597</v>
      </c>
      <c r="AB3" s="5">
        <v>25.22068820316936</v>
      </c>
      <c r="AC3">
        <v>27.131824164851992</v>
      </c>
      <c r="AD3">
        <v>15.894613182387854</v>
      </c>
      <c r="AE3">
        <v>18.366865813251366</v>
      </c>
      <c r="AF3" s="5">
        <v>326689377.55076438</v>
      </c>
      <c r="AG3">
        <v>435426832.90195256</v>
      </c>
      <c r="AH3">
        <v>366033465.42449862</v>
      </c>
      <c r="AI3">
        <v>373789411.7239359</v>
      </c>
      <c r="AJ3" s="10">
        <v>0.54166999999999998</v>
      </c>
      <c r="AK3">
        <f t="shared" ref="AK3:AK66" si="0">AJ3/100/100</f>
        <v>5.4166999999999998E-5</v>
      </c>
      <c r="AP3" s="19">
        <f t="shared" ref="AP3:AP66" si="1">S3*($AA3/$AK3)</f>
        <v>303806053.72862101</v>
      </c>
      <c r="AQ3" s="19">
        <f t="shared" ref="AQ3:AQ66" si="2">T3*($AA3/$AK3)</f>
        <v>311856040.42547768</v>
      </c>
      <c r="AR3" s="19">
        <f t="shared" ref="AR3:AR66" si="3">U3*($AA3/$AK3)</f>
        <v>338581224.63896865</v>
      </c>
      <c r="AS3" s="19">
        <f t="shared" ref="AS3:AS66" si="4">V3*($AA3/$AK3)</f>
        <v>347693782.75334316</v>
      </c>
    </row>
    <row r="4" spans="1:45" x14ac:dyDescent="0.3">
      <c r="A4" s="15">
        <v>1</v>
      </c>
      <c r="B4" s="15" t="s">
        <v>35</v>
      </c>
      <c r="C4" s="15" t="s">
        <v>39</v>
      </c>
      <c r="D4" s="15" t="s">
        <v>37</v>
      </c>
      <c r="E4" s="10">
        <v>5.3519914500000002E-2</v>
      </c>
      <c r="F4" s="11">
        <v>0</v>
      </c>
      <c r="G4" s="11">
        <v>19.36432402360315</v>
      </c>
      <c r="H4" s="11">
        <v>167.84046106000957</v>
      </c>
      <c r="I4" s="11">
        <v>0</v>
      </c>
      <c r="J4" s="11">
        <v>0.99537176400413618</v>
      </c>
      <c r="K4" s="5">
        <v>3150</v>
      </c>
      <c r="L4">
        <v>3809.7736470838563</v>
      </c>
      <c r="M4">
        <v>3800</v>
      </c>
      <c r="N4">
        <v>3604.0002909681657</v>
      </c>
      <c r="O4">
        <v>1750</v>
      </c>
      <c r="P4">
        <v>2206.8980363454461</v>
      </c>
      <c r="Q4" s="5">
        <v>497.15158658048887</v>
      </c>
      <c r="R4">
        <v>509.72362566801962</v>
      </c>
      <c r="S4">
        <v>387.1164458244034</v>
      </c>
      <c r="T4">
        <v>396.0681381890908</v>
      </c>
      <c r="U4">
        <v>426.16253430866254</v>
      </c>
      <c r="V4">
        <v>436.42625149162984</v>
      </c>
      <c r="W4" s="5">
        <v>8.7233196919761831</v>
      </c>
      <c r="X4">
        <v>9.4886856643166642</v>
      </c>
      <c r="Y4">
        <v>6.1181577564996728</v>
      </c>
      <c r="Z4">
        <v>7.4908023309080267</v>
      </c>
      <c r="AA4" s="10">
        <v>44.063333333333297</v>
      </c>
      <c r="AB4" s="5">
        <v>19.797230558989764</v>
      </c>
      <c r="AC4">
        <v>21.534198496822768</v>
      </c>
      <c r="AD4">
        <v>13.88491812504655</v>
      </c>
      <c r="AE4">
        <v>17.000080938591498</v>
      </c>
      <c r="AF4" s="5">
        <v>548143102.65846848</v>
      </c>
      <c r="AG4">
        <v>508104449.86523437</v>
      </c>
      <c r="AH4">
        <v>192189794.44827333</v>
      </c>
      <c r="AI4">
        <v>195888589.78965178</v>
      </c>
      <c r="AJ4" s="10">
        <v>0.81211</v>
      </c>
      <c r="AK4">
        <f t="shared" si="0"/>
        <v>8.1210999999999992E-5</v>
      </c>
      <c r="AP4" s="19">
        <f t="shared" si="1"/>
        <v>210041016.50239435</v>
      </c>
      <c r="AQ4" s="19">
        <f t="shared" si="2"/>
        <v>214898011.30066893</v>
      </c>
      <c r="AR4" s="19">
        <f t="shared" si="3"/>
        <v>231226580.18520504</v>
      </c>
      <c r="AS4" s="19">
        <f t="shared" si="4"/>
        <v>236795451.29222438</v>
      </c>
    </row>
    <row r="5" spans="1:45" x14ac:dyDescent="0.3">
      <c r="A5" s="16">
        <v>1</v>
      </c>
      <c r="B5" s="16" t="s">
        <v>38</v>
      </c>
      <c r="C5" s="16" t="s">
        <v>39</v>
      </c>
      <c r="D5" s="16" t="s">
        <v>37</v>
      </c>
      <c r="E5" s="12">
        <v>5.3519914500000002E-2</v>
      </c>
      <c r="F5" s="13">
        <v>0</v>
      </c>
      <c r="G5" s="13">
        <v>12.031771503318708</v>
      </c>
      <c r="H5" s="13">
        <v>201.75762446663987</v>
      </c>
      <c r="I5" s="13">
        <v>0</v>
      </c>
      <c r="J5" s="13">
        <v>0.99405874035429276</v>
      </c>
      <c r="K5" s="6">
        <v>3150</v>
      </c>
      <c r="L5" s="2">
        <v>4336.9816847408811</v>
      </c>
      <c r="M5" s="2">
        <v>4150</v>
      </c>
      <c r="N5" s="2">
        <v>4440.9999903618846</v>
      </c>
      <c r="O5" s="2">
        <v>1750</v>
      </c>
      <c r="P5" s="2">
        <v>2206.8980363454461</v>
      </c>
      <c r="Q5" s="6">
        <v>420.50147009722758</v>
      </c>
      <c r="R5" s="2">
        <v>429.7076355756771</v>
      </c>
      <c r="S5" s="2">
        <v>341.10685890959871</v>
      </c>
      <c r="T5" s="2">
        <v>347.39125356273496</v>
      </c>
      <c r="U5" s="2">
        <v>368.9028600358223</v>
      </c>
      <c r="V5" s="2">
        <v>376.24104634866569</v>
      </c>
      <c r="W5" s="6">
        <v>10.056586786610252</v>
      </c>
      <c r="X5" s="2">
        <v>11.246621246186107</v>
      </c>
      <c r="Y5" s="2">
        <v>6.1436428660508469</v>
      </c>
      <c r="Z5" s="2">
        <v>7.3430072263423183</v>
      </c>
      <c r="AA5" s="12">
        <v>36.959999999999901</v>
      </c>
      <c r="AB5" s="6">
        <v>27.209379833902268</v>
      </c>
      <c r="AC5" s="2">
        <v>30.429170038382409</v>
      </c>
      <c r="AD5" s="2">
        <v>16.622410351869217</v>
      </c>
      <c r="AE5" s="2">
        <v>19.867443794216282</v>
      </c>
      <c r="AF5" s="6">
        <v>211821310.11357892</v>
      </c>
      <c r="AG5" s="2">
        <v>576084794.76078224</v>
      </c>
      <c r="AH5" s="2">
        <v>254114644.1589852</v>
      </c>
      <c r="AI5" s="2">
        <v>249613863.14825338</v>
      </c>
      <c r="AJ5" s="12">
        <v>0.62121999999999999</v>
      </c>
      <c r="AK5">
        <f t="shared" si="0"/>
        <v>6.2121999999999999E-5</v>
      </c>
      <c r="AP5" s="19">
        <f t="shared" si="1"/>
        <v>202944359.571468</v>
      </c>
      <c r="AQ5" s="19">
        <f t="shared" si="2"/>
        <v>206683312.38013345</v>
      </c>
      <c r="AR5" s="19">
        <f t="shared" si="3"/>
        <v>219481821.36640733</v>
      </c>
      <c r="AS5" s="19">
        <f t="shared" si="4"/>
        <v>223847736.27775422</v>
      </c>
    </row>
    <row r="6" spans="1:45" x14ac:dyDescent="0.3">
      <c r="A6" s="15">
        <v>3</v>
      </c>
      <c r="B6" s="15" t="s">
        <v>35</v>
      </c>
      <c r="C6" s="15" t="s">
        <v>36</v>
      </c>
      <c r="D6" s="15" t="s">
        <v>37</v>
      </c>
      <c r="E6" s="10">
        <v>4.4737159300000003E-2</v>
      </c>
      <c r="F6" s="11">
        <v>0</v>
      </c>
      <c r="G6" s="11">
        <v>12.343575641075088</v>
      </c>
      <c r="H6" s="11">
        <v>171.48112607044479</v>
      </c>
      <c r="I6" s="11">
        <v>0</v>
      </c>
      <c r="J6" s="11">
        <v>0.99137684988755281</v>
      </c>
      <c r="K6" s="5">
        <v>2300</v>
      </c>
      <c r="L6">
        <v>2588.2853784367335</v>
      </c>
      <c r="M6">
        <v>2550</v>
      </c>
      <c r="N6">
        <v>2772.6567287511989</v>
      </c>
      <c r="O6">
        <v>1750</v>
      </c>
      <c r="P6">
        <v>2206.8980363454461</v>
      </c>
      <c r="Q6" s="5">
        <v>362.44331788322353</v>
      </c>
      <c r="R6">
        <v>370.44553417716793</v>
      </c>
      <c r="S6">
        <v>327.10221816694224</v>
      </c>
      <c r="T6">
        <v>333.83931243258684</v>
      </c>
      <c r="U6">
        <v>356.70735937472574</v>
      </c>
      <c r="V6">
        <v>364.50757755179779</v>
      </c>
      <c r="W6" s="5">
        <v>8.9422696618233832</v>
      </c>
      <c r="X6">
        <v>10.121729496996071</v>
      </c>
      <c r="Y6">
        <v>6.5262862684685601</v>
      </c>
      <c r="Z6">
        <v>8.5685287605432592</v>
      </c>
      <c r="AA6" s="10">
        <v>84.936666666666596</v>
      </c>
      <c r="AB6" s="5">
        <v>10.528161761889319</v>
      </c>
      <c r="AC6">
        <v>11.916796236799279</v>
      </c>
      <c r="AD6">
        <v>7.6837089617384304</v>
      </c>
      <c r="AE6">
        <v>10.088138723609671</v>
      </c>
      <c r="AF6" s="5">
        <v>322297503.78572744</v>
      </c>
      <c r="AG6">
        <v>309198113.24798429</v>
      </c>
      <c r="AH6">
        <v>725725777.18054557</v>
      </c>
      <c r="AI6">
        <v>367420231.50857067</v>
      </c>
      <c r="AJ6" s="10">
        <v>0.54288999999999998</v>
      </c>
      <c r="AK6">
        <f t="shared" si="0"/>
        <v>5.4288999999999995E-5</v>
      </c>
      <c r="AP6" s="19">
        <f t="shared" si="1"/>
        <v>511760615.78538615</v>
      </c>
      <c r="AQ6" s="19">
        <f t="shared" si="2"/>
        <v>522300989.15647358</v>
      </c>
      <c r="AR6" s="19">
        <f t="shared" si="3"/>
        <v>558078691.46158397</v>
      </c>
      <c r="AS6" s="19">
        <f t="shared" si="4"/>
        <v>570282352.07852745</v>
      </c>
    </row>
    <row r="7" spans="1:45" x14ac:dyDescent="0.3">
      <c r="A7" s="15">
        <v>3</v>
      </c>
      <c r="B7" s="15" t="s">
        <v>38</v>
      </c>
      <c r="C7" s="15" t="s">
        <v>36</v>
      </c>
      <c r="D7" s="15" t="s">
        <v>37</v>
      </c>
      <c r="E7" s="10">
        <v>4.4737159300000003E-2</v>
      </c>
      <c r="F7" s="11">
        <v>0</v>
      </c>
      <c r="G7" s="11">
        <v>16.499937293434328</v>
      </c>
      <c r="H7" s="11">
        <v>87.300934508602424</v>
      </c>
      <c r="I7" s="11">
        <v>0</v>
      </c>
      <c r="J7" s="11">
        <v>0.9936037543312759</v>
      </c>
      <c r="K7" s="5">
        <v>2300</v>
      </c>
      <c r="L7">
        <v>2766.2910594650657</v>
      </c>
      <c r="M7">
        <v>2700</v>
      </c>
      <c r="N7">
        <v>2587.2718690255938</v>
      </c>
      <c r="O7">
        <v>1750</v>
      </c>
      <c r="P7">
        <v>2206.8980363454461</v>
      </c>
      <c r="Q7" s="5">
        <v>379.26301818803222</v>
      </c>
      <c r="R7">
        <v>389.53304199964833</v>
      </c>
      <c r="S7">
        <v>333.57358555323401</v>
      </c>
      <c r="T7">
        <v>342.45429148528189</v>
      </c>
      <c r="U7">
        <v>371.92374562430132</v>
      </c>
      <c r="V7">
        <v>381.97192908877219</v>
      </c>
      <c r="W7" s="5">
        <v>9.9060059765139847</v>
      </c>
      <c r="X7">
        <v>11.74910704918427</v>
      </c>
      <c r="Y7">
        <v>7.763975906526861</v>
      </c>
      <c r="Z7">
        <v>9.670509423752776</v>
      </c>
      <c r="AA7" s="10">
        <v>55.63</v>
      </c>
      <c r="AB7" s="5">
        <v>17.806949445468245</v>
      </c>
      <c r="AC7">
        <v>21.120091765565828</v>
      </c>
      <c r="AD7">
        <v>13.956454982072373</v>
      </c>
      <c r="AE7">
        <v>17.383622908058197</v>
      </c>
      <c r="AF7" s="5">
        <v>347120809.6801976</v>
      </c>
      <c r="AG7">
        <v>311863498.2405135</v>
      </c>
      <c r="AH7">
        <v>538261126.62553394</v>
      </c>
      <c r="AI7">
        <v>368619246.77229142</v>
      </c>
      <c r="AJ7" s="10">
        <v>0.38744000000000001</v>
      </c>
      <c r="AK7">
        <f t="shared" si="0"/>
        <v>3.8744E-5</v>
      </c>
      <c r="AP7" s="19">
        <f t="shared" si="1"/>
        <v>478956704.63365704</v>
      </c>
      <c r="AQ7" s="19">
        <f t="shared" si="2"/>
        <v>491707935.04352242</v>
      </c>
      <c r="AR7" s="19">
        <f t="shared" si="3"/>
        <v>534021215.39025092</v>
      </c>
      <c r="AS7" s="19">
        <f t="shared" si="4"/>
        <v>548448751.16684902</v>
      </c>
    </row>
    <row r="8" spans="1:45" x14ac:dyDescent="0.3">
      <c r="A8" s="15">
        <v>3</v>
      </c>
      <c r="B8" s="15" t="s">
        <v>35</v>
      </c>
      <c r="C8" s="15" t="s">
        <v>39</v>
      </c>
      <c r="D8" s="15" t="s">
        <v>37</v>
      </c>
      <c r="E8" s="10">
        <v>4.3913776000000002E-2</v>
      </c>
      <c r="F8" s="11">
        <v>0</v>
      </c>
      <c r="G8" s="11">
        <v>13.010988492130499</v>
      </c>
      <c r="H8" s="11">
        <v>114.00639191220519</v>
      </c>
      <c r="I8" s="11">
        <v>0</v>
      </c>
      <c r="J8" s="11">
        <v>0.99524089467053267</v>
      </c>
      <c r="K8" s="5">
        <v>2450</v>
      </c>
      <c r="L8">
        <v>2736.7530721927901</v>
      </c>
      <c r="M8">
        <v>2700</v>
      </c>
      <c r="N8">
        <v>2996.318341969526</v>
      </c>
      <c r="O8">
        <v>1750</v>
      </c>
      <c r="P8">
        <v>2206.8980363454461</v>
      </c>
      <c r="Q8" s="5">
        <v>356.98098818240544</v>
      </c>
      <c r="R8">
        <v>366.13380010248846</v>
      </c>
      <c r="S8">
        <v>307.81132902193963</v>
      </c>
      <c r="T8">
        <v>315.38612844802162</v>
      </c>
      <c r="U8">
        <v>340.71026544615933</v>
      </c>
      <c r="V8">
        <v>349.34626780033835</v>
      </c>
      <c r="W8" s="5">
        <v>10.423065842563421</v>
      </c>
      <c r="X8">
        <v>11.286874933648471</v>
      </c>
      <c r="Y8">
        <v>7.7473818944716868</v>
      </c>
      <c r="Z8">
        <v>9.5600402229544592</v>
      </c>
      <c r="AA8" s="10">
        <v>54.7633333333333</v>
      </c>
      <c r="AB8" s="5">
        <v>19.032928070905278</v>
      </c>
      <c r="AC8">
        <v>20.610277436816261</v>
      </c>
      <c r="AD8">
        <v>14.147023971888171</v>
      </c>
      <c r="AE8">
        <v>17.457009354716291</v>
      </c>
      <c r="AF8" s="5">
        <v>347304317.94475234</v>
      </c>
      <c r="AG8">
        <v>371405081.42061323</v>
      </c>
      <c r="AH8">
        <v>454317160.72382277</v>
      </c>
      <c r="AI8">
        <v>373375999.12198967</v>
      </c>
      <c r="AJ8" s="10">
        <v>0.40766999999999998</v>
      </c>
      <c r="AK8">
        <f t="shared" si="0"/>
        <v>4.0766999999999998E-5</v>
      </c>
      <c r="AP8" s="19">
        <f t="shared" si="1"/>
        <v>413490676.6503498</v>
      </c>
      <c r="AQ8" s="19">
        <f t="shared" si="2"/>
        <v>423666094.65765154</v>
      </c>
      <c r="AR8" s="19">
        <f t="shared" si="3"/>
        <v>457684642.89048725</v>
      </c>
      <c r="AS8" s="19">
        <f t="shared" si="4"/>
        <v>469285601.40078622</v>
      </c>
    </row>
    <row r="9" spans="1:45" x14ac:dyDescent="0.3">
      <c r="A9" s="16">
        <v>3</v>
      </c>
      <c r="B9" s="16" t="s">
        <v>38</v>
      </c>
      <c r="C9" s="16" t="s">
        <v>39</v>
      </c>
      <c r="D9" s="16" t="s">
        <v>37</v>
      </c>
      <c r="E9" s="12">
        <v>4.3913776000000002E-2</v>
      </c>
      <c r="F9" s="13">
        <v>0</v>
      </c>
      <c r="G9" s="13">
        <v>20.480230798486719</v>
      </c>
      <c r="H9" s="13">
        <v>60.925722265754601</v>
      </c>
      <c r="I9" s="13">
        <v>0</v>
      </c>
      <c r="J9" s="13">
        <v>0.99911892405631209</v>
      </c>
      <c r="K9" s="6">
        <v>2450</v>
      </c>
      <c r="L9" s="2">
        <v>2952.2579424549258</v>
      </c>
      <c r="M9" s="2">
        <v>2950</v>
      </c>
      <c r="N9" s="2">
        <v>2811.127541289829</v>
      </c>
      <c r="O9" s="2">
        <v>1750</v>
      </c>
      <c r="P9" s="2">
        <v>2206.8980363454461</v>
      </c>
      <c r="Q9" s="6">
        <v>428.71862483315084</v>
      </c>
      <c r="R9" s="2">
        <v>440.74174282124295</v>
      </c>
      <c r="S9" s="2">
        <v>363.79825689602006</v>
      </c>
      <c r="T9" s="2">
        <v>373.91657311926031</v>
      </c>
      <c r="U9" s="2">
        <v>407.34690626659716</v>
      </c>
      <c r="V9" s="2">
        <v>418.74456327518732</v>
      </c>
      <c r="W9" s="6">
        <v>9.6795599223043105</v>
      </c>
      <c r="X9" s="2">
        <v>13.882251889893849</v>
      </c>
      <c r="Y9" s="2">
        <v>7.8772676911188881</v>
      </c>
      <c r="Z9" s="2">
        <v>9.0529381056638751</v>
      </c>
      <c r="AA9" s="12">
        <v>51.373333333333299</v>
      </c>
      <c r="AB9" s="6">
        <v>18.84160379374056</v>
      </c>
      <c r="AC9" s="2">
        <v>27.022291506411612</v>
      </c>
      <c r="AD9" s="2">
        <v>15.333378583802673</v>
      </c>
      <c r="AE9" s="2">
        <v>17.621862390988607</v>
      </c>
      <c r="AF9" s="6">
        <v>404578431.92329621</v>
      </c>
      <c r="AG9" s="2">
        <v>140345777.09676343</v>
      </c>
      <c r="AH9" s="2">
        <v>439275728.55152106</v>
      </c>
      <c r="AI9" s="2">
        <v>471321031.03838348</v>
      </c>
      <c r="AJ9" s="12">
        <v>0.46289000000000002</v>
      </c>
      <c r="AK9">
        <f t="shared" si="0"/>
        <v>4.6289000000000004E-5</v>
      </c>
      <c r="AP9" s="19">
        <f t="shared" si="1"/>
        <v>403757461.11613679</v>
      </c>
      <c r="AQ9" s="19">
        <f t="shared" si="2"/>
        <v>414987162.17056865</v>
      </c>
      <c r="AR9" s="19">
        <f t="shared" si="3"/>
        <v>452089446.69221562</v>
      </c>
      <c r="AS9" s="19">
        <f t="shared" si="4"/>
        <v>464739009.93016213</v>
      </c>
    </row>
    <row r="10" spans="1:45" x14ac:dyDescent="0.3">
      <c r="A10" s="15">
        <v>4</v>
      </c>
      <c r="B10" s="15" t="s">
        <v>35</v>
      </c>
      <c r="C10" s="15" t="s">
        <v>36</v>
      </c>
      <c r="D10" s="15" t="s">
        <v>37</v>
      </c>
      <c r="E10" s="10">
        <v>5.0226381299999998E-2</v>
      </c>
      <c r="F10" s="11">
        <v>0</v>
      </c>
      <c r="G10" s="11">
        <v>10.878458281885656</v>
      </c>
      <c r="H10" s="11">
        <v>179.48788294269548</v>
      </c>
      <c r="I10" s="11">
        <v>0</v>
      </c>
      <c r="J10" s="11">
        <v>0.9986747284985571</v>
      </c>
      <c r="K10" s="5">
        <v>3150</v>
      </c>
      <c r="L10">
        <v>3503.0259347977094</v>
      </c>
      <c r="M10">
        <v>3300</v>
      </c>
      <c r="N10">
        <v>3319.3058502363342</v>
      </c>
      <c r="O10">
        <v>1750</v>
      </c>
      <c r="P10">
        <v>2206.8980363454461</v>
      </c>
      <c r="Q10" s="5">
        <v>394.04964792081608</v>
      </c>
      <c r="R10">
        <v>402.93761568344371</v>
      </c>
      <c r="S10">
        <v>317.18463565763665</v>
      </c>
      <c r="T10">
        <v>323.30013004852918</v>
      </c>
      <c r="U10">
        <v>344.16390759823003</v>
      </c>
      <c r="V10">
        <v>351.28087832313776</v>
      </c>
      <c r="W10" s="5">
        <v>10.389389014006357</v>
      </c>
      <c r="X10">
        <v>10.443064104063975</v>
      </c>
      <c r="Y10">
        <v>6.8509039357405968</v>
      </c>
      <c r="Z10">
        <v>8.5012383643215532</v>
      </c>
      <c r="AA10" s="10">
        <v>46.566666666666599</v>
      </c>
      <c r="AB10" s="5">
        <v>22.310785284194072</v>
      </c>
      <c r="AC10">
        <v>22.426050330846078</v>
      </c>
      <c r="AD10">
        <v>14.712034221347045</v>
      </c>
      <c r="AE10">
        <v>18.256059479573867</v>
      </c>
      <c r="AF10" s="5">
        <v>539598084.9627285</v>
      </c>
      <c r="AG10">
        <v>704697183.4868933</v>
      </c>
      <c r="AH10">
        <v>311074862.65703273</v>
      </c>
      <c r="AI10">
        <v>307205630.11898667</v>
      </c>
      <c r="AJ10" s="10">
        <v>0.45400000000000001</v>
      </c>
      <c r="AK10">
        <f t="shared" si="0"/>
        <v>4.5399999999999999E-5</v>
      </c>
      <c r="AP10" s="19">
        <f t="shared" si="1"/>
        <v>325335488.99685591</v>
      </c>
      <c r="AQ10" s="19">
        <f t="shared" si="2"/>
        <v>331608136.32730883</v>
      </c>
      <c r="AR10" s="19">
        <f t="shared" si="3"/>
        <v>353008060.87718546</v>
      </c>
      <c r="AS10" s="19">
        <f t="shared" si="4"/>
        <v>360307919.98342341</v>
      </c>
    </row>
    <row r="11" spans="1:45" x14ac:dyDescent="0.3">
      <c r="A11" s="15">
        <v>4</v>
      </c>
      <c r="B11" s="15" t="s">
        <v>38</v>
      </c>
      <c r="C11" s="15" t="s">
        <v>36</v>
      </c>
      <c r="D11" s="15" t="s">
        <v>37</v>
      </c>
      <c r="E11" s="10">
        <v>5.0226381299999998E-2</v>
      </c>
      <c r="F11" s="11">
        <v>0</v>
      </c>
      <c r="G11" s="11">
        <v>17.842409619125284</v>
      </c>
      <c r="H11" s="11">
        <v>135.51809009954914</v>
      </c>
      <c r="I11" s="11">
        <v>0</v>
      </c>
      <c r="J11" s="11">
        <v>0.98473817195174274</v>
      </c>
      <c r="K11" s="5">
        <v>3150</v>
      </c>
      <c r="L11">
        <v>3557.5399198568425</v>
      </c>
      <c r="M11">
        <v>3350</v>
      </c>
      <c r="N11">
        <v>3760.0879692457675</v>
      </c>
      <c r="O11">
        <v>1750</v>
      </c>
      <c r="P11">
        <v>2206.8980363454461</v>
      </c>
      <c r="Q11" s="5">
        <v>469.17381250314577</v>
      </c>
      <c r="R11">
        <v>481.4587446917522</v>
      </c>
      <c r="S11">
        <v>361.21106949959108</v>
      </c>
      <c r="T11">
        <v>370.06213570575085</v>
      </c>
      <c r="U11">
        <v>399.664660312661</v>
      </c>
      <c r="V11">
        <v>409.7597431309087</v>
      </c>
      <c r="W11" s="5">
        <v>10.457483695639691</v>
      </c>
      <c r="X11">
        <v>10.965109567512492</v>
      </c>
      <c r="Y11">
        <v>6.4512600238516535</v>
      </c>
      <c r="Z11">
        <v>7.7045038902985414</v>
      </c>
      <c r="AA11" s="10">
        <v>45.273333333333298</v>
      </c>
      <c r="AB11" s="5">
        <v>23.098550351140553</v>
      </c>
      <c r="AC11">
        <v>24.219797307125241</v>
      </c>
      <c r="AD11">
        <v>14.249580379586934</v>
      </c>
      <c r="AE11">
        <v>17.017752665951733</v>
      </c>
      <c r="AF11" s="5">
        <v>308301287.24217051</v>
      </c>
      <c r="AG11">
        <v>326737222.3951329</v>
      </c>
      <c r="AH11">
        <v>601944810.47739613</v>
      </c>
      <c r="AI11">
        <v>365806105.46505719</v>
      </c>
      <c r="AJ11" s="10">
        <v>0.47755999999999998</v>
      </c>
      <c r="AK11">
        <f t="shared" si="0"/>
        <v>4.7755999999999995E-5</v>
      </c>
      <c r="AP11" s="19">
        <f t="shared" si="1"/>
        <v>342432974.97999853</v>
      </c>
      <c r="AQ11" s="19">
        <f t="shared" si="2"/>
        <v>350823905.34910131</v>
      </c>
      <c r="AR11" s="19">
        <f t="shared" si="3"/>
        <v>378887498.69939959</v>
      </c>
      <c r="AS11" s="19">
        <f t="shared" si="4"/>
        <v>388457773.62732768</v>
      </c>
    </row>
    <row r="12" spans="1:45" x14ac:dyDescent="0.3">
      <c r="A12" s="15">
        <v>4</v>
      </c>
      <c r="B12" s="15" t="s">
        <v>35</v>
      </c>
      <c r="C12" s="15" t="s">
        <v>39</v>
      </c>
      <c r="D12" s="15" t="s">
        <v>37</v>
      </c>
      <c r="E12" s="10">
        <v>5.0500842399999996E-2</v>
      </c>
      <c r="F12" s="11">
        <v>0</v>
      </c>
      <c r="G12" s="11">
        <v>18.723510035091973</v>
      </c>
      <c r="H12" s="11">
        <v>79.948102138038649</v>
      </c>
      <c r="I12" s="11">
        <v>0</v>
      </c>
      <c r="J12" s="11">
        <v>0.99105950695673684</v>
      </c>
      <c r="K12" s="5">
        <v>2950</v>
      </c>
      <c r="L12">
        <v>3314.7753270912203</v>
      </c>
      <c r="M12">
        <v>3100</v>
      </c>
      <c r="N12">
        <v>3385.3027132545967</v>
      </c>
      <c r="O12">
        <v>1750</v>
      </c>
      <c r="P12">
        <v>2206.8980363454461</v>
      </c>
      <c r="Q12" s="5">
        <v>452.37046867297767</v>
      </c>
      <c r="R12">
        <v>464.90977234299271</v>
      </c>
      <c r="S12">
        <v>352.14129685115682</v>
      </c>
      <c r="T12">
        <v>361.69182031196488</v>
      </c>
      <c r="U12">
        <v>393.326068120591</v>
      </c>
      <c r="V12">
        <v>404.11196573860224</v>
      </c>
      <c r="W12" s="5">
        <v>10.848605385293798</v>
      </c>
      <c r="X12">
        <v>11.040011218900993</v>
      </c>
      <c r="Y12">
        <v>7.2886413212940298</v>
      </c>
      <c r="Z12">
        <v>9.0047131263125806</v>
      </c>
      <c r="AA12" s="10">
        <v>60.7633333333333</v>
      </c>
      <c r="AB12" s="5">
        <v>17.853868098020413</v>
      </c>
      <c r="AC12">
        <v>18.168870292776891</v>
      </c>
      <c r="AD12">
        <v>11.995130815668496</v>
      </c>
      <c r="AE12">
        <v>14.819320521662052</v>
      </c>
      <c r="AF12" s="5">
        <v>586178192.15024757</v>
      </c>
      <c r="AG12">
        <v>665694018.54449201</v>
      </c>
      <c r="AH12">
        <v>773374828.74959874</v>
      </c>
      <c r="AI12">
        <v>460660354.26104653</v>
      </c>
      <c r="AJ12" s="10">
        <v>0.39311000000000001</v>
      </c>
      <c r="AK12">
        <f t="shared" si="0"/>
        <v>3.9310999999999997E-5</v>
      </c>
      <c r="AP12" s="19">
        <f t="shared" si="1"/>
        <v>544307674.72206545</v>
      </c>
      <c r="AQ12" s="19">
        <f t="shared" si="2"/>
        <v>559069996.73261976</v>
      </c>
      <c r="AR12" s="19">
        <f t="shared" si="3"/>
        <v>607967311.58965254</v>
      </c>
      <c r="AS12" s="19">
        <f t="shared" si="4"/>
        <v>624639161.51111031</v>
      </c>
    </row>
    <row r="13" spans="1:45" x14ac:dyDescent="0.3">
      <c r="A13" s="16">
        <v>4</v>
      </c>
      <c r="B13" s="16" t="s">
        <v>38</v>
      </c>
      <c r="C13" s="16" t="s">
        <v>39</v>
      </c>
      <c r="D13" s="16" t="s">
        <v>37</v>
      </c>
      <c r="E13" s="12">
        <v>5.0500842399999996E-2</v>
      </c>
      <c r="F13" s="13">
        <v>0</v>
      </c>
      <c r="G13" s="13">
        <v>15.184047913543331</v>
      </c>
      <c r="H13" s="13">
        <v>168.290508118014</v>
      </c>
      <c r="I13" s="13">
        <v>0</v>
      </c>
      <c r="J13" s="13">
        <v>0.99795013284332434</v>
      </c>
      <c r="K13" s="6">
        <v>2950</v>
      </c>
      <c r="L13" s="2">
        <v>3734.6991585922497</v>
      </c>
      <c r="M13" s="2">
        <v>3650</v>
      </c>
      <c r="N13" s="2">
        <v>3463.8196584729726</v>
      </c>
      <c r="O13" s="2">
        <v>1750</v>
      </c>
      <c r="P13" s="2">
        <v>2206.8980363454461</v>
      </c>
      <c r="Q13" s="6">
        <v>434.91607080363178</v>
      </c>
      <c r="R13" s="2">
        <v>445.45904415984211</v>
      </c>
      <c r="S13" s="2">
        <v>351.78541185897717</v>
      </c>
      <c r="T13" s="2">
        <v>359.50101704911913</v>
      </c>
      <c r="U13" s="2">
        <v>385.55708946471833</v>
      </c>
      <c r="V13" s="2">
        <v>394.44413562353463</v>
      </c>
      <c r="W13" s="6">
        <v>9.7136207396665757</v>
      </c>
      <c r="X13" s="2">
        <v>10.648157647773756</v>
      </c>
      <c r="Y13" s="2">
        <v>6.4663103214137472</v>
      </c>
      <c r="Z13" s="2">
        <v>7.7333216828092439</v>
      </c>
      <c r="AA13" s="12">
        <v>61.54</v>
      </c>
      <c r="AB13" s="6">
        <v>15.784239095980787</v>
      </c>
      <c r="AC13" s="2">
        <v>17.302823607042178</v>
      </c>
      <c r="AD13" s="2">
        <v>10.507491585007713</v>
      </c>
      <c r="AE13" s="2">
        <v>12.566333576225617</v>
      </c>
      <c r="AF13" s="6">
        <v>349929530.60486358</v>
      </c>
      <c r="AG13" s="2">
        <v>768682070.66614842</v>
      </c>
      <c r="AH13" s="2">
        <v>349808812.06138313</v>
      </c>
      <c r="AI13" s="2">
        <v>406750605.44792825</v>
      </c>
      <c r="AJ13" s="12">
        <v>0.59967000000000004</v>
      </c>
      <c r="AK13">
        <f t="shared" si="0"/>
        <v>5.9967000000000004E-5</v>
      </c>
      <c r="AP13" s="19">
        <f t="shared" si="1"/>
        <v>361013127.98374861</v>
      </c>
      <c r="AQ13" s="19">
        <f t="shared" si="2"/>
        <v>368931121.93711191</v>
      </c>
      <c r="AR13" s="19">
        <f t="shared" si="3"/>
        <v>395670673.6314767</v>
      </c>
      <c r="AS13" s="19">
        <f t="shared" si="4"/>
        <v>404790836.73140758</v>
      </c>
    </row>
    <row r="14" spans="1:45" x14ac:dyDescent="0.3">
      <c r="A14" s="15">
        <v>6</v>
      </c>
      <c r="B14" s="15" t="s">
        <v>35</v>
      </c>
      <c r="C14" s="15" t="s">
        <v>36</v>
      </c>
      <c r="D14" s="15" t="s">
        <v>37</v>
      </c>
      <c r="E14" s="10">
        <v>5.0226381299999998E-2</v>
      </c>
      <c r="F14" s="11">
        <v>0</v>
      </c>
      <c r="G14" s="11">
        <v>35.776713700211751</v>
      </c>
      <c r="H14" s="11">
        <v>137.23785987827284</v>
      </c>
      <c r="I14" s="11">
        <v>0</v>
      </c>
      <c r="J14" s="11">
        <v>0.99173640679848973</v>
      </c>
      <c r="K14" s="5">
        <v>3300</v>
      </c>
      <c r="L14">
        <v>3857.7138125962906</v>
      </c>
      <c r="M14">
        <v>3350</v>
      </c>
      <c r="N14">
        <v>3831.0783780216066</v>
      </c>
      <c r="O14">
        <v>1750</v>
      </c>
      <c r="P14">
        <v>2206.8980363454461</v>
      </c>
      <c r="Q14" s="5">
        <v>665.28329649538773</v>
      </c>
      <c r="R14">
        <v>683.50263689117151</v>
      </c>
      <c r="S14">
        <v>493.54211474993281</v>
      </c>
      <c r="T14">
        <v>506.55366005331308</v>
      </c>
      <c r="U14">
        <v>549.77198132051615</v>
      </c>
      <c r="V14">
        <v>564.50839681258788</v>
      </c>
      <c r="W14" s="5">
        <v>7.5030544129303065</v>
      </c>
      <c r="X14">
        <v>7.5122166497414842</v>
      </c>
      <c r="Y14">
        <v>5.4748075585345291</v>
      </c>
      <c r="Z14">
        <v>6.4080630195052279</v>
      </c>
      <c r="AA14" s="10">
        <v>36.72</v>
      </c>
      <c r="AB14" s="5">
        <v>20.433154719309112</v>
      </c>
      <c r="AC14">
        <v>20.458106344611885</v>
      </c>
      <c r="AD14">
        <v>14.909606640889242</v>
      </c>
      <c r="AE14">
        <v>17.451152013903126</v>
      </c>
      <c r="AF14" s="5">
        <v>722173889.31797302</v>
      </c>
      <c r="AG14">
        <v>842176048.65917861</v>
      </c>
      <c r="AH14">
        <v>263467454.93755293</v>
      </c>
      <c r="AI14">
        <v>325263676.80662006</v>
      </c>
      <c r="AJ14" s="10">
        <v>0.63244</v>
      </c>
      <c r="AK14">
        <f t="shared" si="0"/>
        <v>6.3244000000000006E-5</v>
      </c>
      <c r="AP14" s="19">
        <f t="shared" si="1"/>
        <v>286554715.91957384</v>
      </c>
      <c r="AQ14" s="19">
        <f t="shared" si="2"/>
        <v>294109328.90325809</v>
      </c>
      <c r="AR14" s="19">
        <f t="shared" si="3"/>
        <v>319202250.87106049</v>
      </c>
      <c r="AS14" s="19">
        <f t="shared" si="4"/>
        <v>327758338.03931159</v>
      </c>
    </row>
    <row r="15" spans="1:45" x14ac:dyDescent="0.3">
      <c r="A15" s="15">
        <v>6</v>
      </c>
      <c r="B15" s="15" t="s">
        <v>38</v>
      </c>
      <c r="C15" s="15" t="s">
        <v>36</v>
      </c>
      <c r="D15" s="15" t="s">
        <v>37</v>
      </c>
      <c r="E15" s="10">
        <v>5.0226381299999998E-2</v>
      </c>
      <c r="F15" s="11">
        <v>0</v>
      </c>
      <c r="G15" s="11">
        <v>28.049063013557337</v>
      </c>
      <c r="H15" s="11">
        <v>86.682337601140617</v>
      </c>
      <c r="I15" s="11">
        <v>0</v>
      </c>
      <c r="J15" s="11">
        <v>0.99854707453421354</v>
      </c>
      <c r="K15" s="5">
        <v>3300</v>
      </c>
      <c r="L15">
        <v>4118.5833099110432</v>
      </c>
      <c r="M15">
        <v>3800</v>
      </c>
      <c r="N15">
        <v>3937.2248981123889</v>
      </c>
      <c r="O15">
        <v>1750</v>
      </c>
      <c r="P15">
        <v>2206.8980363454461</v>
      </c>
      <c r="Q15" s="5">
        <v>582.8618391194675</v>
      </c>
      <c r="R15">
        <v>599.17479084974582</v>
      </c>
      <c r="S15">
        <v>428.60036980770315</v>
      </c>
      <c r="T15">
        <v>440.35876941453785</v>
      </c>
      <c r="U15">
        <v>479.26157262418616</v>
      </c>
      <c r="V15">
        <v>492.52540312315887</v>
      </c>
      <c r="W15" s="5">
        <v>9.4355269452068473</v>
      </c>
      <c r="X15">
        <v>9.6809600565662048</v>
      </c>
      <c r="Y15">
        <v>6.5864592175637329</v>
      </c>
      <c r="Z15">
        <v>7.493695263521774</v>
      </c>
      <c r="AA15" s="10">
        <v>37.3333333333333</v>
      </c>
      <c r="AB15" s="5">
        <v>25.273732888946938</v>
      </c>
      <c r="AC15">
        <v>25.9311430086595</v>
      </c>
      <c r="AD15">
        <v>17.64230147561716</v>
      </c>
      <c r="AE15">
        <v>20.072398027290483</v>
      </c>
      <c r="AF15" s="5">
        <v>337534496.61253452</v>
      </c>
      <c r="AG15">
        <v>678841516.14801991</v>
      </c>
      <c r="AH15">
        <v>271868183.64086109</v>
      </c>
      <c r="AI15">
        <v>348085825.94321585</v>
      </c>
      <c r="AJ15" s="10">
        <v>0.61121999999999999</v>
      </c>
      <c r="AK15">
        <f t="shared" si="0"/>
        <v>6.1122000000000002E-5</v>
      </c>
      <c r="AP15" s="19">
        <f t="shared" si="1"/>
        <v>261789216.20400023</v>
      </c>
      <c r="AQ15" s="19">
        <f t="shared" si="2"/>
        <v>268971249.71056896</v>
      </c>
      <c r="AR15" s="19">
        <f t="shared" si="3"/>
        <v>292733091.92494136</v>
      </c>
      <c r="AS15" s="19">
        <f t="shared" si="4"/>
        <v>300834643.00793898</v>
      </c>
    </row>
    <row r="16" spans="1:45" x14ac:dyDescent="0.3">
      <c r="A16" s="15">
        <v>6</v>
      </c>
      <c r="B16" s="15" t="s">
        <v>35</v>
      </c>
      <c r="C16" s="15" t="s">
        <v>39</v>
      </c>
      <c r="D16" s="15" t="s">
        <v>37</v>
      </c>
      <c r="E16" s="10">
        <v>4.9402998000000004E-2</v>
      </c>
      <c r="F16" s="11">
        <v>0</v>
      </c>
      <c r="G16" s="11">
        <v>36.054524221782607</v>
      </c>
      <c r="H16" s="11">
        <v>139.9061519716598</v>
      </c>
      <c r="I16" s="11">
        <v>0</v>
      </c>
      <c r="J16" s="11">
        <v>0.99858743077472967</v>
      </c>
      <c r="K16" s="5">
        <v>3600</v>
      </c>
      <c r="L16">
        <v>4002.7632385399838</v>
      </c>
      <c r="M16">
        <v>4000</v>
      </c>
      <c r="N16">
        <v>3672.6520378556452</v>
      </c>
      <c r="O16">
        <v>1750</v>
      </c>
      <c r="P16">
        <v>2206.8980363454461</v>
      </c>
      <c r="Q16" s="5">
        <v>696.74400607200914</v>
      </c>
      <c r="R16">
        <v>715.87071500198078</v>
      </c>
      <c r="S16">
        <v>496.05452938930523</v>
      </c>
      <c r="T16">
        <v>509.09990965178002</v>
      </c>
      <c r="U16">
        <v>552.44104216219364</v>
      </c>
      <c r="V16">
        <v>567.21940553027093</v>
      </c>
      <c r="W16" s="5">
        <v>8.3080589296066165</v>
      </c>
      <c r="X16">
        <v>8.7785427741231743</v>
      </c>
      <c r="Y16">
        <v>5.3289337925881393</v>
      </c>
      <c r="Z16">
        <v>6.1352078134293206</v>
      </c>
      <c r="AA16" s="10">
        <v>38.68</v>
      </c>
      <c r="AB16" s="5">
        <v>21.478952765270467</v>
      </c>
      <c r="AC16">
        <v>22.695301897939952</v>
      </c>
      <c r="AD16">
        <v>13.776974644747</v>
      </c>
      <c r="AE16">
        <v>15.861447294284698</v>
      </c>
      <c r="AF16" s="5">
        <v>507132307.54040182</v>
      </c>
      <c r="AG16">
        <v>553611279.59462535</v>
      </c>
      <c r="AH16">
        <v>498542850.02176541</v>
      </c>
      <c r="AI16">
        <v>488358152.65266919</v>
      </c>
      <c r="AJ16" s="10">
        <v>0.49578</v>
      </c>
      <c r="AK16">
        <f t="shared" si="0"/>
        <v>4.9577999999999999E-5</v>
      </c>
      <c r="AP16" s="19">
        <f t="shared" si="1"/>
        <v>387014183.64553487</v>
      </c>
      <c r="AQ16" s="19">
        <f t="shared" si="2"/>
        <v>397191990.50649184</v>
      </c>
      <c r="AR16" s="19">
        <f t="shared" si="3"/>
        <v>431006081.5449121</v>
      </c>
      <c r="AS16" s="19">
        <f t="shared" si="4"/>
        <v>442535935.41310424</v>
      </c>
    </row>
    <row r="17" spans="1:45" x14ac:dyDescent="0.3">
      <c r="A17" s="16">
        <v>6</v>
      </c>
      <c r="B17" s="16" t="s">
        <v>38</v>
      </c>
      <c r="C17" s="16" t="s">
        <v>39</v>
      </c>
      <c r="D17" s="16" t="s">
        <v>37</v>
      </c>
      <c r="E17" s="12">
        <v>4.9402998000000004E-2</v>
      </c>
      <c r="F17" s="13">
        <v>0</v>
      </c>
      <c r="G17" s="13">
        <v>32.666626677195687</v>
      </c>
      <c r="H17" s="13">
        <v>127.33194438839402</v>
      </c>
      <c r="I17" s="13">
        <v>0</v>
      </c>
      <c r="J17" s="13">
        <v>0.9972882773743158</v>
      </c>
      <c r="K17" s="6">
        <v>3600</v>
      </c>
      <c r="L17" s="2">
        <v>4319.1323851176858</v>
      </c>
      <c r="M17" s="2">
        <v>3950</v>
      </c>
      <c r="N17" s="2">
        <v>4133.4050161794785</v>
      </c>
      <c r="O17" s="2">
        <v>1750</v>
      </c>
      <c r="P17" s="2">
        <v>2206.8980363454461</v>
      </c>
      <c r="Q17" s="6">
        <v>662.05046085147092</v>
      </c>
      <c r="R17" s="2">
        <v>680.28967792357423</v>
      </c>
      <c r="S17" s="2">
        <v>470.55584662563427</v>
      </c>
      <c r="T17" s="2">
        <v>483.01803001181349</v>
      </c>
      <c r="U17" s="2">
        <v>524.39328803867841</v>
      </c>
      <c r="V17" s="2">
        <v>538.501135330122</v>
      </c>
      <c r="W17" s="6">
        <v>8.8625250228261425</v>
      </c>
      <c r="X17" s="2">
        <v>9.1218019051077821</v>
      </c>
      <c r="Y17" s="2">
        <v>5.7812450905140276</v>
      </c>
      <c r="Z17" s="2">
        <v>6.492970442939777</v>
      </c>
      <c r="AA17" s="12">
        <v>41.283333333333303</v>
      </c>
      <c r="AB17" s="6">
        <v>21.467561621702419</v>
      </c>
      <c r="AC17" s="2">
        <v>22.095604130257058</v>
      </c>
      <c r="AD17" s="2">
        <v>14.003823392444161</v>
      </c>
      <c r="AE17" s="2">
        <v>15.72782505354812</v>
      </c>
      <c r="AF17" s="6">
        <v>315446947.57782906</v>
      </c>
      <c r="AG17" s="2">
        <v>455263286.51424968</v>
      </c>
      <c r="AH17" s="2">
        <v>283656789.0622201</v>
      </c>
      <c r="AI17" s="2">
        <v>409683604.93589687</v>
      </c>
      <c r="AJ17" s="12">
        <v>0.69211</v>
      </c>
      <c r="AK17">
        <f t="shared" si="0"/>
        <v>6.9210999999999999E-5</v>
      </c>
      <c r="AP17" s="19">
        <f t="shared" si="1"/>
        <v>280679572.15175217</v>
      </c>
      <c r="AQ17" s="19">
        <f t="shared" si="2"/>
        <v>288113079.40916455</v>
      </c>
      <c r="AR17" s="19">
        <f t="shared" si="3"/>
        <v>312792806.17045593</v>
      </c>
      <c r="AS17" s="19">
        <f t="shared" si="4"/>
        <v>321207927.50013512</v>
      </c>
    </row>
    <row r="18" spans="1:45" x14ac:dyDescent="0.3">
      <c r="A18" s="15">
        <v>7</v>
      </c>
      <c r="B18" s="15" t="s">
        <v>35</v>
      </c>
      <c r="C18" s="15" t="s">
        <v>36</v>
      </c>
      <c r="D18" s="15" t="s">
        <v>37</v>
      </c>
      <c r="E18" s="10">
        <v>5.1049764599999999E-2</v>
      </c>
      <c r="F18" s="11">
        <v>0</v>
      </c>
      <c r="G18" s="11">
        <v>-2.0640914133147938</v>
      </c>
      <c r="H18" s="11">
        <v>465.56394793915791</v>
      </c>
      <c r="I18" s="11">
        <v>0</v>
      </c>
      <c r="J18" s="11">
        <v>0.99164550276725361</v>
      </c>
      <c r="K18" s="5">
        <v>2800</v>
      </c>
      <c r="L18">
        <v>3153.2065224181256</v>
      </c>
      <c r="M18">
        <v>3100</v>
      </c>
      <c r="N18">
        <v>3307.4531083266952</v>
      </c>
      <c r="O18">
        <v>1750</v>
      </c>
      <c r="P18">
        <v>2206.8980363454461</v>
      </c>
      <c r="Q18" s="5">
        <v>442.6476355102713</v>
      </c>
      <c r="R18">
        <v>441.34583058368776</v>
      </c>
      <c r="S18">
        <v>451.3794990059896</v>
      </c>
      <c r="T18">
        <v>450.58066874972224</v>
      </c>
      <c r="U18">
        <v>447.60114536307776</v>
      </c>
      <c r="V18">
        <v>446.58575873068094</v>
      </c>
      <c r="W18" s="5">
        <v>6.4201098482584076</v>
      </c>
      <c r="X18">
        <v>6.9784374031871224</v>
      </c>
      <c r="Y18">
        <v>3.6674949344614873</v>
      </c>
      <c r="Z18">
        <v>4.8897371829151508</v>
      </c>
      <c r="AA18" s="10">
        <v>82.51</v>
      </c>
      <c r="AB18" s="5">
        <v>7.7810081787158012</v>
      </c>
      <c r="AC18">
        <v>8.457686829702002</v>
      </c>
      <c r="AD18">
        <v>4.4449096284831988</v>
      </c>
      <c r="AE18">
        <v>5.9262358294935771</v>
      </c>
      <c r="AF18" s="5">
        <v>516804956.86635566</v>
      </c>
      <c r="AG18">
        <v>578463176.50020492</v>
      </c>
      <c r="AH18">
        <v>640360081.48766124</v>
      </c>
      <c r="AI18">
        <v>613683584.79381549</v>
      </c>
      <c r="AJ18" s="10">
        <v>0.57377999999999996</v>
      </c>
      <c r="AK18">
        <f t="shared" si="0"/>
        <v>5.7377999999999992E-5</v>
      </c>
      <c r="AP18" s="19">
        <f t="shared" si="1"/>
        <v>649087149.4821049</v>
      </c>
      <c r="AQ18" s="19">
        <f t="shared" si="2"/>
        <v>647938425.50349593</v>
      </c>
      <c r="AR18" s="19">
        <f t="shared" si="3"/>
        <v>643653848.23290384</v>
      </c>
      <c r="AS18" s="19">
        <f t="shared" si="4"/>
        <v>642193714.53986704</v>
      </c>
    </row>
    <row r="19" spans="1:45" x14ac:dyDescent="0.3">
      <c r="A19" s="15">
        <v>7</v>
      </c>
      <c r="B19" s="15" t="s">
        <v>38</v>
      </c>
      <c r="C19" s="15" t="s">
        <v>36</v>
      </c>
      <c r="D19" s="15" t="s">
        <v>37</v>
      </c>
      <c r="E19" s="10">
        <v>5.1049764599999999E-2</v>
      </c>
      <c r="F19" s="11">
        <v>0</v>
      </c>
      <c r="G19" s="11">
        <v>20.203204194807686</v>
      </c>
      <c r="H19" s="11">
        <v>155.41351461453644</v>
      </c>
      <c r="I19" s="11">
        <v>0</v>
      </c>
      <c r="J19" s="11">
        <v>0.99896803442332271</v>
      </c>
      <c r="K19" s="5">
        <v>2800</v>
      </c>
      <c r="L19">
        <v>3299.0465586226032</v>
      </c>
      <c r="M19">
        <v>3200</v>
      </c>
      <c r="N19">
        <v>3192.7025374555137</v>
      </c>
      <c r="O19">
        <v>1750</v>
      </c>
      <c r="P19">
        <v>2206.8980363454461</v>
      </c>
      <c r="Q19" s="5">
        <v>476.6952539041954</v>
      </c>
      <c r="R19">
        <v>488.85739185889378</v>
      </c>
      <c r="S19">
        <v>388.71923161796303</v>
      </c>
      <c r="T19">
        <v>398.02734317611521</v>
      </c>
      <c r="U19">
        <v>429.22351524410033</v>
      </c>
      <c r="V19">
        <v>439.86245276709758</v>
      </c>
      <c r="W19" s="5">
        <v>8.6394820577101541</v>
      </c>
      <c r="X19">
        <v>9.2963156339299111</v>
      </c>
      <c r="Y19">
        <v>6.1682183103497019</v>
      </c>
      <c r="Z19">
        <v>7.3727891790335622</v>
      </c>
      <c r="AA19" s="10">
        <v>86.73</v>
      </c>
      <c r="AB19" s="5">
        <v>9.9613536927362549</v>
      </c>
      <c r="AC19">
        <v>10.718685153845165</v>
      </c>
      <c r="AD19">
        <v>7.111977758964259</v>
      </c>
      <c r="AE19">
        <v>8.5008522760677518</v>
      </c>
      <c r="AF19" s="5">
        <v>537292580.26384044</v>
      </c>
      <c r="AG19">
        <v>653575033.15393972</v>
      </c>
      <c r="AH19">
        <v>471965833.74614912</v>
      </c>
      <c r="AI19">
        <v>510016100.08630788</v>
      </c>
      <c r="AJ19" s="10">
        <v>0.70089000000000001</v>
      </c>
      <c r="AK19">
        <f t="shared" si="0"/>
        <v>7.0088999999999999E-5</v>
      </c>
      <c r="AP19" s="19">
        <f t="shared" si="1"/>
        <v>481011556.1389938</v>
      </c>
      <c r="AQ19" s="19">
        <f t="shared" si="2"/>
        <v>492529661.91077733</v>
      </c>
      <c r="AR19" s="19">
        <f t="shared" si="3"/>
        <v>531132638.17604506</v>
      </c>
      <c r="AS19" s="19">
        <f t="shared" si="4"/>
        <v>544297543.53023124</v>
      </c>
    </row>
    <row r="20" spans="1:45" x14ac:dyDescent="0.3">
      <c r="A20" s="15">
        <v>7</v>
      </c>
      <c r="B20" s="15" t="s">
        <v>35</v>
      </c>
      <c r="C20" s="15" t="s">
        <v>39</v>
      </c>
      <c r="D20" s="15" t="s">
        <v>37</v>
      </c>
      <c r="E20" s="10">
        <v>5.0500842399999996E-2</v>
      </c>
      <c r="F20" s="11">
        <v>0</v>
      </c>
      <c r="G20" s="11">
        <v>4.3614547192735849</v>
      </c>
      <c r="H20" s="11">
        <v>244.73631533613775</v>
      </c>
      <c r="I20" s="11">
        <v>0</v>
      </c>
      <c r="J20" s="11">
        <v>0.99313659404312726</v>
      </c>
      <c r="K20" s="5">
        <v>2750</v>
      </c>
      <c r="L20">
        <v>3075.619984068248</v>
      </c>
      <c r="M20">
        <v>3050</v>
      </c>
      <c r="N20">
        <v>3303.285508174512</v>
      </c>
      <c r="O20">
        <v>1750</v>
      </c>
      <c r="P20">
        <v>2206.8980363454461</v>
      </c>
      <c r="Q20" s="5">
        <v>320.96481009950475</v>
      </c>
      <c r="R20">
        <v>324.74516927917091</v>
      </c>
      <c r="S20">
        <v>295.54416036715367</v>
      </c>
      <c r="T20">
        <v>298.14926539741958</v>
      </c>
      <c r="U20">
        <v>307.42101590387534</v>
      </c>
      <c r="V20">
        <v>310.58387902928553</v>
      </c>
      <c r="W20" s="5">
        <v>9.682963342490158</v>
      </c>
      <c r="X20">
        <v>10.254193741100888</v>
      </c>
      <c r="Y20">
        <v>6.2817217672501249</v>
      </c>
      <c r="Z20">
        <v>8.1092909674281408</v>
      </c>
      <c r="AA20" s="10">
        <v>88.243333333333297</v>
      </c>
      <c r="AB20" s="5">
        <v>10.973025356956327</v>
      </c>
      <c r="AC20">
        <v>11.620360829261012</v>
      </c>
      <c r="AD20">
        <v>7.1186360827070523</v>
      </c>
      <c r="AE20">
        <v>9.1896924799926083</v>
      </c>
      <c r="AF20" s="5">
        <v>456763657.28023839</v>
      </c>
      <c r="AG20">
        <v>575162549.20403254</v>
      </c>
      <c r="AH20">
        <v>383558616.27329749</v>
      </c>
      <c r="AI20">
        <v>398013373.32736152</v>
      </c>
      <c r="AJ20" s="10">
        <v>0.60567000000000004</v>
      </c>
      <c r="AK20">
        <f t="shared" si="0"/>
        <v>6.0567000000000005E-5</v>
      </c>
      <c r="AP20" s="19">
        <f t="shared" si="1"/>
        <v>430594248.65023613</v>
      </c>
      <c r="AQ20" s="19">
        <f t="shared" si="2"/>
        <v>434389766.86236644</v>
      </c>
      <c r="AR20" s="19">
        <f t="shared" si="3"/>
        <v>447898280.91332948</v>
      </c>
      <c r="AS20" s="19">
        <f t="shared" si="4"/>
        <v>452506427.01703745</v>
      </c>
    </row>
    <row r="21" spans="1:45" x14ac:dyDescent="0.3">
      <c r="A21" s="16">
        <v>7</v>
      </c>
      <c r="B21" s="16" t="s">
        <v>38</v>
      </c>
      <c r="C21" s="16" t="s">
        <v>39</v>
      </c>
      <c r="D21" s="16" t="s">
        <v>37</v>
      </c>
      <c r="E21" s="12">
        <v>5.0500842399999996E-2</v>
      </c>
      <c r="F21" s="13">
        <v>0</v>
      </c>
      <c r="G21" s="13">
        <v>11.480199491574192</v>
      </c>
      <c r="H21" s="13">
        <v>164.93804268195981</v>
      </c>
      <c r="I21" s="13">
        <v>0</v>
      </c>
      <c r="J21" s="13">
        <v>0.99857301963748524</v>
      </c>
      <c r="K21" s="6">
        <v>2750</v>
      </c>
      <c r="L21" s="2">
        <v>3196.8016423315303</v>
      </c>
      <c r="M21" s="2">
        <v>3150</v>
      </c>
      <c r="N21" s="2">
        <v>3204.7788703433894</v>
      </c>
      <c r="O21" s="2">
        <v>1750</v>
      </c>
      <c r="P21" s="2">
        <v>2206.8980363454461</v>
      </c>
      <c r="Q21" s="6">
        <v>374.93322906492261</v>
      </c>
      <c r="R21" s="2">
        <v>383.5425507886161</v>
      </c>
      <c r="S21" s="2">
        <v>315.22585227227643</v>
      </c>
      <c r="T21" s="2">
        <v>321.72797606874053</v>
      </c>
      <c r="U21" s="2">
        <v>343.79586056591893</v>
      </c>
      <c r="V21" s="2">
        <v>351.32313511139</v>
      </c>
      <c r="W21" s="6">
        <v>9.9817336637017728</v>
      </c>
      <c r="X21" s="2">
        <v>10.99918827116686</v>
      </c>
      <c r="Y21" s="2">
        <v>7.020865022597782</v>
      </c>
      <c r="Z21" s="2">
        <v>8.5434286755204631</v>
      </c>
      <c r="AA21" s="12">
        <v>81.589999999999904</v>
      </c>
      <c r="AB21" s="6">
        <v>12.234016011400643</v>
      </c>
      <c r="AC21" s="2">
        <v>13.481049480532997</v>
      </c>
      <c r="AD21" s="2">
        <v>8.6050557943348327</v>
      </c>
      <c r="AE21" s="2">
        <v>10.471171314524419</v>
      </c>
      <c r="AF21" s="6">
        <v>487101060.00058234</v>
      </c>
      <c r="AG21" s="2">
        <v>524829325.1631158</v>
      </c>
      <c r="AH21" s="2">
        <v>435874369.03373605</v>
      </c>
      <c r="AI21" s="2">
        <v>461768725.38003808</v>
      </c>
      <c r="AJ21" s="12">
        <v>0.58377999999999997</v>
      </c>
      <c r="AK21">
        <f t="shared" si="0"/>
        <v>5.8377999999999996E-5</v>
      </c>
      <c r="AP21" s="19">
        <f t="shared" si="1"/>
        <v>440564549.77722782</v>
      </c>
      <c r="AQ21" s="19">
        <f t="shared" si="2"/>
        <v>449652019.0388248</v>
      </c>
      <c r="AR21" s="19">
        <f t="shared" si="3"/>
        <v>480494437.3492291</v>
      </c>
      <c r="AS21" s="19">
        <f t="shared" si="4"/>
        <v>491014673.22858405</v>
      </c>
    </row>
    <row r="22" spans="1:45" x14ac:dyDescent="0.3">
      <c r="A22" s="15">
        <v>8</v>
      </c>
      <c r="B22" s="15" t="s">
        <v>35</v>
      </c>
      <c r="C22" s="15" t="s">
        <v>36</v>
      </c>
      <c r="D22" s="15" t="s">
        <v>37</v>
      </c>
      <c r="E22" s="10">
        <v>5.6538986599999994E-2</v>
      </c>
      <c r="F22" s="11">
        <v>0</v>
      </c>
      <c r="G22" s="11">
        <v>29.825844418630371</v>
      </c>
      <c r="H22" s="11">
        <v>221.3688891880478</v>
      </c>
      <c r="I22" s="11">
        <v>0</v>
      </c>
      <c r="J22" s="11">
        <v>0.9979806852364278</v>
      </c>
      <c r="K22" s="5">
        <v>3550</v>
      </c>
      <c r="L22">
        <v>3960.2466030186874</v>
      </c>
      <c r="M22">
        <v>3950</v>
      </c>
      <c r="N22">
        <v>4805.7982850857907</v>
      </c>
      <c r="O22">
        <v>1750</v>
      </c>
      <c r="P22">
        <v>2206.8980363454461</v>
      </c>
      <c r="Q22" s="5">
        <v>655.08281341338625</v>
      </c>
      <c r="R22">
        <v>671.64447826663684</v>
      </c>
      <c r="S22">
        <v>486.2572604286392</v>
      </c>
      <c r="T22">
        <v>497.22817545568984</v>
      </c>
      <c r="U22">
        <v>534.18930459310525</v>
      </c>
      <c r="V22">
        <v>546.79534090415927</v>
      </c>
      <c r="W22" s="5">
        <v>7.9624615282741233</v>
      </c>
      <c r="X22">
        <v>8.916280498843502</v>
      </c>
      <c r="Y22">
        <v>4.8874239894409541</v>
      </c>
      <c r="Z22">
        <v>5.6441692847642537</v>
      </c>
      <c r="AA22" s="10">
        <v>49.793333333333301</v>
      </c>
      <c r="AB22" s="5">
        <v>15.991019269528978</v>
      </c>
      <c r="AC22">
        <v>17.906574840360506</v>
      </c>
      <c r="AD22">
        <v>9.815418374831216</v>
      </c>
      <c r="AE22">
        <v>11.335190691051528</v>
      </c>
      <c r="AF22" s="5">
        <v>433836489.74883616</v>
      </c>
      <c r="AG22">
        <v>383033485.46253824</v>
      </c>
      <c r="AH22">
        <v>373467551.19377661</v>
      </c>
      <c r="AI22">
        <v>564952966.81144023</v>
      </c>
      <c r="AJ22" s="10">
        <v>0.60533000000000003</v>
      </c>
      <c r="AK22">
        <f t="shared" si="0"/>
        <v>6.0533000000000005E-5</v>
      </c>
      <c r="AP22" s="19">
        <f t="shared" si="1"/>
        <v>399986286.06341487</v>
      </c>
      <c r="AQ22" s="19">
        <f t="shared" si="2"/>
        <v>409010759.14278656</v>
      </c>
      <c r="AR22" s="19">
        <f t="shared" si="3"/>
        <v>439414304.7049709</v>
      </c>
      <c r="AS22" s="19">
        <f t="shared" si="4"/>
        <v>449783798.50254273</v>
      </c>
    </row>
    <row r="23" spans="1:45" x14ac:dyDescent="0.3">
      <c r="A23" s="15">
        <v>8</v>
      </c>
      <c r="B23" s="15" t="s">
        <v>38</v>
      </c>
      <c r="C23" s="15" t="s">
        <v>36</v>
      </c>
      <c r="D23" s="15" t="s">
        <v>37</v>
      </c>
      <c r="E23" s="10">
        <v>5.6538986599999994E-2</v>
      </c>
      <c r="F23" s="11">
        <v>0</v>
      </c>
      <c r="G23" s="11">
        <v>25.784433748985496</v>
      </c>
      <c r="H23" s="11">
        <v>87.209039792514105</v>
      </c>
      <c r="I23" s="11">
        <v>0</v>
      </c>
      <c r="J23" s="11">
        <v>0.99458379573712918</v>
      </c>
      <c r="K23" s="5">
        <v>3550</v>
      </c>
      <c r="L23">
        <v>4451.6462761698895</v>
      </c>
      <c r="M23">
        <v>4450</v>
      </c>
      <c r="N23">
        <v>4631.3978525247203</v>
      </c>
      <c r="O23">
        <v>1750</v>
      </c>
      <c r="P23">
        <v>2206.8980363454461</v>
      </c>
      <c r="Q23" s="5">
        <v>579.77014622344552</v>
      </c>
      <c r="R23">
        <v>595.98787292212762</v>
      </c>
      <c r="S23">
        <v>411.78520165939398</v>
      </c>
      <c r="T23">
        <v>423.03442871751145</v>
      </c>
      <c r="U23">
        <v>460.26845037386693</v>
      </c>
      <c r="V23">
        <v>472.96343009093897</v>
      </c>
      <c r="W23" s="5">
        <v>9.9753665192511924</v>
      </c>
      <c r="X23">
        <v>11.24231170962657</v>
      </c>
      <c r="Y23">
        <v>6.9218306018774527</v>
      </c>
      <c r="Z23">
        <v>7.9063769991154107</v>
      </c>
      <c r="AA23" s="10">
        <v>52.17</v>
      </c>
      <c r="AB23" s="5">
        <v>19.12088656172358</v>
      </c>
      <c r="AC23">
        <v>21.549380313641116</v>
      </c>
      <c r="AD23">
        <v>13.267837074712387</v>
      </c>
      <c r="AE23">
        <v>15.15502587524518</v>
      </c>
      <c r="AF23" s="5">
        <v>460181684.97341543</v>
      </c>
      <c r="AG23">
        <v>516473674.65414393</v>
      </c>
      <c r="AH23">
        <v>301610976.86062527</v>
      </c>
      <c r="AI23">
        <v>384784371.02699226</v>
      </c>
      <c r="AJ23" s="10">
        <v>0.71567000000000003</v>
      </c>
      <c r="AK23">
        <f t="shared" si="0"/>
        <v>7.1567000000000001E-5</v>
      </c>
      <c r="AP23" s="19">
        <f t="shared" si="1"/>
        <v>300177930.75817883</v>
      </c>
      <c r="AQ23" s="19">
        <f t="shared" si="2"/>
        <v>308378249.00013375</v>
      </c>
      <c r="AR23" s="19">
        <f t="shared" si="3"/>
        <v>335520631.79963726</v>
      </c>
      <c r="AS23" s="19">
        <f t="shared" si="4"/>
        <v>344774856.39812046</v>
      </c>
    </row>
    <row r="24" spans="1:45" x14ac:dyDescent="0.3">
      <c r="A24" s="15">
        <v>8</v>
      </c>
      <c r="B24" s="15" t="s">
        <v>35</v>
      </c>
      <c r="C24" s="15" t="s">
        <v>39</v>
      </c>
      <c r="D24" s="15" t="s">
        <v>37</v>
      </c>
      <c r="E24" s="10">
        <v>5.6538986599999994E-2</v>
      </c>
      <c r="F24" s="11">
        <v>0</v>
      </c>
      <c r="G24" s="11">
        <v>83.254011808986192</v>
      </c>
      <c r="H24" s="11">
        <v>106.27943539012256</v>
      </c>
      <c r="I24" s="11">
        <v>0</v>
      </c>
      <c r="J24" s="11">
        <v>0.99178449247293543</v>
      </c>
      <c r="K24" s="5">
        <v>3250</v>
      </c>
      <c r="L24">
        <v>3789.2689643171993</v>
      </c>
      <c r="M24">
        <v>3750</v>
      </c>
      <c r="N24">
        <v>4449.0793124140646</v>
      </c>
      <c r="O24">
        <v>1750</v>
      </c>
      <c r="P24">
        <v>2206.8980363454461</v>
      </c>
      <c r="Q24" s="5">
        <v>991.15402744726362</v>
      </c>
      <c r="R24">
        <v>1019.2043871230776</v>
      </c>
      <c r="S24">
        <v>730.89409423739824</v>
      </c>
      <c r="T24">
        <v>751.37108401087357</v>
      </c>
      <c r="U24">
        <v>818.97576639322153</v>
      </c>
      <c r="V24">
        <v>842.02436190949868</v>
      </c>
      <c r="W24" s="5">
        <v>5.4686150378994061</v>
      </c>
      <c r="X24">
        <v>5.9398145892387921</v>
      </c>
      <c r="Y24">
        <v>4.0176464044956779</v>
      </c>
      <c r="Z24">
        <v>4.7601361706298801</v>
      </c>
      <c r="AA24" s="10">
        <v>38.49</v>
      </c>
      <c r="AB24" s="5">
        <v>14.207885263443506</v>
      </c>
      <c r="AC24">
        <v>15.432098179368126</v>
      </c>
      <c r="AD24">
        <v>10.438156415940966</v>
      </c>
      <c r="AE24">
        <v>12.367202313925382</v>
      </c>
      <c r="AF24" s="5">
        <v>969131570.73156452</v>
      </c>
      <c r="AG24">
        <v>659191902.64705729</v>
      </c>
      <c r="AH24">
        <v>369533529.4967891</v>
      </c>
      <c r="AI24">
        <v>396771783.61975837</v>
      </c>
      <c r="AJ24" s="10">
        <v>0.62411000000000005</v>
      </c>
      <c r="AK24">
        <f t="shared" si="0"/>
        <v>6.2411000000000009E-5</v>
      </c>
      <c r="AP24" s="19">
        <f t="shared" si="1"/>
        <v>450755695.10498881</v>
      </c>
      <c r="AQ24" s="19">
        <f t="shared" si="2"/>
        <v>463384227.51724088</v>
      </c>
      <c r="AR24" s="19">
        <f t="shared" si="3"/>
        <v>505077266.00238889</v>
      </c>
      <c r="AS24" s="19">
        <f t="shared" si="4"/>
        <v>519291754.49674898</v>
      </c>
    </row>
    <row r="25" spans="1:45" x14ac:dyDescent="0.3">
      <c r="A25" s="16">
        <v>8</v>
      </c>
      <c r="B25" s="16" t="s">
        <v>38</v>
      </c>
      <c r="C25" s="16" t="s">
        <v>39</v>
      </c>
      <c r="D25" s="16" t="s">
        <v>37</v>
      </c>
      <c r="E25" s="12">
        <v>5.6538986599999994E-2</v>
      </c>
      <c r="F25" s="13">
        <v>0</v>
      </c>
      <c r="G25" s="13">
        <v>64.906650522615649</v>
      </c>
      <c r="H25" s="13">
        <v>14.731396599337637</v>
      </c>
      <c r="I25" s="13">
        <v>0</v>
      </c>
      <c r="J25" s="13">
        <v>0.98699102331446353</v>
      </c>
      <c r="K25" s="6">
        <v>3250</v>
      </c>
      <c r="L25" s="2">
        <v>5201.6819769121157</v>
      </c>
      <c r="M25" s="2">
        <v>5200</v>
      </c>
      <c r="N25" s="2">
        <v>4942.2708878522244</v>
      </c>
      <c r="O25" s="2">
        <v>1750</v>
      </c>
      <c r="P25" s="2">
        <v>2206.8980363454461</v>
      </c>
      <c r="Q25" s="6">
        <v>870.21512894679881</v>
      </c>
      <c r="R25" s="2">
        <v>895.13059992529043</v>
      </c>
      <c r="S25" s="2">
        <v>638.64199263542844</v>
      </c>
      <c r="T25" s="2">
        <v>656.92257614465927</v>
      </c>
      <c r="U25" s="2">
        <v>717.14270525672737</v>
      </c>
      <c r="V25" s="2">
        <v>737.67263472135312</v>
      </c>
      <c r="W25" s="6">
        <v>6.7774982116488367</v>
      </c>
      <c r="X25" s="2">
        <v>7.8614940332443632</v>
      </c>
      <c r="Y25" s="2">
        <v>5.3109074168833104</v>
      </c>
      <c r="Z25" s="2">
        <v>5.7902383005909082</v>
      </c>
      <c r="AA25" s="12">
        <v>34.86</v>
      </c>
      <c r="AB25" s="6">
        <v>19.442048799910605</v>
      </c>
      <c r="AC25" s="2">
        <v>22.551617995537473</v>
      </c>
      <c r="AD25" s="2">
        <v>15.234961035236116</v>
      </c>
      <c r="AE25" s="2">
        <v>16.609977913341677</v>
      </c>
      <c r="AF25" s="6">
        <v>446850188.58069295</v>
      </c>
      <c r="AG25" s="2">
        <v>849940586.2617408</v>
      </c>
      <c r="AH25" s="2">
        <v>276064942.43243355</v>
      </c>
      <c r="AI25" s="2">
        <v>387039658.69942153</v>
      </c>
      <c r="AJ25" s="12">
        <v>0.91110999999999998</v>
      </c>
      <c r="AK25">
        <f t="shared" si="0"/>
        <v>9.1111000000000002E-5</v>
      </c>
      <c r="AP25" s="19">
        <f t="shared" si="1"/>
        <v>244350955.02487111</v>
      </c>
      <c r="AQ25" s="19">
        <f t="shared" si="2"/>
        <v>251345293.15233967</v>
      </c>
      <c r="AR25" s="19">
        <f t="shared" si="3"/>
        <v>274386130.16265339</v>
      </c>
      <c r="AS25" s="19">
        <f t="shared" si="4"/>
        <v>282241091.04703456</v>
      </c>
    </row>
    <row r="26" spans="1:45" x14ac:dyDescent="0.3">
      <c r="A26" s="15">
        <v>9</v>
      </c>
      <c r="B26" s="15" t="s">
        <v>35</v>
      </c>
      <c r="C26" s="15" t="s">
        <v>36</v>
      </c>
      <c r="D26" s="15" t="s">
        <v>37</v>
      </c>
      <c r="E26" s="10">
        <v>5.0775303500000001E-2</v>
      </c>
      <c r="F26" s="11">
        <v>0</v>
      </c>
      <c r="G26" s="11">
        <v>26.737563795528033</v>
      </c>
      <c r="H26" s="11">
        <v>70.933323332503505</v>
      </c>
      <c r="I26" s="11">
        <v>0</v>
      </c>
      <c r="J26" s="11">
        <v>0.99718810477238728</v>
      </c>
      <c r="K26" s="5">
        <v>2500</v>
      </c>
      <c r="L26">
        <v>2831.8929661646371</v>
      </c>
      <c r="M26">
        <v>2800</v>
      </c>
      <c r="N26">
        <v>3082.6994227919727</v>
      </c>
      <c r="O26">
        <v>1750</v>
      </c>
      <c r="P26">
        <v>2206.8980363454461</v>
      </c>
      <c r="Q26" s="5">
        <v>494.91407799855909</v>
      </c>
      <c r="R26">
        <v>508.78855052365395</v>
      </c>
      <c r="S26">
        <v>415.89889708204748</v>
      </c>
      <c r="T26">
        <v>427.45352040683179</v>
      </c>
      <c r="U26">
        <v>465.63360284434265</v>
      </c>
      <c r="V26">
        <v>478.65066023662433</v>
      </c>
      <c r="W26" s="5">
        <v>8.5484489466608711</v>
      </c>
      <c r="X26">
        <v>9.3011341558797582</v>
      </c>
      <c r="Y26">
        <v>6.7400951630161927</v>
      </c>
      <c r="Z26">
        <v>7.905463471697991</v>
      </c>
      <c r="AA26" s="10">
        <v>77.623333333333306</v>
      </c>
      <c r="AB26" s="5">
        <v>11.012731068829227</v>
      </c>
      <c r="AC26">
        <v>11.982394669832647</v>
      </c>
      <c r="AD26">
        <v>8.6830787516848815</v>
      </c>
      <c r="AE26">
        <v>10.184390610681488</v>
      </c>
      <c r="AF26" s="5">
        <v>577227321.7623409</v>
      </c>
      <c r="AG26">
        <v>520521293.90886313</v>
      </c>
      <c r="AH26">
        <v>652208582.30960786</v>
      </c>
      <c r="AI26">
        <v>572987999.89424348</v>
      </c>
      <c r="AJ26" s="10">
        <v>0.58767000000000003</v>
      </c>
      <c r="AK26">
        <f t="shared" si="0"/>
        <v>5.8767000000000002E-5</v>
      </c>
      <c r="AP26" s="19">
        <f t="shared" si="1"/>
        <v>549346720.45817304</v>
      </c>
      <c r="AQ26" s="19">
        <f t="shared" si="2"/>
        <v>564608829.7691952</v>
      </c>
      <c r="AR26" s="19">
        <f t="shared" si="3"/>
        <v>615039603.26011777</v>
      </c>
      <c r="AS26" s="19">
        <f t="shared" si="4"/>
        <v>632233392.03579485</v>
      </c>
    </row>
    <row r="27" spans="1:45" x14ac:dyDescent="0.3">
      <c r="A27" s="15">
        <v>9</v>
      </c>
      <c r="B27" s="15" t="s">
        <v>38</v>
      </c>
      <c r="C27" s="15" t="s">
        <v>36</v>
      </c>
      <c r="D27" s="15" t="s">
        <v>37</v>
      </c>
      <c r="E27" s="10">
        <v>5.0775303500000001E-2</v>
      </c>
      <c r="F27" s="11">
        <v>0</v>
      </c>
      <c r="G27" s="11">
        <v>24.287845491737915</v>
      </c>
      <c r="H27" s="11">
        <v>74.005681816304616</v>
      </c>
      <c r="I27" s="11">
        <v>0</v>
      </c>
      <c r="J27" s="11">
        <v>0.99884366664513557</v>
      </c>
      <c r="K27" s="5">
        <v>2500</v>
      </c>
      <c r="L27">
        <v>2892.1236032363336</v>
      </c>
      <c r="M27">
        <v>2850</v>
      </c>
      <c r="N27">
        <v>3046.0879554642956</v>
      </c>
      <c r="O27">
        <v>1750</v>
      </c>
      <c r="P27">
        <v>2206.8980363454461</v>
      </c>
      <c r="Q27" s="5">
        <v>472.65985010478255</v>
      </c>
      <c r="R27">
        <v>485.85510830603835</v>
      </c>
      <c r="S27">
        <v>397.53365180057142</v>
      </c>
      <c r="T27">
        <v>408.51286368551951</v>
      </c>
      <c r="U27">
        <v>444.81331862190797</v>
      </c>
      <c r="V27">
        <v>457.18970217862528</v>
      </c>
      <c r="W27" s="5">
        <v>8.5639493970354437</v>
      </c>
      <c r="X27">
        <v>9.3057103360723445</v>
      </c>
      <c r="Y27">
        <v>7.123173818226558</v>
      </c>
      <c r="Z27">
        <v>8.2010372897599311</v>
      </c>
      <c r="AA27" s="10">
        <v>77.319999999999894</v>
      </c>
      <c r="AB27" s="5">
        <v>11.075982148261065</v>
      </c>
      <c r="AC27">
        <v>12.035321179607291</v>
      </c>
      <c r="AD27">
        <v>9.2125890044316705</v>
      </c>
      <c r="AE27">
        <v>10.606618326125119</v>
      </c>
      <c r="AF27" s="5">
        <v>797711810.26328397</v>
      </c>
      <c r="AG27">
        <v>664022425.59138834</v>
      </c>
      <c r="AH27">
        <v>523149554.58655828</v>
      </c>
      <c r="AI27">
        <v>591452881.48414767</v>
      </c>
      <c r="AJ27" s="10">
        <v>0.62522</v>
      </c>
      <c r="AK27">
        <f t="shared" si="0"/>
        <v>6.2522000000000009E-5</v>
      </c>
      <c r="AP27" s="19">
        <f t="shared" si="1"/>
        <v>491623779.74505186</v>
      </c>
      <c r="AQ27" s="19">
        <f t="shared" si="2"/>
        <v>505201602.95838773</v>
      </c>
      <c r="AR27" s="19">
        <f t="shared" si="3"/>
        <v>550093819.7089963</v>
      </c>
      <c r="AS27" s="19">
        <f t="shared" si="4"/>
        <v>565399503.73390567</v>
      </c>
    </row>
    <row r="28" spans="1:45" x14ac:dyDescent="0.3">
      <c r="A28" s="15">
        <v>9</v>
      </c>
      <c r="B28" s="15" t="s">
        <v>35</v>
      </c>
      <c r="C28" s="15" t="s">
        <v>39</v>
      </c>
      <c r="D28" s="15" t="s">
        <v>37</v>
      </c>
      <c r="E28" s="10">
        <v>5.1324225700000004E-2</v>
      </c>
      <c r="F28" s="11">
        <v>0</v>
      </c>
      <c r="G28" s="11">
        <v>21.091382159314076</v>
      </c>
      <c r="H28" s="11">
        <v>59.25865774917726</v>
      </c>
      <c r="I28" s="11">
        <v>0</v>
      </c>
      <c r="J28" s="11">
        <v>0.99445309881487531</v>
      </c>
      <c r="K28" s="5">
        <v>2700</v>
      </c>
      <c r="L28">
        <v>3269.1517274418279</v>
      </c>
      <c r="M28">
        <v>3250</v>
      </c>
      <c r="N28">
        <v>2990.8958288147091</v>
      </c>
      <c r="O28">
        <v>1750</v>
      </c>
      <c r="P28">
        <v>2206.8980363454461</v>
      </c>
      <c r="Q28" s="5">
        <v>455.95599601882338</v>
      </c>
      <c r="R28">
        <v>468.78737573270826</v>
      </c>
      <c r="S28">
        <v>368.76356610839048</v>
      </c>
      <c r="T28">
        <v>379.04413783057919</v>
      </c>
      <c r="U28">
        <v>413.00244461026028</v>
      </c>
      <c r="V28">
        <v>424.58004615429905</v>
      </c>
      <c r="W28" s="5">
        <v>9.7675285236148017</v>
      </c>
      <c r="X28">
        <v>10.414146258353323</v>
      </c>
      <c r="Y28">
        <v>7.9775359774015122</v>
      </c>
      <c r="Z28">
        <v>8.8223740320475432</v>
      </c>
      <c r="AA28" s="10">
        <v>81.97</v>
      </c>
      <c r="AB28" s="5">
        <v>11.91597965550177</v>
      </c>
      <c r="AC28">
        <v>12.704826471091039</v>
      </c>
      <c r="AD28">
        <v>9.7322629954879982</v>
      </c>
      <c r="AE28">
        <v>10.7629303794651</v>
      </c>
      <c r="AF28" s="5">
        <v>605169301.01643229</v>
      </c>
      <c r="AG28">
        <v>1044975337.2417091</v>
      </c>
      <c r="AH28">
        <v>474146977.60683095</v>
      </c>
      <c r="AI28">
        <v>745057996.2784369</v>
      </c>
      <c r="AJ28" s="10">
        <v>0.65356000000000003</v>
      </c>
      <c r="AK28">
        <f t="shared" si="0"/>
        <v>6.5356000000000002E-5</v>
      </c>
      <c r="AP28" s="19">
        <f t="shared" si="1"/>
        <v>462506112.88794851</v>
      </c>
      <c r="AQ28" s="19">
        <f t="shared" si="2"/>
        <v>475400085.34752083</v>
      </c>
      <c r="AR28" s="19">
        <f t="shared" si="3"/>
        <v>517990855.99949557</v>
      </c>
      <c r="AS28" s="19">
        <f t="shared" si="4"/>
        <v>532511573.27969718</v>
      </c>
    </row>
    <row r="29" spans="1:45" x14ac:dyDescent="0.3">
      <c r="A29" s="16">
        <v>9</v>
      </c>
      <c r="B29" s="16" t="s">
        <v>38</v>
      </c>
      <c r="C29" s="16" t="s">
        <v>39</v>
      </c>
      <c r="D29" s="16" t="s">
        <v>37</v>
      </c>
      <c r="E29" s="12">
        <v>5.1324225700000004E-2</v>
      </c>
      <c r="F29" s="13">
        <v>0</v>
      </c>
      <c r="G29" s="13">
        <v>24.133895717662014</v>
      </c>
      <c r="H29" s="13">
        <v>48.327367293216383</v>
      </c>
      <c r="I29" s="13">
        <v>0</v>
      </c>
      <c r="J29" s="13">
        <v>0.99558648882876555</v>
      </c>
      <c r="K29" s="6">
        <v>2700</v>
      </c>
      <c r="L29" s="2">
        <v>3149.4592125575564</v>
      </c>
      <c r="M29" s="2">
        <v>3100</v>
      </c>
      <c r="N29" s="2">
        <v>2922.5309584369147</v>
      </c>
      <c r="O29" s="2">
        <v>1750</v>
      </c>
      <c r="P29" s="2">
        <v>2206.8980363454461</v>
      </c>
      <c r="Q29" s="6">
        <v>486.00199475134286</v>
      </c>
      <c r="R29" s="2">
        <v>499.77926477038153</v>
      </c>
      <c r="S29" s="2">
        <v>392.32067836956736</v>
      </c>
      <c r="T29" s="2">
        <v>403.38110815236871</v>
      </c>
      <c r="U29" s="2">
        <v>439.87369108016958</v>
      </c>
      <c r="V29" s="2">
        <v>452.31499830080065</v>
      </c>
      <c r="W29" s="6">
        <v>9.4752846137160525</v>
      </c>
      <c r="X29" s="2">
        <v>10.008882128732818</v>
      </c>
      <c r="Y29" s="2">
        <v>7.6741134029306233</v>
      </c>
      <c r="Z29" s="2">
        <v>8.6377772481754977</v>
      </c>
      <c r="AA29" s="12">
        <v>80.0266666666666</v>
      </c>
      <c r="AB29" s="6">
        <v>11.840159047462588</v>
      </c>
      <c r="AC29" s="2">
        <v>12.506933683021693</v>
      </c>
      <c r="AD29" s="2">
        <v>9.5894452719059853</v>
      </c>
      <c r="AE29" s="2">
        <v>10.793623685657495</v>
      </c>
      <c r="AF29" s="6">
        <v>692043657.60888052</v>
      </c>
      <c r="AG29" s="2">
        <v>830979666.78988397</v>
      </c>
      <c r="AH29" s="2">
        <v>494476970.20870817</v>
      </c>
      <c r="AI29" s="2">
        <v>673840489.56281161</v>
      </c>
      <c r="AJ29" s="12">
        <v>0.64278000000000002</v>
      </c>
      <c r="AK29">
        <f t="shared" si="0"/>
        <v>6.4277999999999997E-5</v>
      </c>
      <c r="AP29" s="19">
        <f t="shared" si="1"/>
        <v>488442642.18429148</v>
      </c>
      <c r="AQ29" s="19">
        <f t="shared" si="2"/>
        <v>502212973.05050254</v>
      </c>
      <c r="AR29" s="19">
        <f t="shared" si="3"/>
        <v>547646554.83227563</v>
      </c>
      <c r="AS29" s="19">
        <f t="shared" si="4"/>
        <v>563136090.06739545</v>
      </c>
    </row>
    <row r="30" spans="1:45" x14ac:dyDescent="0.3">
      <c r="A30" s="15">
        <v>10</v>
      </c>
      <c r="B30" s="15" t="s">
        <v>35</v>
      </c>
      <c r="C30" s="15" t="s">
        <v>36</v>
      </c>
      <c r="D30" s="15" t="s">
        <v>37</v>
      </c>
      <c r="E30" s="10">
        <v>5.1324225700000004E-2</v>
      </c>
      <c r="F30" s="11">
        <v>0</v>
      </c>
      <c r="G30" s="11">
        <v>25.962805344945458</v>
      </c>
      <c r="H30" s="11">
        <v>138.34642914649132</v>
      </c>
      <c r="I30" s="11">
        <v>0</v>
      </c>
      <c r="J30" s="11">
        <v>0.99754804354627857</v>
      </c>
      <c r="K30" s="5">
        <v>2750</v>
      </c>
      <c r="L30">
        <v>3084.7153209884696</v>
      </c>
      <c r="M30">
        <v>3000</v>
      </c>
      <c r="N30">
        <v>3119.3734866477912</v>
      </c>
      <c r="O30">
        <v>1750</v>
      </c>
      <c r="P30">
        <v>2206.8980363454461</v>
      </c>
      <c r="Q30" s="5">
        <v>524.81539057124348</v>
      </c>
      <c r="R30">
        <v>538.77215651489416</v>
      </c>
      <c r="S30">
        <v>426.91022145281488</v>
      </c>
      <c r="T30">
        <v>437.81810824396354</v>
      </c>
      <c r="U30">
        <v>474.15798299785695</v>
      </c>
      <c r="V30">
        <v>486.54974909795294</v>
      </c>
      <c r="W30" s="5">
        <v>8.0992797031833934</v>
      </c>
      <c r="X30">
        <v>8.5269593096006169</v>
      </c>
      <c r="Y30">
        <v>5.8464504134991468</v>
      </c>
      <c r="Z30">
        <v>7.0017949638052137</v>
      </c>
      <c r="AA30" s="10">
        <v>68.38</v>
      </c>
      <c r="AB30" s="5">
        <v>11.844515506264104</v>
      </c>
      <c r="AC30">
        <v>12.46996096753527</v>
      </c>
      <c r="AD30">
        <v>8.5499421080712885</v>
      </c>
      <c r="AE30">
        <v>10.239536361224355</v>
      </c>
      <c r="AF30" s="5">
        <v>589636839.20302212</v>
      </c>
      <c r="AG30">
        <v>656093874.44171381</v>
      </c>
      <c r="AH30">
        <v>610546699.14540148</v>
      </c>
      <c r="AI30">
        <v>535060904.22496277</v>
      </c>
      <c r="AJ30" s="10">
        <v>0.53088999999999997</v>
      </c>
      <c r="AK30">
        <f t="shared" si="0"/>
        <v>5.3088999999999999E-5</v>
      </c>
      <c r="AP30" s="19">
        <f t="shared" si="1"/>
        <v>549871365.87510562</v>
      </c>
      <c r="AQ30" s="19">
        <f t="shared" si="2"/>
        <v>563921005.13707602</v>
      </c>
      <c r="AR30" s="19">
        <f t="shared" si="3"/>
        <v>610727700.22779596</v>
      </c>
      <c r="AS30" s="19">
        <f t="shared" si="4"/>
        <v>626688614.27636647</v>
      </c>
    </row>
    <row r="31" spans="1:45" x14ac:dyDescent="0.3">
      <c r="A31" s="15">
        <v>10</v>
      </c>
      <c r="B31" s="15" t="s">
        <v>38</v>
      </c>
      <c r="C31" s="15" t="s">
        <v>36</v>
      </c>
      <c r="D31" s="15" t="s">
        <v>37</v>
      </c>
      <c r="E31" s="10">
        <v>5.1324225700000004E-2</v>
      </c>
      <c r="F31" s="11">
        <v>0</v>
      </c>
      <c r="G31" s="11">
        <v>20.890724081839316</v>
      </c>
      <c r="H31" s="11">
        <v>174.52220299597559</v>
      </c>
      <c r="I31" s="11">
        <v>0</v>
      </c>
      <c r="J31" s="11">
        <v>0.99677529662667497</v>
      </c>
      <c r="K31" s="5">
        <v>2750</v>
      </c>
      <c r="L31">
        <v>3610.3968788662883</v>
      </c>
      <c r="M31">
        <v>3500</v>
      </c>
      <c r="N31">
        <v>3682.6960955208124</v>
      </c>
      <c r="O31">
        <v>1750</v>
      </c>
      <c r="P31">
        <v>2206.8980363454461</v>
      </c>
      <c r="Q31" s="5">
        <v>486.53722189557203</v>
      </c>
      <c r="R31">
        <v>498.63144963218679</v>
      </c>
      <c r="S31">
        <v>402.16789754901794</v>
      </c>
      <c r="T31">
        <v>411.46369258546736</v>
      </c>
      <c r="U31">
        <v>442.71607218891722</v>
      </c>
      <c r="V31">
        <v>453.37472680368683</v>
      </c>
      <c r="W31" s="5">
        <v>8.2088352914581666</v>
      </c>
      <c r="X31">
        <v>9.5943505414250563</v>
      </c>
      <c r="Y31">
        <v>5.685667303286646</v>
      </c>
      <c r="Z31">
        <v>6.9867476437319391</v>
      </c>
      <c r="AA31" s="10">
        <v>73.406666666666595</v>
      </c>
      <c r="AB31" s="5">
        <v>11.182683622910963</v>
      </c>
      <c r="AC31">
        <v>13.070135148612842</v>
      </c>
      <c r="AD31">
        <v>7.7454372490509282</v>
      </c>
      <c r="AE31">
        <v>9.5178652852583046</v>
      </c>
      <c r="AF31" s="5">
        <v>572351281.0349797</v>
      </c>
      <c r="AG31">
        <v>754305950.21463466</v>
      </c>
      <c r="AH31">
        <v>671179737.96224713</v>
      </c>
      <c r="AI31">
        <v>506872358.37051225</v>
      </c>
      <c r="AJ31" s="10">
        <v>0.53700000000000003</v>
      </c>
      <c r="AK31">
        <f t="shared" si="0"/>
        <v>5.3700000000000004E-5</v>
      </c>
      <c r="AP31" s="19">
        <f t="shared" si="1"/>
        <v>549754279.31871283</v>
      </c>
      <c r="AQ31" s="19">
        <f t="shared" si="2"/>
        <v>562461417.63607395</v>
      </c>
      <c r="AR31" s="19">
        <f t="shared" si="3"/>
        <v>605182702.77742541</v>
      </c>
      <c r="AS31" s="19">
        <f t="shared" si="4"/>
        <v>619752838.83741653</v>
      </c>
    </row>
    <row r="32" spans="1:45" x14ac:dyDescent="0.3">
      <c r="A32" s="15">
        <v>10</v>
      </c>
      <c r="B32" s="15" t="s">
        <v>35</v>
      </c>
      <c r="C32" s="15" t="s">
        <v>39</v>
      </c>
      <c r="D32" s="15" t="s">
        <v>37</v>
      </c>
      <c r="E32" s="10">
        <v>5.1324225700000004E-2</v>
      </c>
      <c r="F32" s="11">
        <v>0</v>
      </c>
      <c r="G32" s="11">
        <v>14.172768813426536</v>
      </c>
      <c r="H32" s="11">
        <v>110.65173485791288</v>
      </c>
      <c r="I32" s="11">
        <v>0</v>
      </c>
      <c r="J32" s="11">
        <v>0.99970348977553258</v>
      </c>
      <c r="K32" s="5">
        <v>3300</v>
      </c>
      <c r="L32">
        <v>3685.0091962856868</v>
      </c>
      <c r="M32">
        <v>3450</v>
      </c>
      <c r="N32">
        <v>3749.196592121697</v>
      </c>
      <c r="O32">
        <v>1750</v>
      </c>
      <c r="P32">
        <v>2206.8980363454461</v>
      </c>
      <c r="Q32" s="5">
        <v>424.41789923490461</v>
      </c>
      <c r="R32">
        <v>435.72366330496561</v>
      </c>
      <c r="S32">
        <v>318.25983027276999</v>
      </c>
      <c r="T32">
        <v>326.24365520410902</v>
      </c>
      <c r="U32">
        <v>352.88786821401442</v>
      </c>
      <c r="V32">
        <v>361.9737455682781</v>
      </c>
      <c r="W32" s="5">
        <v>11.712658568530902</v>
      </c>
      <c r="X32">
        <v>11.77130663647953</v>
      </c>
      <c r="Y32">
        <v>7.8982304157353624</v>
      </c>
      <c r="Z32">
        <v>9.2380861376269792</v>
      </c>
      <c r="AA32" s="10">
        <v>66.063333333333304</v>
      </c>
      <c r="AB32" s="5">
        <v>17.729439278264657</v>
      </c>
      <c r="AC32">
        <v>17.818214798647059</v>
      </c>
      <c r="AD32">
        <v>11.955543290380998</v>
      </c>
      <c r="AE32">
        <v>13.9836815242348</v>
      </c>
      <c r="AF32" s="5">
        <v>532174234.80730653</v>
      </c>
      <c r="AG32">
        <v>727663833.02163875</v>
      </c>
      <c r="AH32">
        <v>345659248.9777354</v>
      </c>
      <c r="AI32">
        <v>433686352.42279279</v>
      </c>
      <c r="AJ32" s="10">
        <v>0.57499999999999996</v>
      </c>
      <c r="AK32">
        <f t="shared" si="0"/>
        <v>5.7500000000000002E-5</v>
      </c>
      <c r="AP32" s="19">
        <f t="shared" si="1"/>
        <v>365657482.67687106</v>
      </c>
      <c r="AQ32" s="19">
        <f t="shared" si="2"/>
        <v>374830318.98494107</v>
      </c>
      <c r="AR32" s="19">
        <f t="shared" si="3"/>
        <v>405442588.99324918</v>
      </c>
      <c r="AS32" s="19">
        <f t="shared" si="4"/>
        <v>415881603.67638844</v>
      </c>
    </row>
    <row r="33" spans="1:45" x14ac:dyDescent="0.3">
      <c r="A33" s="16">
        <v>10</v>
      </c>
      <c r="B33" s="16" t="s">
        <v>38</v>
      </c>
      <c r="C33" s="16" t="s">
        <v>39</v>
      </c>
      <c r="D33" s="16" t="s">
        <v>37</v>
      </c>
      <c r="E33" s="12">
        <v>5.1324225700000004E-2</v>
      </c>
      <c r="F33" s="13">
        <v>0</v>
      </c>
      <c r="G33" s="13">
        <v>22.19212499609857</v>
      </c>
      <c r="H33" s="13">
        <v>111.45631172316091</v>
      </c>
      <c r="I33" s="13">
        <v>0</v>
      </c>
      <c r="J33" s="13">
        <v>0.99951200275109686</v>
      </c>
      <c r="K33" s="6">
        <v>3300</v>
      </c>
      <c r="L33" s="2">
        <v>3838.5285659309775</v>
      </c>
      <c r="M33" s="2">
        <v>3500</v>
      </c>
      <c r="N33" s="2">
        <v>3920.6006569783231</v>
      </c>
      <c r="O33" s="2">
        <v>1750</v>
      </c>
      <c r="P33" s="2">
        <v>2206.8980363454461</v>
      </c>
      <c r="Q33" s="6">
        <v>524.67671862319662</v>
      </c>
      <c r="R33" s="2">
        <v>539.00570850353142</v>
      </c>
      <c r="S33" s="2">
        <v>389.66082513698899</v>
      </c>
      <c r="T33" s="2">
        <v>399.88225690054992</v>
      </c>
      <c r="U33" s="2">
        <v>433.84962903161642</v>
      </c>
      <c r="V33" s="2">
        <v>445.43180585916656</v>
      </c>
      <c r="W33" s="6">
        <v>10.073253904611434</v>
      </c>
      <c r="X33" s="2">
        <v>10.375374269680171</v>
      </c>
      <c r="Y33" s="2">
        <v>6.7776988071608608</v>
      </c>
      <c r="Z33" s="2">
        <v>7.8723020225736295</v>
      </c>
      <c r="AA33" s="12">
        <v>66.413333333333298</v>
      </c>
      <c r="AB33" s="6">
        <v>15.167517423125036</v>
      </c>
      <c r="AC33" s="2">
        <v>15.622426625697916</v>
      </c>
      <c r="AD33" s="2">
        <v>10.205328458885059</v>
      </c>
      <c r="AE33" s="2">
        <v>11.85349631987598</v>
      </c>
      <c r="AF33" s="6">
        <v>500669487.57739764</v>
      </c>
      <c r="AG33" s="2">
        <v>523013597.47938591</v>
      </c>
      <c r="AH33" s="2">
        <v>376141993.83715105</v>
      </c>
      <c r="AI33" s="2">
        <v>504690917.6032753</v>
      </c>
      <c r="AJ33" s="12">
        <v>0.61221999999999999</v>
      </c>
      <c r="AK33">
        <f t="shared" si="0"/>
        <v>6.1221999999999991E-5</v>
      </c>
      <c r="AP33" s="19">
        <f t="shared" si="1"/>
        <v>422702202.91340613</v>
      </c>
      <c r="AQ33" s="19">
        <f t="shared" si="2"/>
        <v>433790363.29459745</v>
      </c>
      <c r="AR33" s="19">
        <f t="shared" si="3"/>
        <v>470638006.42611706</v>
      </c>
      <c r="AS33" s="19">
        <f t="shared" si="4"/>
        <v>483202296.5566861</v>
      </c>
    </row>
    <row r="34" spans="1:45" x14ac:dyDescent="0.3">
      <c r="A34" s="15">
        <v>11</v>
      </c>
      <c r="B34" s="15" t="s">
        <v>35</v>
      </c>
      <c r="C34" s="15" t="s">
        <v>36</v>
      </c>
      <c r="D34" s="15" t="s">
        <v>37</v>
      </c>
      <c r="E34" s="10">
        <v>5.3794375599999993E-2</v>
      </c>
      <c r="F34" s="11">
        <v>0</v>
      </c>
      <c r="G34" s="11">
        <v>7.2748554579739482</v>
      </c>
      <c r="H34" s="11">
        <v>124.72416561280728</v>
      </c>
      <c r="I34" s="11">
        <v>0</v>
      </c>
      <c r="J34" s="11">
        <v>0.99700255529561588</v>
      </c>
      <c r="K34" s="5">
        <v>3000</v>
      </c>
      <c r="L34">
        <v>3376.9611145469589</v>
      </c>
      <c r="M34">
        <v>3350</v>
      </c>
      <c r="N34">
        <v>3216.2147485906667</v>
      </c>
      <c r="O34">
        <v>1750</v>
      </c>
      <c r="P34">
        <v>2206.8980363454461</v>
      </c>
      <c r="Q34" s="5">
        <v>306.46647717987315</v>
      </c>
      <c r="R34">
        <v>313.75322189651547</v>
      </c>
      <c r="S34">
        <v>247.55184296054921</v>
      </c>
      <c r="T34">
        <v>252.80139499387982</v>
      </c>
      <c r="U34">
        <v>270.57864216594004</v>
      </c>
      <c r="V34">
        <v>276.64222601187674</v>
      </c>
      <c r="W34" s="5">
        <v>13.384891969774097</v>
      </c>
      <c r="X34">
        <v>13.747905032433941</v>
      </c>
      <c r="Y34">
        <v>8.9245931143252122</v>
      </c>
      <c r="Z34">
        <v>10.915757957961029</v>
      </c>
      <c r="AA34" s="10">
        <v>107.89666666666599</v>
      </c>
      <c r="AB34" s="5">
        <v>12.405287747326931</v>
      </c>
      <c r="AC34">
        <v>12.741732860855166</v>
      </c>
      <c r="AD34">
        <v>8.2714261617522329</v>
      </c>
      <c r="AE34">
        <v>10.116863009015816</v>
      </c>
      <c r="AF34" s="5">
        <v>403319914.54572123</v>
      </c>
      <c r="AG34">
        <v>794977717.31395018</v>
      </c>
      <c r="AH34">
        <v>317378168.24758071</v>
      </c>
      <c r="AI34">
        <v>332381813.64077759</v>
      </c>
      <c r="AJ34" s="10">
        <v>0.83377999999999997</v>
      </c>
      <c r="AK34">
        <f t="shared" si="0"/>
        <v>8.3378E-5</v>
      </c>
      <c r="AP34" s="19">
        <f t="shared" si="1"/>
        <v>320348517.38627964</v>
      </c>
      <c r="AQ34" s="19">
        <f t="shared" si="2"/>
        <v>327141786.18487871</v>
      </c>
      <c r="AR34" s="19">
        <f t="shared" si="3"/>
        <v>350146724.08665985</v>
      </c>
      <c r="AS34" s="19">
        <f t="shared" si="4"/>
        <v>357993404.08654487</v>
      </c>
    </row>
    <row r="35" spans="1:45" x14ac:dyDescent="0.3">
      <c r="A35" s="15">
        <v>11</v>
      </c>
      <c r="B35" s="15" t="s">
        <v>38</v>
      </c>
      <c r="C35" s="15" t="s">
        <v>36</v>
      </c>
      <c r="D35" s="15" t="s">
        <v>37</v>
      </c>
      <c r="E35" s="10">
        <v>5.3794375599999993E-2</v>
      </c>
      <c r="F35" s="11">
        <v>0</v>
      </c>
      <c r="G35" s="11">
        <v>15.316521451212235</v>
      </c>
      <c r="H35" s="11">
        <v>64.652865930362935</v>
      </c>
      <c r="I35" s="11">
        <v>0</v>
      </c>
      <c r="J35" s="11">
        <v>0.99856769662380362</v>
      </c>
      <c r="K35" s="5">
        <v>3000</v>
      </c>
      <c r="L35">
        <v>3441.4532223329697</v>
      </c>
      <c r="M35">
        <v>3400</v>
      </c>
      <c r="N35">
        <v>3296.5056936359947</v>
      </c>
      <c r="O35">
        <v>1750</v>
      </c>
      <c r="P35">
        <v>2206.8980363454461</v>
      </c>
      <c r="Q35" s="5">
        <v>411.21647160078419</v>
      </c>
      <c r="R35">
        <v>422.69393970044717</v>
      </c>
      <c r="S35">
        <v>316.84035175930677</v>
      </c>
      <c r="T35">
        <v>325.52582290705408</v>
      </c>
      <c r="U35">
        <v>354.2640801457469</v>
      </c>
      <c r="V35">
        <v>364.06234650238099</v>
      </c>
      <c r="W35" s="5">
        <v>12.163904619481835</v>
      </c>
      <c r="X35">
        <v>13.787399357965191</v>
      </c>
      <c r="Y35">
        <v>8.9266400078500094</v>
      </c>
      <c r="Z35">
        <v>10.140289833580097</v>
      </c>
      <c r="AA35" s="10">
        <v>110.773333333333</v>
      </c>
      <c r="AB35" s="5">
        <v>10.980896081621815</v>
      </c>
      <c r="AC35">
        <v>12.446496772356673</v>
      </c>
      <c r="AD35">
        <v>8.0584737673176789</v>
      </c>
      <c r="AE35">
        <v>9.1540892816382939</v>
      </c>
      <c r="AF35" s="5">
        <v>720555919.99356103</v>
      </c>
      <c r="AG35">
        <v>531945956.30129021</v>
      </c>
      <c r="AH35">
        <v>587369799.40142667</v>
      </c>
      <c r="AI35">
        <v>877744820.49687016</v>
      </c>
      <c r="AJ35" s="10">
        <v>0.54710999999999999</v>
      </c>
      <c r="AK35">
        <f t="shared" si="0"/>
        <v>5.4710999999999998E-5</v>
      </c>
      <c r="AP35" s="19">
        <f t="shared" si="1"/>
        <v>641506495.931059</v>
      </c>
      <c r="AQ35" s="19">
        <f t="shared" si="2"/>
        <v>659091964.86064279</v>
      </c>
      <c r="AR35" s="19">
        <f t="shared" si="3"/>
        <v>717278299.39155602</v>
      </c>
      <c r="AS35" s="19">
        <f t="shared" si="4"/>
        <v>737116844.20360863</v>
      </c>
    </row>
    <row r="36" spans="1:45" x14ac:dyDescent="0.3">
      <c r="A36" s="15">
        <v>11</v>
      </c>
      <c r="B36" s="15" t="s">
        <v>35</v>
      </c>
      <c r="C36" s="15" t="s">
        <v>39</v>
      </c>
      <c r="D36" s="15" t="s">
        <v>37</v>
      </c>
      <c r="E36" s="10">
        <v>5.4068836699999998E-2</v>
      </c>
      <c r="F36" s="11">
        <v>0</v>
      </c>
      <c r="G36" s="11">
        <v>14.519340812700705</v>
      </c>
      <c r="H36" s="11">
        <v>124.03854694267189</v>
      </c>
      <c r="I36" s="11">
        <v>0</v>
      </c>
      <c r="J36" s="11">
        <v>0.99623989992334927</v>
      </c>
      <c r="K36" s="5">
        <v>2800</v>
      </c>
      <c r="L36">
        <v>3146.4391333331969</v>
      </c>
      <c r="M36">
        <v>3100</v>
      </c>
      <c r="N36">
        <v>3331.386770291389</v>
      </c>
      <c r="O36">
        <v>1750</v>
      </c>
      <c r="P36">
        <v>2206.8980363454461</v>
      </c>
      <c r="Q36" s="5">
        <v>401.65997391830007</v>
      </c>
      <c r="R36">
        <v>412.03640222937207</v>
      </c>
      <c r="S36">
        <v>326.51981225476845</v>
      </c>
      <c r="T36">
        <v>334.48687980413604</v>
      </c>
      <c r="U36">
        <v>361.14319559768097</v>
      </c>
      <c r="V36">
        <v>370.23362194417928</v>
      </c>
      <c r="W36" s="5">
        <v>10.324144862130716</v>
      </c>
      <c r="X36">
        <v>11.076594329495428</v>
      </c>
      <c r="Y36">
        <v>7.3469058341301707</v>
      </c>
      <c r="Z36">
        <v>8.9425000816755862</v>
      </c>
      <c r="AA36" s="10">
        <v>68.8599999999999</v>
      </c>
      <c r="AB36" s="5">
        <v>14.992949262461124</v>
      </c>
      <c r="AC36">
        <v>16.08567285723997</v>
      </c>
      <c r="AD36">
        <v>10.669337545934042</v>
      </c>
      <c r="AE36">
        <v>12.986494454945685</v>
      </c>
      <c r="AF36" s="5">
        <v>429049318.64452648</v>
      </c>
      <c r="AG36">
        <v>430086019.07662547</v>
      </c>
      <c r="AH36">
        <v>355621026.60040629</v>
      </c>
      <c r="AI36">
        <v>344282153.31259841</v>
      </c>
      <c r="AJ36" s="10">
        <v>0.63888999999999996</v>
      </c>
      <c r="AK36">
        <f t="shared" si="0"/>
        <v>6.3888999999999998E-5</v>
      </c>
      <c r="AP36" s="19">
        <f t="shared" si="1"/>
        <v>351925280.90693742</v>
      </c>
      <c r="AQ36" s="19">
        <f t="shared" si="2"/>
        <v>360512240.65665102</v>
      </c>
      <c r="AR36" s="19">
        <f t="shared" si="3"/>
        <v>389242599.64714235</v>
      </c>
      <c r="AS36" s="19">
        <f t="shared" si="4"/>
        <v>399040323.17106467</v>
      </c>
    </row>
    <row r="37" spans="1:45" x14ac:dyDescent="0.3">
      <c r="A37" s="16">
        <v>11</v>
      </c>
      <c r="B37" s="16" t="s">
        <v>38</v>
      </c>
      <c r="C37" s="16" t="s">
        <v>39</v>
      </c>
      <c r="D37" s="16" t="s">
        <v>37</v>
      </c>
      <c r="E37" s="12">
        <v>5.4068836699999998E-2</v>
      </c>
      <c r="F37" s="13">
        <v>0</v>
      </c>
      <c r="G37" s="13">
        <v>12.133163280701444</v>
      </c>
      <c r="H37" s="13">
        <v>172.6807327060823</v>
      </c>
      <c r="I37" s="13">
        <v>0</v>
      </c>
      <c r="J37" s="13">
        <v>0.98749589861129583</v>
      </c>
      <c r="K37" s="6">
        <v>2800</v>
      </c>
      <c r="L37" s="2">
        <v>3478.8542501358293</v>
      </c>
      <c r="M37" s="2">
        <v>3450</v>
      </c>
      <c r="N37" s="2">
        <v>3078.2696506244606</v>
      </c>
      <c r="O37" s="2">
        <v>1750</v>
      </c>
      <c r="P37" s="2">
        <v>2206.8980363454461</v>
      </c>
      <c r="Q37" s="6">
        <v>389.63679223118839</v>
      </c>
      <c r="R37" s="2">
        <v>398.55091590091439</v>
      </c>
      <c r="S37" s="2">
        <v>325.71087727394269</v>
      </c>
      <c r="T37" s="2">
        <v>332.36028277609807</v>
      </c>
      <c r="U37" s="2">
        <v>354.94640643176314</v>
      </c>
      <c r="V37" s="2">
        <v>362.65052594931916</v>
      </c>
      <c r="W37" s="6">
        <v>10.227709791427094</v>
      </c>
      <c r="X37" s="2">
        <v>12.622180057098156</v>
      </c>
      <c r="Y37" s="2">
        <v>6.5840247906343894</v>
      </c>
      <c r="Z37" s="2">
        <v>8.0260015687241086</v>
      </c>
      <c r="AA37" s="12">
        <v>95.616666666666703</v>
      </c>
      <c r="AB37" s="6">
        <v>10.696576389848795</v>
      </c>
      <c r="AC37" s="2">
        <v>13.200815817080164</v>
      </c>
      <c r="AD37" s="2">
        <v>6.8858547575050233</v>
      </c>
      <c r="AE37" s="2">
        <v>8.3939357525439497</v>
      </c>
      <c r="AF37" s="6">
        <v>267977295.97016037</v>
      </c>
      <c r="AG37" s="2">
        <v>291205104.69560403</v>
      </c>
      <c r="AH37" s="2">
        <v>368774210.94414377</v>
      </c>
      <c r="AI37" s="2">
        <v>361926546.24990231</v>
      </c>
      <c r="AJ37" s="12">
        <v>0.89132999999999996</v>
      </c>
      <c r="AK37">
        <f t="shared" si="0"/>
        <v>8.9132999999999988E-5</v>
      </c>
      <c r="AP37" s="19">
        <f t="shared" si="1"/>
        <v>349403569.7442044</v>
      </c>
      <c r="AQ37" s="19">
        <f t="shared" si="2"/>
        <v>356536662.86831206</v>
      </c>
      <c r="AR37" s="19">
        <f t="shared" si="3"/>
        <v>380765734.66973066</v>
      </c>
      <c r="AS37" s="19">
        <f t="shared" si="4"/>
        <v>389030263.27159882</v>
      </c>
    </row>
    <row r="38" spans="1:45" x14ac:dyDescent="0.3">
      <c r="A38" s="15">
        <v>13</v>
      </c>
      <c r="B38" s="15" t="s">
        <v>35</v>
      </c>
      <c r="C38" s="15" t="s">
        <v>36</v>
      </c>
      <c r="D38" s="15" t="s">
        <v>37</v>
      </c>
      <c r="E38" s="10">
        <v>5.5166681099999997E-2</v>
      </c>
      <c r="F38" s="11">
        <v>0</v>
      </c>
      <c r="G38" s="11">
        <v>47.168521786346091</v>
      </c>
      <c r="H38" s="11">
        <v>201.22520707331611</v>
      </c>
      <c r="I38" s="11">
        <v>0</v>
      </c>
      <c r="J38" s="11">
        <v>0.9958144301732309</v>
      </c>
      <c r="K38" s="5">
        <v>4150</v>
      </c>
      <c r="L38">
        <v>4638.5140357618393</v>
      </c>
      <c r="M38">
        <v>4600</v>
      </c>
      <c r="N38">
        <v>5038.7556635617384</v>
      </c>
      <c r="O38">
        <v>1750</v>
      </c>
      <c r="P38">
        <v>2206.8980363454461</v>
      </c>
      <c r="Q38" s="5">
        <v>862.04801558885492</v>
      </c>
      <c r="R38">
        <v>885.35322418940314</v>
      </c>
      <c r="S38">
        <v>580.38276481348021</v>
      </c>
      <c r="T38">
        <v>594.95357890430591</v>
      </c>
      <c r="U38">
        <v>643.57682959303406</v>
      </c>
      <c r="V38">
        <v>660.15770179150434</v>
      </c>
      <c r="W38" s="5">
        <v>7.265345102468646</v>
      </c>
      <c r="X38">
        <v>7.9927469851274306</v>
      </c>
      <c r="Y38">
        <v>4.4166212142816175</v>
      </c>
      <c r="Z38">
        <v>5.1665597682715738</v>
      </c>
      <c r="AA38" s="10">
        <v>46.546666666666603</v>
      </c>
      <c r="AB38" s="5">
        <v>15.608733391152944</v>
      </c>
      <c r="AC38">
        <v>17.171470177157207</v>
      </c>
      <c r="AD38">
        <v>9.488587541424284</v>
      </c>
      <c r="AE38">
        <v>11.099741696372631</v>
      </c>
      <c r="AF38" s="5">
        <v>1008144416.6873603</v>
      </c>
      <c r="AG38">
        <v>679802679.71428311</v>
      </c>
      <c r="AH38">
        <v>392159038.81055552</v>
      </c>
      <c r="AI38">
        <v>560851255.89986134</v>
      </c>
      <c r="AJ38" s="10">
        <v>0.56144000000000005</v>
      </c>
      <c r="AK38">
        <f t="shared" si="0"/>
        <v>5.6144000000000003E-5</v>
      </c>
      <c r="AP38" s="19">
        <f t="shared" si="1"/>
        <v>481171328.95503384</v>
      </c>
      <c r="AQ38" s="19">
        <f t="shared" si="2"/>
        <v>493251387.84908545</v>
      </c>
      <c r="AR38" s="19">
        <f t="shared" si="3"/>
        <v>533562912.5366388</v>
      </c>
      <c r="AS38" s="19">
        <f t="shared" si="4"/>
        <v>547309427.41382599</v>
      </c>
    </row>
    <row r="39" spans="1:45" x14ac:dyDescent="0.3">
      <c r="A39" s="15">
        <v>13</v>
      </c>
      <c r="B39" s="15" t="s">
        <v>38</v>
      </c>
      <c r="C39" s="15" t="s">
        <v>36</v>
      </c>
      <c r="D39" s="15" t="s">
        <v>37</v>
      </c>
      <c r="E39" s="10">
        <v>5.5166681099999997E-2</v>
      </c>
      <c r="F39" s="11">
        <v>0</v>
      </c>
      <c r="G39" s="11">
        <v>56.243909632882193</v>
      </c>
      <c r="H39" s="11">
        <v>275.33091074409123</v>
      </c>
      <c r="I39" s="11">
        <v>0</v>
      </c>
      <c r="J39" s="11">
        <v>0.9899451369443758</v>
      </c>
      <c r="K39" s="5">
        <v>4150</v>
      </c>
      <c r="L39">
        <v>4809.5223778015552</v>
      </c>
      <c r="M39">
        <v>4800</v>
      </c>
      <c r="N39">
        <v>4700.1725550070196</v>
      </c>
      <c r="O39">
        <v>1750</v>
      </c>
      <c r="P39">
        <v>2206.8980363454461</v>
      </c>
      <c r="Q39" s="5">
        <v>955.879727141991</v>
      </c>
      <c r="R39">
        <v>980.92168598272701</v>
      </c>
      <c r="S39">
        <v>655.16482869324159</v>
      </c>
      <c r="T39">
        <v>670.53235497393428</v>
      </c>
      <c r="U39">
        <v>722.13141349172486</v>
      </c>
      <c r="V39">
        <v>739.72895778974635</v>
      </c>
      <c r="W39" s="5">
        <v>6.5365161034182888</v>
      </c>
      <c r="X39">
        <v>7.2026306206971711</v>
      </c>
      <c r="Y39">
        <v>3.7125210092051648</v>
      </c>
      <c r="Z39">
        <v>4.0896083435345325</v>
      </c>
      <c r="AA39" s="10">
        <v>49.456666666666599</v>
      </c>
      <c r="AB39" s="5">
        <v>13.216653171298034</v>
      </c>
      <c r="AC39">
        <v>14.563518138499386</v>
      </c>
      <c r="AD39">
        <v>7.5066138893411809</v>
      </c>
      <c r="AE39">
        <v>8.2690739574062242</v>
      </c>
      <c r="AF39" s="5">
        <v>649754513.00513756</v>
      </c>
      <c r="AG39">
        <v>677212760.32997894</v>
      </c>
      <c r="AH39">
        <v>635369039.18531549</v>
      </c>
      <c r="AI39">
        <v>908407237.67401409</v>
      </c>
      <c r="AJ39" s="10">
        <v>0.72911000000000004</v>
      </c>
      <c r="AK39">
        <f t="shared" si="0"/>
        <v>7.2910999999999994E-5</v>
      </c>
      <c r="AP39" s="19">
        <f t="shared" si="1"/>
        <v>444408505.49855822</v>
      </c>
      <c r="AQ39" s="19">
        <f t="shared" si="2"/>
        <v>454832537.87714928</v>
      </c>
      <c r="AR39" s="19">
        <f t="shared" si="3"/>
        <v>489832982.76788175</v>
      </c>
      <c r="AS39" s="19">
        <f t="shared" si="4"/>
        <v>501769671.09336281</v>
      </c>
    </row>
    <row r="40" spans="1:45" x14ac:dyDescent="0.3">
      <c r="A40" s="15">
        <v>13</v>
      </c>
      <c r="B40" s="15" t="s">
        <v>35</v>
      </c>
      <c r="C40" s="15" t="s">
        <v>39</v>
      </c>
      <c r="D40" s="15" t="s">
        <v>37</v>
      </c>
      <c r="E40" s="10">
        <v>5.46177589E-2</v>
      </c>
      <c r="F40" s="11">
        <v>0</v>
      </c>
      <c r="G40" s="11">
        <v>56.162350262773572</v>
      </c>
      <c r="H40" s="11">
        <v>256.62634538204617</v>
      </c>
      <c r="I40" s="11">
        <v>0</v>
      </c>
      <c r="J40" s="11">
        <v>0.99856593016370188</v>
      </c>
      <c r="K40" s="5">
        <v>3050</v>
      </c>
      <c r="L40">
        <v>3420.3378683719297</v>
      </c>
      <c r="M40">
        <v>3400</v>
      </c>
      <c r="N40">
        <v>3260.1887792861489</v>
      </c>
      <c r="O40">
        <v>1750</v>
      </c>
      <c r="P40">
        <v>2206.8980363454461</v>
      </c>
      <c r="Q40" s="5">
        <v>825.10344945994757</v>
      </c>
      <c r="R40">
        <v>846.38592078208978</v>
      </c>
      <c r="S40">
        <v>647.1145027127659</v>
      </c>
      <c r="T40">
        <v>662.6588327613365</v>
      </c>
      <c r="U40">
        <v>714.7410046978091</v>
      </c>
      <c r="V40">
        <v>732.50268054237551</v>
      </c>
      <c r="W40" s="5">
        <v>5.5249652436048562</v>
      </c>
      <c r="X40">
        <v>6.5690339473761501</v>
      </c>
      <c r="Y40">
        <v>3.756582906977239</v>
      </c>
      <c r="Z40">
        <v>4.4482978088606995</v>
      </c>
      <c r="AA40" s="10">
        <v>39.07</v>
      </c>
      <c r="AB40" s="5">
        <v>14.141195914012942</v>
      </c>
      <c r="AC40">
        <v>16.813498713529945</v>
      </c>
      <c r="AD40">
        <v>9.615006160678881</v>
      </c>
      <c r="AE40">
        <v>11.385456383057843</v>
      </c>
      <c r="AF40" s="5">
        <v>476269675.41235793</v>
      </c>
      <c r="AG40">
        <v>274567652.34762502</v>
      </c>
      <c r="AH40">
        <v>367772535.607647</v>
      </c>
      <c r="AI40">
        <v>423010673.66771156</v>
      </c>
      <c r="AJ40" s="10">
        <v>0.62156</v>
      </c>
      <c r="AK40">
        <f t="shared" si="0"/>
        <v>6.2156000000000006E-5</v>
      </c>
      <c r="AP40" s="19">
        <f t="shared" si="1"/>
        <v>406763041.71741688</v>
      </c>
      <c r="AQ40" s="19">
        <f t="shared" si="2"/>
        <v>416533892.07776266</v>
      </c>
      <c r="AR40" s="19">
        <f t="shared" si="3"/>
        <v>449271688.22870517</v>
      </c>
      <c r="AS40" s="19">
        <f t="shared" si="4"/>
        <v>460436317.15024471</v>
      </c>
    </row>
    <row r="41" spans="1:45" x14ac:dyDescent="0.3">
      <c r="A41" s="16">
        <v>13</v>
      </c>
      <c r="B41" s="16" t="s">
        <v>38</v>
      </c>
      <c r="C41" s="16" t="s">
        <v>39</v>
      </c>
      <c r="D41" s="16" t="s">
        <v>37</v>
      </c>
      <c r="E41" s="12">
        <v>5.46177589E-2</v>
      </c>
      <c r="F41" s="13">
        <v>0</v>
      </c>
      <c r="G41" s="13">
        <v>43.404393341049818</v>
      </c>
      <c r="H41" s="13">
        <v>164.8598515640227</v>
      </c>
      <c r="I41" s="13">
        <v>0</v>
      </c>
      <c r="J41" s="13">
        <v>0.99445629447256678</v>
      </c>
      <c r="K41" s="6">
        <v>3050</v>
      </c>
      <c r="L41" s="2">
        <v>4305.4519842108102</v>
      </c>
      <c r="M41" s="2">
        <v>4250</v>
      </c>
      <c r="N41" s="2">
        <v>4668.5808162165749</v>
      </c>
      <c r="O41" s="2">
        <v>1750</v>
      </c>
      <c r="P41" s="2">
        <v>2206.8980363454461</v>
      </c>
      <c r="Q41" s="6">
        <v>708.77611190435675</v>
      </c>
      <c r="R41" s="2">
        <v>727.94571426803157</v>
      </c>
      <c r="S41" s="2">
        <v>547.59182361277635</v>
      </c>
      <c r="T41" s="2">
        <v>561.81419883159936</v>
      </c>
      <c r="U41" s="2">
        <v>609.12250624524052</v>
      </c>
      <c r="V41" s="2">
        <v>625.25397648753858</v>
      </c>
      <c r="W41" s="6">
        <v>6.5550163576777116</v>
      </c>
      <c r="X41" s="2">
        <v>8.2274623286124626</v>
      </c>
      <c r="Y41" s="2">
        <v>4.8689639028677139</v>
      </c>
      <c r="Z41" s="2">
        <v>5.6859685323639138</v>
      </c>
      <c r="AA41" s="12">
        <v>30.07</v>
      </c>
      <c r="AB41" s="6">
        <v>21.79918974951018</v>
      </c>
      <c r="AC41" s="2">
        <v>27.361032020660005</v>
      </c>
      <c r="AD41" s="2">
        <v>16.192098113959808</v>
      </c>
      <c r="AE41" s="2">
        <v>18.909107191100478</v>
      </c>
      <c r="AF41" s="6">
        <v>409203454.53129977</v>
      </c>
      <c r="AG41" s="2">
        <v>354832725.53390306</v>
      </c>
      <c r="AH41" s="2">
        <v>226609370.33531266</v>
      </c>
      <c r="AI41" s="2">
        <v>321684057.95531255</v>
      </c>
      <c r="AJ41" s="12">
        <v>0.58667000000000002</v>
      </c>
      <c r="AK41">
        <f t="shared" si="0"/>
        <v>5.8666999999999999E-5</v>
      </c>
      <c r="AP41" s="19">
        <f t="shared" si="1"/>
        <v>280670328.05557102</v>
      </c>
      <c r="AQ41" s="19">
        <f t="shared" si="2"/>
        <v>287960062.02577585</v>
      </c>
      <c r="AR41" s="19">
        <f t="shared" si="3"/>
        <v>312208119.77422369</v>
      </c>
      <c r="AS41" s="19">
        <f t="shared" si="4"/>
        <v>320476367.85552841</v>
      </c>
    </row>
    <row r="42" spans="1:45" x14ac:dyDescent="0.3">
      <c r="A42" s="15">
        <v>15</v>
      </c>
      <c r="B42" s="15" t="s">
        <v>35</v>
      </c>
      <c r="C42" s="15" t="s">
        <v>36</v>
      </c>
      <c r="D42" s="15" t="s">
        <v>37</v>
      </c>
      <c r="E42" s="10">
        <v>5.5715603299999999E-2</v>
      </c>
      <c r="F42" s="11">
        <v>0</v>
      </c>
      <c r="G42" s="11">
        <v>26.570539885949081</v>
      </c>
      <c r="H42" s="11">
        <v>11.504120625829511</v>
      </c>
      <c r="I42" s="11">
        <v>0</v>
      </c>
      <c r="J42" s="11">
        <v>0.97154827570814128</v>
      </c>
      <c r="K42" s="5">
        <v>3400</v>
      </c>
      <c r="L42">
        <v>4231.6910626757817</v>
      </c>
      <c r="M42">
        <v>4200</v>
      </c>
      <c r="N42">
        <v>5067.8118162576966</v>
      </c>
      <c r="O42">
        <v>1750</v>
      </c>
      <c r="P42">
        <v>2206.8980363454461</v>
      </c>
      <c r="Q42" s="5">
        <v>569.51670021276755</v>
      </c>
      <c r="R42">
        <v>585.82071544919359</v>
      </c>
      <c r="S42">
        <v>408.6672290920925</v>
      </c>
      <c r="T42">
        <v>420.3618412993614</v>
      </c>
      <c r="U42">
        <v>458.88745361746396</v>
      </c>
      <c r="V42">
        <v>472.02141109646783</v>
      </c>
      <c r="W42" s="5">
        <v>10.584780920840222</v>
      </c>
      <c r="X42">
        <v>12.177346520559961</v>
      </c>
      <c r="Y42">
        <v>8.5492001772714339</v>
      </c>
      <c r="Z42">
        <v>9.2547871470797247</v>
      </c>
      <c r="AA42" s="10">
        <v>64.493333333333297</v>
      </c>
      <c r="AB42" s="5">
        <v>16.412209407959832</v>
      </c>
      <c r="AC42">
        <v>18.881558590903403</v>
      </c>
      <c r="AD42">
        <v>13.255944041665451</v>
      </c>
      <c r="AE42">
        <v>14.349990407917712</v>
      </c>
      <c r="AF42" s="5">
        <v>728558882.90422904</v>
      </c>
      <c r="AG42">
        <v>372142072.49776191</v>
      </c>
      <c r="AH42">
        <v>225699529.94811887</v>
      </c>
      <c r="AI42">
        <v>549706241.10138488</v>
      </c>
      <c r="AJ42" s="10">
        <v>0.87056</v>
      </c>
      <c r="AK42">
        <f t="shared" si="0"/>
        <v>8.7056000000000015E-5</v>
      </c>
      <c r="AP42" s="19">
        <f t="shared" si="1"/>
        <v>302751238.60786164</v>
      </c>
      <c r="AQ42" s="19">
        <f t="shared" si="2"/>
        <v>311414909.38629693</v>
      </c>
      <c r="AR42" s="19">
        <f t="shared" si="3"/>
        <v>339955678.05361634</v>
      </c>
      <c r="AS42" s="19">
        <f t="shared" si="4"/>
        <v>349685652.98560518</v>
      </c>
    </row>
    <row r="43" spans="1:45" x14ac:dyDescent="0.3">
      <c r="A43" s="15">
        <v>15</v>
      </c>
      <c r="B43" s="15" t="s">
        <v>38</v>
      </c>
      <c r="C43" s="15" t="s">
        <v>36</v>
      </c>
      <c r="D43" s="15" t="s">
        <v>37</v>
      </c>
      <c r="E43" s="10">
        <v>5.5715603299999999E-2</v>
      </c>
      <c r="F43" s="11">
        <v>0</v>
      </c>
      <c r="G43" s="11">
        <v>11.19496907057712</v>
      </c>
      <c r="H43" s="11">
        <v>96.47625347693446</v>
      </c>
      <c r="I43" s="11">
        <v>0</v>
      </c>
      <c r="J43" s="11">
        <v>0.99050299019010379</v>
      </c>
      <c r="K43" s="5">
        <v>3400</v>
      </c>
      <c r="L43">
        <v>5325.7837580985552</v>
      </c>
      <c r="M43">
        <v>3400</v>
      </c>
      <c r="N43">
        <v>5372.1858242163162</v>
      </c>
      <c r="O43">
        <v>1750</v>
      </c>
      <c r="P43">
        <v>2206.8980363454461</v>
      </c>
      <c r="Q43" s="5">
        <v>382.01700278746381</v>
      </c>
      <c r="R43">
        <v>392.24036100846723</v>
      </c>
      <c r="S43">
        <v>282.21127798695557</v>
      </c>
      <c r="T43">
        <v>289.32397127783736</v>
      </c>
      <c r="U43">
        <v>313.05061525711278</v>
      </c>
      <c r="V43">
        <v>321.14151348052928</v>
      </c>
      <c r="W43" s="5">
        <v>12.876975173933388</v>
      </c>
      <c r="X43">
        <v>12.876975173933388</v>
      </c>
      <c r="Y43">
        <v>9.1264234011130387</v>
      </c>
      <c r="Z43">
        <v>10.85699405422222</v>
      </c>
      <c r="AA43" s="10">
        <v>62.459999999999901</v>
      </c>
      <c r="AB43" s="5">
        <v>20.616354745330465</v>
      </c>
      <c r="AC43">
        <v>20.616354745330465</v>
      </c>
      <c r="AD43">
        <v>14.611628884266818</v>
      </c>
      <c r="AE43">
        <v>17.382315168463396</v>
      </c>
      <c r="AF43" s="5">
        <v>633824428.46729481</v>
      </c>
      <c r="AG43">
        <v>633824428.46729481</v>
      </c>
      <c r="AH43">
        <v>166225918.59321821</v>
      </c>
      <c r="AI43">
        <v>215788866.6753718</v>
      </c>
      <c r="AJ43" s="10">
        <v>0.84189000000000003</v>
      </c>
      <c r="AK43">
        <f t="shared" si="0"/>
        <v>8.4189000000000003E-5</v>
      </c>
      <c r="AP43" s="19">
        <f t="shared" si="1"/>
        <v>209373153.53627217</v>
      </c>
      <c r="AQ43" s="19">
        <f t="shared" si="2"/>
        <v>214650075.97208297</v>
      </c>
      <c r="AR43" s="19">
        <f t="shared" si="3"/>
        <v>232252924.12261975</v>
      </c>
      <c r="AS43" s="19">
        <f t="shared" si="4"/>
        <v>238255578.89978296</v>
      </c>
    </row>
    <row r="44" spans="1:45" x14ac:dyDescent="0.3">
      <c r="A44" s="15">
        <v>15</v>
      </c>
      <c r="B44" s="15" t="s">
        <v>35</v>
      </c>
      <c r="C44" s="15" t="s">
        <v>39</v>
      </c>
      <c r="D44" s="15" t="s">
        <v>37</v>
      </c>
      <c r="E44" s="10">
        <v>5.6538986599999994E-2</v>
      </c>
      <c r="F44" s="11">
        <v>0</v>
      </c>
      <c r="G44" s="11">
        <v>20.325210910520589</v>
      </c>
      <c r="H44" s="11">
        <v>71.262228619212394</v>
      </c>
      <c r="I44" s="11">
        <v>0</v>
      </c>
      <c r="J44" s="11">
        <v>0.96674565324820172</v>
      </c>
      <c r="K44" s="5">
        <v>2700</v>
      </c>
      <c r="L44">
        <v>4509.6517724818423</v>
      </c>
      <c r="M44">
        <v>3700</v>
      </c>
      <c r="N44">
        <v>4939.7426844079837</v>
      </c>
      <c r="O44">
        <v>1750</v>
      </c>
      <c r="P44">
        <v>2206.8980363454461</v>
      </c>
      <c r="Q44" s="5">
        <v>449.49207516581134</v>
      </c>
      <c r="R44">
        <v>462.03235087331404</v>
      </c>
      <c r="S44">
        <v>364.34311536532124</v>
      </c>
      <c r="T44">
        <v>374.36704744650183</v>
      </c>
      <c r="U44">
        <v>407.52190098460039</v>
      </c>
      <c r="V44">
        <v>418.82590978458455</v>
      </c>
      <c r="W44" s="5">
        <v>9.1904520812475496</v>
      </c>
      <c r="X44">
        <v>10.506299992906698</v>
      </c>
      <c r="Y44">
        <v>8.2581040695082351</v>
      </c>
      <c r="Z44">
        <v>8.7444064147922411</v>
      </c>
      <c r="AA44" s="10">
        <v>59.206666666666599</v>
      </c>
      <c r="AB44" s="5">
        <v>15.522664251628578</v>
      </c>
      <c r="AC44">
        <v>17.745130040941408</v>
      </c>
      <c r="AD44">
        <v>13.947929404641782</v>
      </c>
      <c r="AE44">
        <v>14.769293573007969</v>
      </c>
      <c r="AF44" s="5">
        <v>790352407.33563316</v>
      </c>
      <c r="AG44">
        <v>759283346.90017807</v>
      </c>
      <c r="AH44">
        <v>267392704.97411275</v>
      </c>
      <c r="AI44">
        <v>1007014872.8381668</v>
      </c>
      <c r="AJ44" s="10">
        <v>0.67510999999999999</v>
      </c>
      <c r="AK44">
        <f t="shared" si="0"/>
        <v>6.7510999999999998E-5</v>
      </c>
      <c r="AP44" s="19">
        <f t="shared" si="1"/>
        <v>319526319.91422772</v>
      </c>
      <c r="AQ44" s="19">
        <f t="shared" si="2"/>
        <v>328317237.03024983</v>
      </c>
      <c r="AR44" s="19">
        <f t="shared" si="3"/>
        <v>357393807.69002903</v>
      </c>
      <c r="AS44" s="19">
        <f t="shared" si="4"/>
        <v>367307342.98083687</v>
      </c>
    </row>
    <row r="45" spans="1:45" x14ac:dyDescent="0.3">
      <c r="A45" s="16">
        <v>15</v>
      </c>
      <c r="B45" s="16" t="s">
        <v>38</v>
      </c>
      <c r="C45" s="16" t="s">
        <v>39</v>
      </c>
      <c r="D45" s="16" t="s">
        <v>37</v>
      </c>
      <c r="E45" s="12">
        <v>5.6538986599999994E-2</v>
      </c>
      <c r="F45" s="13">
        <v>0</v>
      </c>
      <c r="G45" s="13">
        <v>27.868266682499048</v>
      </c>
      <c r="H45" s="13">
        <v>13.430694348992931</v>
      </c>
      <c r="I45" s="13">
        <v>0</v>
      </c>
      <c r="J45" s="13">
        <v>0.9716672007574324</v>
      </c>
      <c r="K45" s="6">
        <v>2700</v>
      </c>
      <c r="L45" s="2">
        <v>4832.1892784701768</v>
      </c>
      <c r="M45" s="2">
        <v>4800</v>
      </c>
      <c r="N45" s="2">
        <v>5010.6473762450541</v>
      </c>
      <c r="O45" s="2">
        <v>1750</v>
      </c>
      <c r="P45" s="2">
        <v>2206.8980363454461</v>
      </c>
      <c r="Q45" s="6">
        <v>519.82867641869154</v>
      </c>
      <c r="R45" s="2">
        <v>534.70625218689838</v>
      </c>
      <c r="S45" s="2">
        <v>418.57790095799209</v>
      </c>
      <c r="T45" s="2">
        <v>430.55319339551772</v>
      </c>
      <c r="U45" s="2">
        <v>470.00445251990408</v>
      </c>
      <c r="V45" s="2">
        <v>483.4539847608105</v>
      </c>
      <c r="W45" s="6">
        <v>8.9834367642667736</v>
      </c>
      <c r="X45" s="2">
        <v>9.4769521778162638</v>
      </c>
      <c r="Y45" s="2">
        <v>8.0650181938997196</v>
      </c>
      <c r="Z45" s="2">
        <v>8.6857023722691871</v>
      </c>
      <c r="AA45" s="12">
        <v>48.62</v>
      </c>
      <c r="AB45" s="6">
        <v>18.476834151104018</v>
      </c>
      <c r="AC45" s="2">
        <v>19.491880250547645</v>
      </c>
      <c r="AD45" s="2">
        <v>16.587861361373342</v>
      </c>
      <c r="AE45" s="2">
        <v>17.86446394954584</v>
      </c>
      <c r="AF45" s="6">
        <v>909530326.08898973</v>
      </c>
      <c r="AG45" s="2">
        <v>713139902.9883486</v>
      </c>
      <c r="AH45" s="2">
        <v>271636961.71131396</v>
      </c>
      <c r="AI45" s="2">
        <v>523263143.24883449</v>
      </c>
      <c r="AJ45" s="12">
        <v>0.75866999999999996</v>
      </c>
      <c r="AK45">
        <f t="shared" si="0"/>
        <v>7.5866999999999997E-5</v>
      </c>
      <c r="AP45" s="19">
        <f t="shared" si="1"/>
        <v>268249140.5298427</v>
      </c>
      <c r="AQ45" s="19">
        <f t="shared" si="2"/>
        <v>275923606.6127575</v>
      </c>
      <c r="AR45" s="19">
        <f t="shared" si="3"/>
        <v>301206275.21211773</v>
      </c>
      <c r="AS45" s="19">
        <f t="shared" si="4"/>
        <v>309825520.1743921</v>
      </c>
    </row>
    <row r="46" spans="1:45" x14ac:dyDescent="0.3">
      <c r="A46" s="15">
        <v>16</v>
      </c>
      <c r="B46" s="15" t="s">
        <v>35</v>
      </c>
      <c r="C46" s="15" t="s">
        <v>36</v>
      </c>
      <c r="D46" s="15" t="s">
        <v>37</v>
      </c>
      <c r="E46" s="10">
        <v>4.6932848100000001E-2</v>
      </c>
      <c r="F46" s="11">
        <v>0</v>
      </c>
      <c r="G46" s="11">
        <v>18.760451047278444</v>
      </c>
      <c r="H46" s="11">
        <v>41.324530516695397</v>
      </c>
      <c r="I46" s="11">
        <v>0</v>
      </c>
      <c r="J46" s="11">
        <v>0.98436492498267925</v>
      </c>
      <c r="K46" s="5">
        <v>1750</v>
      </c>
      <c r="L46">
        <v>2219.3345962744938</v>
      </c>
      <c r="M46">
        <v>2200</v>
      </c>
      <c r="N46">
        <v>2227.1360754261427</v>
      </c>
      <c r="O46">
        <v>1750</v>
      </c>
      <c r="P46">
        <v>2206.8980363454461</v>
      </c>
      <c r="Q46" s="5">
        <v>345.74250903787299</v>
      </c>
      <c r="R46">
        <v>355.49884474441546</v>
      </c>
      <c r="S46">
        <v>345.74250903787299</v>
      </c>
      <c r="T46">
        <v>355.49884474441546</v>
      </c>
      <c r="U46">
        <v>387.68565869665457</v>
      </c>
      <c r="V46">
        <v>398.65898924763769</v>
      </c>
      <c r="W46" s="5">
        <v>8.098068728538319</v>
      </c>
      <c r="X46">
        <v>8.3164693102024128</v>
      </c>
      <c r="Y46">
        <v>8.098068728538319</v>
      </c>
      <c r="AA46" s="10">
        <v>33.156666666666602</v>
      </c>
      <c r="AB46" s="5">
        <v>24.423651538770489</v>
      </c>
      <c r="AC46">
        <v>25.082344355692456</v>
      </c>
      <c r="AD46">
        <v>24.423651538770489</v>
      </c>
      <c r="AF46" s="5">
        <v>716137780.86465073</v>
      </c>
      <c r="AG46">
        <v>1261935700.6097248</v>
      </c>
      <c r="AH46">
        <v>716137780.86465073</v>
      </c>
      <c r="AJ46" s="10">
        <v>0.39078000000000002</v>
      </c>
      <c r="AK46">
        <f t="shared" si="0"/>
        <v>3.9078000000000001E-5</v>
      </c>
      <c r="AP46" s="19">
        <f t="shared" si="1"/>
        <v>293353526.91196376</v>
      </c>
      <c r="AQ46" s="19">
        <f t="shared" si="2"/>
        <v>301631524.01800621</v>
      </c>
      <c r="AR46" s="19">
        <f t="shared" si="3"/>
        <v>328941198.54782873</v>
      </c>
      <c r="AS46" s="19">
        <f t="shared" si="4"/>
        <v>338251784.12800419</v>
      </c>
    </row>
    <row r="47" spans="1:45" x14ac:dyDescent="0.3">
      <c r="A47" s="15">
        <v>16</v>
      </c>
      <c r="B47" s="15" t="s">
        <v>38</v>
      </c>
      <c r="C47" s="15" t="s">
        <v>36</v>
      </c>
      <c r="D47" s="15" t="s">
        <v>37</v>
      </c>
      <c r="E47" s="10">
        <v>4.6932848100000001E-2</v>
      </c>
      <c r="F47" s="11">
        <v>0</v>
      </c>
      <c r="G47" s="11">
        <v>11.144812244021432</v>
      </c>
      <c r="H47" s="11">
        <v>174.26499881401321</v>
      </c>
      <c r="I47" s="11">
        <v>0</v>
      </c>
      <c r="J47" s="11">
        <v>0.99743653651183906</v>
      </c>
      <c r="K47" s="5">
        <v>1750</v>
      </c>
      <c r="L47">
        <v>2491.2625641118025</v>
      </c>
      <c r="M47">
        <v>2250</v>
      </c>
      <c r="N47">
        <v>2305.3059174831828</v>
      </c>
      <c r="O47">
        <v>1750</v>
      </c>
      <c r="P47">
        <v>2206.8980363454461</v>
      </c>
      <c r="Q47" s="5">
        <v>316.90551222115442</v>
      </c>
      <c r="R47">
        <v>323.17931816810687</v>
      </c>
      <c r="S47">
        <v>316.90551222115471</v>
      </c>
      <c r="T47">
        <v>323.17931816810739</v>
      </c>
      <c r="U47">
        <v>344.54044906603099</v>
      </c>
      <c r="V47">
        <v>351.82692180978404</v>
      </c>
      <c r="W47" s="5">
        <v>6.7098522426186413</v>
      </c>
      <c r="X47">
        <v>7.1548139664019592</v>
      </c>
      <c r="Y47">
        <v>6.7098522426186413</v>
      </c>
      <c r="Z47">
        <v>7.1548139664019592</v>
      </c>
      <c r="AA47" s="10">
        <v>36.746666666666698</v>
      </c>
      <c r="AB47" s="5">
        <v>18.259757554295998</v>
      </c>
      <c r="AC47">
        <v>19.470647586362354</v>
      </c>
      <c r="AD47">
        <v>18.259757554295998</v>
      </c>
      <c r="AE47">
        <v>19.470647586362354</v>
      </c>
      <c r="AF47" s="5">
        <v>417688152.69242591</v>
      </c>
      <c r="AG47">
        <v>1179169451.7219572</v>
      </c>
      <c r="AH47">
        <v>417688152.69242591</v>
      </c>
      <c r="AI47">
        <v>1179169451.7219572</v>
      </c>
      <c r="AJ47" s="10">
        <v>0.35966999999999999</v>
      </c>
      <c r="AK47">
        <f t="shared" si="0"/>
        <v>3.5967000000000003E-5</v>
      </c>
      <c r="AP47" s="19">
        <f t="shared" si="1"/>
        <v>323775161.18720049</v>
      </c>
      <c r="AQ47" s="19">
        <f t="shared" si="2"/>
        <v>330184966.17132545</v>
      </c>
      <c r="AR47" s="19">
        <f t="shared" si="3"/>
        <v>352009148.24736828</v>
      </c>
      <c r="AS47" s="19">
        <f t="shared" si="4"/>
        <v>359453571.8882181</v>
      </c>
    </row>
    <row r="48" spans="1:45" x14ac:dyDescent="0.3">
      <c r="A48" s="15">
        <v>16</v>
      </c>
      <c r="B48" s="15" t="s">
        <v>35</v>
      </c>
      <c r="C48" s="15" t="s">
        <v>39</v>
      </c>
      <c r="D48" s="15" t="s">
        <v>37</v>
      </c>
      <c r="E48" s="10">
        <v>4.6932848100000001E-2</v>
      </c>
      <c r="F48" s="11">
        <v>0</v>
      </c>
      <c r="G48" s="11">
        <v>28.795147168465075</v>
      </c>
      <c r="H48" s="11">
        <v>63.521140074630495</v>
      </c>
      <c r="I48" s="11">
        <v>0</v>
      </c>
      <c r="J48" s="11">
        <v>0.9862479252082692</v>
      </c>
      <c r="K48" s="5">
        <v>1950</v>
      </c>
      <c r="L48">
        <v>2206.8980363454461</v>
      </c>
      <c r="M48">
        <v>2000</v>
      </c>
      <c r="N48">
        <v>2212.3554917431547</v>
      </c>
      <c r="O48">
        <v>1750</v>
      </c>
      <c r="P48">
        <v>2206.8980363454461</v>
      </c>
      <c r="Q48" s="26">
        <v>453.3909545798017</v>
      </c>
      <c r="R48">
        <v>466.11356634766423</v>
      </c>
      <c r="S48">
        <v>429.99419987933351</v>
      </c>
      <c r="T48">
        <v>442.03247042242526</v>
      </c>
      <c r="U48">
        <v>481.77965674502803</v>
      </c>
      <c r="V48">
        <v>495.33076424917914</v>
      </c>
      <c r="W48" s="26">
        <v>6.8052276871396522</v>
      </c>
      <c r="X48">
        <v>6.8213893632157028</v>
      </c>
      <c r="Y48" s="28">
        <v>6.6619483788026503</v>
      </c>
      <c r="AA48" s="10">
        <v>40.816666666666599</v>
      </c>
      <c r="AB48" s="5">
        <v>16.672668894584721</v>
      </c>
      <c r="AC48">
        <v>16.712264671006242</v>
      </c>
      <c r="AD48">
        <v>16.321637514420566</v>
      </c>
      <c r="AF48" s="5">
        <v>1054136508.184029</v>
      </c>
      <c r="AG48">
        <v>1148003388.9002333</v>
      </c>
      <c r="AH48">
        <v>655373622.76066351</v>
      </c>
      <c r="AJ48" s="10">
        <v>0.41432999999999998</v>
      </c>
      <c r="AK48">
        <f t="shared" si="0"/>
        <v>4.1433000000000001E-5</v>
      </c>
      <c r="AP48" s="19">
        <f t="shared" si="1"/>
        <v>423597854.97248006</v>
      </c>
      <c r="AQ48" s="19">
        <f t="shared" si="2"/>
        <v>435457051.16876143</v>
      </c>
      <c r="AR48" s="19">
        <f t="shared" si="3"/>
        <v>474612981.34682161</v>
      </c>
      <c r="AS48" s="19">
        <f t="shared" si="4"/>
        <v>487962510.41691309</v>
      </c>
    </row>
    <row r="49" spans="1:45" s="20" customFormat="1" x14ac:dyDescent="0.3">
      <c r="A49" s="3">
        <v>16</v>
      </c>
      <c r="B49" s="3" t="s">
        <v>38</v>
      </c>
      <c r="C49" s="3" t="s">
        <v>39</v>
      </c>
      <c r="D49" s="3" t="s">
        <v>37</v>
      </c>
      <c r="E49" s="7">
        <v>4.6932848100000001E-2</v>
      </c>
      <c r="F49" s="3">
        <v>0</v>
      </c>
      <c r="G49" s="3">
        <v>5.8844922342334556</v>
      </c>
      <c r="H49" s="3">
        <v>96.847475323510309</v>
      </c>
      <c r="I49" s="3">
        <v>0</v>
      </c>
      <c r="J49" s="3">
        <v>0.9961204829796354</v>
      </c>
      <c r="K49" s="7">
        <v>1950</v>
      </c>
      <c r="L49" s="3">
        <v>2361.6665112935475</v>
      </c>
      <c r="M49" s="3">
        <v>2200</v>
      </c>
      <c r="N49" s="3">
        <v>2310.8374644371456</v>
      </c>
      <c r="O49" s="3">
        <v>1750</v>
      </c>
      <c r="P49" s="3">
        <v>2206.8980363454461</v>
      </c>
      <c r="Q49" s="27">
        <v>224.90987065304608</v>
      </c>
      <c r="R49" s="3">
        <v>230.12748232369086</v>
      </c>
      <c r="S49" s="3">
        <v>215.3142754693626</v>
      </c>
      <c r="T49" s="3">
        <v>220.20317192714549</v>
      </c>
      <c r="U49" s="3">
        <v>236.66495322975808</v>
      </c>
      <c r="V49" s="3">
        <v>242.27939472765289</v>
      </c>
      <c r="W49" s="27">
        <v>11.263790965400048</v>
      </c>
      <c r="X49" s="3">
        <v>11.502202057488145</v>
      </c>
      <c r="Y49" s="29">
        <v>10.806648348198351</v>
      </c>
      <c r="Z49" s="3">
        <v>11.455829046742586</v>
      </c>
      <c r="AA49" s="7">
        <v>42.41</v>
      </c>
      <c r="AB49" s="7">
        <v>26.559280748408508</v>
      </c>
      <c r="AC49" s="3">
        <v>27.121438475567427</v>
      </c>
      <c r="AD49" s="3">
        <v>25.481368423009553</v>
      </c>
      <c r="AE49" s="3">
        <v>27.012093956007043</v>
      </c>
      <c r="AF49" s="7">
        <v>524535158.65390581</v>
      </c>
      <c r="AG49" s="3">
        <v>983345531.21639049</v>
      </c>
      <c r="AH49" s="3">
        <v>372011420.7983098</v>
      </c>
      <c r="AI49" s="3">
        <v>1206946442.2559066</v>
      </c>
      <c r="AJ49" s="7">
        <v>0.31032999999999999</v>
      </c>
      <c r="AK49" s="21">
        <f t="shared" si="0"/>
        <v>3.1032999999999999E-5</v>
      </c>
      <c r="AP49" s="22">
        <f t="shared" si="1"/>
        <v>294250585.59132755</v>
      </c>
      <c r="AQ49" s="22">
        <f t="shared" si="2"/>
        <v>300931799.09870911</v>
      </c>
      <c r="AR49" s="22">
        <f t="shared" si="3"/>
        <v>323428629.73202848</v>
      </c>
      <c r="AS49" s="22">
        <f t="shared" si="4"/>
        <v>331101380.1565997</v>
      </c>
    </row>
    <row r="50" spans="1:45" x14ac:dyDescent="0.3">
      <c r="A50" s="15">
        <v>18</v>
      </c>
      <c r="B50" s="15" t="s">
        <v>35</v>
      </c>
      <c r="C50" s="15" t="s">
        <v>36</v>
      </c>
      <c r="D50" s="15" t="s">
        <v>37</v>
      </c>
      <c r="E50" s="10">
        <v>5.0500842399999996E-2</v>
      </c>
      <c r="F50" s="11">
        <v>0</v>
      </c>
      <c r="G50" s="11">
        <v>26.457709591371568</v>
      </c>
      <c r="H50" s="11">
        <v>345.37534357580131</v>
      </c>
      <c r="I50" s="11">
        <v>0</v>
      </c>
      <c r="J50" s="11">
        <v>0.99893616310525768</v>
      </c>
      <c r="K50" s="5">
        <v>3900</v>
      </c>
      <c r="L50">
        <v>5845.0750406346888</v>
      </c>
      <c r="M50">
        <v>5750</v>
      </c>
      <c r="N50">
        <v>6434.819554976486</v>
      </c>
      <c r="O50">
        <v>1750</v>
      </c>
      <c r="P50">
        <v>2206.8980363454461</v>
      </c>
      <c r="Q50" s="5">
        <v>699.9149974971441</v>
      </c>
      <c r="R50">
        <v>714.96789986433885</v>
      </c>
      <c r="S50">
        <v>534.47873651310817</v>
      </c>
      <c r="T50">
        <v>543.28193821414618</v>
      </c>
      <c r="U50">
        <v>573.64779492667765</v>
      </c>
      <c r="V50">
        <v>584.00697111332602</v>
      </c>
      <c r="W50" s="5">
        <v>7.2151702373296702</v>
      </c>
      <c r="X50">
        <v>8.0726228533131135</v>
      </c>
      <c r="Y50">
        <v>3.8712841908542601</v>
      </c>
      <c r="Z50">
        <v>4.6690257917829951</v>
      </c>
      <c r="AA50" s="10">
        <v>33.376666666666601</v>
      </c>
      <c r="AB50" s="5">
        <v>21.617408081483124</v>
      </c>
      <c r="AC50">
        <v>24.186426205871754</v>
      </c>
      <c r="AD50">
        <v>11.598774166146812</v>
      </c>
      <c r="AE50">
        <v>13.988891815988227</v>
      </c>
      <c r="AF50" s="5">
        <v>286826477.69524109</v>
      </c>
      <c r="AG50">
        <v>1370628015.6868072</v>
      </c>
      <c r="AH50">
        <v>255064400.13529059</v>
      </c>
      <c r="AI50">
        <v>238294517.7112551</v>
      </c>
      <c r="AJ50" s="10">
        <v>0.87289000000000005</v>
      </c>
      <c r="AK50">
        <f t="shared" si="0"/>
        <v>8.7289000000000011E-5</v>
      </c>
      <c r="AP50" s="19">
        <f t="shared" si="1"/>
        <v>204368461.42147508</v>
      </c>
      <c r="AQ50" s="19">
        <f t="shared" si="2"/>
        <v>207734538.80550945</v>
      </c>
      <c r="AR50" s="19">
        <f t="shared" si="3"/>
        <v>219345521.60450959</v>
      </c>
      <c r="AS50" s="19">
        <f t="shared" si="4"/>
        <v>223306556.44879735</v>
      </c>
    </row>
    <row r="51" spans="1:45" x14ac:dyDescent="0.3">
      <c r="A51" s="15">
        <v>18</v>
      </c>
      <c r="B51" s="15" t="s">
        <v>38</v>
      </c>
      <c r="C51" s="15" t="s">
        <v>36</v>
      </c>
      <c r="D51" s="15" t="s">
        <v>37</v>
      </c>
      <c r="E51" s="10">
        <v>5.0500842399999996E-2</v>
      </c>
      <c r="F51" s="11">
        <v>0</v>
      </c>
      <c r="G51" s="11">
        <v>22.233897787351971</v>
      </c>
      <c r="H51" s="11">
        <v>155.59828856569936</v>
      </c>
      <c r="I51" s="11">
        <v>0</v>
      </c>
      <c r="J51" s="11">
        <v>0.9869822426603293</v>
      </c>
      <c r="K51" s="5">
        <v>3900</v>
      </c>
      <c r="L51">
        <v>5973.9557186511011</v>
      </c>
      <c r="M51">
        <v>5650</v>
      </c>
      <c r="N51">
        <v>6273.3615014596153</v>
      </c>
      <c r="O51">
        <v>1750</v>
      </c>
      <c r="P51">
        <v>2206.8980363454461</v>
      </c>
      <c r="Q51" s="5">
        <v>579.20483461314745</v>
      </c>
      <c r="R51">
        <v>594.56243876911446</v>
      </c>
      <c r="S51">
        <v>404.86409984466684</v>
      </c>
      <c r="T51">
        <v>414.70256455602072</v>
      </c>
      <c r="U51">
        <v>447.63243713493438</v>
      </c>
      <c r="V51">
        <v>458.86236628908142</v>
      </c>
      <c r="W51" s="5">
        <v>9.5147387282333717</v>
      </c>
      <c r="X51">
        <v>9.6351730682845194</v>
      </c>
      <c r="Y51">
        <v>5.9822689037025283</v>
      </c>
      <c r="Z51">
        <v>7.4135110015181143</v>
      </c>
      <c r="AA51" s="10">
        <v>25.486666666666601</v>
      </c>
      <c r="AB51" s="5">
        <v>37.332221010594026</v>
      </c>
      <c r="AC51">
        <v>37.804759619217407</v>
      </c>
      <c r="AD51">
        <v>23.472151073904829</v>
      </c>
      <c r="AE51">
        <v>29.087801470774782</v>
      </c>
      <c r="AF51" s="5">
        <v>640881087.05735505</v>
      </c>
      <c r="AG51">
        <v>2621669690.1604023</v>
      </c>
      <c r="AH51">
        <v>133595619.52248453</v>
      </c>
      <c r="AI51">
        <v>130254085.832193</v>
      </c>
      <c r="AJ51" s="10">
        <v>0.69055999999999995</v>
      </c>
      <c r="AK51">
        <f t="shared" si="0"/>
        <v>6.9055999999999997E-5</v>
      </c>
      <c r="AP51" s="19">
        <f t="shared" si="1"/>
        <v>149424182.6639401</v>
      </c>
      <c r="AQ51" s="19">
        <f t="shared" si="2"/>
        <v>153055288.87643489</v>
      </c>
      <c r="AR51" s="19">
        <f t="shared" si="3"/>
        <v>165208797.41725069</v>
      </c>
      <c r="AS51" s="19">
        <f t="shared" si="4"/>
        <v>169353454.81185836</v>
      </c>
    </row>
    <row r="52" spans="1:45" x14ac:dyDescent="0.3">
      <c r="A52" s="15">
        <v>18</v>
      </c>
      <c r="B52" s="15" t="s">
        <v>35</v>
      </c>
      <c r="C52" s="15" t="s">
        <v>39</v>
      </c>
      <c r="D52" s="15" t="s">
        <v>37</v>
      </c>
      <c r="E52" s="10">
        <v>5.1324225700000004E-2</v>
      </c>
      <c r="F52" s="11">
        <v>0</v>
      </c>
      <c r="G52" s="11">
        <v>102.57628489182048</v>
      </c>
      <c r="H52" s="11">
        <v>175.85636445529352</v>
      </c>
      <c r="I52" s="11">
        <v>0</v>
      </c>
      <c r="J52" s="11">
        <v>0.99384196247728562</v>
      </c>
      <c r="K52" s="5">
        <v>3700</v>
      </c>
      <c r="L52">
        <v>5507.3763709147197</v>
      </c>
      <c r="M52">
        <v>5500</v>
      </c>
      <c r="N52">
        <v>5888.9512363044942</v>
      </c>
      <c r="O52">
        <v>1750</v>
      </c>
      <c r="P52">
        <v>2206.8980363454461</v>
      </c>
      <c r="Q52" s="5">
        <v>1180.2989639712619</v>
      </c>
      <c r="R52">
        <v>1213.3299528410964</v>
      </c>
      <c r="S52">
        <v>821.73427938455302</v>
      </c>
      <c r="T52">
        <v>844.15968014978216</v>
      </c>
      <c r="U52">
        <v>918.39348950720682</v>
      </c>
      <c r="V52">
        <v>943.70364225605795</v>
      </c>
      <c r="W52" s="5">
        <v>5.1900571593447102</v>
      </c>
      <c r="X52">
        <v>6.4023847593350514</v>
      </c>
      <c r="Y52">
        <v>3.2660589315763238</v>
      </c>
      <c r="Z52">
        <v>3.7927104767212092</v>
      </c>
      <c r="AA52" s="10">
        <v>30.213333333333299</v>
      </c>
      <c r="AB52" s="5">
        <v>17.178035611246852</v>
      </c>
      <c r="AC52">
        <v>21.190593863642075</v>
      </c>
      <c r="AD52">
        <v>10.80999205067187</v>
      </c>
      <c r="AE52">
        <v>12.553101754372948</v>
      </c>
      <c r="AF52" s="5">
        <v>891640818.50892842</v>
      </c>
      <c r="AG52">
        <v>517226862.43278742</v>
      </c>
      <c r="AH52">
        <v>841418512.33296061</v>
      </c>
      <c r="AI52">
        <v>557687246.61592722</v>
      </c>
      <c r="AJ52" s="10">
        <v>0.46256000000000003</v>
      </c>
      <c r="AK52">
        <f t="shared" si="0"/>
        <v>4.6256000000000006E-5</v>
      </c>
      <c r="AP52" s="19">
        <f t="shared" si="1"/>
        <v>536737540.95624202</v>
      </c>
      <c r="AQ52" s="19">
        <f t="shared" si="2"/>
        <v>551385286.29638076</v>
      </c>
      <c r="AR52" s="19">
        <f t="shared" si="3"/>
        <v>599873067.91863489</v>
      </c>
      <c r="AS52" s="19">
        <f t="shared" si="4"/>
        <v>616405065.53448188</v>
      </c>
    </row>
    <row r="53" spans="1:45" x14ac:dyDescent="0.3">
      <c r="A53" s="16">
        <v>18</v>
      </c>
      <c r="B53" s="16" t="s">
        <v>38</v>
      </c>
      <c r="C53" s="16" t="s">
        <v>39</v>
      </c>
      <c r="D53" s="16" t="s">
        <v>37</v>
      </c>
      <c r="E53" s="12">
        <v>5.1324225700000004E-2</v>
      </c>
      <c r="F53" s="13">
        <v>0</v>
      </c>
      <c r="G53" s="13">
        <v>37.090924623760614</v>
      </c>
      <c r="H53" s="13">
        <v>205.60161511282541</v>
      </c>
      <c r="I53" s="13">
        <v>0</v>
      </c>
      <c r="J53" s="13">
        <v>0.99357390816694469</v>
      </c>
      <c r="K53" s="6">
        <v>3700</v>
      </c>
      <c r="L53" s="2">
        <v>6113.944177260084</v>
      </c>
      <c r="M53" s="2">
        <v>6100</v>
      </c>
      <c r="N53" s="2">
        <v>5822.5573874670981</v>
      </c>
      <c r="O53" s="2">
        <v>1750</v>
      </c>
      <c r="P53" s="2">
        <v>2206.8980363454461</v>
      </c>
      <c r="Q53" s="6">
        <v>731.37868342406568</v>
      </c>
      <c r="R53" s="2">
        <v>750.62384516017107</v>
      </c>
      <c r="S53" s="2">
        <v>524.72160405026898</v>
      </c>
      <c r="T53" s="2">
        <v>537.38326822533475</v>
      </c>
      <c r="U53" s="2">
        <v>579.78955532555187</v>
      </c>
      <c r="V53" s="2">
        <v>594.25134497036538</v>
      </c>
      <c r="W53" s="6">
        <v>7.3078688247628882</v>
      </c>
      <c r="X53" s="2">
        <v>11.652871676789253</v>
      </c>
      <c r="Y53" s="2">
        <v>4.8043974188140997</v>
      </c>
      <c r="Z53" s="2">
        <v>5.6703524483805268</v>
      </c>
      <c r="AA53" s="12">
        <v>30.2</v>
      </c>
      <c r="AB53" s="6">
        <v>24.19824114159897</v>
      </c>
      <c r="AC53" s="2">
        <v>38.585667803937923</v>
      </c>
      <c r="AD53" s="2">
        <v>15.908600724549999</v>
      </c>
      <c r="AE53" s="2">
        <v>18.77600148470373</v>
      </c>
      <c r="AF53" s="6">
        <v>486101919.84613764</v>
      </c>
      <c r="AG53" s="2">
        <v>150726145.22162631</v>
      </c>
      <c r="AH53" s="2">
        <v>170297153.25091034</v>
      </c>
      <c r="AI53" s="2">
        <v>257102197.44151846</v>
      </c>
      <c r="AJ53" s="12">
        <v>0.69467000000000001</v>
      </c>
      <c r="AK53">
        <f t="shared" si="0"/>
        <v>6.9467000000000004E-5</v>
      </c>
      <c r="AP53" s="19">
        <f t="shared" si="1"/>
        <v>228116838.8201322</v>
      </c>
      <c r="AQ53" s="19">
        <f t="shared" si="2"/>
        <v>233621355.46957704</v>
      </c>
      <c r="AR53" s="19">
        <f t="shared" si="3"/>
        <v>252057013.70192561</v>
      </c>
      <c r="AS53" s="19">
        <f t="shared" si="4"/>
        <v>258344114.73224744</v>
      </c>
    </row>
    <row r="54" spans="1:45" x14ac:dyDescent="0.3">
      <c r="A54" s="15">
        <v>20</v>
      </c>
      <c r="B54" s="15" t="s">
        <v>35</v>
      </c>
      <c r="C54" s="15" t="s">
        <v>36</v>
      </c>
      <c r="D54" s="15" t="s">
        <v>37</v>
      </c>
      <c r="E54" s="10">
        <v>5.5990064400000004E-2</v>
      </c>
      <c r="F54" s="11">
        <v>0</v>
      </c>
      <c r="G54" s="11">
        <v>31.550921869321883</v>
      </c>
      <c r="H54" s="11">
        <v>110.1188187828256</v>
      </c>
      <c r="I54" s="11">
        <v>0</v>
      </c>
      <c r="J54" s="11">
        <v>0.99869901527208094</v>
      </c>
      <c r="K54" s="5">
        <v>3300</v>
      </c>
      <c r="L54">
        <v>3725.7563219321551</v>
      </c>
      <c r="M54">
        <v>3650</v>
      </c>
      <c r="N54">
        <v>2407.2550929728968</v>
      </c>
      <c r="O54">
        <v>1750</v>
      </c>
      <c r="P54">
        <v>2206.8980363454461</v>
      </c>
      <c r="Q54" s="5">
        <v>621.14992411428568</v>
      </c>
      <c r="R54">
        <v>638.3640763624943</v>
      </c>
      <c r="S54">
        <v>458.60348046283809</v>
      </c>
      <c r="T54">
        <v>470.95895580712795</v>
      </c>
      <c r="U54">
        <v>511.91103692664672</v>
      </c>
      <c r="V54">
        <v>525.87410413424004</v>
      </c>
      <c r="W54" s="5">
        <v>8.7879621016767882</v>
      </c>
      <c r="X54">
        <v>9.376656559515661</v>
      </c>
      <c r="Y54">
        <v>5.8920459647504959</v>
      </c>
      <c r="Z54">
        <v>6.8269826146402171</v>
      </c>
      <c r="AA54" s="10">
        <v>43.703333333333298</v>
      </c>
      <c r="AB54" s="5">
        <v>20.108219285356103</v>
      </c>
      <c r="AC54">
        <v>21.455243443327745</v>
      </c>
      <c r="AD54">
        <v>13.481914342347267</v>
      </c>
      <c r="AE54">
        <v>15.621194297857272</v>
      </c>
      <c r="AF54" s="5">
        <v>336893296.56725681</v>
      </c>
      <c r="AG54">
        <v>351947386.51851362</v>
      </c>
      <c r="AH54">
        <v>304097513.5300687</v>
      </c>
      <c r="AI54">
        <v>352269693.83251113</v>
      </c>
      <c r="AJ54" s="10">
        <v>0.66078000000000003</v>
      </c>
      <c r="AK54">
        <f t="shared" si="0"/>
        <v>6.6078E-5</v>
      </c>
      <c r="AP54" s="19">
        <f t="shared" si="1"/>
        <v>303315790.04349732</v>
      </c>
      <c r="AQ54" s="19">
        <f t="shared" si="2"/>
        <v>311487578.80016792</v>
      </c>
      <c r="AR54" s="19">
        <f t="shared" si="3"/>
        <v>338572878.77686268</v>
      </c>
      <c r="AS54" s="19">
        <f t="shared" si="4"/>
        <v>347807912.83553857</v>
      </c>
    </row>
    <row r="55" spans="1:45" x14ac:dyDescent="0.3">
      <c r="A55" s="15">
        <v>20</v>
      </c>
      <c r="B55" s="15" t="s">
        <v>38</v>
      </c>
      <c r="C55" s="15" t="s">
        <v>36</v>
      </c>
      <c r="D55" s="15" t="s">
        <v>37</v>
      </c>
      <c r="E55" s="10">
        <v>5.5990064400000004E-2</v>
      </c>
      <c r="F55" s="11">
        <v>0</v>
      </c>
      <c r="G55" s="11">
        <v>26.480393263192063</v>
      </c>
      <c r="H55" s="11">
        <v>93.715319881844039</v>
      </c>
      <c r="I55" s="11">
        <v>0</v>
      </c>
      <c r="J55" s="11">
        <v>0.99713546390655561</v>
      </c>
      <c r="K55" s="5">
        <v>3300</v>
      </c>
      <c r="L55">
        <v>3696.0531682931901</v>
      </c>
      <c r="M55">
        <v>3650</v>
      </c>
      <c r="N55">
        <v>3632.1160732265575</v>
      </c>
      <c r="O55">
        <v>1750</v>
      </c>
      <c r="P55">
        <v>2206.8980363454461</v>
      </c>
      <c r="Q55" s="5">
        <v>567.82240222618827</v>
      </c>
      <c r="R55">
        <v>583.62874272020019</v>
      </c>
      <c r="S55">
        <v>418.47165148119666</v>
      </c>
      <c r="T55">
        <v>429.83828041097911</v>
      </c>
      <c r="U55">
        <v>467.48237516544219</v>
      </c>
      <c r="V55">
        <v>480.31732712976998</v>
      </c>
      <c r="W55" s="5">
        <v>9.8138571404947257</v>
      </c>
      <c r="X55">
        <v>10.780132342243627</v>
      </c>
      <c r="Y55">
        <v>6.6177062637754025</v>
      </c>
      <c r="Z55">
        <v>7.5995735108196811</v>
      </c>
      <c r="AA55" s="10">
        <v>37.676666666666598</v>
      </c>
      <c r="AB55" s="5">
        <v>26.047572698827064</v>
      </c>
      <c r="AC55">
        <v>28.612224211918026</v>
      </c>
      <c r="AD55">
        <v>17.564468540499199</v>
      </c>
      <c r="AE55">
        <v>20.170503877253015</v>
      </c>
      <c r="AF55" s="5">
        <v>291893683.83418375</v>
      </c>
      <c r="AG55">
        <v>261280300.98305762</v>
      </c>
      <c r="AH55">
        <v>305617652.77329856</v>
      </c>
      <c r="AI55">
        <v>368908757.41526306</v>
      </c>
      <c r="AJ55" s="10">
        <v>0.51300000000000001</v>
      </c>
      <c r="AK55">
        <f t="shared" si="0"/>
        <v>5.13E-5</v>
      </c>
      <c r="AP55" s="19">
        <f t="shared" si="1"/>
        <v>307341460.47381139</v>
      </c>
      <c r="AQ55" s="19">
        <f t="shared" si="2"/>
        <v>315689544.08611357</v>
      </c>
      <c r="AR55" s="19">
        <f t="shared" si="3"/>
        <v>343336795.74366367</v>
      </c>
      <c r="AS55" s="19">
        <f t="shared" si="4"/>
        <v>352763271.51057702</v>
      </c>
    </row>
    <row r="56" spans="1:45" x14ac:dyDescent="0.3">
      <c r="A56" s="15">
        <v>20</v>
      </c>
      <c r="B56" s="15" t="s">
        <v>35</v>
      </c>
      <c r="C56" s="15" t="s">
        <v>39</v>
      </c>
      <c r="D56" s="15" t="s">
        <v>37</v>
      </c>
      <c r="E56" s="10">
        <v>5.5715603299999999E-2</v>
      </c>
      <c r="F56" s="11">
        <v>0</v>
      </c>
      <c r="G56" s="11">
        <v>60.782547165788486</v>
      </c>
      <c r="H56" s="11">
        <v>-195.06401447772836</v>
      </c>
      <c r="I56" s="11">
        <v>0</v>
      </c>
      <c r="J56" s="11">
        <v>0.96921459115011088</v>
      </c>
      <c r="K56" s="5">
        <v>2900</v>
      </c>
      <c r="L56">
        <v>3918.0905401293085</v>
      </c>
      <c r="M56">
        <v>2900</v>
      </c>
      <c r="N56">
        <v>3921.146920042052</v>
      </c>
      <c r="O56">
        <v>1750</v>
      </c>
      <c r="P56">
        <v>2206.8980363454461</v>
      </c>
      <c r="Q56" s="5">
        <v>819.00360444201067</v>
      </c>
      <c r="R56">
        <v>841.09121633208883</v>
      </c>
      <c r="S56">
        <v>647.99860967784946</v>
      </c>
      <c r="T56">
        <v>664.82924416912942</v>
      </c>
      <c r="U56">
        <v>720.8133426144052</v>
      </c>
      <c r="V56">
        <v>739.90313514880313</v>
      </c>
      <c r="W56" s="5">
        <v>8.3753079400175778</v>
      </c>
      <c r="X56">
        <v>8.3753079400175778</v>
      </c>
      <c r="Y56">
        <v>7.3794257650321127</v>
      </c>
      <c r="Z56">
        <v>7.8315944044951378</v>
      </c>
      <c r="AA56" s="10">
        <v>41.393333333333302</v>
      </c>
      <c r="AB56" s="5">
        <v>20.233470623331254</v>
      </c>
      <c r="AC56">
        <v>20.233470623331254</v>
      </c>
      <c r="AD56">
        <v>17.827570699868218</v>
      </c>
      <c r="AE56">
        <v>18.919941386282357</v>
      </c>
      <c r="AF56" s="5">
        <v>826862632.14956927</v>
      </c>
      <c r="AG56">
        <v>826862632.14956927</v>
      </c>
      <c r="AH56">
        <v>461558137.71323562</v>
      </c>
      <c r="AI56">
        <v>724379471.24935436</v>
      </c>
      <c r="AJ56" s="10">
        <v>0.65078000000000003</v>
      </c>
      <c r="AK56">
        <f t="shared" si="0"/>
        <v>6.5078000000000003E-5</v>
      </c>
      <c r="AP56" s="19">
        <f t="shared" si="1"/>
        <v>412164209.87018287</v>
      </c>
      <c r="AQ56" s="19">
        <f t="shared" si="2"/>
        <v>422869456.86162466</v>
      </c>
      <c r="AR56" s="19">
        <f t="shared" si="3"/>
        <v>458478548.23369271</v>
      </c>
      <c r="AS56" s="19">
        <f t="shared" si="4"/>
        <v>470620749.06408876</v>
      </c>
    </row>
    <row r="57" spans="1:45" x14ac:dyDescent="0.3">
      <c r="A57" s="16">
        <v>20</v>
      </c>
      <c r="B57" s="16" t="s">
        <v>38</v>
      </c>
      <c r="C57" s="16" t="s">
        <v>39</v>
      </c>
      <c r="D57" s="16" t="s">
        <v>37</v>
      </c>
      <c r="E57" s="12">
        <v>5.5715603299999999E-2</v>
      </c>
      <c r="F57" s="13">
        <v>0</v>
      </c>
      <c r="G57" s="13">
        <v>65.061799658081611</v>
      </c>
      <c r="H57" s="13">
        <v>-111.34625108551647</v>
      </c>
      <c r="I57" s="13">
        <v>0</v>
      </c>
      <c r="J57" s="13">
        <v>0.9899824720610072</v>
      </c>
      <c r="K57" s="6">
        <v>2900</v>
      </c>
      <c r="L57" s="2">
        <v>4104.822136856772</v>
      </c>
      <c r="M57" s="2">
        <v>3550</v>
      </c>
      <c r="N57" s="2">
        <v>3951.1594797870539</v>
      </c>
      <c r="O57" s="2">
        <v>1750</v>
      </c>
      <c r="P57" s="2">
        <v>2206.8980363454461</v>
      </c>
      <c r="Q57" s="6">
        <v>830.40842618643262</v>
      </c>
      <c r="R57" s="2">
        <v>853.75090539960081</v>
      </c>
      <c r="S57" s="2">
        <v>648.8881146032702</v>
      </c>
      <c r="T57" s="2">
        <v>666.90890266256952</v>
      </c>
      <c r="U57" s="2">
        <v>726.45749065498478</v>
      </c>
      <c r="V57" s="2">
        <v>746.75991002091871</v>
      </c>
      <c r="W57" s="6">
        <v>7.3632194966091369</v>
      </c>
      <c r="X57" s="2">
        <v>7.7541628193219783</v>
      </c>
      <c r="Y57" s="2">
        <v>6.11849522757303</v>
      </c>
      <c r="Z57" s="2">
        <v>6.8280034889255372</v>
      </c>
      <c r="AA57" s="12">
        <v>39.683333333333302</v>
      </c>
      <c r="AB57" s="6">
        <v>18.554942032614388</v>
      </c>
      <c r="AC57" s="2">
        <v>19.540099502701345</v>
      </c>
      <c r="AD57" s="2">
        <v>15.418299607491898</v>
      </c>
      <c r="AE57" s="2">
        <v>17.206224667599017</v>
      </c>
      <c r="AF57" s="6">
        <v>890405466.00479472</v>
      </c>
      <c r="AG57" s="2">
        <v>1058157484.845847</v>
      </c>
      <c r="AH57" s="2">
        <v>563557102.52190351</v>
      </c>
      <c r="AI57" s="2">
        <v>445169103.50119025</v>
      </c>
      <c r="AJ57" s="12">
        <v>0.63856000000000002</v>
      </c>
      <c r="AK57">
        <f t="shared" si="0"/>
        <v>6.3855999999999993E-5</v>
      </c>
      <c r="AP57" s="19">
        <f t="shared" si="1"/>
        <v>403251743.73339629</v>
      </c>
      <c r="AQ57" s="19">
        <f t="shared" si="2"/>
        <v>414450768.71909112</v>
      </c>
      <c r="AR57" s="19">
        <f t="shared" si="3"/>
        <v>451457259.36730492</v>
      </c>
      <c r="AS57" s="19">
        <f t="shared" si="4"/>
        <v>464074204.9193514</v>
      </c>
    </row>
    <row r="58" spans="1:45" x14ac:dyDescent="0.3">
      <c r="A58" s="15">
        <v>22</v>
      </c>
      <c r="B58" s="15" t="s">
        <v>35</v>
      </c>
      <c r="C58" s="15" t="s">
        <v>36</v>
      </c>
      <c r="D58" s="15" t="s">
        <v>37</v>
      </c>
      <c r="E58" s="10">
        <v>5.7362369900000001E-2</v>
      </c>
      <c r="F58" s="11">
        <v>0</v>
      </c>
      <c r="G58" s="11">
        <v>18.021517601936672</v>
      </c>
      <c r="H58" s="11">
        <v>427.26061546561135</v>
      </c>
      <c r="I58" s="11">
        <v>0</v>
      </c>
      <c r="J58" s="11">
        <v>0.99693152710122335</v>
      </c>
      <c r="K58" s="5">
        <v>3800</v>
      </c>
      <c r="L58">
        <v>4270.4559041568791</v>
      </c>
      <c r="M58">
        <v>4250</v>
      </c>
      <c r="N58">
        <v>4894.1805259866505</v>
      </c>
      <c r="O58">
        <v>1750</v>
      </c>
      <c r="P58">
        <v>2206.8980363454461</v>
      </c>
      <c r="Q58" s="5">
        <v>654.71242745150073</v>
      </c>
      <c r="R58">
        <v>665.33931706262422</v>
      </c>
      <c r="S58">
        <v>544.01540819656464</v>
      </c>
      <c r="T58">
        <v>549.87437695564142</v>
      </c>
      <c r="U58">
        <v>570.55693753716128</v>
      </c>
      <c r="V58">
        <v>577.6127595442922</v>
      </c>
      <c r="W58" s="5">
        <v>7.1316342785330225</v>
      </c>
      <c r="X58">
        <v>7.7276313952495528</v>
      </c>
      <c r="Y58">
        <v>3.5250815325841964</v>
      </c>
      <c r="Z58">
        <v>4.3176377828437182</v>
      </c>
      <c r="AA58" s="10">
        <v>63.123333333333299</v>
      </c>
      <c r="AB58" s="5">
        <v>11.297936756402322</v>
      </c>
      <c r="AC58">
        <v>12.24211553347873</v>
      </c>
      <c r="AD58">
        <v>5.5844350201999235</v>
      </c>
      <c r="AE58">
        <v>6.8400028243814557</v>
      </c>
      <c r="AF58" s="5">
        <v>486978821.42549944</v>
      </c>
      <c r="AG58">
        <v>569131456.03907633</v>
      </c>
      <c r="AH58">
        <v>562563447.31844592</v>
      </c>
      <c r="AI58">
        <v>599398636.01123142</v>
      </c>
      <c r="AJ58" s="10">
        <v>0.66488999999999998</v>
      </c>
      <c r="AK58">
        <f t="shared" si="0"/>
        <v>6.6489000000000007E-5</v>
      </c>
      <c r="AP58" s="19">
        <f t="shared" si="1"/>
        <v>516477401.52598363</v>
      </c>
      <c r="AQ58" s="19">
        <f t="shared" si="2"/>
        <v>522039789.86042678</v>
      </c>
      <c r="AR58" s="19">
        <f t="shared" si="3"/>
        <v>541675401.2513957</v>
      </c>
      <c r="AS58" s="19">
        <f t="shared" si="4"/>
        <v>548374058.23972154</v>
      </c>
    </row>
    <row r="59" spans="1:45" x14ac:dyDescent="0.3">
      <c r="A59" s="15">
        <v>22</v>
      </c>
      <c r="B59" s="15" t="s">
        <v>38</v>
      </c>
      <c r="C59" s="15" t="s">
        <v>36</v>
      </c>
      <c r="D59" s="15" t="s">
        <v>37</v>
      </c>
      <c r="E59" s="10">
        <v>5.7362369900000001E-2</v>
      </c>
      <c r="F59" s="11">
        <v>0</v>
      </c>
      <c r="G59" s="11">
        <v>14.104223443564177</v>
      </c>
      <c r="H59" s="11">
        <v>390.91955818222732</v>
      </c>
      <c r="I59" s="11">
        <v>0</v>
      </c>
      <c r="J59" s="11">
        <v>0.99792431084262923</v>
      </c>
      <c r="K59" s="5">
        <v>3800</v>
      </c>
      <c r="L59">
        <v>4425.4583549506779</v>
      </c>
      <c r="M59">
        <v>4400</v>
      </c>
      <c r="N59">
        <v>4979.9719268073286</v>
      </c>
      <c r="O59">
        <v>1750</v>
      </c>
      <c r="P59">
        <v>2206.8980363454461</v>
      </c>
      <c r="Q59" s="5">
        <v>587.73399234314309</v>
      </c>
      <c r="R59">
        <v>596.99454720359006</v>
      </c>
      <c r="S59">
        <v>491.50161081063294</v>
      </c>
      <c r="T59">
        <v>496.5747483634733</v>
      </c>
      <c r="U59">
        <v>514.51667184823327</v>
      </c>
      <c r="V59">
        <v>520.63746826871761</v>
      </c>
      <c r="W59" s="5">
        <v>7.7597643717641853</v>
      </c>
      <c r="X59">
        <v>8.7427014344739273</v>
      </c>
      <c r="Y59">
        <v>3.8764073265611332</v>
      </c>
      <c r="Z59">
        <v>4.8050752317404033</v>
      </c>
      <c r="AA59" s="10">
        <v>60.266666666666602</v>
      </c>
      <c r="AB59" s="5">
        <v>12.875715218635278</v>
      </c>
      <c r="AC59">
        <v>14.506694858087284</v>
      </c>
      <c r="AD59">
        <v>6.4320918029222405</v>
      </c>
      <c r="AE59">
        <v>7.9730230615161641</v>
      </c>
      <c r="AF59" s="5">
        <v>443587783.20550734</v>
      </c>
      <c r="AG59">
        <v>504986073.65947646</v>
      </c>
      <c r="AH59">
        <v>464577290.31488657</v>
      </c>
      <c r="AI59">
        <v>463040995.91777015</v>
      </c>
      <c r="AJ59" s="10">
        <v>0.69733000000000001</v>
      </c>
      <c r="AK59">
        <f t="shared" si="0"/>
        <v>6.9733000000000005E-5</v>
      </c>
      <c r="AP59" s="19">
        <f t="shared" si="1"/>
        <v>424779713.26135558</v>
      </c>
      <c r="AQ59" s="19">
        <f t="shared" si="2"/>
        <v>429164166.67439073</v>
      </c>
      <c r="AR59" s="19">
        <f t="shared" si="3"/>
        <v>444670453.82702816</v>
      </c>
      <c r="AS59" s="19">
        <f t="shared" si="4"/>
        <v>449960345.23579955</v>
      </c>
    </row>
    <row r="60" spans="1:45" x14ac:dyDescent="0.3">
      <c r="A60" s="15">
        <v>22</v>
      </c>
      <c r="B60" s="15" t="s">
        <v>35</v>
      </c>
      <c r="C60" s="15" t="s">
        <v>39</v>
      </c>
      <c r="D60" s="15" t="s">
        <v>37</v>
      </c>
      <c r="E60" s="10">
        <v>5.7087908799999997E-2</v>
      </c>
      <c r="F60" s="11">
        <v>0</v>
      </c>
      <c r="G60" s="11">
        <v>2.4136158502349874</v>
      </c>
      <c r="H60" s="11">
        <v>311.49186569389576</v>
      </c>
      <c r="I60" s="11">
        <v>0</v>
      </c>
      <c r="J60" s="11">
        <v>0.99760788539587908</v>
      </c>
      <c r="K60" s="5">
        <v>3850</v>
      </c>
      <c r="L60">
        <v>4318.9595457561345</v>
      </c>
      <c r="M60">
        <v>4300</v>
      </c>
      <c r="N60">
        <v>4354.7062204430431</v>
      </c>
      <c r="O60">
        <v>1750</v>
      </c>
      <c r="P60">
        <v>2206.8980363454461</v>
      </c>
      <c r="Q60" s="5">
        <v>361.18336267613563</v>
      </c>
      <c r="R60">
        <v>363.77445909460738</v>
      </c>
      <c r="S60">
        <v>335.00239316967571</v>
      </c>
      <c r="T60">
        <v>336.26797355074569</v>
      </c>
      <c r="U60">
        <v>340.87122151379282</v>
      </c>
      <c r="V60">
        <v>342.44102905276503</v>
      </c>
      <c r="W60" s="5">
        <v>11.545701036876329</v>
      </c>
      <c r="X60">
        <v>12.045654468724289</v>
      </c>
      <c r="Y60">
        <v>5.4379798188610566</v>
      </c>
      <c r="Z60">
        <v>6.7629049655578779</v>
      </c>
      <c r="AA60" s="10">
        <v>78.56</v>
      </c>
      <c r="AB60" s="5">
        <v>14.696666289302861</v>
      </c>
      <c r="AC60">
        <v>15.333063223936211</v>
      </c>
      <c r="AD60">
        <v>6.9220720708516508</v>
      </c>
      <c r="AE60">
        <v>8.6085857504555463</v>
      </c>
      <c r="AF60" s="5">
        <v>326295107.28034037</v>
      </c>
      <c r="AG60">
        <v>548195929.78967702</v>
      </c>
      <c r="AH60">
        <v>395624201.24415058</v>
      </c>
      <c r="AI60">
        <v>404811133.94489044</v>
      </c>
      <c r="AJ60" s="10">
        <v>0.72533000000000003</v>
      </c>
      <c r="AK60">
        <f t="shared" si="0"/>
        <v>7.2533000000000005E-5</v>
      </c>
      <c r="AP60" s="19">
        <f t="shared" si="1"/>
        <v>362838818.29525489</v>
      </c>
      <c r="AQ60" s="19">
        <f t="shared" si="2"/>
        <v>364209559.81617445</v>
      </c>
      <c r="AR60" s="19">
        <f t="shared" si="3"/>
        <v>369195306.44153094</v>
      </c>
      <c r="AS60" s="19">
        <f t="shared" si="4"/>
        <v>370895554.33230692</v>
      </c>
    </row>
    <row r="61" spans="1:45" x14ac:dyDescent="0.3">
      <c r="A61" s="16">
        <v>22</v>
      </c>
      <c r="B61" s="16" t="s">
        <v>38</v>
      </c>
      <c r="C61" s="16" t="s">
        <v>39</v>
      </c>
      <c r="D61" s="16" t="s">
        <v>37</v>
      </c>
      <c r="E61" s="12">
        <v>5.7087908799999997E-2</v>
      </c>
      <c r="F61" s="13">
        <v>0</v>
      </c>
      <c r="G61" s="13">
        <v>35.041476233575445</v>
      </c>
      <c r="H61" s="13">
        <v>145.34821182606549</v>
      </c>
      <c r="I61" s="13">
        <v>0</v>
      </c>
      <c r="J61" s="13">
        <v>0.99135985812197081</v>
      </c>
      <c r="K61" s="6">
        <v>3850</v>
      </c>
      <c r="L61" s="2">
        <v>4667.1850774183804</v>
      </c>
      <c r="M61" s="2">
        <v>4650</v>
      </c>
      <c r="N61" s="2">
        <v>4912.7931426428431</v>
      </c>
      <c r="O61" s="2">
        <v>1750</v>
      </c>
      <c r="P61" s="2">
        <v>2206.8980363454461</v>
      </c>
      <c r="Q61" s="6">
        <v>710.88702181429073</v>
      </c>
      <c r="R61" s="2">
        <v>730.37093838232943</v>
      </c>
      <c r="S61" s="2">
        <v>491.18626116152865</v>
      </c>
      <c r="T61" s="2">
        <v>503.98796842298248</v>
      </c>
      <c r="U61" s="2">
        <v>546.55648010010805</v>
      </c>
      <c r="V61" s="2">
        <v>561.07165021790775</v>
      </c>
      <c r="W61" s="6">
        <v>8.7615277553000421</v>
      </c>
      <c r="X61" s="2">
        <v>10.646754519691562</v>
      </c>
      <c r="Y61" s="2">
        <v>5.4827391491183164</v>
      </c>
      <c r="Z61" s="2">
        <v>6.4773981039875066</v>
      </c>
      <c r="AA61" s="12">
        <v>77.676666666666605</v>
      </c>
      <c r="AB61" s="6">
        <v>11.279484729820258</v>
      </c>
      <c r="AC61" s="2">
        <v>13.706502836147582</v>
      </c>
      <c r="AD61" s="2">
        <v>7.0584119844461917</v>
      </c>
      <c r="AE61" s="2">
        <v>8.3389238775962475</v>
      </c>
      <c r="AF61" s="6">
        <v>546496756.47505164</v>
      </c>
      <c r="AG61" s="2">
        <v>425655340.338606</v>
      </c>
      <c r="AH61" s="2">
        <v>424974858.52634597</v>
      </c>
      <c r="AI61" s="2">
        <v>539573659.5722152</v>
      </c>
      <c r="AJ61" s="12">
        <v>0.75344</v>
      </c>
      <c r="AK61">
        <f t="shared" si="0"/>
        <v>7.5344000000000002E-5</v>
      </c>
      <c r="AP61" s="19">
        <f t="shared" si="1"/>
        <v>506393494.89661169</v>
      </c>
      <c r="AQ61" s="19">
        <f t="shared" si="2"/>
        <v>519591545.80593681</v>
      </c>
      <c r="AR61" s="19">
        <f t="shared" si="3"/>
        <v>563477987.88546789</v>
      </c>
      <c r="AS61" s="19">
        <f t="shared" si="4"/>
        <v>578442550.83474433</v>
      </c>
    </row>
    <row r="62" spans="1:45" x14ac:dyDescent="0.3">
      <c r="A62" s="15">
        <v>24</v>
      </c>
      <c r="B62" s="15" t="s">
        <v>35</v>
      </c>
      <c r="C62" s="15" t="s">
        <v>36</v>
      </c>
      <c r="D62" s="15" t="s">
        <v>37</v>
      </c>
      <c r="E62" s="10">
        <v>4.6658387000000003E-2</v>
      </c>
      <c r="F62" s="11">
        <v>0</v>
      </c>
      <c r="G62" s="11">
        <v>4.8431079985486054</v>
      </c>
      <c r="H62" s="11">
        <v>189.5602797699683</v>
      </c>
      <c r="I62" s="11">
        <v>0</v>
      </c>
      <c r="J62" s="11">
        <v>0.99805834488068057</v>
      </c>
      <c r="K62" s="5">
        <v>2850</v>
      </c>
      <c r="L62">
        <v>3189.4036457075358</v>
      </c>
      <c r="M62">
        <v>3000</v>
      </c>
      <c r="N62">
        <v>3398.0917352240108</v>
      </c>
      <c r="O62">
        <v>1750</v>
      </c>
      <c r="P62">
        <v>2206.8980363454461</v>
      </c>
      <c r="Q62" s="5">
        <v>292.46246224823625</v>
      </c>
      <c r="R62">
        <v>297.25813396719258</v>
      </c>
      <c r="S62">
        <v>257.68470665424195</v>
      </c>
      <c r="T62">
        <v>261.01575471089546</v>
      </c>
      <c r="U62">
        <v>272.67072288676997</v>
      </c>
      <c r="V62">
        <v>276.64689782401996</v>
      </c>
      <c r="W62" s="5">
        <v>11.292883226783323</v>
      </c>
      <c r="X62">
        <v>11.487794709607662</v>
      </c>
      <c r="Y62">
        <v>7.7533777036562999</v>
      </c>
      <c r="Z62">
        <v>9.8078733183428159</v>
      </c>
      <c r="AA62" s="10">
        <v>49.95</v>
      </c>
      <c r="AB62" s="5">
        <v>22.608374828395039</v>
      </c>
      <c r="AC62">
        <v>22.998588007222544</v>
      </c>
      <c r="AD62">
        <v>15.522277684997595</v>
      </c>
      <c r="AE62">
        <v>19.635382018704334</v>
      </c>
      <c r="AF62" s="5">
        <v>387809666.73510277</v>
      </c>
      <c r="AG62">
        <v>435609946.22603732</v>
      </c>
      <c r="AH62">
        <v>210206345.10236898</v>
      </c>
      <c r="AI62">
        <v>226733648.13755009</v>
      </c>
      <c r="AJ62" s="10">
        <v>0.53378000000000003</v>
      </c>
      <c r="AK62">
        <f t="shared" si="0"/>
        <v>5.3378000000000003E-5</v>
      </c>
      <c r="AP62" s="19">
        <f t="shared" si="1"/>
        <v>241135881.77487701</v>
      </c>
      <c r="AQ62" s="19">
        <f t="shared" si="2"/>
        <v>244253005.87899938</v>
      </c>
      <c r="AR62" s="19">
        <f t="shared" si="3"/>
        <v>255159477.8409487</v>
      </c>
      <c r="AS62" s="19">
        <f t="shared" si="4"/>
        <v>258880297.99373895</v>
      </c>
    </row>
    <row r="63" spans="1:45" x14ac:dyDescent="0.3">
      <c r="A63" s="15">
        <v>24</v>
      </c>
      <c r="B63" s="15" t="s">
        <v>38</v>
      </c>
      <c r="C63" s="15" t="s">
        <v>36</v>
      </c>
      <c r="D63" s="15" t="s">
        <v>37</v>
      </c>
      <c r="E63" s="10">
        <v>4.6658387000000003E-2</v>
      </c>
      <c r="F63" s="11">
        <v>0</v>
      </c>
      <c r="G63" s="11">
        <v>6.4651110326826515</v>
      </c>
      <c r="H63" s="11">
        <v>203.80908209731746</v>
      </c>
      <c r="I63" s="11">
        <v>0</v>
      </c>
      <c r="J63" s="11">
        <v>0.99616748901469332</v>
      </c>
      <c r="K63" s="5">
        <v>2850</v>
      </c>
      <c r="L63">
        <v>3717.0258661858143</v>
      </c>
      <c r="M63">
        <v>3500</v>
      </c>
      <c r="N63">
        <v>3635.4757462080997</v>
      </c>
      <c r="O63">
        <v>1750</v>
      </c>
      <c r="P63">
        <v>2206.8980363454461</v>
      </c>
      <c r="Q63" s="5">
        <v>328.24402698062534</v>
      </c>
      <c r="R63">
        <v>333.95336897488511</v>
      </c>
      <c r="S63">
        <v>286.71598549642681</v>
      </c>
      <c r="T63">
        <v>290.71633015245146</v>
      </c>
      <c r="U63">
        <v>304.65494674187664</v>
      </c>
      <c r="V63">
        <v>309.41020189351303</v>
      </c>
      <c r="W63" s="5">
        <v>10.549804134181526</v>
      </c>
      <c r="X63">
        <v>11.069811041784135</v>
      </c>
      <c r="Y63">
        <v>6.8219587096694445</v>
      </c>
      <c r="Z63">
        <v>8.727781585913128</v>
      </c>
      <c r="AA63" s="10">
        <v>51.5833333333333</v>
      </c>
      <c r="AB63" s="5">
        <v>20.451962780319612</v>
      </c>
      <c r="AC63">
        <v>21.460053715898177</v>
      </c>
      <c r="AD63">
        <v>13.225121892735602</v>
      </c>
      <c r="AE63">
        <v>16.919770441188628</v>
      </c>
      <c r="AF63" s="5">
        <v>293485040.76657164</v>
      </c>
      <c r="AG63">
        <v>993533135.07941139</v>
      </c>
      <c r="AH63">
        <v>241867187.90535912</v>
      </c>
      <c r="AI63">
        <v>234297663.81942639</v>
      </c>
      <c r="AJ63" s="10">
        <v>0.58655999999999997</v>
      </c>
      <c r="AK63">
        <f t="shared" si="0"/>
        <v>5.8655999999999995E-5</v>
      </c>
      <c r="AP63" s="19">
        <f t="shared" si="1"/>
        <v>252144132.77170861</v>
      </c>
      <c r="AQ63" s="19">
        <f t="shared" si="2"/>
        <v>255662120.90318602</v>
      </c>
      <c r="AR63" s="19">
        <f t="shared" si="3"/>
        <v>267920036.64476144</v>
      </c>
      <c r="AS63" s="19">
        <f t="shared" si="4"/>
        <v>272101909.11427712</v>
      </c>
    </row>
    <row r="64" spans="1:45" x14ac:dyDescent="0.3">
      <c r="A64" s="15">
        <v>24</v>
      </c>
      <c r="B64" s="15" t="s">
        <v>35</v>
      </c>
      <c r="C64" s="15" t="s">
        <v>39</v>
      </c>
      <c r="D64" s="15" t="s">
        <v>37</v>
      </c>
      <c r="E64" s="10">
        <v>4.6658387000000003E-2</v>
      </c>
      <c r="F64" s="11">
        <v>0</v>
      </c>
      <c r="G64" s="11">
        <v>14.981933511549771</v>
      </c>
      <c r="H64" s="11">
        <v>178.91442966038957</v>
      </c>
      <c r="I64" s="11">
        <v>0</v>
      </c>
      <c r="J64" s="11">
        <v>0.9928311570588082</v>
      </c>
      <c r="K64" s="5">
        <v>3000</v>
      </c>
      <c r="L64">
        <v>3372.233742633578</v>
      </c>
      <c r="M64">
        <v>3350</v>
      </c>
      <c r="N64">
        <v>2883.0310356812379</v>
      </c>
      <c r="O64">
        <v>1750</v>
      </c>
      <c r="P64">
        <v>2206.8980363454461</v>
      </c>
      <c r="Q64" s="5">
        <v>439.76975419818933</v>
      </c>
      <c r="R64">
        <v>450.22744994381623</v>
      </c>
      <c r="S64">
        <v>355.21632822736501</v>
      </c>
      <c r="T64">
        <v>362.750591876334</v>
      </c>
      <c r="U64">
        <v>388.26442067970879</v>
      </c>
      <c r="V64">
        <v>396.96684822623655</v>
      </c>
      <c r="W64" s="5">
        <v>9.3314151998754795</v>
      </c>
      <c r="X64">
        <v>9.4665663484860616</v>
      </c>
      <c r="Y64">
        <v>6.0357489858450055</v>
      </c>
      <c r="Z64">
        <v>7.869178251803727</v>
      </c>
      <c r="AA64" s="10">
        <v>71.266666666666595</v>
      </c>
      <c r="AB64" s="5">
        <v>13.093660243043248</v>
      </c>
      <c r="AC64">
        <v>13.28330170507868</v>
      </c>
      <c r="AD64">
        <v>8.4692455367329451</v>
      </c>
      <c r="AE64">
        <v>11.04187780889205</v>
      </c>
      <c r="AF64" s="5">
        <v>504271553.57604235</v>
      </c>
      <c r="AG64">
        <v>1131575619.1617069</v>
      </c>
      <c r="AH64">
        <v>402811139.17934299</v>
      </c>
      <c r="AI64">
        <v>276669028.52244788</v>
      </c>
      <c r="AJ64" s="10">
        <v>0.68144000000000005</v>
      </c>
      <c r="AK64">
        <f t="shared" si="0"/>
        <v>6.8144000000000004E-5</v>
      </c>
      <c r="AP64" s="19">
        <f t="shared" si="1"/>
        <v>371493948.96596694</v>
      </c>
      <c r="AQ64" s="19">
        <f t="shared" si="2"/>
        <v>379373466.69386458</v>
      </c>
      <c r="AR64" s="19">
        <f t="shared" si="3"/>
        <v>406056454.67109674</v>
      </c>
      <c r="AS64" s="19">
        <f t="shared" si="4"/>
        <v>415157666.85631055</v>
      </c>
    </row>
    <row r="65" spans="1:45" x14ac:dyDescent="0.3">
      <c r="A65" s="16">
        <v>24</v>
      </c>
      <c r="B65" s="16" t="s">
        <v>38</v>
      </c>
      <c r="C65" s="16" t="s">
        <v>39</v>
      </c>
      <c r="D65" s="16" t="s">
        <v>37</v>
      </c>
      <c r="E65" s="12">
        <v>4.6658387000000003E-2</v>
      </c>
      <c r="F65" s="13">
        <v>0</v>
      </c>
      <c r="G65" s="13">
        <v>5.7817901304351089</v>
      </c>
      <c r="H65" s="13">
        <v>205.77850472600323</v>
      </c>
      <c r="I65" s="13">
        <v>0</v>
      </c>
      <c r="J65" s="13">
        <v>0.99712682602582359</v>
      </c>
      <c r="K65" s="6">
        <v>3000</v>
      </c>
      <c r="L65" s="2">
        <v>3786.84016543391</v>
      </c>
      <c r="M65" s="2">
        <v>3450</v>
      </c>
      <c r="N65" s="2">
        <v>3700.915791209185</v>
      </c>
      <c r="O65" s="2">
        <v>1750</v>
      </c>
      <c r="P65" s="2">
        <v>2206.8980363454461</v>
      </c>
      <c r="Q65" s="6">
        <v>323.53230825132454</v>
      </c>
      <c r="R65" s="2">
        <v>328.98237332713347</v>
      </c>
      <c r="S65" s="2">
        <v>280.56736963609802</v>
      </c>
      <c r="T65" s="2">
        <v>284.22002748891435</v>
      </c>
      <c r="U65" s="2">
        <v>296.99548281007537</v>
      </c>
      <c r="V65" s="2">
        <v>301.3539210651316</v>
      </c>
      <c r="W65" s="6">
        <v>11.074343705737071</v>
      </c>
      <c r="X65" s="2">
        <v>11.525459300895731</v>
      </c>
      <c r="Y65" s="2">
        <v>6.8845897034608994</v>
      </c>
      <c r="Z65" s="2">
        <v>8.6177977124935587</v>
      </c>
      <c r="AA65" s="12">
        <v>66.046666666666596</v>
      </c>
      <c r="AB65" s="6">
        <v>16.767452870299408</v>
      </c>
      <c r="AC65" s="2">
        <v>17.450478400467968</v>
      </c>
      <c r="AD65" s="2">
        <v>10.42382613827734</v>
      </c>
      <c r="AE65" s="2">
        <v>13.04804337210089</v>
      </c>
      <c r="AF65" s="6">
        <v>343345624.88958907</v>
      </c>
      <c r="AG65" s="2">
        <v>797610086.96735013</v>
      </c>
      <c r="AH65" s="2">
        <v>374369389.21517301</v>
      </c>
      <c r="AI65" s="2">
        <v>305752268.25189376</v>
      </c>
      <c r="AJ65" s="12">
        <v>0.63022</v>
      </c>
      <c r="AK65">
        <f t="shared" si="0"/>
        <v>6.3021999999999994E-5</v>
      </c>
      <c r="AP65" s="19">
        <f t="shared" si="1"/>
        <v>294032870.10724515</v>
      </c>
      <c r="AQ65" s="19">
        <f t="shared" si="2"/>
        <v>297860832.97183752</v>
      </c>
      <c r="AR65" s="19">
        <f t="shared" si="3"/>
        <v>311249431.22501284</v>
      </c>
      <c r="AS65" s="19">
        <f t="shared" si="4"/>
        <v>315817047.59102702</v>
      </c>
    </row>
    <row r="66" spans="1:45" x14ac:dyDescent="0.3">
      <c r="A66" s="15">
        <v>25</v>
      </c>
      <c r="B66" s="15" t="s">
        <v>35</v>
      </c>
      <c r="C66" s="15" t="s">
        <v>36</v>
      </c>
      <c r="D66" s="15" t="s">
        <v>37</v>
      </c>
      <c r="E66" s="10">
        <v>5.6538986599999994E-2</v>
      </c>
      <c r="F66" s="11">
        <v>0</v>
      </c>
      <c r="G66" s="11">
        <v>57.071224643180145</v>
      </c>
      <c r="H66" s="11">
        <v>46.514623184231191</v>
      </c>
      <c r="I66" s="11">
        <v>0</v>
      </c>
      <c r="J66" s="11">
        <v>0.99688572163882727</v>
      </c>
      <c r="K66" s="5">
        <v>3250</v>
      </c>
      <c r="L66">
        <v>3635.3452972013674</v>
      </c>
      <c r="M66">
        <v>3500</v>
      </c>
      <c r="N66">
        <v>3500.1670816661745</v>
      </c>
      <c r="O66">
        <v>1750</v>
      </c>
      <c r="P66">
        <v>2206.8980363454461</v>
      </c>
      <c r="Q66" s="5">
        <v>817.21254951405786</v>
      </c>
      <c r="R66">
        <v>840.53928148601562</v>
      </c>
      <c r="S66">
        <v>600.50467141693309</v>
      </c>
      <c r="T66">
        <v>617.59674279329852</v>
      </c>
      <c r="U66">
        <v>673.93461726147802</v>
      </c>
      <c r="V66">
        <v>693.14128886345156</v>
      </c>
      <c r="W66" s="5">
        <v>7.0175548558110696</v>
      </c>
      <c r="X66">
        <v>7.303864082178686</v>
      </c>
      <c r="Y66">
        <v>5.2042026131931332</v>
      </c>
      <c r="Z66">
        <v>5.8975012754058413</v>
      </c>
      <c r="AA66" s="10">
        <v>55.516666666666602</v>
      </c>
      <c r="AB66" s="5">
        <v>12.640447053397319</v>
      </c>
      <c r="AC66">
        <v>13.15616466318588</v>
      </c>
      <c r="AD66">
        <v>9.3741265923623036</v>
      </c>
      <c r="AE66">
        <v>10.62293835257733</v>
      </c>
      <c r="AF66" s="5">
        <v>794467575.02627051</v>
      </c>
      <c r="AG66">
        <v>730600559.13257682</v>
      </c>
      <c r="AH66">
        <v>485140631.98647422</v>
      </c>
      <c r="AI66">
        <v>541381211.51568604</v>
      </c>
      <c r="AJ66" s="10">
        <v>0.75344</v>
      </c>
      <c r="AK66">
        <f t="shared" si="0"/>
        <v>7.5344000000000002E-5</v>
      </c>
      <c r="AP66" s="19">
        <f t="shared" si="1"/>
        <v>442477405.96238625</v>
      </c>
      <c r="AQ66" s="19">
        <f t="shared" si="2"/>
        <v>455071571.77843732</v>
      </c>
      <c r="AR66" s="19">
        <f t="shared" si="3"/>
        <v>496583716.04418415</v>
      </c>
      <c r="AS66" s="19">
        <f t="shared" si="4"/>
        <v>510736009.32703209</v>
      </c>
    </row>
    <row r="67" spans="1:45" x14ac:dyDescent="0.3">
      <c r="A67" s="15">
        <v>25</v>
      </c>
      <c r="B67" s="15" t="s">
        <v>38</v>
      </c>
      <c r="C67" s="15" t="s">
        <v>36</v>
      </c>
      <c r="D67" s="15" t="s">
        <v>37</v>
      </c>
      <c r="E67" s="10">
        <v>5.6538986599999994E-2</v>
      </c>
      <c r="F67" s="11">
        <v>0</v>
      </c>
      <c r="G67" s="11">
        <v>26.094949378961285</v>
      </c>
      <c r="H67" s="11">
        <v>98.705072286680448</v>
      </c>
      <c r="I67" s="11">
        <v>0</v>
      </c>
      <c r="J67" s="11">
        <v>0.99635296659445682</v>
      </c>
      <c r="K67" s="5">
        <v>3250</v>
      </c>
      <c r="L67">
        <v>3981.198949388744</v>
      </c>
      <c r="M67">
        <v>3900</v>
      </c>
      <c r="N67">
        <v>3784.7219925479244</v>
      </c>
      <c r="O67">
        <v>1750</v>
      </c>
      <c r="P67">
        <v>2206.8980363454461</v>
      </c>
      <c r="Q67" s="5">
        <v>560.47993655364917</v>
      </c>
      <c r="R67">
        <v>576.01956836289639</v>
      </c>
      <c r="S67">
        <v>416.72596913774726</v>
      </c>
      <c r="T67">
        <v>427.97225164152474</v>
      </c>
      <c r="U67">
        <v>465.24167667586056</v>
      </c>
      <c r="V67">
        <v>477.94905635393638</v>
      </c>
      <c r="W67" s="5">
        <v>9.6426251164673999</v>
      </c>
      <c r="X67">
        <v>11.146396144643898</v>
      </c>
      <c r="Y67">
        <v>6.5320085711190536</v>
      </c>
      <c r="Z67">
        <v>7.4706767298327144</v>
      </c>
      <c r="AA67" s="10">
        <v>51.73</v>
      </c>
      <c r="AB67" s="5">
        <v>18.64029599162459</v>
      </c>
      <c r="AC67">
        <v>21.547257190496612</v>
      </c>
      <c r="AD67">
        <v>12.627118830696027</v>
      </c>
      <c r="AE67">
        <v>14.441671621559472</v>
      </c>
      <c r="AF67" s="5">
        <v>373062529.46736801</v>
      </c>
      <c r="AG67">
        <v>375384309.31430167</v>
      </c>
      <c r="AH67">
        <v>419656684.42816615</v>
      </c>
      <c r="AI67">
        <v>465223599.38760293</v>
      </c>
      <c r="AJ67" s="10">
        <v>0.61267000000000005</v>
      </c>
      <c r="AK67">
        <f t="shared" ref="AK67:AK81" si="5">AJ67/100/100</f>
        <v>6.1267000000000008E-5</v>
      </c>
      <c r="AP67" s="19">
        <f t="shared" ref="AP67:AP81" si="6">S67*($AA67/$AK67)</f>
        <v>351857188.75570309</v>
      </c>
      <c r="AQ67" s="19">
        <f t="shared" ref="AQ67:AQ81" si="7">T67*($AA67/$AK67)</f>
        <v>361352842.107759</v>
      </c>
      <c r="AR67" s="19">
        <f t="shared" ref="AR67:AR81" si="8">U67*($AA67/$AK67)</f>
        <v>392820799.68730742</v>
      </c>
      <c r="AS67" s="19">
        <f t="shared" ref="AS67:AS81" si="9">V67*($AA67/$AK67)</f>
        <v>403550111.56395978</v>
      </c>
    </row>
    <row r="68" spans="1:45" x14ac:dyDescent="0.3">
      <c r="A68" s="15">
        <v>25</v>
      </c>
      <c r="B68" s="15" t="s">
        <v>35</v>
      </c>
      <c r="C68" s="15" t="s">
        <v>39</v>
      </c>
      <c r="D68" s="15" t="s">
        <v>37</v>
      </c>
      <c r="E68" s="10">
        <v>5.6264525499999996E-2</v>
      </c>
      <c r="F68" s="11">
        <v>0</v>
      </c>
      <c r="G68" s="11">
        <v>28.067081565656235</v>
      </c>
      <c r="H68" s="11">
        <v>103.8806751798065</v>
      </c>
      <c r="I68" s="11">
        <v>0</v>
      </c>
      <c r="J68" s="11">
        <v>0.99172541846843376</v>
      </c>
      <c r="K68" s="5">
        <v>3600</v>
      </c>
      <c r="L68">
        <v>4111.9218085678785</v>
      </c>
      <c r="M68">
        <v>4000</v>
      </c>
      <c r="N68">
        <v>4128.9712228636163</v>
      </c>
      <c r="O68">
        <v>1750</v>
      </c>
      <c r="P68">
        <v>2206.8980363454461</v>
      </c>
      <c r="Q68" s="5">
        <v>611.10313558376538</v>
      </c>
      <c r="R68">
        <v>628.0844457482284</v>
      </c>
      <c r="S68">
        <v>432.54830047009898</v>
      </c>
      <c r="T68">
        <v>444.20155306681994</v>
      </c>
      <c r="U68">
        <v>482.82620899055058</v>
      </c>
      <c r="V68">
        <v>495.99571531458815</v>
      </c>
      <c r="W68" s="5">
        <v>9.669637457688065</v>
      </c>
      <c r="X68">
        <v>10.166598812516726</v>
      </c>
      <c r="Y68">
        <v>6.5479870096318438</v>
      </c>
      <c r="Z68">
        <v>7.5172216053430239</v>
      </c>
      <c r="AA68" s="10">
        <v>44.233333333333299</v>
      </c>
      <c r="AB68" s="5">
        <v>21.860521758149375</v>
      </c>
      <c r="AC68">
        <v>22.984021429954936</v>
      </c>
      <c r="AD68">
        <v>14.803286381986094</v>
      </c>
      <c r="AE68">
        <v>16.994472355711444</v>
      </c>
      <c r="AF68" s="5">
        <v>339607557.23872018</v>
      </c>
      <c r="AG68">
        <v>362939130.61363012</v>
      </c>
      <c r="AH68">
        <v>222976566.79958016</v>
      </c>
      <c r="AI68">
        <v>329685645.85697061</v>
      </c>
      <c r="AJ68" s="10">
        <v>0.70389000000000002</v>
      </c>
      <c r="AK68">
        <f t="shared" si="5"/>
        <v>7.0388999999999993E-5</v>
      </c>
      <c r="AP68" s="19">
        <f t="shared" si="6"/>
        <v>271818794.94609529</v>
      </c>
      <c r="AQ68" s="19">
        <f t="shared" si="7"/>
        <v>279141845.51547813</v>
      </c>
      <c r="AR68" s="19">
        <f t="shared" si="8"/>
        <v>303414065.3276602</v>
      </c>
      <c r="AS68" s="19">
        <f t="shared" si="9"/>
        <v>311689948.81892443</v>
      </c>
    </row>
    <row r="69" spans="1:45" x14ac:dyDescent="0.3">
      <c r="A69" s="16">
        <v>25</v>
      </c>
      <c r="B69" s="16" t="s">
        <v>38</v>
      </c>
      <c r="C69" s="16" t="s">
        <v>39</v>
      </c>
      <c r="D69" s="16" t="s">
        <v>37</v>
      </c>
      <c r="E69" s="12">
        <v>5.6264525499999996E-2</v>
      </c>
      <c r="F69" s="13">
        <v>0</v>
      </c>
      <c r="G69" s="13">
        <v>46.169865699927591</v>
      </c>
      <c r="H69" s="13">
        <v>146.33424148354374</v>
      </c>
      <c r="I69" s="13">
        <v>0</v>
      </c>
      <c r="J69" s="13">
        <v>0.98952073849413191</v>
      </c>
      <c r="K69" s="6">
        <v>3600</v>
      </c>
      <c r="L69" s="2">
        <v>4006.4319090677241</v>
      </c>
      <c r="M69" s="2">
        <v>3850</v>
      </c>
      <c r="N69" s="2">
        <v>4073.5200805226282</v>
      </c>
      <c r="O69" s="2">
        <v>1750</v>
      </c>
      <c r="P69" s="2">
        <v>2206.8980363454461</v>
      </c>
      <c r="Q69" s="6">
        <v>786.12150726286006</v>
      </c>
      <c r="R69" s="2">
        <v>807.83299202244359</v>
      </c>
      <c r="S69" s="2">
        <v>558.07295702672013</v>
      </c>
      <c r="T69" s="2">
        <v>572.92620372967463</v>
      </c>
      <c r="U69" s="2">
        <v>622.21614152552183</v>
      </c>
      <c r="V69" s="2">
        <v>639.02251415061005</v>
      </c>
      <c r="W69" s="6">
        <v>7.5611720517679215</v>
      </c>
      <c r="X69" s="2">
        <v>7.6374207497784097</v>
      </c>
      <c r="Y69" s="2">
        <v>4.860555397582174</v>
      </c>
      <c r="Z69" s="2">
        <v>5.3757962776184645</v>
      </c>
      <c r="AA69" s="12">
        <v>48.67</v>
      </c>
      <c r="AB69" s="6">
        <v>15.535590819330022</v>
      </c>
      <c r="AC69" s="2">
        <v>15.692255495743598</v>
      </c>
      <c r="AD69" s="2">
        <v>9.9867585732117803</v>
      </c>
      <c r="AE69" s="2">
        <v>11.045400200572148</v>
      </c>
      <c r="AF69" s="6">
        <v>437912474.38368332</v>
      </c>
      <c r="AG69" s="2">
        <v>617670228.78759217</v>
      </c>
      <c r="AH69" s="2">
        <v>553585862.20583773</v>
      </c>
      <c r="AI69" s="2">
        <v>766534269.35051966</v>
      </c>
      <c r="AJ69" s="12">
        <v>0.64222000000000001</v>
      </c>
      <c r="AK69">
        <f t="shared" si="5"/>
        <v>6.422200000000001E-5</v>
      </c>
      <c r="AP69" s="19">
        <f t="shared" si="6"/>
        <v>422930005.5820508</v>
      </c>
      <c r="AQ69" s="19">
        <f t="shared" si="7"/>
        <v>434186389.95240355</v>
      </c>
      <c r="AR69" s="19">
        <f t="shared" si="8"/>
        <v>471540276.04321176</v>
      </c>
      <c r="AS69" s="19">
        <f t="shared" si="9"/>
        <v>484276817.3477965</v>
      </c>
    </row>
    <row r="70" spans="1:45" x14ac:dyDescent="0.3">
      <c r="A70" s="15">
        <v>26</v>
      </c>
      <c r="B70" s="15" t="s">
        <v>35</v>
      </c>
      <c r="C70" s="15" t="s">
        <v>36</v>
      </c>
      <c r="D70" s="15" t="s">
        <v>37</v>
      </c>
      <c r="E70" s="10">
        <v>5.3245453400000003E-2</v>
      </c>
      <c r="F70" s="11">
        <v>0</v>
      </c>
      <c r="G70" s="11">
        <v>40.367066798018186</v>
      </c>
      <c r="H70" s="11">
        <v>441.906490388561</v>
      </c>
      <c r="I70" s="11">
        <v>0</v>
      </c>
      <c r="J70" s="11">
        <v>0.98352485661450184</v>
      </c>
      <c r="K70" s="5">
        <v>2800</v>
      </c>
      <c r="L70">
        <v>3597.0909083789124</v>
      </c>
      <c r="M70">
        <v>3150</v>
      </c>
      <c r="N70">
        <v>3755.5583247255231</v>
      </c>
      <c r="O70">
        <v>1750</v>
      </c>
      <c r="P70">
        <v>2206.8980363454461</v>
      </c>
      <c r="Q70" s="5">
        <v>775.45572417482072</v>
      </c>
      <c r="R70">
        <v>790.30525483549036</v>
      </c>
      <c r="S70">
        <v>670.18612408633385</v>
      </c>
      <c r="T70">
        <v>680.89257636895456</v>
      </c>
      <c r="U70">
        <v>717.8962205719539</v>
      </c>
      <c r="V70">
        <v>730.51997438163858</v>
      </c>
      <c r="W70" s="5">
        <v>4.6064931149542794</v>
      </c>
      <c r="X70">
        <v>4.6699082559409586</v>
      </c>
      <c r="Y70">
        <v>2.9167146083146811</v>
      </c>
      <c r="Z70">
        <v>3.8270491886039766</v>
      </c>
      <c r="AA70" s="10">
        <v>26.933333333333302</v>
      </c>
      <c r="AB70" s="5">
        <v>17.103316020869869</v>
      </c>
      <c r="AC70">
        <v>17.33876827700853</v>
      </c>
      <c r="AD70">
        <v>10.829385921960462</v>
      </c>
      <c r="AE70">
        <v>14.209341046796958</v>
      </c>
      <c r="AF70" s="5">
        <v>335055215.63390273</v>
      </c>
      <c r="AG70">
        <v>605928610.14473462</v>
      </c>
      <c r="AH70">
        <v>280021261.13391632</v>
      </c>
      <c r="AI70">
        <v>266369131.45146981</v>
      </c>
      <c r="AJ70" s="10">
        <v>0.56721999999999995</v>
      </c>
      <c r="AK70">
        <f t="shared" si="5"/>
        <v>5.6721999999999997E-5</v>
      </c>
      <c r="AP70" s="19">
        <f t="shared" si="6"/>
        <v>318224785.36356097</v>
      </c>
      <c r="AQ70" s="19">
        <f t="shared" si="7"/>
        <v>323308535.02233976</v>
      </c>
      <c r="AR70" s="19">
        <f t="shared" si="8"/>
        <v>340878992.40867043</v>
      </c>
      <c r="AS70" s="19">
        <f t="shared" si="9"/>
        <v>346873135.23286867</v>
      </c>
    </row>
    <row r="71" spans="1:45" x14ac:dyDescent="0.3">
      <c r="A71" s="15">
        <v>26</v>
      </c>
      <c r="B71" s="15" t="s">
        <v>38</v>
      </c>
      <c r="C71" s="15" t="s">
        <v>36</v>
      </c>
      <c r="D71" s="15" t="s">
        <v>37</v>
      </c>
      <c r="E71" s="10">
        <v>5.3245453400000003E-2</v>
      </c>
      <c r="F71" s="11">
        <v>0</v>
      </c>
      <c r="G71" s="11">
        <v>39.248099315331423</v>
      </c>
      <c r="H71" s="11">
        <v>148.63831362231775</v>
      </c>
      <c r="I71" s="11">
        <v>0</v>
      </c>
      <c r="J71" s="11">
        <v>0.99806161316575182</v>
      </c>
      <c r="K71" s="5">
        <v>2800</v>
      </c>
      <c r="L71">
        <v>3644.0234571963792</v>
      </c>
      <c r="M71">
        <v>3500</v>
      </c>
      <c r="N71">
        <v>4473.244168371717</v>
      </c>
      <c r="O71">
        <v>1750</v>
      </c>
      <c r="P71">
        <v>2206.8980363454461</v>
      </c>
      <c r="Q71" s="5">
        <v>645.4103349979996</v>
      </c>
      <c r="R71">
        <v>662.88633112668117</v>
      </c>
      <c r="S71">
        <v>518.31841674428608</v>
      </c>
      <c r="T71">
        <v>531.90832737495248</v>
      </c>
      <c r="U71">
        <v>577.07172829590979</v>
      </c>
      <c r="V71">
        <v>592.4715353475367</v>
      </c>
      <c r="W71" s="5">
        <v>6.8065031344946894</v>
      </c>
      <c r="X71">
        <v>7.4779987331109483</v>
      </c>
      <c r="Y71">
        <v>5.0506414459759261</v>
      </c>
      <c r="Z71">
        <v>5.9410345975153591</v>
      </c>
      <c r="AA71" s="10">
        <v>37.603333333333303</v>
      </c>
      <c r="AB71" s="5">
        <v>18.100797272834043</v>
      </c>
      <c r="AC71">
        <v>19.886531512572343</v>
      </c>
      <c r="AD71">
        <v>13.431366313206089</v>
      </c>
      <c r="AE71">
        <v>15.79922328919962</v>
      </c>
      <c r="AF71" s="5">
        <v>425374523.84286612</v>
      </c>
      <c r="AG71">
        <v>697774252.80642617</v>
      </c>
      <c r="AH71">
        <v>279637561.20579892</v>
      </c>
      <c r="AI71">
        <v>377822313.313932</v>
      </c>
      <c r="AJ71" s="10">
        <v>0.56177999999999995</v>
      </c>
      <c r="AK71">
        <f t="shared" si="5"/>
        <v>5.617799999999999E-5</v>
      </c>
      <c r="AP71" s="19">
        <f t="shared" si="6"/>
        <v>346941866.88100249</v>
      </c>
      <c r="AQ71" s="19">
        <f t="shared" si="7"/>
        <v>356038416.05354619</v>
      </c>
      <c r="AR71" s="19">
        <f t="shared" si="8"/>
        <v>386269012.00387782</v>
      </c>
      <c r="AS71" s="19">
        <f t="shared" si="9"/>
        <v>396577034.32278103</v>
      </c>
    </row>
    <row r="72" spans="1:45" x14ac:dyDescent="0.3">
      <c r="A72" s="15">
        <v>26</v>
      </c>
      <c r="B72" s="15" t="s">
        <v>35</v>
      </c>
      <c r="C72" s="15" t="s">
        <v>39</v>
      </c>
      <c r="D72" s="15" t="s">
        <v>37</v>
      </c>
      <c r="E72" s="10">
        <v>5.2696531200000001E-2</v>
      </c>
      <c r="F72" s="11">
        <v>0</v>
      </c>
      <c r="G72" s="11">
        <v>58.756099926321752</v>
      </c>
      <c r="H72" s="11">
        <v>22.473419581484311</v>
      </c>
      <c r="I72" s="11">
        <v>0</v>
      </c>
      <c r="J72" s="11">
        <v>0.99486738303873035</v>
      </c>
      <c r="K72" s="5">
        <v>2800</v>
      </c>
      <c r="L72">
        <v>3544.4724333653867</v>
      </c>
      <c r="M72">
        <v>2800</v>
      </c>
      <c r="N72">
        <v>4119.7834368991616</v>
      </c>
      <c r="O72">
        <v>1750</v>
      </c>
      <c r="P72">
        <v>2206.8980363454461</v>
      </c>
      <c r="Q72" s="5">
        <v>768.72262186045168</v>
      </c>
      <c r="R72">
        <v>790.71933585184752</v>
      </c>
      <c r="S72">
        <v>607.88488015821292</v>
      </c>
      <c r="T72">
        <v>625.27009698516804</v>
      </c>
      <c r="U72">
        <v>682.5458122433389</v>
      </c>
      <c r="V72">
        <v>702.07198811304465</v>
      </c>
      <c r="W72" s="5">
        <v>6.4658208233898389</v>
      </c>
      <c r="X72">
        <v>6.4658208233898389</v>
      </c>
      <c r="Y72">
        <v>5.3000636249679625</v>
      </c>
      <c r="Z72">
        <v>6.1100159054157412</v>
      </c>
      <c r="AA72" s="10">
        <v>63.566666666666599</v>
      </c>
      <c r="AB72" s="5">
        <v>10.171716030503166</v>
      </c>
      <c r="AC72">
        <v>10.171716030503166</v>
      </c>
      <c r="AD72">
        <v>8.3378032904582611</v>
      </c>
      <c r="AE72">
        <v>9.611980973386073</v>
      </c>
      <c r="AF72" s="5">
        <v>1700660702.9357848</v>
      </c>
      <c r="AG72">
        <v>1700660702.9357848</v>
      </c>
      <c r="AH72">
        <v>771362285.81524098</v>
      </c>
      <c r="AI72">
        <v>660060811.4224726</v>
      </c>
      <c r="AJ72" s="10">
        <v>0.57777999999999996</v>
      </c>
      <c r="AK72">
        <f t="shared" si="5"/>
        <v>5.7777999999999995E-5</v>
      </c>
      <c r="AP72" s="19">
        <f t="shared" si="6"/>
        <v>668787696.85215306</v>
      </c>
      <c r="AQ72" s="19">
        <f t="shared" si="7"/>
        <v>687914705.10731554</v>
      </c>
      <c r="AR72" s="19">
        <f t="shared" si="8"/>
        <v>750928764.09016478</v>
      </c>
      <c r="AS72" s="19">
        <f t="shared" si="9"/>
        <v>772411229.95579338</v>
      </c>
    </row>
    <row r="73" spans="1:45" x14ac:dyDescent="0.3">
      <c r="A73" s="16">
        <v>26</v>
      </c>
      <c r="B73" s="16" t="s">
        <v>38</v>
      </c>
      <c r="C73" s="16" t="s">
        <v>39</v>
      </c>
      <c r="D73" s="16" t="s">
        <v>37</v>
      </c>
      <c r="E73" s="12">
        <v>5.2696531200000001E-2</v>
      </c>
      <c r="F73" s="13">
        <v>0</v>
      </c>
      <c r="G73" s="13">
        <v>40.764858167305242</v>
      </c>
      <c r="H73" s="13">
        <v>85.798531367000464</v>
      </c>
      <c r="I73" s="13">
        <v>0</v>
      </c>
      <c r="J73" s="13">
        <v>0.984058663809939</v>
      </c>
      <c r="K73" s="6">
        <v>2800</v>
      </c>
      <c r="L73" s="2">
        <v>3486.5178526908458</v>
      </c>
      <c r="M73" s="2">
        <v>3250</v>
      </c>
      <c r="N73" s="2">
        <v>3855.1951756320777</v>
      </c>
      <c r="O73" s="2">
        <v>1750</v>
      </c>
      <c r="P73" s="2">
        <v>2206.8980363454461</v>
      </c>
      <c r="Q73" s="6">
        <v>645.77202262318974</v>
      </c>
      <c r="R73" s="2">
        <v>663.93065981637756</v>
      </c>
      <c r="S73" s="2">
        <v>513.23208283966051</v>
      </c>
      <c r="T73" s="2">
        <v>527.5081088585805</v>
      </c>
      <c r="U73" s="2">
        <v>574.67476982069365</v>
      </c>
      <c r="V73" s="2">
        <v>590.7556534159412</v>
      </c>
      <c r="W73" s="6">
        <v>6.9209357220568748</v>
      </c>
      <c r="X73" s="2">
        <v>6.9422214107729365</v>
      </c>
      <c r="Y73" s="2">
        <v>5.7949549555103914</v>
      </c>
      <c r="Z73" s="2">
        <v>6.4898214282066418</v>
      </c>
      <c r="AA73" s="12">
        <v>66.286666666666605</v>
      </c>
      <c r="AB73" s="6">
        <v>10.440916808896029</v>
      </c>
      <c r="AC73" s="2">
        <v>10.473028377913522</v>
      </c>
      <c r="AD73" s="2">
        <v>8.742263334270941</v>
      </c>
      <c r="AE73" s="2">
        <v>9.7905382101075862</v>
      </c>
      <c r="AF73" s="6">
        <v>1158964028.3394475</v>
      </c>
      <c r="AG73" s="2">
        <v>4215380891.9837689</v>
      </c>
      <c r="AH73" s="2">
        <v>421348392.90621686</v>
      </c>
      <c r="AI73" s="2">
        <v>683292835.28370833</v>
      </c>
      <c r="AJ73" s="12">
        <v>0.72967000000000004</v>
      </c>
      <c r="AK73">
        <f t="shared" si="5"/>
        <v>7.2967000000000008E-5</v>
      </c>
      <c r="AP73" s="19">
        <f t="shared" si="6"/>
        <v>466244247.36979175</v>
      </c>
      <c r="AQ73" s="19">
        <f t="shared" si="7"/>
        <v>479213263.19942445</v>
      </c>
      <c r="AR73" s="19">
        <f t="shared" si="8"/>
        <v>522061684.17020947</v>
      </c>
      <c r="AS73" s="19">
        <f t="shared" si="9"/>
        <v>536670317.80710894</v>
      </c>
    </row>
    <row r="74" spans="1:45" x14ac:dyDescent="0.3">
      <c r="A74" s="15">
        <v>30</v>
      </c>
      <c r="B74" s="15" t="s">
        <v>35</v>
      </c>
      <c r="C74" s="15" t="s">
        <v>36</v>
      </c>
      <c r="D74" s="15" t="s">
        <v>37</v>
      </c>
      <c r="E74" s="10">
        <v>4.6383925899999998E-2</v>
      </c>
      <c r="F74" s="11">
        <v>0</v>
      </c>
      <c r="G74" s="11">
        <v>36.693492644993846</v>
      </c>
      <c r="H74" s="11">
        <v>187.49569864764706</v>
      </c>
      <c r="I74" s="11">
        <v>0</v>
      </c>
      <c r="J74" s="11">
        <v>0.99912876749606683</v>
      </c>
      <c r="K74" s="5">
        <v>4300</v>
      </c>
      <c r="L74">
        <v>4812.930902981213</v>
      </c>
      <c r="M74">
        <v>4800</v>
      </c>
      <c r="N74">
        <v>4892.8747147089298</v>
      </c>
      <c r="O74">
        <v>1750</v>
      </c>
      <c r="P74">
        <v>2206.8980363454461</v>
      </c>
      <c r="Q74" s="5">
        <v>775.57359673897963</v>
      </c>
      <c r="R74">
        <v>796.45078019061611</v>
      </c>
      <c r="S74">
        <v>515.46376107108745</v>
      </c>
      <c r="T74">
        <v>528.22209463331683</v>
      </c>
      <c r="U74">
        <v>570.8532069016577</v>
      </c>
      <c r="V74">
        <v>585.39107049088784</v>
      </c>
      <c r="W74" s="5">
        <v>8.5239547221344569</v>
      </c>
      <c r="X74">
        <v>8.9449635170745712</v>
      </c>
      <c r="Y74">
        <v>4.8896943166834488</v>
      </c>
      <c r="Z74">
        <v>5.6911495308136324</v>
      </c>
      <c r="AA74" s="10">
        <v>36.0266666666666</v>
      </c>
      <c r="AB74" s="5">
        <v>23.660125986679699</v>
      </c>
      <c r="AC74">
        <v>24.828729229481645</v>
      </c>
      <c r="AD74">
        <v>13.572430560742388</v>
      </c>
      <c r="AE74">
        <v>15.797047180274731</v>
      </c>
      <c r="AF74" s="5">
        <v>534488260.13605177</v>
      </c>
      <c r="AG74">
        <v>693470264.32170165</v>
      </c>
      <c r="AH74">
        <v>343215673.11365849</v>
      </c>
      <c r="AI74">
        <v>410844963.35522127</v>
      </c>
      <c r="AJ74" s="10">
        <v>0.54810999999999999</v>
      </c>
      <c r="AK74">
        <f t="shared" si="5"/>
        <v>5.4811000000000001E-5</v>
      </c>
      <c r="AP74" s="19">
        <f t="shared" si="6"/>
        <v>338808653.3515963</v>
      </c>
      <c r="AQ74" s="19">
        <f t="shared" si="7"/>
        <v>347194565.49457091</v>
      </c>
      <c r="AR74" s="19">
        <f t="shared" si="8"/>
        <v>375215526.09227496</v>
      </c>
      <c r="AS74" s="19">
        <f t="shared" si="9"/>
        <v>384771103.72403985</v>
      </c>
    </row>
    <row r="75" spans="1:45" x14ac:dyDescent="0.3">
      <c r="A75" s="15">
        <v>30</v>
      </c>
      <c r="B75" s="15" t="s">
        <v>38</v>
      </c>
      <c r="C75" s="15" t="s">
        <v>36</v>
      </c>
      <c r="D75" s="15" t="s">
        <v>37</v>
      </c>
      <c r="E75" s="10">
        <v>4.6383925899999998E-2</v>
      </c>
      <c r="F75" s="11">
        <v>0</v>
      </c>
      <c r="G75" s="11">
        <v>21.821444462857983</v>
      </c>
      <c r="H75" s="11">
        <v>143.39751423764557</v>
      </c>
      <c r="I75" s="11">
        <v>0</v>
      </c>
      <c r="J75" s="11">
        <v>0.99741538828078524</v>
      </c>
      <c r="K75" s="5">
        <v>4300</v>
      </c>
      <c r="L75">
        <v>5030.1615896970425</v>
      </c>
      <c r="M75">
        <v>5000</v>
      </c>
      <c r="N75">
        <v>5013.4009635161437</v>
      </c>
      <c r="O75">
        <v>1750</v>
      </c>
      <c r="P75">
        <v>2206.8980363454461</v>
      </c>
      <c r="Q75" s="5">
        <v>597.80711032773672</v>
      </c>
      <c r="R75">
        <v>613.91501185642153</v>
      </c>
      <c r="S75">
        <v>397.07427909636965</v>
      </c>
      <c r="T75">
        <v>406.92429914272248</v>
      </c>
      <c r="U75">
        <v>439.83069755277944</v>
      </c>
      <c r="V75">
        <v>451.0522423569837</v>
      </c>
      <c r="W75" s="5">
        <v>11.207825851541607</v>
      </c>
      <c r="X75">
        <v>11.981463391172815</v>
      </c>
      <c r="Y75">
        <v>6.4053061806443843</v>
      </c>
      <c r="Z75">
        <v>7.5574268715414075</v>
      </c>
      <c r="AA75" s="10">
        <v>33.783333333333303</v>
      </c>
      <c r="AB75" s="5">
        <v>33.175606861988008</v>
      </c>
      <c r="AC75">
        <v>35.465604512598397</v>
      </c>
      <c r="AD75">
        <v>18.959959094161981</v>
      </c>
      <c r="AE75">
        <v>22.370281810186722</v>
      </c>
      <c r="AF75" s="5">
        <v>379531725.16313076</v>
      </c>
      <c r="AG75">
        <v>532787778.77274817</v>
      </c>
      <c r="AH75">
        <v>248250547.80535084</v>
      </c>
      <c r="AI75">
        <v>320807053.37126321</v>
      </c>
      <c r="AJ75" s="10">
        <v>0.46611000000000002</v>
      </c>
      <c r="AK75">
        <f t="shared" si="5"/>
        <v>4.6611000000000005E-5</v>
      </c>
      <c r="AP75" s="19">
        <f t="shared" si="6"/>
        <v>287796715.98561877</v>
      </c>
      <c r="AQ75" s="19">
        <f t="shared" si="7"/>
        <v>294935943.00426137</v>
      </c>
      <c r="AR75" s="19">
        <f t="shared" si="8"/>
        <v>318786275.03503573</v>
      </c>
      <c r="AS75" s="19">
        <f t="shared" si="9"/>
        <v>326919573.79788929</v>
      </c>
    </row>
    <row r="76" spans="1:45" x14ac:dyDescent="0.3">
      <c r="A76" s="15">
        <v>30</v>
      </c>
      <c r="B76" s="15" t="s">
        <v>35</v>
      </c>
      <c r="C76" s="15" t="s">
        <v>39</v>
      </c>
      <c r="D76" s="15" t="s">
        <v>37</v>
      </c>
      <c r="E76" s="10">
        <v>4.6383925899999998E-2</v>
      </c>
      <c r="F76" s="11">
        <v>0</v>
      </c>
      <c r="G76" s="11">
        <v>27.654160369939866</v>
      </c>
      <c r="H76" s="11">
        <v>182.96231590888854</v>
      </c>
      <c r="I76" s="11">
        <v>0</v>
      </c>
      <c r="J76" s="11">
        <v>0.99889615431921186</v>
      </c>
      <c r="K76" s="5">
        <v>4250</v>
      </c>
      <c r="L76">
        <v>4761.89869893778</v>
      </c>
      <c r="M76">
        <v>4750</v>
      </c>
      <c r="N76">
        <v>4876.636614692361</v>
      </c>
      <c r="O76">
        <v>1750</v>
      </c>
      <c r="P76">
        <v>2206.8980363454461</v>
      </c>
      <c r="Q76" s="5">
        <v>674.81144835765735</v>
      </c>
      <c r="R76">
        <v>692.67741573546925</v>
      </c>
      <c r="S76">
        <v>455.24101536360365</v>
      </c>
      <c r="T76">
        <v>466.1197052604208</v>
      </c>
      <c r="U76">
        <v>502.58637748152137</v>
      </c>
      <c r="V76">
        <v>515.02277064678276</v>
      </c>
      <c r="W76" s="5">
        <v>9.2953733405992676</v>
      </c>
      <c r="X76">
        <v>9.3150442782865586</v>
      </c>
      <c r="Y76">
        <v>5.3887519993215802</v>
      </c>
      <c r="Z76">
        <v>6.2647951464016254</v>
      </c>
      <c r="AA76" s="10">
        <v>35.493333333333297</v>
      </c>
      <c r="AB76" s="5">
        <v>26.189068390118177</v>
      </c>
      <c r="AC76">
        <v>26.244489889988454</v>
      </c>
      <c r="AD76">
        <v>15.182434258043537</v>
      </c>
      <c r="AE76">
        <v>17.65062494290467</v>
      </c>
      <c r="AF76" s="5">
        <v>535296614.83703178</v>
      </c>
      <c r="AG76">
        <v>1278400002.6323998</v>
      </c>
      <c r="AH76">
        <v>241594114.44836462</v>
      </c>
      <c r="AI76">
        <v>346508946.12636256</v>
      </c>
      <c r="AJ76" s="10">
        <v>0.60667000000000004</v>
      </c>
      <c r="AK76">
        <f t="shared" si="5"/>
        <v>6.0667000000000007E-5</v>
      </c>
      <c r="AP76" s="19">
        <f t="shared" si="6"/>
        <v>266339543.82622328</v>
      </c>
      <c r="AQ76" s="19">
        <f t="shared" si="7"/>
        <v>272704140.17576581</v>
      </c>
      <c r="AR76" s="19">
        <f t="shared" si="8"/>
        <v>294039029.86374986</v>
      </c>
      <c r="AS76" s="19">
        <f t="shared" si="9"/>
        <v>301314963.20607781</v>
      </c>
    </row>
    <row r="77" spans="1:45" x14ac:dyDescent="0.3">
      <c r="A77" s="16">
        <v>30</v>
      </c>
      <c r="B77" s="16" t="s">
        <v>38</v>
      </c>
      <c r="C77" s="16" t="s">
        <v>39</v>
      </c>
      <c r="D77" s="16" t="s">
        <v>37</v>
      </c>
      <c r="E77" s="12">
        <v>4.6383925899999998E-2</v>
      </c>
      <c r="F77" s="13">
        <v>0</v>
      </c>
      <c r="G77" s="13">
        <v>18.723032691974975</v>
      </c>
      <c r="H77" s="13">
        <v>139.77790114022835</v>
      </c>
      <c r="I77" s="13">
        <v>0</v>
      </c>
      <c r="J77" s="13">
        <v>0.99184442164957198</v>
      </c>
      <c r="K77" s="6">
        <v>4250</v>
      </c>
      <c r="L77" s="2">
        <v>4903.7745164483085</v>
      </c>
      <c r="M77" s="2">
        <v>4900</v>
      </c>
      <c r="N77" s="2">
        <v>4975.2378693787114</v>
      </c>
      <c r="O77" s="2">
        <v>1750</v>
      </c>
      <c r="P77" s="2">
        <v>2206.8980363454461</v>
      </c>
      <c r="Q77" s="6">
        <v>552.42222931209449</v>
      </c>
      <c r="R77" s="2">
        <v>567.20192712613095</v>
      </c>
      <c r="S77" s="2">
        <v>370.37808925044919</v>
      </c>
      <c r="T77" s="2">
        <v>379.43571408167014</v>
      </c>
      <c r="U77" s="2">
        <v>409.7345934206283</v>
      </c>
      <c r="V77" s="2">
        <v>420.06718132011144</v>
      </c>
      <c r="W77" s="6">
        <v>12.223751393112542</v>
      </c>
      <c r="X77" s="2">
        <v>13.172845378369963</v>
      </c>
      <c r="Y77" s="2">
        <v>6.895674447934411</v>
      </c>
      <c r="Z77" s="2">
        <v>7.9267779529038114</v>
      </c>
      <c r="AA77" s="12">
        <v>36.8466666666667</v>
      </c>
      <c r="AB77" s="6">
        <v>33.174646444126644</v>
      </c>
      <c r="AC77" s="2">
        <v>35.75043978207875</v>
      </c>
      <c r="AD77" s="2">
        <v>18.714513609375079</v>
      </c>
      <c r="AE77" s="2">
        <v>21.512876658866848</v>
      </c>
      <c r="AF77" s="6">
        <v>310659284.31462663</v>
      </c>
      <c r="AG77" s="2">
        <v>456790025.53382295</v>
      </c>
      <c r="AH77" s="2">
        <v>319938122.84860343</v>
      </c>
      <c r="AI77" s="2">
        <v>427641450.9942857</v>
      </c>
      <c r="AJ77" s="12">
        <v>0.44433</v>
      </c>
      <c r="AK77">
        <f t="shared" si="5"/>
        <v>4.4433E-5</v>
      </c>
      <c r="AP77" s="19">
        <f t="shared" si="6"/>
        <v>307141043.71184099</v>
      </c>
      <c r="AQ77" s="19">
        <f t="shared" si="7"/>
        <v>314652201.70134705</v>
      </c>
      <c r="AR77" s="19">
        <f t="shared" si="8"/>
        <v>339777957.49942833</v>
      </c>
      <c r="AS77" s="19">
        <f t="shared" si="9"/>
        <v>348346395.87037534</v>
      </c>
    </row>
    <row r="78" spans="1:45" x14ac:dyDescent="0.3">
      <c r="A78" s="15">
        <v>31</v>
      </c>
      <c r="B78" s="15" t="s">
        <v>35</v>
      </c>
      <c r="C78" s="15" t="s">
        <v>36</v>
      </c>
      <c r="D78" s="15" t="s">
        <v>37</v>
      </c>
      <c r="E78" s="10">
        <v>4.7756231399999995E-2</v>
      </c>
      <c r="F78" s="11">
        <v>0</v>
      </c>
      <c r="G78" s="11">
        <v>19.524279619686396</v>
      </c>
      <c r="H78" s="11">
        <v>148.6962784939434</v>
      </c>
      <c r="I78" s="11">
        <v>0</v>
      </c>
      <c r="J78" s="11">
        <v>0.99692679958143859</v>
      </c>
      <c r="K78" s="5">
        <v>2400</v>
      </c>
      <c r="L78">
        <v>2990.6565638663938</v>
      </c>
      <c r="M78">
        <v>2900</v>
      </c>
      <c r="N78">
        <v>2347.7753356660028</v>
      </c>
      <c r="O78">
        <v>1750</v>
      </c>
      <c r="P78">
        <v>2206.8980363454461</v>
      </c>
      <c r="Q78" s="5">
        <v>436.27850067248914</v>
      </c>
      <c r="R78">
        <v>447.28320185077246</v>
      </c>
      <c r="S78">
        <v>380.51417042927227</v>
      </c>
      <c r="T78">
        <v>389.70523897089851</v>
      </c>
      <c r="U78">
        <v>420.48507655167782</v>
      </c>
      <c r="V78">
        <v>430.98188897109225</v>
      </c>
      <c r="W78" s="5">
        <v>7.6008546540680291</v>
      </c>
      <c r="X78">
        <v>7.825770212000295</v>
      </c>
      <c r="Y78">
        <v>6.488215470979668</v>
      </c>
      <c r="Z78">
        <v>7.4783093811907833</v>
      </c>
      <c r="AA78" s="10">
        <v>70.976666666666603</v>
      </c>
      <c r="AB78" s="5">
        <v>10.70894846297098</v>
      </c>
      <c r="AC78">
        <v>11.025835080073689</v>
      </c>
      <c r="AD78">
        <v>9.1413358441455035</v>
      </c>
      <c r="AE78">
        <v>10.536292745772023</v>
      </c>
      <c r="AF78" s="5">
        <v>1259865487.4419887</v>
      </c>
      <c r="AG78">
        <v>3350055679.411684</v>
      </c>
      <c r="AH78">
        <v>566314223.77703691</v>
      </c>
      <c r="AI78">
        <v>860992694.39048874</v>
      </c>
      <c r="AJ78" s="10">
        <v>0.45311000000000001</v>
      </c>
      <c r="AK78">
        <f t="shared" si="5"/>
        <v>4.5311E-5</v>
      </c>
      <c r="AP78" s="19">
        <f t="shared" si="6"/>
        <v>596050129.91330194</v>
      </c>
      <c r="AQ78" s="19">
        <f t="shared" si="7"/>
        <v>610447327.2426368</v>
      </c>
      <c r="AR78" s="19">
        <f t="shared" si="8"/>
        <v>658661894.83163524</v>
      </c>
      <c r="AS78" s="19">
        <f t="shared" si="9"/>
        <v>675104453.065956</v>
      </c>
    </row>
    <row r="79" spans="1:45" x14ac:dyDescent="0.3">
      <c r="A79" s="15">
        <v>31</v>
      </c>
      <c r="B79" s="15" t="s">
        <v>38</v>
      </c>
      <c r="C79" s="15" t="s">
        <v>36</v>
      </c>
      <c r="D79" s="15" t="s">
        <v>37</v>
      </c>
      <c r="E79" s="10">
        <v>4.7756231399999995E-2</v>
      </c>
      <c r="F79" s="11">
        <v>0</v>
      </c>
      <c r="G79" s="11">
        <v>5.099071621947421</v>
      </c>
      <c r="H79" s="11">
        <v>195.46457850273998</v>
      </c>
      <c r="I79" s="11">
        <v>0</v>
      </c>
      <c r="J79" s="11">
        <v>0.99871862717202808</v>
      </c>
      <c r="K79" s="5">
        <v>2400</v>
      </c>
      <c r="L79">
        <v>2673.5830541513333</v>
      </c>
      <c r="M79">
        <v>2650</v>
      </c>
      <c r="N79">
        <v>2869.6456431250622</v>
      </c>
      <c r="O79">
        <v>1750</v>
      </c>
      <c r="P79">
        <v>2206.8980363454461</v>
      </c>
      <c r="Q79" s="5">
        <v>286.68710041596239</v>
      </c>
      <c r="R79">
        <v>291.01933171950441</v>
      </c>
      <c r="S79">
        <v>265.11362920938984</v>
      </c>
      <c r="T79">
        <v>268.52222340261272</v>
      </c>
      <c r="U79">
        <v>280.45190850170559</v>
      </c>
      <c r="V79">
        <v>284.52180404348525</v>
      </c>
      <c r="W79" s="5">
        <v>9.542659357827981</v>
      </c>
      <c r="X79">
        <v>9.7442511708960371</v>
      </c>
      <c r="Y79">
        <v>7.611087481398461</v>
      </c>
      <c r="Z79">
        <v>9.2593510997405737</v>
      </c>
      <c r="AA79" s="10">
        <v>49.97</v>
      </c>
      <c r="AB79" s="5">
        <v>19.096776781724998</v>
      </c>
      <c r="AC79">
        <v>19.500202463270035</v>
      </c>
      <c r="AD79">
        <v>15.231313751047551</v>
      </c>
      <c r="AE79">
        <v>18.52982009153607</v>
      </c>
      <c r="AF79" s="5">
        <v>327948959.2190975</v>
      </c>
      <c r="AG79">
        <v>566340690.47149181</v>
      </c>
      <c r="AH79">
        <v>235838582.29238075</v>
      </c>
      <c r="AI79">
        <v>283482530.95263088</v>
      </c>
      <c r="AJ79" s="10">
        <v>0.52466999999999997</v>
      </c>
      <c r="AK79">
        <f t="shared" si="5"/>
        <v>5.2466999999999998E-5</v>
      </c>
      <c r="AP79" s="19">
        <f t="shared" si="6"/>
        <v>252496389.18926585</v>
      </c>
      <c r="AQ79" s="19">
        <f t="shared" si="7"/>
        <v>255742762.18248725</v>
      </c>
      <c r="AR79" s="19">
        <f t="shared" si="8"/>
        <v>267104691.86022127</v>
      </c>
      <c r="AS79" s="19">
        <f t="shared" si="9"/>
        <v>270980893.66750449</v>
      </c>
    </row>
    <row r="80" spans="1:45" x14ac:dyDescent="0.3">
      <c r="A80" s="15">
        <v>31</v>
      </c>
      <c r="B80" s="15" t="s">
        <v>35</v>
      </c>
      <c r="C80" s="15" t="s">
        <v>39</v>
      </c>
      <c r="D80" s="15" t="s">
        <v>37</v>
      </c>
      <c r="E80" s="10">
        <v>4.8305153599999998E-2</v>
      </c>
      <c r="F80" s="11">
        <v>0</v>
      </c>
      <c r="G80" s="11">
        <v>24.956384723338381</v>
      </c>
      <c r="H80" s="11">
        <v>185.6627613160984</v>
      </c>
      <c r="I80" s="11">
        <v>0</v>
      </c>
      <c r="J80" s="11">
        <v>0.99909369567552508</v>
      </c>
      <c r="K80" s="5">
        <v>2700</v>
      </c>
      <c r="L80">
        <v>3103.3160462244159</v>
      </c>
      <c r="M80">
        <v>3100</v>
      </c>
      <c r="N80">
        <v>3269.3992555884847</v>
      </c>
      <c r="O80">
        <v>1750</v>
      </c>
      <c r="P80">
        <v>2206.8980363454461</v>
      </c>
      <c r="Q80" s="5">
        <v>525.72770897933742</v>
      </c>
      <c r="R80">
        <v>538.85693985541923</v>
      </c>
      <c r="S80">
        <v>437.37518405983496</v>
      </c>
      <c r="T80">
        <v>447.58843766823543</v>
      </c>
      <c r="U80">
        <v>481.89466829497843</v>
      </c>
      <c r="V80">
        <v>493.59467416809684</v>
      </c>
      <c r="W80" s="5">
        <v>7.3368014636353305</v>
      </c>
      <c r="X80">
        <v>7.7319678004758421</v>
      </c>
      <c r="Y80">
        <v>5.4081563003551762</v>
      </c>
      <c r="Z80">
        <v>6.4379970492162499</v>
      </c>
      <c r="AA80" s="10">
        <v>38.813333333333297</v>
      </c>
      <c r="AB80" s="5">
        <v>18.902786319912412</v>
      </c>
      <c r="AC80">
        <v>19.920906390782847</v>
      </c>
      <c r="AD80">
        <v>13.933758932553713</v>
      </c>
      <c r="AE80">
        <v>16.587075873968367</v>
      </c>
      <c r="AF80" s="5">
        <v>434167546.06567335</v>
      </c>
      <c r="AG80">
        <v>735653795.21204281</v>
      </c>
      <c r="AH80">
        <v>456937890.49251479</v>
      </c>
      <c r="AI80">
        <v>431335364.89345711</v>
      </c>
      <c r="AJ80" s="10">
        <v>0.43543999999999999</v>
      </c>
      <c r="AK80">
        <f t="shared" si="5"/>
        <v>4.3543999999999995E-5</v>
      </c>
      <c r="AP80" s="19">
        <f t="shared" si="6"/>
        <v>389858276.93005651</v>
      </c>
      <c r="AQ80" s="19">
        <f t="shared" si="7"/>
        <v>398961951.75829273</v>
      </c>
      <c r="AR80" s="19">
        <f t="shared" si="8"/>
        <v>429541116.84937263</v>
      </c>
      <c r="AS80" s="19">
        <f t="shared" si="9"/>
        <v>439970021.5883792</v>
      </c>
    </row>
    <row r="81" spans="1:45" x14ac:dyDescent="0.3">
      <c r="A81" s="16">
        <v>31</v>
      </c>
      <c r="B81" s="16" t="s">
        <v>38</v>
      </c>
      <c r="C81" s="16" t="s">
        <v>39</v>
      </c>
      <c r="D81" s="16" t="s">
        <v>37</v>
      </c>
      <c r="E81" s="12">
        <v>4.8305153599999998E-2</v>
      </c>
      <c r="F81" s="13">
        <v>0</v>
      </c>
      <c r="G81" s="13">
        <v>63.13519165356275</v>
      </c>
      <c r="H81" s="13">
        <v>80.714344904569188</v>
      </c>
      <c r="I81" s="13">
        <v>0</v>
      </c>
      <c r="J81" s="13">
        <v>0.98871633753275834</v>
      </c>
      <c r="K81" s="6">
        <v>2700</v>
      </c>
      <c r="L81" s="2">
        <v>3044.7310627982788</v>
      </c>
      <c r="M81" s="2">
        <v>3000</v>
      </c>
      <c r="N81" s="2">
        <v>2823.3594527050213</v>
      </c>
      <c r="O81" s="2">
        <v>1750</v>
      </c>
      <c r="P81" s="2">
        <v>2206.8980363454461</v>
      </c>
      <c r="Q81" s="6">
        <v>786.32627500005503</v>
      </c>
      <c r="R81" s="2">
        <v>808.60215466016018</v>
      </c>
      <c r="S81" s="2">
        <v>634.86615683493858</v>
      </c>
      <c r="T81" s="2">
        <v>652.74598886233014</v>
      </c>
      <c r="U81" s="2">
        <v>711.74464277902507</v>
      </c>
      <c r="V81" s="2">
        <v>731.85892588652132</v>
      </c>
      <c r="W81" s="6">
        <v>5.7330356282605965</v>
      </c>
      <c r="X81" s="2">
        <v>6.0154946810623287</v>
      </c>
      <c r="Y81" s="2">
        <v>4.8279933184391171</v>
      </c>
      <c r="Z81" s="2">
        <v>5.3047009732325723</v>
      </c>
      <c r="AA81" s="12">
        <v>36.986666666666601</v>
      </c>
      <c r="AB81" s="6">
        <v>15.500276572442159</v>
      </c>
      <c r="AC81" s="2">
        <v>16.26395461714764</v>
      </c>
      <c r="AD81" s="2">
        <v>13.053334494698429</v>
      </c>
      <c r="AE81" s="2">
        <v>14.342198017031132</v>
      </c>
      <c r="AF81" s="6">
        <v>724970651.25580072</v>
      </c>
      <c r="AG81" s="2">
        <v>677041831.89531672</v>
      </c>
      <c r="AH81" s="2">
        <v>373158553.27082044</v>
      </c>
      <c r="AI81" s="2">
        <v>734295081.44355655</v>
      </c>
      <c r="AJ81" s="12">
        <v>0.54710999999999999</v>
      </c>
      <c r="AK81">
        <f t="shared" si="5"/>
        <v>5.4710999999999998E-5</v>
      </c>
      <c r="AP81" s="19">
        <f t="shared" si="6"/>
        <v>429193085.86575919</v>
      </c>
      <c r="AQ81" s="19">
        <f t="shared" si="7"/>
        <v>441280515.94843221</v>
      </c>
      <c r="AR81" s="19">
        <f t="shared" si="8"/>
        <v>481165795.80438107</v>
      </c>
      <c r="AS81" s="19">
        <f t="shared" si="9"/>
        <v>494763797.75162983</v>
      </c>
    </row>
  </sheetData>
  <conditionalFormatting sqref="Y1:Y13 Y82:Y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8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:AF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:AG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:AH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:AI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2018-02-21T10:27:59Z</dcterms:created>
  <dcterms:modified xsi:type="dcterms:W3CDTF">2018-02-22T13:58:47Z</dcterms:modified>
</cp:coreProperties>
</file>