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jailoska/Desktop/CO_Pd/Paper2/"/>
    </mc:Choice>
  </mc:AlternateContent>
  <xr:revisionPtr revIDLastSave="0" documentId="13_ncr:1_{6FF36BCA-24BF-E94D-847C-D5628C7E70B7}" xr6:coauthVersionLast="47" xr6:coauthVersionMax="47" xr10:uidLastSave="{00000000-0000-0000-0000-000000000000}"/>
  <bookViews>
    <workbookView xWindow="0" yWindow="500" windowWidth="51200" windowHeight="25340" activeTab="2" xr2:uid="{00000000-000D-0000-FFFF-FFFF00000000}"/>
  </bookViews>
  <sheets>
    <sheet name="Coverage vs Wavenumber" sheetId="6" r:id="rId1"/>
    <sheet name="Isotherm" sheetId="7" r:id="rId2"/>
    <sheet name="Data combined" sheetId="2" r:id="rId3"/>
    <sheet name="data from plo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2" l="1"/>
  <c r="AI5" i="2"/>
  <c r="AI6" i="2"/>
  <c r="AI7" i="2"/>
  <c r="AI8" i="2"/>
  <c r="AI9" i="2"/>
  <c r="AI10" i="2"/>
  <c r="AI3" i="2"/>
  <c r="H14" i="2"/>
  <c r="H16" i="2"/>
  <c r="H18" i="2"/>
  <c r="H20" i="2"/>
  <c r="H22" i="2"/>
  <c r="H24" i="2"/>
  <c r="H26" i="2"/>
  <c r="Y4" i="2"/>
  <c r="Y5" i="2"/>
  <c r="Y6" i="2"/>
  <c r="Y7" i="2"/>
  <c r="Y8" i="2"/>
  <c r="Y9" i="2"/>
  <c r="Y10" i="2"/>
  <c r="Y3" i="2"/>
  <c r="R3" i="2"/>
  <c r="R4" i="2"/>
  <c r="R5" i="2"/>
  <c r="R6" i="2"/>
  <c r="R7" i="2"/>
  <c r="R8" i="2"/>
  <c r="R9" i="2"/>
  <c r="R10" i="2"/>
  <c r="R11" i="2"/>
  <c r="R12" i="2"/>
  <c r="R13" i="2"/>
</calcChain>
</file>

<file path=xl/sharedStrings.xml><?xml version="1.0" encoding="utf-8"?>
<sst xmlns="http://schemas.openxmlformats.org/spreadsheetml/2006/main" count="35" uniqueCount="19">
  <si>
    <t>Pressure</t>
  </si>
  <si>
    <t>Coverage</t>
  </si>
  <si>
    <t xml:space="preserve">Coverage </t>
  </si>
  <si>
    <t>Wavenumber</t>
  </si>
  <si>
    <t>Peak Position</t>
  </si>
  <si>
    <t>Coverage (approx)</t>
  </si>
  <si>
    <t>448K (Ertl paper) [German]</t>
  </si>
  <si>
    <t>453K(Ertl paper) [German]</t>
  </si>
  <si>
    <t>Hoffman paper (300K)</t>
  </si>
  <si>
    <t>Area</t>
  </si>
  <si>
    <t>450K (expected)</t>
  </si>
  <si>
    <t>Area * adjusting factor</t>
  </si>
  <si>
    <t>490K (experiment)</t>
  </si>
  <si>
    <t>Peak position</t>
  </si>
  <si>
    <t>475K (experiment)</t>
  </si>
  <si>
    <t>Area * Adjusting factor</t>
  </si>
  <si>
    <t>Adjusting factor (for isotherm)</t>
  </si>
  <si>
    <t>493K (Ertl paper) [German]</t>
  </si>
  <si>
    <t>475K 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</si>
</sst>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Coverage vs wavenumber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45661955072"/>
          <c:y val="9.2367309879216153E-2"/>
          <c:w val="0.83933599353113442"/>
          <c:h val="0.7839817804484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combined'!$A$13</c:f>
              <c:strCache>
                <c:ptCount val="1"/>
                <c:pt idx="0">
                  <c:v>Hoffman paper (300K)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combined'!$A$15:$A$29</c:f>
              <c:numCache>
                <c:formatCode>General</c:formatCode>
                <c:ptCount val="15"/>
                <c:pt idx="0">
                  <c:v>1.30388850284448E-2</c:v>
                </c:pt>
                <c:pt idx="1">
                  <c:v>2.9151625058612799E-2</c:v>
                </c:pt>
                <c:pt idx="2">
                  <c:v>5.8573857826438203E-2</c:v>
                </c:pt>
                <c:pt idx="3">
                  <c:v>8.09919269641656E-2</c:v>
                </c:pt>
                <c:pt idx="4">
                  <c:v>9.4303114530899596E-2</c:v>
                </c:pt>
                <c:pt idx="5">
                  <c:v>0.121633928218339</c:v>
                </c:pt>
                <c:pt idx="6">
                  <c:v>0.18187832257116801</c:v>
                </c:pt>
                <c:pt idx="7">
                  <c:v>0.24072561282194599</c:v>
                </c:pt>
                <c:pt idx="8">
                  <c:v>0.29752780932042999</c:v>
                </c:pt>
                <c:pt idx="9">
                  <c:v>0.31924873876469501</c:v>
                </c:pt>
                <c:pt idx="10">
                  <c:v>0.409326644407911</c:v>
                </c:pt>
                <c:pt idx="11">
                  <c:v>0.41921653701224199</c:v>
                </c:pt>
                <c:pt idx="12">
                  <c:v>0.45080193662469098</c:v>
                </c:pt>
                <c:pt idx="13">
                  <c:v>0.478862091758046</c:v>
                </c:pt>
                <c:pt idx="14">
                  <c:v>0.50552344796027304</c:v>
                </c:pt>
              </c:numCache>
            </c:numRef>
          </c:xVal>
          <c:yVal>
            <c:numRef>
              <c:f>'Data combined'!$B$15:$B$29</c:f>
              <c:numCache>
                <c:formatCode>General</c:formatCode>
                <c:ptCount val="15"/>
                <c:pt idx="0">
                  <c:v>1822.8179923054699</c:v>
                </c:pt>
                <c:pt idx="1">
                  <c:v>1822.9303594732401</c:v>
                </c:pt>
                <c:pt idx="2">
                  <c:v>1822.9588326017299</c:v>
                </c:pt>
                <c:pt idx="3">
                  <c:v>1823.17407589444</c:v>
                </c:pt>
                <c:pt idx="4">
                  <c:v>1823.3805060759601</c:v>
                </c:pt>
                <c:pt idx="5">
                  <c:v>1825.1488907343601</c:v>
                </c:pt>
                <c:pt idx="6">
                  <c:v>1825.0136433740599</c:v>
                </c:pt>
                <c:pt idx="7">
                  <c:v>1825.55446333237</c:v>
                </c:pt>
                <c:pt idx="8">
                  <c:v>1835.77072352253</c:v>
                </c:pt>
                <c:pt idx="9">
                  <c:v>1836.5659373252199</c:v>
                </c:pt>
                <c:pt idx="10">
                  <c:v>1906.9111740081</c:v>
                </c:pt>
                <c:pt idx="11">
                  <c:v>1921.0497771299699</c:v>
                </c:pt>
                <c:pt idx="12">
                  <c:v>1931.6287307425</c:v>
                </c:pt>
                <c:pt idx="13">
                  <c:v>1938.33330508618</c:v>
                </c:pt>
                <c:pt idx="14">
                  <c:v>1945.42362252766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1-4AE4-B676-C8F830C92C83}"/>
            </c:ext>
          </c:extLst>
        </c:ser>
        <c:ser>
          <c:idx val="2"/>
          <c:order val="2"/>
          <c:tx>
            <c:v>Isotherm + Experiment Area 450K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combined'!$R$3:$R$10</c:f>
              <c:numCache>
                <c:formatCode>General</c:formatCode>
                <c:ptCount val="8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  <c:pt idx="7">
                  <c:v>0.42815735371215247</c:v>
                </c:pt>
              </c:numCache>
            </c:numRef>
          </c:xVal>
          <c:yVal>
            <c:numRef>
              <c:f>'Data combined'!$P$3:$P$10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1-4AE4-B676-C8F830C92C83}"/>
            </c:ext>
          </c:extLst>
        </c:ser>
        <c:ser>
          <c:idx val="3"/>
          <c:order val="3"/>
          <c:tx>
            <c:v>Isotherm + Experiment Area 490K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'Data combined'!$Y$3:$Y$10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</c:numRef>
          </c:xVal>
          <c:yVal>
            <c:numRef>
              <c:f>'Data combined'!$W$3:$W$10</c:f>
              <c:numCache>
                <c:formatCode>General</c:formatCode>
                <c:ptCount val="8"/>
                <c:pt idx="0">
                  <c:v>1812.8</c:v>
                </c:pt>
                <c:pt idx="1">
                  <c:v>1818.58</c:v>
                </c:pt>
                <c:pt idx="2">
                  <c:v>1820.5</c:v>
                </c:pt>
                <c:pt idx="3">
                  <c:v>1824.37</c:v>
                </c:pt>
                <c:pt idx="4">
                  <c:v>1834</c:v>
                </c:pt>
                <c:pt idx="5">
                  <c:v>1855.23</c:v>
                </c:pt>
                <c:pt idx="6">
                  <c:v>1864.87</c:v>
                </c:pt>
                <c:pt idx="7">
                  <c:v>1888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91-4AE4-B676-C8F830C92C83}"/>
            </c:ext>
          </c:extLst>
        </c:ser>
        <c:ser>
          <c:idx val="4"/>
          <c:order val="4"/>
          <c:tx>
            <c:v>Isotherm + Experiment Area 475K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'Data combined'!$AI$3:$AI$10</c:f>
              <c:numCache>
                <c:formatCode>General</c:formatCode>
                <c:ptCount val="8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  <c:pt idx="7">
                  <c:v>0.40454400000000001</c:v>
                </c:pt>
              </c:numCache>
            </c:numRef>
          </c:xVal>
          <c:yVal>
            <c:numRef>
              <c:f>'Data combined'!$AG$3:$AG$10</c:f>
              <c:numCache>
                <c:formatCode>General</c:formatCode>
                <c:ptCount val="8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  <c:pt idx="7">
                  <c:v>1899.58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91-4AE4-B676-C8F830C9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440"/>
        <c:axId val="648033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Isotherm + Expected (450K)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combined'!$I$3:$I$10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8.6999999999999994E-2</c:v>
                      </c:pt>
                      <c:pt idx="1">
                        <c:v>0.19700000000000001</c:v>
                      </c:pt>
                      <c:pt idx="2">
                        <c:v>0.24</c:v>
                      </c:pt>
                      <c:pt idx="3">
                        <c:v>0.32800000000000001</c:v>
                      </c:pt>
                      <c:pt idx="4">
                        <c:v>0.35699999999999998</c:v>
                      </c:pt>
                      <c:pt idx="5">
                        <c:v>0.40799999999999997</c:v>
                      </c:pt>
                      <c:pt idx="6">
                        <c:v>0.42499999999999999</c:v>
                      </c:pt>
                      <c:pt idx="7">
                        <c:v>0.45500000000000002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combined'!$P$3:$P$10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1820</c:v>
                      </c:pt>
                      <c:pt idx="1">
                        <c:v>1830.1546599999999</c:v>
                      </c:pt>
                      <c:pt idx="2">
                        <c:v>1834.0116800000001</c:v>
                      </c:pt>
                      <c:pt idx="3">
                        <c:v>1861.0108</c:v>
                      </c:pt>
                      <c:pt idx="4">
                        <c:v>1872.58185</c:v>
                      </c:pt>
                      <c:pt idx="5">
                        <c:v>1891.8669400000001</c:v>
                      </c:pt>
                      <c:pt idx="6">
                        <c:v>1897.65246</c:v>
                      </c:pt>
                      <c:pt idx="7">
                        <c:v>1913.08053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391-4AE4-B676-C8F830C92C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Isotherm + Expected (475K)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5.2760736196317388E-2</c:v>
                      </c:pt>
                      <c:pt idx="1">
                        <c:v>0.10828220858895675</c:v>
                      </c:pt>
                      <c:pt idx="2">
                        <c:v>0.15030674846625763</c:v>
                      </c:pt>
                      <c:pt idx="3">
                        <c:v>0.22730061349693201</c:v>
                      </c:pt>
                      <c:pt idx="4">
                        <c:v>0.26395705521472346</c:v>
                      </c:pt>
                      <c:pt idx="5">
                        <c:v>0.34432515337423297</c:v>
                      </c:pt>
                      <c:pt idx="6">
                        <c:v>0.371932515337423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combined'!$AG$3:$AG$9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1814.73</c:v>
                      </c:pt>
                      <c:pt idx="1">
                        <c:v>1820.51</c:v>
                      </c:pt>
                      <c:pt idx="2">
                        <c:v>1820.51</c:v>
                      </c:pt>
                      <c:pt idx="3">
                        <c:v>1839.8</c:v>
                      </c:pt>
                      <c:pt idx="4">
                        <c:v>1843.65</c:v>
                      </c:pt>
                      <c:pt idx="5">
                        <c:v>1874.51</c:v>
                      </c:pt>
                      <c:pt idx="6">
                        <c:v>1882.22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91-4AE4-B676-C8F830C92C8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Isotherm + Expected (490K)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91-4AE4-B676-C8F830C92C83}"/>
                  </c:ext>
                </c:extLst>
              </c15:ser>
            </c15:filteredScatterSeries>
          </c:ext>
        </c:extLst>
      </c:scatterChart>
      <c:valAx>
        <c:axId val="647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033856"/>
        <c:crosses val="max"/>
        <c:crossBetween val="midCat"/>
      </c:valAx>
      <c:valAx>
        <c:axId val="648033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929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29169936630073"/>
          <c:y val="0.11742000903880322"/>
          <c:w val="0.28728243291744171"/>
          <c:h val="0.249917185794943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Isotherm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96037638158486E-2"/>
          <c:y val="9.35143602421592E-2"/>
          <c:w val="0.88613697534007407"/>
          <c:h val="0.77409723840649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</c:f>
              <c:strCache>
                <c:ptCount val="1"/>
                <c:pt idx="0">
                  <c:v>453K(Ertl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combined'!$A$3:$A$9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combined'!$B$3:$B$9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809-9F97-8879349A0478}"/>
            </c:ext>
          </c:extLst>
        </c:ser>
        <c:ser>
          <c:idx val="1"/>
          <c:order val="1"/>
          <c:tx>
            <c:strRef>
              <c:f>'Data combined'!$C$1</c:f>
              <c:strCache>
                <c:ptCount val="1"/>
                <c:pt idx="0">
                  <c:v>448K 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combined'!$C$3:$C$8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combined'!$D$3:$D$8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D-4809-9F97-8879349A0478}"/>
            </c:ext>
          </c:extLst>
        </c:ser>
        <c:ser>
          <c:idx val="3"/>
          <c:order val="3"/>
          <c:tx>
            <c:v>450K Area adjusted (experiment)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combined'!$O$3:$O$9</c:f>
              <c:numCache>
                <c:formatCode>0.00E+00</c:formatCode>
                <c:ptCount val="7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9.9999999999999995E-7</c:v>
                </c:pt>
                <c:pt idx="5">
                  <c:v>5.0000000000000004E-6</c:v>
                </c:pt>
                <c:pt idx="6">
                  <c:v>1.0000000000000001E-5</c:v>
                </c:pt>
              </c:numCache>
              <c:extLst xmlns:c15="http://schemas.microsoft.com/office/drawing/2012/chart"/>
            </c:numRef>
          </c:xVal>
          <c:yVal>
            <c:numRef>
              <c:f>'Data combined'!$R$3:$R$9</c:f>
              <c:numCache>
                <c:formatCode>General</c:formatCode>
                <c:ptCount val="7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6ED-4809-9F97-8879349A0478}"/>
            </c:ext>
          </c:extLst>
        </c:ser>
        <c:ser>
          <c:idx val="4"/>
          <c:order val="4"/>
          <c:tx>
            <c:v>490K Area adjusted (experiment)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combined'!$V$3:$V$10</c:f>
              <c:numCache>
                <c:formatCode>0.00E+00</c:formatCode>
                <c:ptCount val="8"/>
                <c:pt idx="0">
                  <c:v>1E-8</c:v>
                </c:pt>
                <c:pt idx="1">
                  <c:v>5.1499999999999998E-8</c:v>
                </c:pt>
                <c:pt idx="2">
                  <c:v>1.1999999999999999E-7</c:v>
                </c:pt>
                <c:pt idx="3">
                  <c:v>4.9999999999999998E-7</c:v>
                </c:pt>
                <c:pt idx="4">
                  <c:v>1.1000000000000001E-6</c:v>
                </c:pt>
                <c:pt idx="5">
                  <c:v>6.0000000000000002E-6</c:v>
                </c:pt>
                <c:pt idx="6">
                  <c:v>1.1E-5</c:v>
                </c:pt>
                <c:pt idx="7">
                  <c:v>5.0000000000000002E-5</c:v>
                </c:pt>
              </c:numCache>
              <c:extLst xmlns:c15="http://schemas.microsoft.com/office/drawing/2012/chart"/>
            </c:numRef>
          </c:xVal>
          <c:yVal>
            <c:numRef>
              <c:f>'Data combined'!$Y$3:$Y$10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66ED-4809-9F97-8879349A0478}"/>
            </c:ext>
          </c:extLst>
        </c:ser>
        <c:ser>
          <c:idx val="5"/>
          <c:order val="5"/>
          <c:tx>
            <c:strRef>
              <c:f>'Data combined'!$E$1</c:f>
              <c:strCache>
                <c:ptCount val="1"/>
                <c:pt idx="0">
                  <c:v>493K (Ertl paper) [German]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'Data combined'!$E$3:$E$10</c:f>
              <c:numCache>
                <c:formatCode>General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>
                  <c:v>3.4333200182819897E-5</c:v>
                </c:pt>
              </c:numCache>
            </c:numRef>
          </c:xVal>
          <c:yVal>
            <c:numRef>
              <c:f>'Data combined'!$F$3:$F$10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ED-4809-9F97-8879349A0478}"/>
            </c:ext>
          </c:extLst>
        </c:ser>
        <c:ser>
          <c:idx val="8"/>
          <c:order val="7"/>
          <c:tx>
            <c:v>475K Area adjusted (experimental)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combined'!$AF$3:$AF$10</c:f>
              <c:numCache>
                <c:formatCode>0.00E+00</c:formatCode>
                <c:ptCount val="8"/>
                <c:pt idx="0">
                  <c:v>1.3000000000000001E-8</c:v>
                </c:pt>
                <c:pt idx="1">
                  <c:v>5.2000000000000002E-8</c:v>
                </c:pt>
                <c:pt idx="2">
                  <c:v>1.1600000000000001E-7</c:v>
                </c:pt>
                <c:pt idx="3">
                  <c:v>4.8599999999999998E-7</c:v>
                </c:pt>
                <c:pt idx="4">
                  <c:v>9.7600000000000006E-7</c:v>
                </c:pt>
                <c:pt idx="5">
                  <c:v>5.3759999999999999E-6</c:v>
                </c:pt>
                <c:pt idx="6">
                  <c:v>1.0976E-5</c:v>
                </c:pt>
                <c:pt idx="7">
                  <c:v>5.0976000000000001E-5</c:v>
                </c:pt>
              </c:numCache>
              <c:extLst xmlns:c15="http://schemas.microsoft.com/office/drawing/2012/chart"/>
            </c:numRef>
          </c:xVal>
          <c:yVal>
            <c:numRef>
              <c:f>'Data combined'!$AI$3:$AI$9</c:f>
              <c:numCache>
                <c:formatCode>General</c:formatCode>
                <c:ptCount val="7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66ED-4809-9F97-8879349A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4000"/>
        <c:axId val="674426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'Data combined'!$I$1</c15:sqref>
                        </c15:formulaRef>
                      </c:ext>
                    </c:extLst>
                    <c:strCache>
                      <c:ptCount val="1"/>
                      <c:pt idx="0">
                        <c:v>450K (expected)</c:v>
                      </c:pt>
                    </c:strCache>
                  </c:strRef>
                </c:tx>
                <c:spPr>
                  <a:ln w="1905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AD47"/>
                    </a:solidFill>
                    <a:ln w="9525">
                      <a:solidFill>
                        <a:srgbClr val="70AD47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combined'!$H$3:$H$10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1E-8</c:v>
                      </c:pt>
                      <c:pt idx="1">
                        <c:v>4.9999999999999998E-8</c:v>
                      </c:pt>
                      <c:pt idx="2">
                        <c:v>9.9999999999999995E-8</c:v>
                      </c:pt>
                      <c:pt idx="3">
                        <c:v>4.9999999999999998E-7</c:v>
                      </c:pt>
                      <c:pt idx="4">
                        <c:v>9.9999999999999995E-7</c:v>
                      </c:pt>
                      <c:pt idx="5">
                        <c:v>5.0000000000000004E-6</c:v>
                      </c:pt>
                      <c:pt idx="6">
                        <c:v>1.0000000000000001E-5</c:v>
                      </c:pt>
                      <c:pt idx="7">
                        <c:v>5.0000000000000002E-5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combined'!$I$3:$I$10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8.6999999999999994E-2</c:v>
                      </c:pt>
                      <c:pt idx="1">
                        <c:v>0.19700000000000001</c:v>
                      </c:pt>
                      <c:pt idx="2">
                        <c:v>0.24</c:v>
                      </c:pt>
                      <c:pt idx="3">
                        <c:v>0.32800000000000001</c:v>
                      </c:pt>
                      <c:pt idx="4">
                        <c:v>0.35699999999999998</c:v>
                      </c:pt>
                      <c:pt idx="5">
                        <c:v>0.40799999999999997</c:v>
                      </c:pt>
                      <c:pt idx="6">
                        <c:v>0.42499999999999999</c:v>
                      </c:pt>
                      <c:pt idx="7">
                        <c:v>0.45500000000000002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809-9F97-8879349A04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combined'!$K$1</c15:sqref>
                        </c15:formulaRef>
                      </c:ext>
                    </c:extLst>
                    <c:strCache>
                      <c:ptCount val="1"/>
                      <c:pt idx="0">
                        <c:v>475K (expected)</c:v>
                      </c:pt>
                    </c:strCache>
                  </c:strRef>
                </c:tx>
                <c:spPr>
                  <a:ln w="1905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AD47"/>
                    </a:solidFill>
                    <a:ln w="9525">
                      <a:solidFill>
                        <a:srgbClr val="70AD47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combined'!$J$3:$J$10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1.3000000000000001E-8</c:v>
                      </c:pt>
                      <c:pt idx="1">
                        <c:v>5.2000000000000002E-8</c:v>
                      </c:pt>
                      <c:pt idx="2">
                        <c:v>1.1600000000000001E-7</c:v>
                      </c:pt>
                      <c:pt idx="3">
                        <c:v>4.8599999999999998E-7</c:v>
                      </c:pt>
                      <c:pt idx="4">
                        <c:v>9.7600000000000006E-7</c:v>
                      </c:pt>
                      <c:pt idx="5">
                        <c:v>5.3759999999999999E-6</c:v>
                      </c:pt>
                      <c:pt idx="6">
                        <c:v>1.0976E-5</c:v>
                      </c:pt>
                      <c:pt idx="7">
                        <c:v>5.0976000000000001E-5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combined'!$K$3:$K$10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5.2760736196317388E-2</c:v>
                      </c:pt>
                      <c:pt idx="1">
                        <c:v>0.10828220858895675</c:v>
                      </c:pt>
                      <c:pt idx="2">
                        <c:v>0.15030674846625763</c:v>
                      </c:pt>
                      <c:pt idx="3">
                        <c:v>0.22730061349693201</c:v>
                      </c:pt>
                      <c:pt idx="4">
                        <c:v>0.26395705521472346</c:v>
                      </c:pt>
                      <c:pt idx="5">
                        <c:v>0.34432515337423297</c:v>
                      </c:pt>
                      <c:pt idx="6">
                        <c:v>0.371932515337423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D-4809-9F97-8879349A0478}"/>
                  </c:ext>
                </c:extLst>
              </c15:ser>
            </c15:filteredScatterSeries>
          </c:ext>
        </c:extLst>
      </c:scatterChart>
      <c:valAx>
        <c:axId val="674424000"/>
        <c:scaling>
          <c:logBase val="10"/>
          <c:orientation val="minMax"/>
          <c:max val="5.0000000000000023E-5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26080"/>
        <c:crosses val="autoZero"/>
        <c:crossBetween val="midCat"/>
      </c:valAx>
      <c:valAx>
        <c:axId val="674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Coverage</a:t>
                </a:r>
              </a:p>
            </c:rich>
          </c:tx>
          <c:layout>
            <c:manualLayout>
              <c:xMode val="edge"/>
              <c:yMode val="edge"/>
              <c:x val="0.95644397280262217"/>
              <c:y val="0.39448619123089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24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5.1171366714597911E-2"/>
          <c:y val="0.1011344590544274"/>
          <c:w val="0.3456058389575164"/>
          <c:h val="0.2532170133502869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Coverage vs wavenumber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45661955072"/>
          <c:y val="9.2367309879216153E-2"/>
          <c:w val="0.83933599353113442"/>
          <c:h val="0.7839817804484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combined'!$A$13</c:f>
              <c:strCache>
                <c:ptCount val="1"/>
                <c:pt idx="0">
                  <c:v>Hoffman paper (300K)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combined'!$A$15:$A$29</c:f>
              <c:numCache>
                <c:formatCode>General</c:formatCode>
                <c:ptCount val="15"/>
                <c:pt idx="0">
                  <c:v>1.30388850284448E-2</c:v>
                </c:pt>
                <c:pt idx="1">
                  <c:v>2.9151625058612799E-2</c:v>
                </c:pt>
                <c:pt idx="2">
                  <c:v>5.8573857826438203E-2</c:v>
                </c:pt>
                <c:pt idx="3">
                  <c:v>8.09919269641656E-2</c:v>
                </c:pt>
                <c:pt idx="4">
                  <c:v>9.4303114530899596E-2</c:v>
                </c:pt>
                <c:pt idx="5">
                  <c:v>0.121633928218339</c:v>
                </c:pt>
                <c:pt idx="6">
                  <c:v>0.18187832257116801</c:v>
                </c:pt>
                <c:pt idx="7">
                  <c:v>0.24072561282194599</c:v>
                </c:pt>
                <c:pt idx="8">
                  <c:v>0.29752780932042999</c:v>
                </c:pt>
                <c:pt idx="9">
                  <c:v>0.31924873876469501</c:v>
                </c:pt>
                <c:pt idx="10">
                  <c:v>0.409326644407911</c:v>
                </c:pt>
                <c:pt idx="11">
                  <c:v>0.41921653701224199</c:v>
                </c:pt>
                <c:pt idx="12">
                  <c:v>0.45080193662469098</c:v>
                </c:pt>
                <c:pt idx="13">
                  <c:v>0.478862091758046</c:v>
                </c:pt>
                <c:pt idx="14">
                  <c:v>0.50552344796027304</c:v>
                </c:pt>
              </c:numCache>
            </c:numRef>
          </c:xVal>
          <c:yVal>
            <c:numRef>
              <c:f>'Data combined'!$B$15:$B$29</c:f>
              <c:numCache>
                <c:formatCode>General</c:formatCode>
                <c:ptCount val="15"/>
                <c:pt idx="0">
                  <c:v>1822.8179923054699</c:v>
                </c:pt>
                <c:pt idx="1">
                  <c:v>1822.9303594732401</c:v>
                </c:pt>
                <c:pt idx="2">
                  <c:v>1822.9588326017299</c:v>
                </c:pt>
                <c:pt idx="3">
                  <c:v>1823.17407589444</c:v>
                </c:pt>
                <c:pt idx="4">
                  <c:v>1823.3805060759601</c:v>
                </c:pt>
                <c:pt idx="5">
                  <c:v>1825.1488907343601</c:v>
                </c:pt>
                <c:pt idx="6">
                  <c:v>1825.0136433740599</c:v>
                </c:pt>
                <c:pt idx="7">
                  <c:v>1825.55446333237</c:v>
                </c:pt>
                <c:pt idx="8">
                  <c:v>1835.77072352253</c:v>
                </c:pt>
                <c:pt idx="9">
                  <c:v>1836.5659373252199</c:v>
                </c:pt>
                <c:pt idx="10">
                  <c:v>1906.9111740081</c:v>
                </c:pt>
                <c:pt idx="11">
                  <c:v>1921.0497771299699</c:v>
                </c:pt>
                <c:pt idx="12">
                  <c:v>1931.6287307425</c:v>
                </c:pt>
                <c:pt idx="13">
                  <c:v>1938.33330508618</c:v>
                </c:pt>
                <c:pt idx="14">
                  <c:v>1945.42362252766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B-40A7-8DBD-58FC240FC3BD}"/>
            </c:ext>
          </c:extLst>
        </c:ser>
        <c:ser>
          <c:idx val="1"/>
          <c:order val="1"/>
          <c:tx>
            <c:v>Isotherm + Expected (450K)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combined'!$I$3:$I$10</c:f>
              <c:numCache>
                <c:formatCode>General</c:formatCode>
                <c:ptCount val="8"/>
                <c:pt idx="0">
                  <c:v>8.6999999999999994E-2</c:v>
                </c:pt>
                <c:pt idx="1">
                  <c:v>0.19700000000000001</c:v>
                </c:pt>
                <c:pt idx="2">
                  <c:v>0.24</c:v>
                </c:pt>
                <c:pt idx="3">
                  <c:v>0.32800000000000001</c:v>
                </c:pt>
                <c:pt idx="4">
                  <c:v>0.35699999999999998</c:v>
                </c:pt>
                <c:pt idx="5">
                  <c:v>0.40799999999999997</c:v>
                </c:pt>
                <c:pt idx="6">
                  <c:v>0.42499999999999999</c:v>
                </c:pt>
                <c:pt idx="7">
                  <c:v>0.45500000000000002</c:v>
                </c:pt>
              </c:numCache>
            </c:numRef>
          </c:xVal>
          <c:yVal>
            <c:numRef>
              <c:f>'Data combined'!$P$3:$P$10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B-40A7-8DBD-58FC240FC3BD}"/>
            </c:ext>
          </c:extLst>
        </c:ser>
        <c:ser>
          <c:idx val="2"/>
          <c:order val="2"/>
          <c:tx>
            <c:v>Isotherm + Exp Area 450K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combined'!$R$3:$R$10</c:f>
              <c:numCache>
                <c:formatCode>General</c:formatCode>
                <c:ptCount val="8"/>
                <c:pt idx="0">
                  <c:v>6.5669164961222243E-2</c:v>
                </c:pt>
                <c:pt idx="1">
                  <c:v>0.168939786726887</c:v>
                </c:pt>
                <c:pt idx="2">
                  <c:v>0.224750443923251</c:v>
                </c:pt>
                <c:pt idx="3">
                  <c:v>0.35752177021305004</c:v>
                </c:pt>
                <c:pt idx="4">
                  <c:v>0.39433074522767003</c:v>
                </c:pt>
                <c:pt idx="5">
                  <c:v>0.41859870659617998</c:v>
                </c:pt>
                <c:pt idx="6">
                  <c:v>0.43954759100749002</c:v>
                </c:pt>
                <c:pt idx="7">
                  <c:v>0.42815735371215247</c:v>
                </c:pt>
              </c:numCache>
            </c:numRef>
          </c:xVal>
          <c:yVal>
            <c:numRef>
              <c:f>'Data combined'!$P$3:$P$10</c:f>
              <c:numCache>
                <c:formatCode>General</c:formatCode>
                <c:ptCount val="8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  <c:pt idx="7">
                  <c:v>1913.08053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B-40A7-8DBD-58FC240FC3BD}"/>
            </c:ext>
          </c:extLst>
        </c:ser>
        <c:ser>
          <c:idx val="3"/>
          <c:order val="3"/>
          <c:tx>
            <c:v>Isotherm + Exp Area 490K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'Data combined'!$Y$3:$Y$10</c:f>
              <c:numCache>
                <c:formatCode>General</c:formatCode>
                <c:ptCount val="8"/>
                <c:pt idx="0">
                  <c:v>1.44E-2</c:v>
                </c:pt>
                <c:pt idx="1">
                  <c:v>2.7099999999999999E-2</c:v>
                </c:pt>
                <c:pt idx="2">
                  <c:v>5.0639999999999998E-2</c:v>
                </c:pt>
                <c:pt idx="3">
                  <c:v>0.12592</c:v>
                </c:pt>
                <c:pt idx="4">
                  <c:v>0.18032000000000001</c:v>
                </c:pt>
                <c:pt idx="5">
                  <c:v>0.29014000000000001</c:v>
                </c:pt>
                <c:pt idx="6">
                  <c:v>0.32072000000000001</c:v>
                </c:pt>
                <c:pt idx="7">
                  <c:v>0.35971999999999998</c:v>
                </c:pt>
              </c:numCache>
            </c:numRef>
          </c:xVal>
          <c:yVal>
            <c:numRef>
              <c:f>'Data combined'!$W$3:$W$10</c:f>
              <c:numCache>
                <c:formatCode>General</c:formatCode>
                <c:ptCount val="8"/>
                <c:pt idx="0">
                  <c:v>1812.8</c:v>
                </c:pt>
                <c:pt idx="1">
                  <c:v>1818.58</c:v>
                </c:pt>
                <c:pt idx="2">
                  <c:v>1820.5</c:v>
                </c:pt>
                <c:pt idx="3">
                  <c:v>1824.37</c:v>
                </c:pt>
                <c:pt idx="4">
                  <c:v>1834</c:v>
                </c:pt>
                <c:pt idx="5">
                  <c:v>1855.23</c:v>
                </c:pt>
                <c:pt idx="6">
                  <c:v>1864.87</c:v>
                </c:pt>
                <c:pt idx="7">
                  <c:v>1888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8B-40A7-8DBD-58FC240FC3BD}"/>
            </c:ext>
          </c:extLst>
        </c:ser>
        <c:ser>
          <c:idx val="4"/>
          <c:order val="4"/>
          <c:tx>
            <c:v>Isotherm + Exp Area 475K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'Data combined'!$AI$3:$AI$10</c:f>
              <c:numCache>
                <c:formatCode>General</c:formatCode>
                <c:ptCount val="8"/>
                <c:pt idx="0">
                  <c:v>3.0072000000000002E-2</c:v>
                </c:pt>
                <c:pt idx="1">
                  <c:v>8.2005000000000008E-2</c:v>
                </c:pt>
                <c:pt idx="2">
                  <c:v>0.13713</c:v>
                </c:pt>
                <c:pt idx="3">
                  <c:v>0.23499</c:v>
                </c:pt>
                <c:pt idx="4">
                  <c:v>0.28415100000000004</c:v>
                </c:pt>
                <c:pt idx="5">
                  <c:v>0.36792000000000002</c:v>
                </c:pt>
                <c:pt idx="6">
                  <c:v>0.38262000000000002</c:v>
                </c:pt>
                <c:pt idx="7">
                  <c:v>0.40454400000000001</c:v>
                </c:pt>
              </c:numCache>
            </c:numRef>
          </c:xVal>
          <c:yVal>
            <c:numRef>
              <c:f>'Data combined'!$AG$3:$AG$10</c:f>
              <c:numCache>
                <c:formatCode>General</c:formatCode>
                <c:ptCount val="8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  <c:pt idx="7">
                  <c:v>1899.58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8B-40A7-8DBD-58FC240FC3BD}"/>
            </c:ext>
          </c:extLst>
        </c:ser>
        <c:ser>
          <c:idx val="5"/>
          <c:order val="5"/>
          <c:tx>
            <c:v>Isotherm + Expected (475K)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combined'!$K$3:$K$9</c:f>
              <c:numCache>
                <c:formatCode>General</c:formatCode>
                <c:ptCount val="7"/>
                <c:pt idx="0">
                  <c:v>5.2760736196317388E-2</c:v>
                </c:pt>
                <c:pt idx="1">
                  <c:v>0.10828220858895675</c:v>
                </c:pt>
                <c:pt idx="2">
                  <c:v>0.15030674846625763</c:v>
                </c:pt>
                <c:pt idx="3">
                  <c:v>0.22730061349693201</c:v>
                </c:pt>
                <c:pt idx="4">
                  <c:v>0.26395705521472346</c:v>
                </c:pt>
                <c:pt idx="5">
                  <c:v>0.34432515337423297</c:v>
                </c:pt>
                <c:pt idx="6">
                  <c:v>0.371932515337423</c:v>
                </c:pt>
              </c:numCache>
            </c:numRef>
          </c:xVal>
          <c:yVal>
            <c:numRef>
              <c:f>'Data combined'!$AG$3:$AG$9</c:f>
              <c:numCache>
                <c:formatCode>General</c:formatCode>
                <c:ptCount val="7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8B-40A7-8DBD-58FC240F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440"/>
        <c:axId val="6480338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Isotherm + Expected (490K)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678B-40A7-8DBD-58FC240FC3BD}"/>
                  </c:ext>
                </c:extLst>
              </c15:ser>
            </c15:filteredScatterSeries>
          </c:ext>
        </c:extLst>
      </c:scatterChart>
      <c:valAx>
        <c:axId val="647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033856"/>
        <c:crosses val="max"/>
        <c:crossBetween val="midCat"/>
      </c:valAx>
      <c:valAx>
        <c:axId val="648033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929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629037563950712"/>
          <c:y val="0.11742000903880322"/>
          <c:w val="0.16409008904490177"/>
          <c:h val="0.1669914552109257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 K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combined'!$O$3:$O$9</c:f>
              <c:numCache>
                <c:formatCode>0.00E+00</c:formatCode>
                <c:ptCount val="7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9.9999999999999995E-7</c:v>
                </c:pt>
                <c:pt idx="5">
                  <c:v>5.0000000000000004E-6</c:v>
                </c:pt>
                <c:pt idx="6">
                  <c:v>1.0000000000000001E-5</c:v>
                </c:pt>
              </c:numCache>
            </c:numRef>
          </c:xVal>
          <c:yVal>
            <c:numRef>
              <c:f>'Data combined'!$P$3:$P$9</c:f>
              <c:numCache>
                <c:formatCode>General</c:formatCode>
                <c:ptCount val="7"/>
                <c:pt idx="0">
                  <c:v>1820</c:v>
                </c:pt>
                <c:pt idx="1">
                  <c:v>1830.1546599999999</c:v>
                </c:pt>
                <c:pt idx="2">
                  <c:v>1834.0116800000001</c:v>
                </c:pt>
                <c:pt idx="3">
                  <c:v>1861.0108</c:v>
                </c:pt>
                <c:pt idx="4">
                  <c:v>1872.58185</c:v>
                </c:pt>
                <c:pt idx="5">
                  <c:v>1891.8669400000001</c:v>
                </c:pt>
                <c:pt idx="6">
                  <c:v>1897.65246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2-9E4E-A99E-174D4AEB2708}"/>
            </c:ext>
          </c:extLst>
        </c:ser>
        <c:ser>
          <c:idx val="1"/>
          <c:order val="1"/>
          <c:tx>
            <c:v>490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combined'!$V$3:$V$9</c:f>
              <c:numCache>
                <c:formatCode>0.00E+00</c:formatCode>
                <c:ptCount val="7"/>
                <c:pt idx="0">
                  <c:v>1E-8</c:v>
                </c:pt>
                <c:pt idx="1">
                  <c:v>5.1499999999999998E-8</c:v>
                </c:pt>
                <c:pt idx="2">
                  <c:v>1.1999999999999999E-7</c:v>
                </c:pt>
                <c:pt idx="3">
                  <c:v>4.9999999999999998E-7</c:v>
                </c:pt>
                <c:pt idx="4">
                  <c:v>1.1000000000000001E-6</c:v>
                </c:pt>
                <c:pt idx="5">
                  <c:v>6.0000000000000002E-6</c:v>
                </c:pt>
                <c:pt idx="6">
                  <c:v>1.1E-5</c:v>
                </c:pt>
              </c:numCache>
            </c:numRef>
          </c:xVal>
          <c:yVal>
            <c:numRef>
              <c:f>'Data combined'!$W$3:$W$9</c:f>
              <c:numCache>
                <c:formatCode>General</c:formatCode>
                <c:ptCount val="7"/>
                <c:pt idx="0">
                  <c:v>1812.8</c:v>
                </c:pt>
                <c:pt idx="1">
                  <c:v>1818.58</c:v>
                </c:pt>
                <c:pt idx="2">
                  <c:v>1820.5</c:v>
                </c:pt>
                <c:pt idx="3">
                  <c:v>1824.37</c:v>
                </c:pt>
                <c:pt idx="4">
                  <c:v>1834</c:v>
                </c:pt>
                <c:pt idx="5">
                  <c:v>1855.23</c:v>
                </c:pt>
                <c:pt idx="6">
                  <c:v>1864.87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2-9E4E-A99E-174D4AEB2708}"/>
            </c:ext>
          </c:extLst>
        </c:ser>
        <c:ser>
          <c:idx val="2"/>
          <c:order val="2"/>
          <c:tx>
            <c:v>475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combined'!$AF$3:$AF$9</c:f>
              <c:numCache>
                <c:formatCode>0.00E+00</c:formatCode>
                <c:ptCount val="7"/>
                <c:pt idx="0">
                  <c:v>1.3000000000000001E-8</c:v>
                </c:pt>
                <c:pt idx="1">
                  <c:v>5.2000000000000002E-8</c:v>
                </c:pt>
                <c:pt idx="2">
                  <c:v>1.1600000000000001E-7</c:v>
                </c:pt>
                <c:pt idx="3">
                  <c:v>4.8599999999999998E-7</c:v>
                </c:pt>
                <c:pt idx="4">
                  <c:v>9.7600000000000006E-7</c:v>
                </c:pt>
                <c:pt idx="5">
                  <c:v>5.3759999999999999E-6</c:v>
                </c:pt>
                <c:pt idx="6">
                  <c:v>1.0976E-5</c:v>
                </c:pt>
              </c:numCache>
            </c:numRef>
          </c:xVal>
          <c:yVal>
            <c:numRef>
              <c:f>'Data combined'!$AG$3:$AG$9</c:f>
              <c:numCache>
                <c:formatCode>General</c:formatCode>
                <c:ptCount val="7"/>
                <c:pt idx="0">
                  <c:v>1814.73</c:v>
                </c:pt>
                <c:pt idx="1">
                  <c:v>1820.51</c:v>
                </c:pt>
                <c:pt idx="2">
                  <c:v>1820.51</c:v>
                </c:pt>
                <c:pt idx="3">
                  <c:v>1839.8</c:v>
                </c:pt>
                <c:pt idx="4">
                  <c:v>1843.65</c:v>
                </c:pt>
                <c:pt idx="5">
                  <c:v>1874.51</c:v>
                </c:pt>
                <c:pt idx="6">
                  <c:v>1882.22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2-9E4E-A99E-174D4AEB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09120"/>
        <c:axId val="1862010672"/>
      </c:scatterChart>
      <c:valAx>
        <c:axId val="18620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0672"/>
        <c:crosses val="autoZero"/>
        <c:crossBetween val="midCat"/>
      </c:valAx>
      <c:valAx>
        <c:axId val="1862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Wavenumber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5850622406637E-2"/>
          <c:y val="0.10907364520611394"/>
          <c:w val="0.72557676348547728"/>
          <c:h val="0.82272047244094493"/>
        </c:manualLayout>
      </c:layout>
      <c:scatterChart>
        <c:scatterStyle val="smoothMarker"/>
        <c:varyColors val="0"/>
        <c:ser>
          <c:idx val="10"/>
          <c:order val="0"/>
          <c:tx>
            <c:v>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plot'!$A$1:$A$6</c:f>
              <c:numCache>
                <c:formatCode>0.00E+00</c:formatCode>
                <c:ptCount val="6"/>
                <c:pt idx="0">
                  <c:v>8.4834289824407195E-8</c:v>
                </c:pt>
                <c:pt idx="1">
                  <c:v>4.0470899507597598E-7</c:v>
                </c:pt>
                <c:pt idx="2">
                  <c:v>9.2105531768948098E-7</c:v>
                </c:pt>
                <c:pt idx="3">
                  <c:v>4.1029406807469902E-6</c:v>
                </c:pt>
                <c:pt idx="4" formatCode="General">
                  <c:v>1.24519708473503E-5</c:v>
                </c:pt>
                <c:pt idx="5" formatCode="General">
                  <c:v>3.9376589235643897E-5</c:v>
                </c:pt>
              </c:numCache>
            </c:numRef>
          </c:xVal>
          <c:yVal>
            <c:numRef>
              <c:f>'data from plot'!$B$1:$B$6</c:f>
              <c:numCache>
                <c:formatCode>General</c:formatCode>
                <c:ptCount val="6"/>
                <c:pt idx="0">
                  <c:v>3.50467289719624E-3</c:v>
                </c:pt>
                <c:pt idx="1">
                  <c:v>7.0093457943924903E-3</c:v>
                </c:pt>
                <c:pt idx="2">
                  <c:v>1.28504672897196E-2</c:v>
                </c:pt>
                <c:pt idx="3">
                  <c:v>3.1542056074766303E-2</c:v>
                </c:pt>
                <c:pt idx="4">
                  <c:v>6.6588785046728896E-2</c:v>
                </c:pt>
                <c:pt idx="5">
                  <c:v>0.15070093457943901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93-DE48-B43F-C7CBE269851D}"/>
            </c:ext>
          </c:extLst>
        </c:ser>
        <c:ser>
          <c:idx val="1"/>
          <c:order val="1"/>
          <c:tx>
            <c:v>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from plot'!$A$7:$A$14</c:f>
              <c:numCache>
                <c:formatCode>0.00E+00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 formatCode="General">
                  <c:v>3.4333200182819897E-5</c:v>
                </c:pt>
              </c:numCache>
            </c:numRef>
          </c:xVal>
          <c:yVal>
            <c:numRef>
              <c:f>'data from plot'!$B$7:$B$14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3-DE48-B43F-C7CBE269851D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from plot'!$A$15:$A$21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from plot'!$B$15:$B$21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3-DE48-B43F-C7CBE269851D}"/>
            </c:ext>
          </c:extLst>
        </c:ser>
        <c:ser>
          <c:idx val="3"/>
          <c:order val="3"/>
          <c:tx>
            <c:v>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from plot'!$A$22:$A$27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from plot'!$B$22:$B$27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93-DE48-B43F-C7CBE269851D}"/>
            </c:ext>
          </c:extLst>
        </c:ser>
        <c:ser>
          <c:idx val="4"/>
          <c:order val="4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from plot'!$A$28:$A$35</c:f>
              <c:numCache>
                <c:formatCode>0.00E+00</c:formatCode>
                <c:ptCount val="8"/>
                <c:pt idx="0">
                  <c:v>1.05635410374918E-8</c:v>
                </c:pt>
                <c:pt idx="1">
                  <c:v>3.8311868495572802E-8</c:v>
                </c:pt>
                <c:pt idx="2">
                  <c:v>1.2115276586285901E-7</c:v>
                </c:pt>
                <c:pt idx="3">
                  <c:v>4.5784058278544102E-7</c:v>
                </c:pt>
                <c:pt idx="4">
                  <c:v>9.2105531768948098E-7</c:v>
                </c:pt>
                <c:pt idx="5">
                  <c:v>2.21430833722479E-6</c:v>
                </c:pt>
                <c:pt idx="6">
                  <c:v>7.29617493318347E-6</c:v>
                </c:pt>
                <c:pt idx="7" formatCode="General">
                  <c:v>2.2758459260747899E-5</c:v>
                </c:pt>
              </c:numCache>
            </c:numRef>
          </c:xVal>
          <c:yVal>
            <c:numRef>
              <c:f>'data from plot'!$B$28:$B$35</c:f>
              <c:numCache>
                <c:formatCode>General</c:formatCode>
                <c:ptCount val="8"/>
                <c:pt idx="0">
                  <c:v>0.23481308411214899</c:v>
                </c:pt>
                <c:pt idx="1">
                  <c:v>0.30841121495327101</c:v>
                </c:pt>
                <c:pt idx="2">
                  <c:v>0.35864485981308403</c:v>
                </c:pt>
                <c:pt idx="3">
                  <c:v>0.407710280373831</c:v>
                </c:pt>
                <c:pt idx="4">
                  <c:v>0.42640186915887801</c:v>
                </c:pt>
                <c:pt idx="5">
                  <c:v>0.44275700934579398</c:v>
                </c:pt>
                <c:pt idx="6">
                  <c:v>0.45794392523364402</c:v>
                </c:pt>
                <c:pt idx="7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93-DE48-B43F-C7CBE269851D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Lit>
              <c:ptCount val="1"/>
              <c:pt idx="0">
                <c:v>''data from plot'!$A$34:$A$39</c:v>
              </c:pt>
            </c:strLit>
          </c:xVal>
          <c:yVal>
            <c:numRef>
              <c:f>'data from plot'!$B$36:$B$41</c:f>
              <c:numCache>
                <c:formatCode>General</c:formatCode>
                <c:ptCount val="6"/>
                <c:pt idx="0">
                  <c:v>0.29672897196261599</c:v>
                </c:pt>
                <c:pt idx="1">
                  <c:v>0.38668224299065401</c:v>
                </c:pt>
                <c:pt idx="2">
                  <c:v>0.41588785046728899</c:v>
                </c:pt>
                <c:pt idx="3">
                  <c:v>0.43808411214953202</c:v>
                </c:pt>
                <c:pt idx="4">
                  <c:v>0.45794392523364402</c:v>
                </c:pt>
                <c:pt idx="5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93-DE48-B43F-C7CBE269851D}"/>
            </c:ext>
          </c:extLst>
        </c:ser>
        <c:ser>
          <c:idx val="6"/>
          <c:order val="6"/>
          <c:tx>
            <c:v>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plot'!$A$42:$A$47</c:f>
              <c:numCache>
                <c:formatCode>0.00E+00</c:formatCode>
                <c:ptCount val="6"/>
                <c:pt idx="0">
                  <c:v>2.4040991835099699E-8</c:v>
                </c:pt>
                <c:pt idx="1">
                  <c:v>9.3376608332045502E-8</c:v>
                </c:pt>
                <c:pt idx="2">
                  <c:v>2.43727628013851E-7</c:v>
                </c:pt>
                <c:pt idx="3">
                  <c:v>8.1416848144757198E-7</c:v>
                </c:pt>
                <c:pt idx="4">
                  <c:v>2.4709112279856E-6</c:v>
                </c:pt>
                <c:pt idx="5">
                  <c:v>8.0308572213915192E-6</c:v>
                </c:pt>
              </c:numCache>
            </c:numRef>
          </c:xVal>
          <c:yVal>
            <c:numRef>
              <c:f>'data from plot'!$B$42:$B$47</c:f>
              <c:numCache>
                <c:formatCode>General</c:formatCode>
                <c:ptCount val="6"/>
                <c:pt idx="0">
                  <c:v>0.38317757009345699</c:v>
                </c:pt>
                <c:pt idx="1">
                  <c:v>0.42406542056074698</c:v>
                </c:pt>
                <c:pt idx="2">
                  <c:v>0.44392523364485897</c:v>
                </c:pt>
                <c:pt idx="3">
                  <c:v>0.46261682242990598</c:v>
                </c:pt>
                <c:pt idx="4">
                  <c:v>0.47546728971962599</c:v>
                </c:pt>
                <c:pt idx="5">
                  <c:v>0.48247663551401798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93-DE48-B43F-C7CBE269851D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plot'!$A$48:$A$54</c:f>
              <c:numCache>
                <c:formatCode>0.00E+00</c:formatCode>
                <c:ptCount val="7"/>
                <c:pt idx="0">
                  <c:v>1.04197462512395E-8</c:v>
                </c:pt>
                <c:pt idx="1">
                  <c:v>2.01173804228079E-8</c:v>
                </c:pt>
                <c:pt idx="2">
                  <c:v>6.2750768310550399E-8</c:v>
                </c:pt>
                <c:pt idx="3">
                  <c:v>2.01173804228079E-7</c:v>
                </c:pt>
                <c:pt idx="4">
                  <c:v>6.53847082866259E-7</c:v>
                </c:pt>
                <c:pt idx="5">
                  <c:v>2.4709112279856E-6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plot'!$B$48:$B$54</c:f>
              <c:numCache>
                <c:formatCode>General</c:formatCode>
                <c:ptCount val="7"/>
                <c:pt idx="0">
                  <c:v>0.40303738317756999</c:v>
                </c:pt>
                <c:pt idx="1">
                  <c:v>0.42873831775700899</c:v>
                </c:pt>
                <c:pt idx="2">
                  <c:v>0.45327102803738301</c:v>
                </c:pt>
                <c:pt idx="3">
                  <c:v>0.46845794392523299</c:v>
                </c:pt>
                <c:pt idx="4">
                  <c:v>0.47546728971962599</c:v>
                </c:pt>
                <c:pt idx="5">
                  <c:v>0.48247663551401798</c:v>
                </c:pt>
                <c:pt idx="6">
                  <c:v>0.48831775700934499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93-DE48-B43F-C7CBE269851D}"/>
            </c:ext>
          </c:extLst>
        </c:ser>
        <c:ser>
          <c:idx val="8"/>
          <c:order val="8"/>
          <c:tx>
            <c:v>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plot'!$A$55:$A$61</c:f>
              <c:numCache>
                <c:formatCode>0.00E+00</c:formatCode>
                <c:ptCount val="7"/>
                <c:pt idx="0">
                  <c:v>1.02779088522383E-8</c:v>
                </c:pt>
                <c:pt idx="1">
                  <c:v>3.0348893187223099E-8</c:v>
                </c:pt>
                <c:pt idx="2">
                  <c:v>9.0851757565168603E-8</c:v>
                </c:pt>
                <c:pt idx="3">
                  <c:v>2.1544346900318801E-7</c:v>
                </c:pt>
                <c:pt idx="4">
                  <c:v>6.9069404921020798E-7</c:v>
                </c:pt>
                <c:pt idx="5">
                  <c:v>2.2758459260747899E-6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plot'!$B$55:$B$61</c:f>
              <c:numCache>
                <c:formatCode>General</c:formatCode>
                <c:ptCount val="7"/>
                <c:pt idx="0">
                  <c:v>0.45210280373831702</c:v>
                </c:pt>
                <c:pt idx="1">
                  <c:v>0.46845794392523299</c:v>
                </c:pt>
                <c:pt idx="2">
                  <c:v>0.47663551401869098</c:v>
                </c:pt>
                <c:pt idx="3">
                  <c:v>0.48247663551401798</c:v>
                </c:pt>
                <c:pt idx="4">
                  <c:v>0.48714953271028</c:v>
                </c:pt>
                <c:pt idx="5">
                  <c:v>0.49182242990654201</c:v>
                </c:pt>
                <c:pt idx="6">
                  <c:v>0.49415887850467199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93-DE48-B43F-C7CBE269851D}"/>
            </c:ext>
          </c:extLst>
        </c:ser>
        <c:ser>
          <c:idx val="9"/>
          <c:order val="9"/>
          <c:tx>
            <c:v>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plot'!$A$62:$A$65</c:f>
              <c:numCache>
                <c:formatCode>0.00E+00</c:formatCode>
                <c:ptCount val="4"/>
                <c:pt idx="0">
                  <c:v>1.7066436812963402E-8</c:v>
                </c:pt>
                <c:pt idx="1">
                  <c:v>8.0308572213915197E-8</c:v>
                </c:pt>
                <c:pt idx="2">
                  <c:v>3.5287350208467498E-7</c:v>
                </c:pt>
                <c:pt idx="3">
                  <c:v>9.9999999999999995E-7</c:v>
                </c:pt>
              </c:numCache>
            </c:numRef>
          </c:xVal>
          <c:yVal>
            <c:numRef>
              <c:f>'data from plot'!$B$62:$B$65</c:f>
              <c:numCache>
                <c:formatCode>General</c:formatCode>
                <c:ptCount val="4"/>
                <c:pt idx="0">
                  <c:v>0.49883177570093401</c:v>
                </c:pt>
                <c:pt idx="1">
                  <c:v>0.49883177570093401</c:v>
                </c:pt>
                <c:pt idx="2">
                  <c:v>0.49649532710280297</c:v>
                </c:pt>
                <c:pt idx="3">
                  <c:v>0.49766355140186902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93-DE48-B43F-C7CBE269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367"/>
        <c:axId val="38527295"/>
      </c:scatterChart>
      <c:valAx>
        <c:axId val="101166367"/>
        <c:scaling>
          <c:logBase val="10"/>
          <c:orientation val="minMax"/>
          <c:max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295"/>
        <c:crosses val="autoZero"/>
        <c:crossBetween val="midCat"/>
      </c:valAx>
      <c:valAx>
        <c:axId val="385272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156276-9C72-44BF-B830-2B65EF3247FD}">
  <sheetPr/>
  <sheetViews>
    <sheetView zoomScale="2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E14AF-4E65-4FDF-AC1C-ACE9B93CFB94}">
  <sheetPr/>
  <sheetViews>
    <sheetView zoomScale="2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9BC0-EB37-23F6-1B64-ADC557D41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0.7528</cdr:x>
      <cdr:y>0.54149</cdr:y>
    </cdr:from>
    <cdr:to>
      <cdr:x>0.81896</cdr:x>
      <cdr:y>0.59229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3A3A97-1337-57BD-CA22-BBB508B77592}"/>
            </a:ext>
          </a:extLst>
        </cdr:cNvPr>
        <cdr:cNvSpPr txBox="1"/>
      </cdr:nvSpPr>
      <cdr:spPr>
        <a:xfrm xmlns:a="http://schemas.openxmlformats.org/drawingml/2006/main">
          <a:off x="6518940" y="3400055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4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450K</a:t>
          </a:r>
        </a:p>
      </cdr:txBody>
    </cdr:sp>
  </cdr:relSizeAnchor>
  <cdr:relSizeAnchor xmlns:cdr="http://schemas.openxmlformats.org/drawingml/2006/chartDrawing">
    <cdr:from>
      <cdr:x>0.57544</cdr:x>
      <cdr:y>0.53678</cdr:y>
    </cdr:from>
    <cdr:to>
      <cdr:x>0.64161</cdr:x>
      <cdr:y>0.58758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93A3A97-1337-57BD-CA22-BBB508B77592}"/>
            </a:ext>
          </a:extLst>
        </cdr:cNvPr>
        <cdr:cNvSpPr txBox="1"/>
      </cdr:nvSpPr>
      <cdr:spPr>
        <a:xfrm xmlns:a="http://schemas.openxmlformats.org/drawingml/2006/main">
          <a:off x="4983126" y="337052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490K</a:t>
          </a:r>
        </a:p>
      </cdr:txBody>
    </cdr:sp>
  </cdr:relSizeAnchor>
  <cdr:relSizeAnchor xmlns:cdr="http://schemas.openxmlformats.org/drawingml/2006/chartDrawing">
    <cdr:from>
      <cdr:x>0.66617</cdr:x>
      <cdr:y>0.59887</cdr:y>
    </cdr:from>
    <cdr:to>
      <cdr:x>0.73233</cdr:x>
      <cdr:y>0.64967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93A3A97-1337-57BD-CA22-BBB508B77592}"/>
            </a:ext>
          </a:extLst>
        </cdr:cNvPr>
        <cdr:cNvSpPr txBox="1"/>
      </cdr:nvSpPr>
      <cdr:spPr>
        <a:xfrm xmlns:a="http://schemas.openxmlformats.org/drawingml/2006/main">
          <a:off x="5768754" y="376038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7030A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475K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321" cy="62892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F6E3-EEFA-F802-E835-1935B5696A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0.69168</cdr:x>
      <cdr:y>0.14769</cdr:y>
    </cdr:from>
    <cdr:to>
      <cdr:x>0.75784</cdr:x>
      <cdr:y>0.19849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C38CEC-C295-A613-6DAF-06F6A0F35250}"/>
            </a:ext>
          </a:extLst>
        </cdr:cNvPr>
        <cdr:cNvSpPr txBox="1"/>
      </cdr:nvSpPr>
      <cdr:spPr>
        <a:xfrm xmlns:a="http://schemas.openxmlformats.org/drawingml/2006/main">
          <a:off x="5989675" y="927394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448K</a:t>
          </a:r>
        </a:p>
      </cdr:txBody>
    </cdr:sp>
  </cdr:relSizeAnchor>
  <cdr:relSizeAnchor xmlns:cdr="http://schemas.openxmlformats.org/drawingml/2006/chartDrawing">
    <cdr:from>
      <cdr:x>0.82578</cdr:x>
      <cdr:y>0.12286</cdr:y>
    </cdr:from>
    <cdr:to>
      <cdr:x>0.89195</cdr:x>
      <cdr:y>0.17366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7DE2C9D-8E10-6CB5-6241-EB5401BF72D6}"/>
            </a:ext>
          </a:extLst>
        </cdr:cNvPr>
        <cdr:cNvSpPr txBox="1"/>
      </cdr:nvSpPr>
      <cdr:spPr>
        <a:xfrm xmlns:a="http://schemas.openxmlformats.org/drawingml/2006/main">
          <a:off x="7150986" y="77145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453K</a:t>
          </a:r>
        </a:p>
      </cdr:txBody>
    </cdr:sp>
  </cdr:relSizeAnchor>
  <cdr:relSizeAnchor xmlns:cdr="http://schemas.openxmlformats.org/drawingml/2006/chartDrawing">
    <cdr:from>
      <cdr:x>0.87353</cdr:x>
      <cdr:y>0.30818</cdr:y>
    </cdr:from>
    <cdr:to>
      <cdr:x>0.9397</cdr:x>
      <cdr:y>0.35898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7DE2C9D-8E10-6CB5-6241-EB5401BF72D6}"/>
            </a:ext>
          </a:extLst>
        </cdr:cNvPr>
        <cdr:cNvSpPr txBox="1"/>
      </cdr:nvSpPr>
      <cdr:spPr>
        <a:xfrm xmlns:a="http://schemas.openxmlformats.org/drawingml/2006/main">
          <a:off x="7564474" y="1935125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493K</a:t>
          </a:r>
        </a:p>
      </cdr:txBody>
    </cdr:sp>
  </cdr:relSizeAnchor>
  <cdr:relSizeAnchor xmlns:cdr="http://schemas.openxmlformats.org/drawingml/2006/chartDrawing">
    <cdr:from>
      <cdr:x>0.87353</cdr:x>
      <cdr:y>0.2555</cdr:y>
    </cdr:from>
    <cdr:to>
      <cdr:x>0.9397</cdr:x>
      <cdr:y>0.3063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78FCC2F-DB0F-296A-7B88-D58B3FE72E2C}"/>
            </a:ext>
          </a:extLst>
        </cdr:cNvPr>
        <cdr:cNvSpPr txBox="1"/>
      </cdr:nvSpPr>
      <cdr:spPr>
        <a:xfrm xmlns:a="http://schemas.openxmlformats.org/drawingml/2006/main">
          <a:off x="7564475" y="1604334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490K</a:t>
          </a:r>
        </a:p>
      </cdr:txBody>
    </cdr:sp>
  </cdr:relSizeAnchor>
  <cdr:relSizeAnchor xmlns:cdr="http://schemas.openxmlformats.org/drawingml/2006/chartDrawing">
    <cdr:from>
      <cdr:x>0.77667</cdr:x>
      <cdr:y>0.23104</cdr:y>
    </cdr:from>
    <cdr:to>
      <cdr:x>0.84284</cdr:x>
      <cdr:y>0.28184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ABD1F71-622F-3A69-CD62-E33DC0D5148A}"/>
            </a:ext>
          </a:extLst>
        </cdr:cNvPr>
        <cdr:cNvSpPr txBox="1"/>
      </cdr:nvSpPr>
      <cdr:spPr>
        <a:xfrm xmlns:a="http://schemas.openxmlformats.org/drawingml/2006/main">
          <a:off x="6725684" y="1450753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475K</a:t>
          </a:r>
        </a:p>
      </cdr:txBody>
    </cdr:sp>
  </cdr:relSizeAnchor>
  <cdr:relSizeAnchor xmlns:cdr="http://schemas.openxmlformats.org/drawingml/2006/chartDrawing">
    <cdr:from>
      <cdr:x>0.75757</cdr:x>
      <cdr:y>0.12286</cdr:y>
    </cdr:from>
    <cdr:to>
      <cdr:x>0.82374</cdr:x>
      <cdr:y>0.17366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ABD1F71-622F-3A69-CD62-E33DC0D5148A}"/>
            </a:ext>
          </a:extLst>
        </cdr:cNvPr>
        <cdr:cNvSpPr txBox="1"/>
      </cdr:nvSpPr>
      <cdr:spPr>
        <a:xfrm xmlns:a="http://schemas.openxmlformats.org/drawingml/2006/main">
          <a:off x="6560289" y="771451"/>
          <a:ext cx="572976" cy="3189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450K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046515" y="6879771"/>
    <xdr:ext cx="8659628" cy="627911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51835-86FB-4339-973E-A3F3353996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279423</xdr:colOff>
      <xdr:row>13</xdr:row>
      <xdr:rowOff>14934</xdr:rowOff>
    </xdr:from>
    <xdr:to>
      <xdr:col>27</xdr:col>
      <xdr:colOff>381625</xdr:colOff>
      <xdr:row>30</xdr:row>
      <xdr:rowOff>125123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0920F-3001-8588-D347-8D947074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762953</xdr:colOff>
      <xdr:row>9</xdr:row>
      <xdr:rowOff>25400</xdr:rowOff>
    </xdr:from>
    <xdr:to>
      <xdr:col>18</xdr:col>
      <xdr:colOff>480060</xdr:colOff>
      <xdr:row>34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00AED-F200-5AAB-A4BE-E2286253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F3B6-CECE-4796-AC18-311CECB623C1}">
  <dimension ref="A1:AJ29"/>
  <sheetViews>
    <sheetView tabSelected="1" topLeftCell="T1" zoomScale="203" zoomScaleNormal="203" workbookViewId="0">
      <selection activeCell="V3" sqref="V3:W9"/>
    </sheetView>
  </sheetViews>
  <sheetFormatPr baseColWidth="10" defaultColWidth="8.83203125" defaultRowHeight="16" x14ac:dyDescent="0.2"/>
  <cols>
    <col min="9" max="9" width="16.33203125" bestFit="1" customWidth="1"/>
    <col min="10" max="10" width="16.33203125" customWidth="1"/>
    <col min="18" max="18" width="20.1640625" bestFit="1" customWidth="1"/>
    <col min="20" max="20" width="12.1640625" bestFit="1" customWidth="1"/>
    <col min="22" max="22" width="11.83203125" bestFit="1" customWidth="1"/>
    <col min="23" max="23" width="11.83203125" customWidth="1"/>
    <col min="24" max="24" width="11.83203125" bestFit="1" customWidth="1"/>
    <col min="25" max="25" width="20.33203125" bestFit="1" customWidth="1"/>
  </cols>
  <sheetData>
    <row r="1" spans="1:36" x14ac:dyDescent="0.2">
      <c r="A1" t="s">
        <v>7</v>
      </c>
      <c r="C1" t="s">
        <v>6</v>
      </c>
      <c r="E1" t="s">
        <v>17</v>
      </c>
      <c r="I1" t="s">
        <v>10</v>
      </c>
      <c r="K1" t="s">
        <v>18</v>
      </c>
      <c r="R1" t="s">
        <v>16</v>
      </c>
      <c r="S1">
        <v>2.5</v>
      </c>
      <c r="V1" s="4" t="s">
        <v>12</v>
      </c>
      <c r="W1" s="4"/>
      <c r="X1" s="4"/>
      <c r="Y1" t="s">
        <v>16</v>
      </c>
      <c r="Z1">
        <v>2</v>
      </c>
      <c r="AF1" s="4" t="s">
        <v>14</v>
      </c>
      <c r="AG1" s="4"/>
      <c r="AH1" s="4"/>
      <c r="AI1" t="s">
        <v>16</v>
      </c>
      <c r="AJ1">
        <v>2.1</v>
      </c>
    </row>
    <row r="2" spans="1:36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5</v>
      </c>
      <c r="J2" t="s">
        <v>0</v>
      </c>
      <c r="K2" t="s">
        <v>5</v>
      </c>
      <c r="O2" t="s">
        <v>0</v>
      </c>
      <c r="P2" t="s">
        <v>4</v>
      </c>
      <c r="Q2" t="s">
        <v>9</v>
      </c>
      <c r="R2" t="s">
        <v>11</v>
      </c>
      <c r="V2" t="s">
        <v>0</v>
      </c>
      <c r="W2" t="s">
        <v>4</v>
      </c>
      <c r="X2" t="s">
        <v>9</v>
      </c>
      <c r="Y2" t="s">
        <v>15</v>
      </c>
      <c r="AF2" t="s">
        <v>0</v>
      </c>
      <c r="AG2" t="s">
        <v>13</v>
      </c>
      <c r="AH2" t="s">
        <v>9</v>
      </c>
      <c r="AI2" t="s">
        <v>15</v>
      </c>
    </row>
    <row r="3" spans="1:36" x14ac:dyDescent="0.2">
      <c r="A3" s="2">
        <v>1.2623810779268201E-8</v>
      </c>
      <c r="B3" s="3">
        <v>9.8130841121495199E-2</v>
      </c>
      <c r="C3" s="1">
        <v>1.6155980984398698E-8</v>
      </c>
      <c r="D3">
        <v>0.125</v>
      </c>
      <c r="E3">
        <v>1.5085907086001701E-8</v>
      </c>
      <c r="F3">
        <v>4.6728971962616203E-3</v>
      </c>
      <c r="H3" s="1">
        <v>1E-8</v>
      </c>
      <c r="I3">
        <v>8.6999999999999994E-2</v>
      </c>
      <c r="J3" s="1">
        <v>1.3000000000000001E-8</v>
      </c>
      <c r="K3">
        <v>5.2760736196317388E-2</v>
      </c>
      <c r="O3" s="1">
        <v>1E-8</v>
      </c>
      <c r="P3">
        <v>1820</v>
      </c>
      <c r="Q3">
        <v>2.6267665984488899E-2</v>
      </c>
      <c r="R3">
        <f>Q3*$S$1</f>
        <v>6.5669164961222243E-2</v>
      </c>
      <c r="V3" s="1">
        <v>1E-8</v>
      </c>
      <c r="W3">
        <v>1812.8</v>
      </c>
      <c r="X3">
        <v>7.1999999999999998E-3</v>
      </c>
      <c r="Y3">
        <f>X3*$Z$1</f>
        <v>1.44E-2</v>
      </c>
      <c r="AF3" s="1">
        <v>1.3000000000000001E-8</v>
      </c>
      <c r="AG3">
        <v>1814.73</v>
      </c>
      <c r="AH3">
        <v>1.4319999999999999E-2</v>
      </c>
      <c r="AI3">
        <f>AH3*$AJ$1</f>
        <v>3.0072000000000002E-2</v>
      </c>
    </row>
    <row r="4" spans="1:36" x14ac:dyDescent="0.2">
      <c r="A4" s="2">
        <v>7.4989420933245495E-8</v>
      </c>
      <c r="B4" s="3">
        <v>0.217289719626168</v>
      </c>
      <c r="C4" s="1">
        <v>7.0022577875305695E-8</v>
      </c>
      <c r="D4">
        <v>0.22546728971962601</v>
      </c>
      <c r="E4">
        <v>3.62680169079641E-8</v>
      </c>
      <c r="F4">
        <v>1.28504672897196E-2</v>
      </c>
      <c r="H4" s="1">
        <v>4.9999999999999998E-8</v>
      </c>
      <c r="I4">
        <v>0.19700000000000001</v>
      </c>
      <c r="J4" s="1">
        <v>5.2000000000000002E-8</v>
      </c>
      <c r="K4">
        <v>0.10828220858895675</v>
      </c>
      <c r="O4" s="1">
        <v>4.9999999999999998E-8</v>
      </c>
      <c r="P4">
        <v>1830.1546599999999</v>
      </c>
      <c r="Q4">
        <v>6.7575914690754801E-2</v>
      </c>
      <c r="R4">
        <f t="shared" ref="R4:R13" si="0">Q4*$S$1</f>
        <v>0.168939786726887</v>
      </c>
      <c r="V4" s="1">
        <v>5.1499999999999998E-8</v>
      </c>
      <c r="W4">
        <v>1818.58</v>
      </c>
      <c r="X4">
        <v>1.355E-2</v>
      </c>
      <c r="Y4">
        <f t="shared" ref="Y4:Y10" si="1">X4*$Z$1</f>
        <v>2.7099999999999999E-2</v>
      </c>
      <c r="AF4" s="1">
        <v>5.2000000000000002E-8</v>
      </c>
      <c r="AG4">
        <v>1820.51</v>
      </c>
      <c r="AH4">
        <v>3.9050000000000001E-2</v>
      </c>
      <c r="AI4">
        <f t="shared" ref="AI4:AI10" si="2">AH4*$AJ$1</f>
        <v>8.2005000000000008E-2</v>
      </c>
    </row>
    <row r="5" spans="1:36" x14ac:dyDescent="0.2">
      <c r="A5" s="2">
        <v>2.4040991835099699E-7</v>
      </c>
      <c r="B5" s="3">
        <v>0.28621495327102803</v>
      </c>
      <c r="C5" s="1">
        <v>3.3404849835132402E-7</v>
      </c>
      <c r="D5">
        <v>0.31658878504672899</v>
      </c>
      <c r="E5">
        <v>8.7191909835962602E-8</v>
      </c>
      <c r="F5">
        <v>4.2056074766354999E-2</v>
      </c>
      <c r="H5" s="1">
        <v>9.9999999999999995E-8</v>
      </c>
      <c r="I5">
        <v>0.24</v>
      </c>
      <c r="J5" s="1">
        <v>1.1600000000000001E-7</v>
      </c>
      <c r="K5">
        <v>0.15030674846625763</v>
      </c>
      <c r="O5" s="1">
        <v>9.9999999999999995E-8</v>
      </c>
      <c r="P5">
        <v>1834.0116800000001</v>
      </c>
      <c r="Q5">
        <v>8.9900177569300396E-2</v>
      </c>
      <c r="R5">
        <f t="shared" si="0"/>
        <v>0.224750443923251</v>
      </c>
      <c r="V5" s="1">
        <v>1.1999999999999999E-7</v>
      </c>
      <c r="W5">
        <v>1820.5</v>
      </c>
      <c r="X5">
        <v>2.5319999999999999E-2</v>
      </c>
      <c r="Y5">
        <f t="shared" si="1"/>
        <v>5.0639999999999998E-2</v>
      </c>
      <c r="AF5" s="1">
        <v>1.1600000000000001E-7</v>
      </c>
      <c r="AG5">
        <v>1820.51</v>
      </c>
      <c r="AH5">
        <v>6.5299999999999997E-2</v>
      </c>
      <c r="AI5">
        <f t="shared" si="2"/>
        <v>0.13713</v>
      </c>
    </row>
    <row r="6" spans="1:36" x14ac:dyDescent="0.2">
      <c r="A6" s="2">
        <v>8.4834289824407198E-7</v>
      </c>
      <c r="B6" s="3">
        <v>0.34579439252336402</v>
      </c>
      <c r="C6" s="1">
        <v>8.6005021652038704E-7</v>
      </c>
      <c r="D6">
        <v>0.35864485981308403</v>
      </c>
      <c r="E6">
        <v>2.7953009456081902E-7</v>
      </c>
      <c r="F6">
        <v>0.101635514018691</v>
      </c>
      <c r="H6" s="1">
        <v>4.9999999999999998E-7</v>
      </c>
      <c r="I6">
        <v>0.32800000000000001</v>
      </c>
      <c r="J6" s="1">
        <v>4.8599999999999998E-7</v>
      </c>
      <c r="K6">
        <v>0.22730061349693201</v>
      </c>
      <c r="O6" s="1">
        <v>4.9999999999999998E-7</v>
      </c>
      <c r="P6">
        <v>1861.0108</v>
      </c>
      <c r="Q6">
        <v>0.14300870808522001</v>
      </c>
      <c r="R6">
        <f t="shared" si="0"/>
        <v>0.35752177021305004</v>
      </c>
      <c r="V6" s="1">
        <v>4.9999999999999998E-7</v>
      </c>
      <c r="W6">
        <v>1824.37</v>
      </c>
      <c r="X6">
        <v>6.2960000000000002E-2</v>
      </c>
      <c r="Y6">
        <f t="shared" si="1"/>
        <v>0.12592</v>
      </c>
      <c r="AF6" s="1">
        <v>4.8599999999999998E-7</v>
      </c>
      <c r="AG6">
        <v>1839.8</v>
      </c>
      <c r="AH6">
        <v>0.1119</v>
      </c>
      <c r="AI6">
        <f t="shared" si="2"/>
        <v>0.23499</v>
      </c>
    </row>
    <row r="7" spans="1:36" x14ac:dyDescent="0.2">
      <c r="A7" s="2">
        <v>2.0961799924531201E-6</v>
      </c>
      <c r="B7" s="3">
        <v>0.37850467289719603</v>
      </c>
      <c r="C7" s="1">
        <v>2.0676460233142298E-6</v>
      </c>
      <c r="D7">
        <v>0.39018691588784998</v>
      </c>
      <c r="E7">
        <v>8.0308572213915202E-7</v>
      </c>
      <c r="F7">
        <v>0.16355140186915801</v>
      </c>
      <c r="H7" s="1">
        <v>9.9999999999999995E-7</v>
      </c>
      <c r="I7">
        <v>0.35699999999999998</v>
      </c>
      <c r="J7" s="1">
        <v>9.7600000000000006E-7</v>
      </c>
      <c r="K7">
        <v>0.26395705521472346</v>
      </c>
      <c r="O7" s="1">
        <v>9.9999999999999995E-7</v>
      </c>
      <c r="P7">
        <v>1872.58185</v>
      </c>
      <c r="Q7">
        <v>0.15773229809106801</v>
      </c>
      <c r="R7">
        <f t="shared" si="0"/>
        <v>0.39433074522767003</v>
      </c>
      <c r="V7" s="1">
        <v>1.1000000000000001E-6</v>
      </c>
      <c r="W7">
        <v>1834</v>
      </c>
      <c r="X7">
        <v>9.0160000000000004E-2</v>
      </c>
      <c r="Y7">
        <f t="shared" si="1"/>
        <v>0.18032000000000001</v>
      </c>
      <c r="AF7" s="1">
        <v>9.7600000000000006E-7</v>
      </c>
      <c r="AG7">
        <v>1843.65</v>
      </c>
      <c r="AH7">
        <v>0.13531000000000001</v>
      </c>
      <c r="AI7">
        <f t="shared" si="2"/>
        <v>0.28415100000000004</v>
      </c>
    </row>
    <row r="8" spans="1:36" x14ac:dyDescent="0.2">
      <c r="A8" s="2">
        <v>7.9215382540609097E-6</v>
      </c>
      <c r="B8" s="3">
        <v>0.414719626168224</v>
      </c>
      <c r="C8" s="1">
        <v>7.29617493318347E-6</v>
      </c>
      <c r="D8">
        <v>0.42523364485981302</v>
      </c>
      <c r="E8">
        <v>2.4040991835099698E-6</v>
      </c>
      <c r="F8">
        <v>0.23481308411214899</v>
      </c>
      <c r="H8" s="1">
        <v>5.0000000000000004E-6</v>
      </c>
      <c r="I8">
        <v>0.40799999999999997</v>
      </c>
      <c r="J8" s="1">
        <v>5.3759999999999999E-6</v>
      </c>
      <c r="K8">
        <v>0.34432515337423297</v>
      </c>
      <c r="O8" s="1">
        <v>5.0000000000000004E-6</v>
      </c>
      <c r="P8">
        <v>1891.8669400000001</v>
      </c>
      <c r="Q8">
        <v>0.167439482638472</v>
      </c>
      <c r="R8">
        <f t="shared" si="0"/>
        <v>0.41859870659617998</v>
      </c>
      <c r="V8" s="1">
        <v>6.0000000000000002E-6</v>
      </c>
      <c r="W8">
        <v>1855.23</v>
      </c>
      <c r="X8">
        <v>0.14507</v>
      </c>
      <c r="Y8">
        <f t="shared" si="1"/>
        <v>0.29014000000000001</v>
      </c>
      <c r="AF8" s="1">
        <v>5.3759999999999999E-6</v>
      </c>
      <c r="AG8">
        <v>1874.51</v>
      </c>
      <c r="AH8">
        <v>0.17519999999999999</v>
      </c>
      <c r="AI8">
        <f t="shared" si="2"/>
        <v>0.36792000000000002</v>
      </c>
    </row>
    <row r="9" spans="1:36" x14ac:dyDescent="0.2">
      <c r="A9" s="3">
        <v>2.5395800383208298E-5</v>
      </c>
      <c r="B9" s="3">
        <v>0.43808411214953202</v>
      </c>
      <c r="E9">
        <v>8.60050216520387E-6</v>
      </c>
      <c r="F9">
        <v>0.309579439252336</v>
      </c>
      <c r="H9" s="1">
        <v>1.0000000000000001E-5</v>
      </c>
      <c r="I9">
        <v>0.42499999999999999</v>
      </c>
      <c r="J9" s="1">
        <v>1.0976E-5</v>
      </c>
      <c r="K9">
        <v>0.371932515337423</v>
      </c>
      <c r="O9" s="1">
        <v>1.0000000000000001E-5</v>
      </c>
      <c r="P9">
        <v>1897.65246</v>
      </c>
      <c r="Q9">
        <v>0.17581903640299601</v>
      </c>
      <c r="R9">
        <f t="shared" si="0"/>
        <v>0.43954759100749002</v>
      </c>
      <c r="V9" s="1">
        <v>1.1E-5</v>
      </c>
      <c r="W9">
        <v>1864.87</v>
      </c>
      <c r="X9">
        <v>0.16036</v>
      </c>
      <c r="Y9">
        <f t="shared" si="1"/>
        <v>0.32072000000000001</v>
      </c>
      <c r="AF9" s="1">
        <v>1.0976E-5</v>
      </c>
      <c r="AG9">
        <v>1882.22</v>
      </c>
      <c r="AH9">
        <v>0.1822</v>
      </c>
      <c r="AI9">
        <f t="shared" si="2"/>
        <v>0.38262000000000002</v>
      </c>
    </row>
    <row r="10" spans="1:36" x14ac:dyDescent="0.2">
      <c r="E10">
        <v>3.4333200182819897E-5</v>
      </c>
      <c r="F10">
        <v>0.37383177570093401</v>
      </c>
      <c r="H10" s="1">
        <v>5.0000000000000002E-5</v>
      </c>
      <c r="I10">
        <v>0.45500000000000002</v>
      </c>
      <c r="J10" s="1">
        <v>5.0976000000000001E-5</v>
      </c>
      <c r="O10" s="1">
        <v>5.0000000000000002E-5</v>
      </c>
      <c r="P10">
        <v>1913.08053</v>
      </c>
      <c r="Q10">
        <v>0.17126294148486099</v>
      </c>
      <c r="R10">
        <f t="shared" si="0"/>
        <v>0.42815735371215247</v>
      </c>
      <c r="V10" s="1">
        <v>5.0000000000000002E-5</v>
      </c>
      <c r="W10">
        <v>1888</v>
      </c>
      <c r="X10">
        <v>0.17985999999999999</v>
      </c>
      <c r="Y10">
        <f t="shared" si="1"/>
        <v>0.35971999999999998</v>
      </c>
      <c r="AF10" s="1">
        <v>5.0976000000000001E-5</v>
      </c>
      <c r="AG10">
        <v>1899.58</v>
      </c>
      <c r="AH10">
        <v>0.19264000000000001</v>
      </c>
      <c r="AI10">
        <f t="shared" si="2"/>
        <v>0.40454400000000001</v>
      </c>
    </row>
    <row r="11" spans="1:36" x14ac:dyDescent="0.2">
      <c r="I11" s="1"/>
      <c r="J11" s="1"/>
      <c r="O11" s="1">
        <v>1E-4</v>
      </c>
      <c r="P11">
        <v>1913.08053</v>
      </c>
      <c r="Q11">
        <v>0.160341961371812</v>
      </c>
      <c r="R11">
        <f t="shared" si="0"/>
        <v>0.40085490342953001</v>
      </c>
    </row>
    <row r="12" spans="1:36" x14ac:dyDescent="0.2">
      <c r="I12" s="1"/>
      <c r="J12" s="1"/>
      <c r="O12" s="1">
        <v>5.0000000000000001E-4</v>
      </c>
      <c r="P12">
        <v>1918.8660600000001</v>
      </c>
      <c r="Q12">
        <v>0.14526284731764799</v>
      </c>
      <c r="R12">
        <f t="shared" si="0"/>
        <v>0.36315711829412001</v>
      </c>
    </row>
    <row r="13" spans="1:36" x14ac:dyDescent="0.2">
      <c r="A13" t="s">
        <v>8</v>
      </c>
      <c r="I13" s="1"/>
      <c r="J13" s="1"/>
      <c r="O13" s="1">
        <v>1E-3</v>
      </c>
      <c r="P13">
        <v>1913.08053</v>
      </c>
      <c r="Q13">
        <v>8.9470846947985794E-2</v>
      </c>
      <c r="R13">
        <f t="shared" si="0"/>
        <v>0.22367711736996448</v>
      </c>
    </row>
    <row r="14" spans="1:36" x14ac:dyDescent="0.2">
      <c r="A14" t="s">
        <v>2</v>
      </c>
      <c r="B14" t="s">
        <v>3</v>
      </c>
      <c r="F14" s="1">
        <v>1.3015799271592299E-8</v>
      </c>
      <c r="G14">
        <v>4.9079754601227803E-3</v>
      </c>
      <c r="H14">
        <f>(G14+G15)/2</f>
        <v>5.2760736196317388E-2</v>
      </c>
    </row>
    <row r="15" spans="1:36" x14ac:dyDescent="0.2">
      <c r="A15">
        <v>1.30388850284448E-2</v>
      </c>
      <c r="B15">
        <v>1822.8179923054699</v>
      </c>
      <c r="F15" s="1">
        <v>1.3015799271592299E-8</v>
      </c>
      <c r="G15">
        <v>0.10061349693251199</v>
      </c>
      <c r="I15">
        <v>5.2760736196317388E-2</v>
      </c>
    </row>
    <row r="16" spans="1:36" x14ac:dyDescent="0.2">
      <c r="A16">
        <v>2.9151625058612799E-2</v>
      </c>
      <c r="B16">
        <v>1822.9303594732401</v>
      </c>
      <c r="F16" s="1">
        <v>5.20406476298732E-8</v>
      </c>
      <c r="G16">
        <v>0.19386503067484601</v>
      </c>
      <c r="H16">
        <f t="shared" ref="H16:H26" si="3">(G16+G17)/2</f>
        <v>0.10828220858895675</v>
      </c>
      <c r="I16">
        <v>0.10828220858895675</v>
      </c>
    </row>
    <row r="17" spans="1:9" x14ac:dyDescent="0.2">
      <c r="A17">
        <v>5.8573857826438203E-2</v>
      </c>
      <c r="B17">
        <v>1822.9588326017299</v>
      </c>
      <c r="F17" s="1">
        <v>5.20406476298732E-8</v>
      </c>
      <c r="G17">
        <v>2.2699386503067499E-2</v>
      </c>
      <c r="I17">
        <v>0.15030674846625763</v>
      </c>
    </row>
    <row r="18" spans="1:9" x14ac:dyDescent="0.2">
      <c r="A18">
        <v>8.09919269641656E-2</v>
      </c>
      <c r="B18">
        <v>1823.17407589444</v>
      </c>
      <c r="F18" s="1">
        <v>1.16090001395156E-7</v>
      </c>
      <c r="G18">
        <v>0.245092024539877</v>
      </c>
      <c r="H18">
        <f t="shared" si="3"/>
        <v>0.15030674846625763</v>
      </c>
      <c r="I18">
        <v>0.22730061349693201</v>
      </c>
    </row>
    <row r="19" spans="1:9" x14ac:dyDescent="0.2">
      <c r="A19">
        <v>9.4303114530899596E-2</v>
      </c>
      <c r="B19">
        <v>1823.3805060759601</v>
      </c>
      <c r="F19" s="1">
        <v>1.16090001395157E-7</v>
      </c>
      <c r="G19">
        <v>5.5521472392638299E-2</v>
      </c>
      <c r="I19">
        <v>0.26395705521472346</v>
      </c>
    </row>
    <row r="20" spans="1:9" x14ac:dyDescent="0.2">
      <c r="A20">
        <v>0.121633928218339</v>
      </c>
      <c r="B20">
        <v>1825.1488907343601</v>
      </c>
      <c r="F20" s="1">
        <v>4.8621130667908996E-7</v>
      </c>
      <c r="G20">
        <v>0.32116564417177901</v>
      </c>
      <c r="H20">
        <f t="shared" si="3"/>
        <v>0.22730061349693201</v>
      </c>
      <c r="I20">
        <v>0.34432515337423297</v>
      </c>
    </row>
    <row r="21" spans="1:9" x14ac:dyDescent="0.2">
      <c r="A21">
        <v>0.18187832257116801</v>
      </c>
      <c r="B21">
        <v>1825.0136433740599</v>
      </c>
      <c r="F21" s="1">
        <v>4.8621130667909102E-7</v>
      </c>
      <c r="G21">
        <v>0.13343558282208501</v>
      </c>
      <c r="I21">
        <v>0.371932515337423</v>
      </c>
    </row>
    <row r="22" spans="1:9" x14ac:dyDescent="0.2">
      <c r="A22">
        <v>0.24072561282194599</v>
      </c>
      <c r="B22">
        <v>1825.55446333237</v>
      </c>
      <c r="F22" s="1">
        <v>9.7544068085752492E-7</v>
      </c>
      <c r="G22">
        <v>0.35184049079754598</v>
      </c>
      <c r="H22">
        <f t="shared" si="3"/>
        <v>0.26395705521472346</v>
      </c>
    </row>
    <row r="23" spans="1:9" x14ac:dyDescent="0.2">
      <c r="A23">
        <v>0.29752780932042999</v>
      </c>
      <c r="B23">
        <v>1835.77072352253</v>
      </c>
      <c r="F23" s="1">
        <v>9.7544068085752492E-7</v>
      </c>
      <c r="G23">
        <v>0.17607361963190099</v>
      </c>
    </row>
    <row r="24" spans="1:9" x14ac:dyDescent="0.2">
      <c r="A24">
        <v>0.31924873876469501</v>
      </c>
      <c r="B24">
        <v>1836.5659373252199</v>
      </c>
      <c r="F24">
        <v>5.3794954023689802E-6</v>
      </c>
      <c r="G24">
        <v>0.40521472392638003</v>
      </c>
      <c r="H24">
        <f t="shared" si="3"/>
        <v>0.34432515337423297</v>
      </c>
    </row>
    <row r="25" spans="1:9" x14ac:dyDescent="0.2">
      <c r="A25">
        <v>0.409326644407911</v>
      </c>
      <c r="B25">
        <v>1906.9111740081</v>
      </c>
      <c r="F25">
        <v>5.3794954023689997E-6</v>
      </c>
      <c r="G25">
        <v>0.28343558282208597</v>
      </c>
    </row>
    <row r="26" spans="1:9" x14ac:dyDescent="0.2">
      <c r="A26">
        <v>0.41921653701224199</v>
      </c>
      <c r="B26">
        <v>1921.0497771299699</v>
      </c>
      <c r="F26">
        <v>1.10092227641756E-5</v>
      </c>
      <c r="G26">
        <v>0.42208588957055199</v>
      </c>
      <c r="H26">
        <f t="shared" si="3"/>
        <v>0.371932515337423</v>
      </c>
    </row>
    <row r="27" spans="1:9" x14ac:dyDescent="0.2">
      <c r="A27">
        <v>0.45080193662469098</v>
      </c>
      <c r="B27">
        <v>1931.6287307425</v>
      </c>
      <c r="F27">
        <v>1.10092227641756E-5</v>
      </c>
      <c r="G27">
        <v>0.32177914110429401</v>
      </c>
    </row>
    <row r="28" spans="1:9" x14ac:dyDescent="0.2">
      <c r="A28">
        <v>0.478862091758046</v>
      </c>
      <c r="B28">
        <v>1938.33330508618</v>
      </c>
    </row>
    <row r="29" spans="1:9" x14ac:dyDescent="0.2">
      <c r="A29">
        <v>0.50552344796027304</v>
      </c>
      <c r="B29">
        <v>1945.42362252766</v>
      </c>
    </row>
  </sheetData>
  <mergeCells count="2">
    <mergeCell ref="V1:X1"/>
    <mergeCell ref="AF1:A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workbookViewId="0">
      <selection activeCell="A7" sqref="A7:B14"/>
    </sheetView>
  </sheetViews>
  <sheetFormatPr baseColWidth="10" defaultColWidth="11.1640625" defaultRowHeight="16" x14ac:dyDescent="0.2"/>
  <cols>
    <col min="1" max="1" width="11.1640625" bestFit="1" customWidth="1"/>
  </cols>
  <sheetData>
    <row r="1" spans="1:15" x14ac:dyDescent="0.2">
      <c r="A1" s="2">
        <v>8.4834289824407195E-8</v>
      </c>
      <c r="B1" s="3">
        <v>3.50467289719624E-3</v>
      </c>
      <c r="C1">
        <v>10</v>
      </c>
      <c r="D1" s="1">
        <v>8.4800000000000005E-8</v>
      </c>
      <c r="E1">
        <v>3.5046700000000001E-3</v>
      </c>
      <c r="N1">
        <v>7</v>
      </c>
      <c r="O1">
        <v>448</v>
      </c>
    </row>
    <row r="2" spans="1:15" x14ac:dyDescent="0.2">
      <c r="A2" s="2">
        <v>4.0470899507597598E-7</v>
      </c>
      <c r="B2" s="3">
        <v>7.0093457943924903E-3</v>
      </c>
      <c r="D2" s="1">
        <v>4.0499999999999999E-7</v>
      </c>
      <c r="E2">
        <v>7.0093500000000001E-3</v>
      </c>
      <c r="N2">
        <v>8</v>
      </c>
      <c r="O2">
        <v>453</v>
      </c>
    </row>
    <row r="3" spans="1:15" x14ac:dyDescent="0.2">
      <c r="A3" s="2">
        <v>9.2105531768948098E-7</v>
      </c>
      <c r="B3" s="3">
        <v>1.28504672897196E-2</v>
      </c>
      <c r="D3" s="1">
        <v>9.3399999999999997E-7</v>
      </c>
      <c r="E3">
        <v>1.2850469999999999E-2</v>
      </c>
      <c r="N3">
        <v>9</v>
      </c>
      <c r="O3">
        <v>493</v>
      </c>
    </row>
    <row r="4" spans="1:15" x14ac:dyDescent="0.2">
      <c r="A4" s="2">
        <v>4.1029406807469902E-6</v>
      </c>
      <c r="B4" s="3">
        <v>3.1542056074766303E-2</v>
      </c>
      <c r="D4" s="1">
        <v>4.1029000000000001E-6</v>
      </c>
      <c r="E4">
        <v>3.1542059999999997E-2</v>
      </c>
      <c r="H4" s="1">
        <v>3.62680169079641E-8</v>
      </c>
      <c r="I4">
        <v>1.28504672897196E-2</v>
      </c>
    </row>
    <row r="5" spans="1:15" x14ac:dyDescent="0.2">
      <c r="A5" s="3">
        <v>1.24519708473503E-5</v>
      </c>
      <c r="B5" s="3">
        <v>6.6588785046728896E-2</v>
      </c>
      <c r="D5" s="1">
        <v>3.9376999999999999E-5</v>
      </c>
      <c r="E5">
        <v>0.15070093000000001</v>
      </c>
    </row>
    <row r="6" spans="1:15" x14ac:dyDescent="0.2">
      <c r="A6" s="3">
        <v>3.9376589235643897E-5</v>
      </c>
      <c r="B6" s="3">
        <v>0.15070093457943901</v>
      </c>
      <c r="D6" s="1">
        <v>1.24519708473503E-5</v>
      </c>
      <c r="E6">
        <v>6.6588785046728896E-2</v>
      </c>
    </row>
    <row r="7" spans="1:15" x14ac:dyDescent="0.2">
      <c r="A7" s="1">
        <v>1.5085907086001701E-8</v>
      </c>
      <c r="B7">
        <v>4.6728971962616203E-3</v>
      </c>
      <c r="C7">
        <v>9</v>
      </c>
    </row>
    <row r="8" spans="1:15" x14ac:dyDescent="0.2">
      <c r="A8" s="1">
        <v>3.62680169079641E-8</v>
      </c>
      <c r="B8">
        <v>1.28504672897196E-2</v>
      </c>
    </row>
    <row r="9" spans="1:15" x14ac:dyDescent="0.2">
      <c r="A9" s="1">
        <v>8.7191909835962602E-8</v>
      </c>
      <c r="B9">
        <v>4.2056074766354999E-2</v>
      </c>
    </row>
    <row r="10" spans="1:15" x14ac:dyDescent="0.2">
      <c r="A10" s="1">
        <v>2.7953009456081902E-7</v>
      </c>
      <c r="B10">
        <v>0.101635514018691</v>
      </c>
    </row>
    <row r="11" spans="1:15" x14ac:dyDescent="0.2">
      <c r="A11" s="1">
        <v>8.0308572213915202E-7</v>
      </c>
      <c r="B11">
        <v>0.16355140186915801</v>
      </c>
    </row>
    <row r="12" spans="1:15" x14ac:dyDescent="0.2">
      <c r="A12" s="1">
        <v>2.4040991835099698E-6</v>
      </c>
      <c r="B12">
        <v>0.23481308411214899</v>
      </c>
    </row>
    <row r="13" spans="1:15" x14ac:dyDescent="0.2">
      <c r="A13" s="1">
        <v>8.60050216520387E-6</v>
      </c>
      <c r="B13">
        <v>0.309579439252336</v>
      </c>
    </row>
    <row r="14" spans="1:15" x14ac:dyDescent="0.2">
      <c r="A14">
        <v>3.4333200182819897E-5</v>
      </c>
      <c r="B14">
        <v>0.37383177570093401</v>
      </c>
    </row>
    <row r="15" spans="1:15" x14ac:dyDescent="0.2">
      <c r="A15" s="2">
        <v>1.2623810779268201E-8</v>
      </c>
      <c r="B15" s="3">
        <v>9.8130841121495199E-2</v>
      </c>
      <c r="C15">
        <v>8</v>
      </c>
    </row>
    <row r="16" spans="1:15" x14ac:dyDescent="0.2">
      <c r="A16" s="2">
        <v>7.4989420933245495E-8</v>
      </c>
      <c r="B16" s="3">
        <v>0.217289719626168</v>
      </c>
    </row>
    <row r="17" spans="1:3" x14ac:dyDescent="0.2">
      <c r="A17" s="2">
        <v>2.4040991835099699E-7</v>
      </c>
      <c r="B17" s="3">
        <v>0.28621495327102803</v>
      </c>
    </row>
    <row r="18" spans="1:3" x14ac:dyDescent="0.2">
      <c r="A18" s="2">
        <v>8.4834289824407198E-7</v>
      </c>
      <c r="B18" s="3">
        <v>0.34579439252336402</v>
      </c>
    </row>
    <row r="19" spans="1:3" x14ac:dyDescent="0.2">
      <c r="A19" s="2">
        <v>2.0961799924531201E-6</v>
      </c>
      <c r="B19" s="3">
        <v>0.37850467289719603</v>
      </c>
    </row>
    <row r="20" spans="1:3" x14ac:dyDescent="0.2">
      <c r="A20" s="2">
        <v>7.9215382540609097E-6</v>
      </c>
      <c r="B20" s="3">
        <v>0.414719626168224</v>
      </c>
    </row>
    <row r="21" spans="1:3" x14ac:dyDescent="0.2">
      <c r="A21" s="3">
        <v>2.5395800383208298E-5</v>
      </c>
      <c r="B21" s="3">
        <v>0.43808411214953202</v>
      </c>
    </row>
    <row r="22" spans="1:3" x14ac:dyDescent="0.2">
      <c r="A22" s="1">
        <v>1.6155980984398698E-8</v>
      </c>
      <c r="B22">
        <v>0.125</v>
      </c>
      <c r="C22">
        <v>7</v>
      </c>
    </row>
    <row r="23" spans="1:3" x14ac:dyDescent="0.2">
      <c r="A23" s="1">
        <v>7.0022577875305695E-8</v>
      </c>
      <c r="B23">
        <v>0.22546728971962601</v>
      </c>
    </row>
    <row r="24" spans="1:3" x14ac:dyDescent="0.2">
      <c r="A24" s="1">
        <v>3.3404849835132402E-7</v>
      </c>
      <c r="B24">
        <v>0.31658878504672899</v>
      </c>
    </row>
    <row r="25" spans="1:3" x14ac:dyDescent="0.2">
      <c r="A25" s="1">
        <v>8.6005021652038704E-7</v>
      </c>
      <c r="B25">
        <v>0.35864485981308403</v>
      </c>
    </row>
    <row r="26" spans="1:3" x14ac:dyDescent="0.2">
      <c r="A26" s="1">
        <v>2.0676460233142298E-6</v>
      </c>
      <c r="B26">
        <v>0.39018691588784998</v>
      </c>
    </row>
    <row r="27" spans="1:3" x14ac:dyDescent="0.2">
      <c r="A27" s="1">
        <v>7.29617493318347E-6</v>
      </c>
      <c r="B27">
        <v>0.42523364485981302</v>
      </c>
    </row>
    <row r="28" spans="1:3" x14ac:dyDescent="0.2">
      <c r="A28" s="2">
        <v>1.05635410374918E-8</v>
      </c>
      <c r="B28" s="3">
        <v>0.23481308411214899</v>
      </c>
      <c r="C28">
        <v>6</v>
      </c>
    </row>
    <row r="29" spans="1:3" x14ac:dyDescent="0.2">
      <c r="A29" s="2">
        <v>3.8311868495572802E-8</v>
      </c>
      <c r="B29" s="3">
        <v>0.30841121495327101</v>
      </c>
    </row>
    <row r="30" spans="1:3" x14ac:dyDescent="0.2">
      <c r="A30" s="2">
        <v>1.2115276586285901E-7</v>
      </c>
      <c r="B30" s="3">
        <v>0.35864485981308403</v>
      </c>
    </row>
    <row r="31" spans="1:3" x14ac:dyDescent="0.2">
      <c r="A31" s="2">
        <v>4.5784058278544102E-7</v>
      </c>
      <c r="B31" s="3">
        <v>0.407710280373831</v>
      </c>
    </row>
    <row r="32" spans="1:3" x14ac:dyDescent="0.2">
      <c r="A32" s="2">
        <v>9.2105531768948098E-7</v>
      </c>
      <c r="B32" s="3">
        <v>0.42640186915887801</v>
      </c>
    </row>
    <row r="33" spans="1:3" x14ac:dyDescent="0.2">
      <c r="A33" s="2">
        <v>2.21430833722479E-6</v>
      </c>
      <c r="B33" s="3">
        <v>0.44275700934579398</v>
      </c>
    </row>
    <row r="34" spans="1:3" x14ac:dyDescent="0.2">
      <c r="A34" s="2">
        <v>7.29617493318347E-6</v>
      </c>
      <c r="B34" s="3">
        <v>0.45794392523364402</v>
      </c>
    </row>
    <row r="35" spans="1:3" x14ac:dyDescent="0.2">
      <c r="A35" s="3">
        <v>2.2758459260747899E-5</v>
      </c>
      <c r="B35" s="3">
        <v>0.46845794392523299</v>
      </c>
    </row>
    <row r="36" spans="1:3" x14ac:dyDescent="0.2">
      <c r="A36" s="1">
        <v>1.3153690504363701E-8</v>
      </c>
      <c r="B36">
        <v>0.29672897196261599</v>
      </c>
      <c r="C36">
        <v>5</v>
      </c>
    </row>
    <row r="37" spans="1:3" x14ac:dyDescent="0.2">
      <c r="A37" s="1">
        <v>9.4665226030818996E-8</v>
      </c>
      <c r="B37">
        <v>0.38668224299065401</v>
      </c>
    </row>
    <row r="38" spans="1:3" x14ac:dyDescent="0.2">
      <c r="A38" s="1">
        <v>2.7953009456081902E-7</v>
      </c>
      <c r="B38">
        <v>0.41588785046728899</v>
      </c>
    </row>
    <row r="39" spans="1:3" x14ac:dyDescent="0.2">
      <c r="A39" s="1">
        <v>8.2540418526801701E-7</v>
      </c>
      <c r="B39">
        <v>0.43808411214953202</v>
      </c>
    </row>
    <row r="40" spans="1:3" x14ac:dyDescent="0.2">
      <c r="A40" s="1">
        <v>2.6826957952797202E-6</v>
      </c>
      <c r="B40">
        <v>0.45794392523364402</v>
      </c>
    </row>
    <row r="41" spans="1:3" x14ac:dyDescent="0.2">
      <c r="A41" s="1">
        <v>8.3679494426834103E-6</v>
      </c>
      <c r="B41">
        <v>0.46845794392523299</v>
      </c>
    </row>
    <row r="42" spans="1:3" x14ac:dyDescent="0.2">
      <c r="A42" s="2">
        <v>2.4040991835099699E-8</v>
      </c>
      <c r="B42" s="3">
        <v>0.38317757009345699</v>
      </c>
      <c r="C42">
        <v>4</v>
      </c>
    </row>
    <row r="43" spans="1:3" x14ac:dyDescent="0.2">
      <c r="A43" s="2">
        <v>9.3376608332045502E-8</v>
      </c>
      <c r="B43" s="3">
        <v>0.42406542056074698</v>
      </c>
    </row>
    <row r="44" spans="1:3" x14ac:dyDescent="0.2">
      <c r="A44" s="2">
        <v>2.43727628013851E-7</v>
      </c>
      <c r="B44" s="3">
        <v>0.44392523364485897</v>
      </c>
    </row>
    <row r="45" spans="1:3" x14ac:dyDescent="0.2">
      <c r="A45" s="2">
        <v>8.1416848144757198E-7</v>
      </c>
      <c r="B45" s="3">
        <v>0.46261682242990598</v>
      </c>
    </row>
    <row r="46" spans="1:3" x14ac:dyDescent="0.2">
      <c r="A46" s="2">
        <v>2.4709112279856E-6</v>
      </c>
      <c r="B46" s="3">
        <v>0.47546728971962599</v>
      </c>
    </row>
    <row r="47" spans="1:3" x14ac:dyDescent="0.2">
      <c r="A47" s="2">
        <v>8.0308572213915192E-6</v>
      </c>
      <c r="B47" s="3">
        <v>0.48247663551401798</v>
      </c>
    </row>
    <row r="48" spans="1:3" x14ac:dyDescent="0.2">
      <c r="A48" s="1">
        <v>1.04197462512395E-8</v>
      </c>
      <c r="B48">
        <v>0.40303738317756999</v>
      </c>
      <c r="C48">
        <v>3</v>
      </c>
    </row>
    <row r="49" spans="1:3" x14ac:dyDescent="0.2">
      <c r="A49" s="1">
        <v>2.01173804228079E-8</v>
      </c>
      <c r="B49">
        <v>0.42873831775700899</v>
      </c>
    </row>
    <row r="50" spans="1:3" x14ac:dyDescent="0.2">
      <c r="A50" s="1">
        <v>6.2750768310550399E-8</v>
      </c>
      <c r="B50">
        <v>0.45327102803738301</v>
      </c>
    </row>
    <row r="51" spans="1:3" x14ac:dyDescent="0.2">
      <c r="A51" s="1">
        <v>2.01173804228079E-7</v>
      </c>
      <c r="B51">
        <v>0.46845794392523299</v>
      </c>
    </row>
    <row r="52" spans="1:3" x14ac:dyDescent="0.2">
      <c r="A52" s="1">
        <v>6.53847082866259E-7</v>
      </c>
      <c r="B52">
        <v>0.47546728971962599</v>
      </c>
    </row>
    <row r="53" spans="1:3" x14ac:dyDescent="0.2">
      <c r="A53" s="1">
        <v>2.4709112279856E-6</v>
      </c>
      <c r="B53">
        <v>0.48247663551401798</v>
      </c>
    </row>
    <row r="54" spans="1:3" x14ac:dyDescent="0.2">
      <c r="A54" s="1">
        <v>8.0308572213915192E-6</v>
      </c>
      <c r="B54">
        <v>0.48831775700934499</v>
      </c>
    </row>
    <row r="55" spans="1:3" x14ac:dyDescent="0.2">
      <c r="A55" s="2">
        <v>1.02779088522383E-8</v>
      </c>
      <c r="B55" s="3">
        <v>0.45210280373831702</v>
      </c>
      <c r="C55">
        <v>2</v>
      </c>
    </row>
    <row r="56" spans="1:3" x14ac:dyDescent="0.2">
      <c r="A56" s="2">
        <v>3.0348893187223099E-8</v>
      </c>
      <c r="B56" s="3">
        <v>0.46845794392523299</v>
      </c>
    </row>
    <row r="57" spans="1:3" x14ac:dyDescent="0.2">
      <c r="A57" s="2">
        <v>9.0851757565168603E-8</v>
      </c>
      <c r="B57" s="3">
        <v>0.47663551401869098</v>
      </c>
    </row>
    <row r="58" spans="1:3" x14ac:dyDescent="0.2">
      <c r="A58" s="2">
        <v>2.1544346900318801E-7</v>
      </c>
      <c r="B58" s="3">
        <v>0.48247663551401798</v>
      </c>
    </row>
    <row r="59" spans="1:3" x14ac:dyDescent="0.2">
      <c r="A59" s="2">
        <v>6.9069404921020798E-7</v>
      </c>
      <c r="B59" s="3">
        <v>0.48714953271028</v>
      </c>
    </row>
    <row r="60" spans="1:3" x14ac:dyDescent="0.2">
      <c r="A60" s="2">
        <v>2.2758459260747899E-6</v>
      </c>
      <c r="B60" s="3">
        <v>0.49182242990654201</v>
      </c>
    </row>
    <row r="61" spans="1:3" x14ac:dyDescent="0.2">
      <c r="A61" s="2">
        <v>8.0308572213915192E-6</v>
      </c>
      <c r="B61" s="3">
        <v>0.49415887850467199</v>
      </c>
    </row>
    <row r="62" spans="1:3" x14ac:dyDescent="0.2">
      <c r="A62" s="1">
        <v>1.7066436812963402E-8</v>
      </c>
      <c r="B62">
        <v>0.49883177570093401</v>
      </c>
      <c r="C62">
        <v>1</v>
      </c>
    </row>
    <row r="63" spans="1:3" x14ac:dyDescent="0.2">
      <c r="A63" s="1">
        <v>8.0308572213915197E-8</v>
      </c>
      <c r="B63">
        <v>0.49883177570093401</v>
      </c>
    </row>
    <row r="64" spans="1:3" x14ac:dyDescent="0.2">
      <c r="A64" s="1">
        <v>3.5287350208467498E-7</v>
      </c>
      <c r="B64">
        <v>0.49649532710280297</v>
      </c>
    </row>
    <row r="65" spans="1:2" x14ac:dyDescent="0.2">
      <c r="A65" s="1">
        <v>9.9999999999999995E-7</v>
      </c>
      <c r="B65">
        <v>0.49766355140186902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combined</vt:lpstr>
      <vt:lpstr>data from plot</vt:lpstr>
      <vt:lpstr>Coverage vs Wavenumber</vt:lpstr>
      <vt:lpstr>Isotherm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2022-12-17T04:03:47Z</dcterms:created>
  <dcterms:modified xsi:type="dcterms:W3CDTF">2023-05-11T19:20:14Z</dcterms:modified>
</cp:coreProperties>
</file>