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kacusick/Documents/Stanford/Y3Research/RaceBasedModels/2019 Life Tables/"/>
    </mc:Choice>
  </mc:AlternateContent>
  <xr:revisionPtr revIDLastSave="0" documentId="13_ncr:1_{91191B8F-86C8-6442-B63D-28F35E5B9DE1}" xr6:coauthVersionLast="47" xr6:coauthVersionMax="47" xr10:uidLastSave="{00000000-0000-0000-0000-000000000000}"/>
  <bookViews>
    <workbookView xWindow="2860" yWindow="760" windowWidth="24260" windowHeight="15760" xr2:uid="{F06A6E9A-9798-954D-BC7E-15C8CCBBD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M9" i="1" s="1"/>
  <c r="R9" i="1" s="1"/>
  <c r="L10" i="1"/>
  <c r="L11" i="1"/>
  <c r="M11" i="1" s="1"/>
  <c r="R11" i="1" s="1"/>
  <c r="L12" i="1"/>
  <c r="M12" i="1" s="1"/>
  <c r="R12" i="1" s="1"/>
  <c r="L13" i="1"/>
  <c r="L14" i="1"/>
  <c r="L15" i="1"/>
  <c r="L16" i="1"/>
  <c r="L17" i="1"/>
  <c r="L18" i="1"/>
  <c r="L19" i="1"/>
  <c r="L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M3" i="1"/>
  <c r="R3" i="1" s="1"/>
  <c r="M4" i="1"/>
  <c r="R4" i="1" s="1"/>
  <c r="M5" i="1"/>
  <c r="R5" i="1" s="1"/>
  <c r="M6" i="1"/>
  <c r="R6" i="1" s="1"/>
  <c r="M7" i="1"/>
  <c r="R7" i="1" s="1"/>
  <c r="M8" i="1"/>
  <c r="R8" i="1" s="1"/>
  <c r="M10" i="1"/>
  <c r="R10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" i="1"/>
  <c r="R2" i="1" s="1"/>
  <c r="Q2" i="1" l="1"/>
  <c r="Q8" i="1"/>
  <c r="Q7" i="1"/>
  <c r="Q19" i="1"/>
  <c r="Q18" i="1"/>
  <c r="Q17" i="1"/>
  <c r="Q16" i="1"/>
  <c r="Q15" i="1"/>
  <c r="Q3" i="1"/>
  <c r="Q14" i="1"/>
  <c r="Q13" i="1"/>
  <c r="Q11" i="1"/>
  <c r="Q10" i="1"/>
  <c r="Q6" i="1"/>
  <c r="Q5" i="1"/>
  <c r="Q4" i="1"/>
  <c r="Q12" i="1"/>
  <c r="Q9" i="1"/>
</calcChain>
</file>

<file path=xl/sharedStrings.xml><?xml version="1.0" encoding="utf-8"?>
<sst xmlns="http://schemas.openxmlformats.org/spreadsheetml/2006/main" count="36" uniqueCount="36">
  <si>
    <t>Age</t>
  </si>
  <si>
    <r>
      <t>...</t>
    </r>
    <r>
      <rPr>
        <sz val="10"/>
        <color theme="1"/>
        <rFont val="Arial"/>
        <family val="2"/>
      </rPr>
      <t>Under 5 years</t>
    </r>
  </si>
  <si>
    <r>
      <t>...</t>
    </r>
    <r>
      <rPr>
        <sz val="10"/>
        <color theme="1"/>
        <rFont val="Arial"/>
        <family val="2"/>
      </rPr>
      <t>5 to 9 years</t>
    </r>
  </si>
  <si>
    <r>
      <t>...</t>
    </r>
    <r>
      <rPr>
        <sz val="10"/>
        <color theme="1"/>
        <rFont val="Arial"/>
        <family val="2"/>
      </rPr>
      <t>10 to 14 years</t>
    </r>
  </si>
  <si>
    <r>
      <t>...</t>
    </r>
    <r>
      <rPr>
        <sz val="10"/>
        <color theme="1"/>
        <rFont val="Arial"/>
        <family val="2"/>
      </rPr>
      <t>15 to 19 years</t>
    </r>
  </si>
  <si>
    <r>
      <t>...</t>
    </r>
    <r>
      <rPr>
        <sz val="10"/>
        <color theme="1"/>
        <rFont val="Arial"/>
        <family val="2"/>
      </rPr>
      <t>20 to 24 years</t>
    </r>
  </si>
  <si>
    <r>
      <t>...</t>
    </r>
    <r>
      <rPr>
        <sz val="10"/>
        <color theme="1"/>
        <rFont val="Arial"/>
        <family val="2"/>
      </rPr>
      <t>25 to 29 years</t>
    </r>
  </si>
  <si>
    <r>
      <t>...</t>
    </r>
    <r>
      <rPr>
        <sz val="10"/>
        <color theme="1"/>
        <rFont val="Arial"/>
        <family val="2"/>
      </rPr>
      <t>30 to 34 years</t>
    </r>
  </si>
  <si>
    <r>
      <t>...</t>
    </r>
    <r>
      <rPr>
        <sz val="10"/>
        <color theme="1"/>
        <rFont val="Arial"/>
        <family val="2"/>
      </rPr>
      <t>35 to 39 years</t>
    </r>
  </si>
  <si>
    <r>
      <t>...</t>
    </r>
    <r>
      <rPr>
        <sz val="10"/>
        <color theme="1"/>
        <rFont val="Arial"/>
        <family val="2"/>
      </rPr>
      <t>40 to 44 years</t>
    </r>
  </si>
  <si>
    <r>
      <t>...</t>
    </r>
    <r>
      <rPr>
        <sz val="10"/>
        <color theme="1"/>
        <rFont val="Arial"/>
        <family val="2"/>
      </rPr>
      <t>45 to 49 years</t>
    </r>
  </si>
  <si>
    <r>
      <t>...</t>
    </r>
    <r>
      <rPr>
        <sz val="10"/>
        <color theme="1"/>
        <rFont val="Arial"/>
        <family val="2"/>
      </rPr>
      <t>50 to 54 years</t>
    </r>
  </si>
  <si>
    <r>
      <t>...</t>
    </r>
    <r>
      <rPr>
        <sz val="10"/>
        <color theme="1"/>
        <rFont val="Arial"/>
        <family val="2"/>
      </rPr>
      <t>55 to 59 years</t>
    </r>
  </si>
  <si>
    <r>
      <t>...</t>
    </r>
    <r>
      <rPr>
        <sz val="10"/>
        <color theme="1"/>
        <rFont val="Arial"/>
        <family val="2"/>
      </rPr>
      <t>60 to 64 years</t>
    </r>
  </si>
  <si>
    <r>
      <t>...</t>
    </r>
    <r>
      <rPr>
        <sz val="10"/>
        <color theme="1"/>
        <rFont val="Arial"/>
        <family val="2"/>
      </rPr>
      <t>65 to 69 years</t>
    </r>
  </si>
  <si>
    <r>
      <t>...</t>
    </r>
    <r>
      <rPr>
        <sz val="10"/>
        <color theme="1"/>
        <rFont val="Arial"/>
        <family val="2"/>
      </rPr>
      <t>70 to 74 years</t>
    </r>
  </si>
  <si>
    <r>
      <t>...</t>
    </r>
    <r>
      <rPr>
        <sz val="10"/>
        <color theme="1"/>
        <rFont val="Arial"/>
        <family val="2"/>
      </rPr>
      <t>75 to 79 years</t>
    </r>
  </si>
  <si>
    <r>
      <t>...</t>
    </r>
    <r>
      <rPr>
        <sz val="10"/>
        <color theme="1"/>
        <rFont val="Arial"/>
        <family val="2"/>
      </rPr>
      <t>80 to 84 years</t>
    </r>
  </si>
  <si>
    <r>
      <t>...</t>
    </r>
    <r>
      <rPr>
        <sz val="10"/>
        <color theme="1"/>
        <rFont val="Arial"/>
        <family val="2"/>
      </rPr>
      <t>85 years and over</t>
    </r>
  </si>
  <si>
    <t>Total</t>
  </si>
  <si>
    <t>NHW</t>
  </si>
  <si>
    <t>NHB</t>
  </si>
  <si>
    <t>NHA</t>
  </si>
  <si>
    <t>HW</t>
  </si>
  <si>
    <t>HB</t>
  </si>
  <si>
    <t>HA</t>
  </si>
  <si>
    <t>Hispanic</t>
  </si>
  <si>
    <t>NHW prop</t>
  </si>
  <si>
    <t>NHB prop</t>
  </si>
  <si>
    <t>NHA prop</t>
  </si>
  <si>
    <t>Hisp prop</t>
  </si>
  <si>
    <t>Other prop</t>
  </si>
  <si>
    <t>Other</t>
  </si>
  <si>
    <t>HAIAN</t>
  </si>
  <si>
    <t>HNHPI</t>
  </si>
  <si>
    <t>Htwo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</si>
</sst>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3" x14ac:knownFonts="1">
    <font>
      <sz val="12"/>
      <color theme="1"/>
      <name val="Aptos Narrow"/>
      <family val="2"/>
      <scheme val="minor"/>
    </font>
    <font>
      <sz val="10"/>
      <color indexed="9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 applyProtection="1">
      <alignment horizontal="left" indent="1"/>
      <protection locked="0"/>
    </xf>
    <xf numFmtId="3" fontId="2" fillId="0" borderId="1" xfId="0" applyNumberFormat="1" applyFont="1" applyBorder="1" applyAlignment="1" applyProtection="1">
      <alignment horizontal="right"/>
      <protection locked="0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8A7B-C68F-9743-AEC6-5C7953399118}">
  <dimension ref="A1:R19"/>
  <sheetViews>
    <sheetView tabSelected="1" topLeftCell="C1" workbookViewId="0">
      <selection activeCell="M2" sqref="M2"/>
    </sheetView>
  </sheetViews>
  <sheetFormatPr baseColWidth="10" defaultRowHeight="16" x14ac:dyDescent="0.2"/>
  <cols>
    <col min="1" max="1" width="18.6640625" customWidth="1"/>
    <col min="12" max="13" width="11.6640625" customWidth="1"/>
  </cols>
  <sheetData>
    <row r="1" spans="1:18" x14ac:dyDescent="0.2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33</v>
      </c>
      <c r="J1" t="s">
        <v>34</v>
      </c>
      <c r="K1" t="s">
        <v>35</v>
      </c>
      <c r="L1" t="s">
        <v>26</v>
      </c>
      <c r="M1" t="s">
        <v>32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</row>
    <row r="2" spans="1:18" x14ac:dyDescent="0.2">
      <c r="A2" s="1" t="s">
        <v>1</v>
      </c>
      <c r="B2" s="2">
        <v>9567476</v>
      </c>
      <c r="C2" s="2">
        <v>4722235</v>
      </c>
      <c r="D2" s="2">
        <v>1324206</v>
      </c>
      <c r="E2" s="2">
        <v>465964</v>
      </c>
      <c r="F2" s="2">
        <v>2134432</v>
      </c>
      <c r="G2" s="2">
        <v>134595</v>
      </c>
      <c r="H2" s="2">
        <v>27224</v>
      </c>
      <c r="I2" s="2">
        <v>75017</v>
      </c>
      <c r="J2" s="2">
        <v>8929</v>
      </c>
      <c r="K2" s="2">
        <v>116044</v>
      </c>
      <c r="L2" s="3">
        <f>SUM(F2:K2)</f>
        <v>2496241</v>
      </c>
      <c r="M2" s="3">
        <f>B2-C2-D2-E2-L2</f>
        <v>558830</v>
      </c>
      <c r="N2">
        <f>C2/B2</f>
        <v>0.49357165881576293</v>
      </c>
      <c r="O2">
        <f>D2/B2</f>
        <v>0.1384070365057618</v>
      </c>
      <c r="P2">
        <f>E2/B2</f>
        <v>4.8702918094594642E-2</v>
      </c>
      <c r="Q2" s="4">
        <f>L2/B2</f>
        <v>0.26090904225942141</v>
      </c>
      <c r="R2">
        <f>M2/B2</f>
        <v>5.8409344324459239E-2</v>
      </c>
    </row>
    <row r="3" spans="1:18" x14ac:dyDescent="0.2">
      <c r="A3" s="1" t="s">
        <v>2</v>
      </c>
      <c r="B3" s="2">
        <v>9873133</v>
      </c>
      <c r="C3" s="2">
        <v>4874540</v>
      </c>
      <c r="D3" s="2">
        <v>1369040</v>
      </c>
      <c r="E3" s="2">
        <v>496739</v>
      </c>
      <c r="F3" s="2">
        <v>2210449</v>
      </c>
      <c r="G3" s="2">
        <v>135809</v>
      </c>
      <c r="H3" s="2">
        <v>26085</v>
      </c>
      <c r="I3" s="2">
        <v>74603</v>
      </c>
      <c r="J3" s="2">
        <v>8666</v>
      </c>
      <c r="K3" s="2">
        <v>116916</v>
      </c>
      <c r="L3" s="3">
        <f t="shared" ref="L3:L19" si="0">SUM(F3:K3)</f>
        <v>2572528</v>
      </c>
      <c r="M3" s="3">
        <f t="shared" ref="M3:M19" si="1">B3-C3-D3-E3-L3</f>
        <v>560286</v>
      </c>
      <c r="N3">
        <f t="shared" ref="N3:N19" si="2">C3/B3</f>
        <v>0.49371764768083243</v>
      </c>
      <c r="O3">
        <f t="shared" ref="O3:O19" si="3">D3/B3</f>
        <v>0.13866317814213583</v>
      </c>
      <c r="P3">
        <f t="shared" ref="P3:P19" si="4">E3/B3</f>
        <v>5.0312195733613639E-2</v>
      </c>
      <c r="Q3" s="4">
        <f t="shared" ref="Q3:Q19" si="5">L3/B3</f>
        <v>0.26055842659062733</v>
      </c>
      <c r="R3">
        <f t="shared" ref="R3:R19" si="6">M3/B3</f>
        <v>5.6748551852790804E-2</v>
      </c>
    </row>
    <row r="4" spans="1:18" x14ac:dyDescent="0.2">
      <c r="A4" s="1" t="s">
        <v>3</v>
      </c>
      <c r="B4" s="2">
        <v>10180007</v>
      </c>
      <c r="C4" s="2">
        <v>5099703</v>
      </c>
      <c r="D4" s="2">
        <v>1410180</v>
      </c>
      <c r="E4" s="2">
        <v>520536</v>
      </c>
      <c r="F4" s="2">
        <v>2243700</v>
      </c>
      <c r="G4" s="2">
        <v>138993</v>
      </c>
      <c r="H4" s="2">
        <v>27866</v>
      </c>
      <c r="I4" s="2">
        <v>76675</v>
      </c>
      <c r="J4" s="2">
        <v>9898</v>
      </c>
      <c r="K4" s="2">
        <v>110509</v>
      </c>
      <c r="L4" s="3">
        <f t="shared" si="0"/>
        <v>2607641</v>
      </c>
      <c r="M4" s="3">
        <f t="shared" si="1"/>
        <v>541947</v>
      </c>
      <c r="N4">
        <f t="shared" si="2"/>
        <v>0.50095279895190636</v>
      </c>
      <c r="O4">
        <f t="shared" si="3"/>
        <v>0.13852446270420049</v>
      </c>
      <c r="P4">
        <f t="shared" si="4"/>
        <v>5.1133167197232772E-2</v>
      </c>
      <c r="Q4" s="4">
        <f t="shared" si="5"/>
        <v>0.25615316374536873</v>
      </c>
      <c r="R4">
        <f t="shared" si="6"/>
        <v>5.3236407401291569E-2</v>
      </c>
    </row>
    <row r="5" spans="1:18" x14ac:dyDescent="0.2">
      <c r="A5" s="1" t="s">
        <v>4</v>
      </c>
      <c r="B5" s="2">
        <v>10308963</v>
      </c>
      <c r="C5" s="2">
        <v>5374563</v>
      </c>
      <c r="D5" s="2">
        <v>1429443</v>
      </c>
      <c r="E5" s="2">
        <v>553165</v>
      </c>
      <c r="F5" s="2">
        <v>2150795</v>
      </c>
      <c r="G5" s="2">
        <v>123580</v>
      </c>
      <c r="H5" s="2">
        <v>24868</v>
      </c>
      <c r="I5" s="2">
        <v>72441</v>
      </c>
      <c r="J5" s="2">
        <v>8658</v>
      </c>
      <c r="K5" s="2">
        <v>91416</v>
      </c>
      <c r="L5" s="3">
        <f t="shared" si="0"/>
        <v>2471758</v>
      </c>
      <c r="M5" s="3">
        <f t="shared" si="1"/>
        <v>480034</v>
      </c>
      <c r="N5">
        <f t="shared" si="2"/>
        <v>0.52134855853105688</v>
      </c>
      <c r="O5">
        <f t="shared" si="3"/>
        <v>0.13866021247723948</v>
      </c>
      <c r="P5">
        <f t="shared" si="4"/>
        <v>5.3658646364333637E-2</v>
      </c>
      <c r="Q5" s="4">
        <f t="shared" si="5"/>
        <v>0.23976786025907745</v>
      </c>
      <c r="R5">
        <f t="shared" si="6"/>
        <v>4.6564722368292524E-2</v>
      </c>
    </row>
    <row r="6" spans="1:18" x14ac:dyDescent="0.2">
      <c r="A6" s="1" t="s">
        <v>5</v>
      </c>
      <c r="B6" s="2">
        <v>10568188</v>
      </c>
      <c r="C6" s="2">
        <v>5633574</v>
      </c>
      <c r="D6" s="2">
        <v>1510571</v>
      </c>
      <c r="E6" s="2">
        <v>622844</v>
      </c>
      <c r="F6" s="2">
        <v>2061713</v>
      </c>
      <c r="G6" s="2">
        <v>115964</v>
      </c>
      <c r="H6" s="2">
        <v>23740</v>
      </c>
      <c r="I6" s="2">
        <v>68791</v>
      </c>
      <c r="J6" s="2">
        <v>8056</v>
      </c>
      <c r="K6" s="2">
        <v>80764</v>
      </c>
      <c r="L6" s="3">
        <f t="shared" si="0"/>
        <v>2359028</v>
      </c>
      <c r="M6" s="3">
        <f t="shared" si="1"/>
        <v>442171</v>
      </c>
      <c r="N6">
        <f t="shared" si="2"/>
        <v>0.53306905592519738</v>
      </c>
      <c r="O6">
        <f t="shared" si="3"/>
        <v>0.14293566692795398</v>
      </c>
      <c r="P6">
        <f t="shared" si="4"/>
        <v>5.8935741869845619E-2</v>
      </c>
      <c r="Q6" s="4">
        <f t="shared" si="5"/>
        <v>0.22321972319190386</v>
      </c>
      <c r="R6">
        <f t="shared" si="6"/>
        <v>4.1839812085099168E-2</v>
      </c>
    </row>
    <row r="7" spans="1:18" x14ac:dyDescent="0.2">
      <c r="A7" s="1" t="s">
        <v>6</v>
      </c>
      <c r="B7" s="2">
        <v>11504446</v>
      </c>
      <c r="C7" s="2">
        <v>6188431</v>
      </c>
      <c r="D7" s="2">
        <v>1731951</v>
      </c>
      <c r="E7" s="2">
        <v>792421</v>
      </c>
      <c r="F7" s="2">
        <v>2073619</v>
      </c>
      <c r="G7" s="2">
        <v>123510</v>
      </c>
      <c r="H7" s="2">
        <v>25184</v>
      </c>
      <c r="I7" s="2">
        <v>69337</v>
      </c>
      <c r="J7" s="2">
        <v>8753</v>
      </c>
      <c r="K7" s="2">
        <v>74012</v>
      </c>
      <c r="L7" s="3">
        <f t="shared" si="0"/>
        <v>2374415</v>
      </c>
      <c r="M7" s="3">
        <f t="shared" si="1"/>
        <v>417228</v>
      </c>
      <c r="N7">
        <f t="shared" si="2"/>
        <v>0.53791647159715472</v>
      </c>
      <c r="O7">
        <f t="shared" si="3"/>
        <v>0.1505462323001038</v>
      </c>
      <c r="P7">
        <f t="shared" si="4"/>
        <v>6.8879544482194105E-2</v>
      </c>
      <c r="Q7" s="4">
        <f t="shared" si="5"/>
        <v>0.20639107698015186</v>
      </c>
      <c r="R7">
        <f t="shared" si="6"/>
        <v>3.6266674640395548E-2</v>
      </c>
    </row>
    <row r="8" spans="1:18" x14ac:dyDescent="0.2">
      <c r="A8" s="1" t="s">
        <v>7</v>
      </c>
      <c r="B8" s="2">
        <v>11076695</v>
      </c>
      <c r="C8" s="2">
        <v>6162490</v>
      </c>
      <c r="D8" s="2">
        <v>1541900</v>
      </c>
      <c r="E8" s="2">
        <v>857685</v>
      </c>
      <c r="F8" s="2">
        <v>1896690</v>
      </c>
      <c r="G8" s="2">
        <v>118103</v>
      </c>
      <c r="H8" s="2">
        <v>23528</v>
      </c>
      <c r="I8" s="2">
        <v>63003</v>
      </c>
      <c r="J8" s="2">
        <v>8338</v>
      </c>
      <c r="K8" s="2">
        <v>62988</v>
      </c>
      <c r="L8" s="3">
        <f t="shared" si="0"/>
        <v>2172650</v>
      </c>
      <c r="M8" s="3">
        <f t="shared" si="1"/>
        <v>341970</v>
      </c>
      <c r="N8">
        <f t="shared" si="2"/>
        <v>0.55634735812442249</v>
      </c>
      <c r="O8">
        <f t="shared" si="3"/>
        <v>0.1392021717669395</v>
      </c>
      <c r="P8">
        <f t="shared" si="4"/>
        <v>7.7431490169224668E-2</v>
      </c>
      <c r="Q8" s="4">
        <f t="shared" si="5"/>
        <v>0.19614605259059675</v>
      </c>
      <c r="R8">
        <f t="shared" si="6"/>
        <v>3.0872927348816592E-2</v>
      </c>
    </row>
    <row r="9" spans="1:18" x14ac:dyDescent="0.2">
      <c r="A9" s="1" t="s">
        <v>8</v>
      </c>
      <c r="B9" s="2">
        <v>10852580</v>
      </c>
      <c r="C9" s="2">
        <v>6085206</v>
      </c>
      <c r="D9" s="2">
        <v>1452176</v>
      </c>
      <c r="E9" s="2">
        <v>844068</v>
      </c>
      <c r="F9" s="2">
        <v>1900899</v>
      </c>
      <c r="G9" s="2">
        <v>113468</v>
      </c>
      <c r="H9" s="2">
        <v>22187</v>
      </c>
      <c r="I9" s="2">
        <v>63196</v>
      </c>
      <c r="J9" s="2">
        <v>8363</v>
      </c>
      <c r="K9" s="2">
        <v>59587</v>
      </c>
      <c r="L9" s="3">
        <f t="shared" si="0"/>
        <v>2167700</v>
      </c>
      <c r="M9" s="3">
        <f t="shared" si="1"/>
        <v>303430</v>
      </c>
      <c r="N9">
        <f t="shared" si="2"/>
        <v>0.56071514791874377</v>
      </c>
      <c r="O9">
        <f t="shared" si="3"/>
        <v>0.13380928774540249</v>
      </c>
      <c r="P9">
        <f t="shared" si="4"/>
        <v>7.7775791562927896E-2</v>
      </c>
      <c r="Q9" s="4">
        <f t="shared" si="5"/>
        <v>0.19974052253012647</v>
      </c>
      <c r="R9">
        <f t="shared" si="6"/>
        <v>2.7959250242799407E-2</v>
      </c>
    </row>
    <row r="10" spans="1:18" x14ac:dyDescent="0.2">
      <c r="A10" s="1" t="s">
        <v>9</v>
      </c>
      <c r="B10" s="2">
        <v>10014484</v>
      </c>
      <c r="C10" s="2">
        <v>5619312</v>
      </c>
      <c r="D10" s="2">
        <v>1339206</v>
      </c>
      <c r="E10" s="2">
        <v>772724</v>
      </c>
      <c r="F10" s="2">
        <v>1789357</v>
      </c>
      <c r="G10" s="2">
        <v>101596</v>
      </c>
      <c r="H10" s="2">
        <v>20598</v>
      </c>
      <c r="I10" s="2">
        <v>57569</v>
      </c>
      <c r="J10" s="2">
        <v>7188</v>
      </c>
      <c r="K10" s="2">
        <v>51537</v>
      </c>
      <c r="L10" s="3">
        <f t="shared" si="0"/>
        <v>2027845</v>
      </c>
      <c r="M10" s="3">
        <f t="shared" si="1"/>
        <v>255397</v>
      </c>
      <c r="N10">
        <f t="shared" si="2"/>
        <v>0.56111847599936249</v>
      </c>
      <c r="O10">
        <f t="shared" si="3"/>
        <v>0.13372690994363765</v>
      </c>
      <c r="P10">
        <f t="shared" si="4"/>
        <v>7.716064052825887E-2</v>
      </c>
      <c r="Q10" s="4">
        <f t="shared" si="5"/>
        <v>0.20249121172893181</v>
      </c>
      <c r="R10">
        <f t="shared" si="6"/>
        <v>2.5502761799809155E-2</v>
      </c>
    </row>
    <row r="11" spans="1:18" x14ac:dyDescent="0.2">
      <c r="A11" s="1" t="s">
        <v>10</v>
      </c>
      <c r="B11" s="2">
        <v>10312396</v>
      </c>
      <c r="C11" s="2">
        <v>6063475</v>
      </c>
      <c r="D11" s="2">
        <v>1364444</v>
      </c>
      <c r="E11" s="2">
        <v>752726</v>
      </c>
      <c r="F11" s="2">
        <v>1688945</v>
      </c>
      <c r="G11" s="2">
        <v>86901</v>
      </c>
      <c r="H11" s="2">
        <v>18405</v>
      </c>
      <c r="I11" s="2">
        <v>52806</v>
      </c>
      <c r="J11" s="2">
        <v>6186</v>
      </c>
      <c r="K11" s="2">
        <v>41247</v>
      </c>
      <c r="L11" s="3">
        <f t="shared" si="0"/>
        <v>1894490</v>
      </c>
      <c r="M11" s="3">
        <f t="shared" si="1"/>
        <v>237261</v>
      </c>
      <c r="N11">
        <f t="shared" si="2"/>
        <v>0.58797926301511305</v>
      </c>
      <c r="O11">
        <f t="shared" si="3"/>
        <v>0.1323110555490693</v>
      </c>
      <c r="P11">
        <f t="shared" si="4"/>
        <v>7.2992348237984658E-2</v>
      </c>
      <c r="Q11" s="4">
        <f t="shared" si="5"/>
        <v>0.18370997389937313</v>
      </c>
      <c r="R11">
        <f t="shared" si="6"/>
        <v>2.3007359298459835E-2</v>
      </c>
    </row>
    <row r="12" spans="1:18" x14ac:dyDescent="0.2">
      <c r="A12" s="1" t="s">
        <v>11</v>
      </c>
      <c r="B12" s="2">
        <v>10390540</v>
      </c>
      <c r="C12" s="2">
        <v>6536109</v>
      </c>
      <c r="D12" s="2">
        <v>1350577</v>
      </c>
      <c r="E12" s="2">
        <v>642400</v>
      </c>
      <c r="F12" s="2">
        <v>1468375</v>
      </c>
      <c r="G12" s="2">
        <v>74726</v>
      </c>
      <c r="H12" s="2">
        <v>15503</v>
      </c>
      <c r="I12" s="2">
        <v>44864</v>
      </c>
      <c r="J12" s="2">
        <v>5418</v>
      </c>
      <c r="K12" s="2">
        <v>33930</v>
      </c>
      <c r="L12" s="3">
        <f t="shared" si="0"/>
        <v>1642816</v>
      </c>
      <c r="M12" s="3">
        <f t="shared" si="1"/>
        <v>218638</v>
      </c>
      <c r="N12">
        <f t="shared" si="2"/>
        <v>0.62904420751953216</v>
      </c>
      <c r="O12">
        <f t="shared" si="3"/>
        <v>0.1299814061636835</v>
      </c>
      <c r="P12">
        <f t="shared" si="4"/>
        <v>6.1825468166235825E-2</v>
      </c>
      <c r="Q12" s="4">
        <f t="shared" si="5"/>
        <v>0.15810689338571432</v>
      </c>
      <c r="R12">
        <f t="shared" si="6"/>
        <v>2.1042024764834168E-2</v>
      </c>
    </row>
    <row r="13" spans="1:18" x14ac:dyDescent="0.2">
      <c r="A13" s="1" t="s">
        <v>12</v>
      </c>
      <c r="B13" s="2">
        <v>11234902</v>
      </c>
      <c r="C13" s="2">
        <v>7561494</v>
      </c>
      <c r="D13" s="2">
        <v>1403968</v>
      </c>
      <c r="E13" s="2">
        <v>604279</v>
      </c>
      <c r="F13" s="2">
        <v>1289393</v>
      </c>
      <c r="G13" s="2">
        <v>64570</v>
      </c>
      <c r="H13" s="2">
        <v>13468</v>
      </c>
      <c r="I13" s="2">
        <v>39627</v>
      </c>
      <c r="J13" s="2">
        <v>4433</v>
      </c>
      <c r="K13" s="2">
        <v>29723</v>
      </c>
      <c r="L13" s="3">
        <f t="shared" si="0"/>
        <v>1441214</v>
      </c>
      <c r="M13" s="3">
        <f t="shared" si="1"/>
        <v>223947</v>
      </c>
      <c r="N13">
        <f t="shared" si="2"/>
        <v>0.67303604428414243</v>
      </c>
      <c r="O13">
        <f t="shared" si="3"/>
        <v>0.12496486395697978</v>
      </c>
      <c r="P13">
        <f t="shared" si="4"/>
        <v>5.378587191948804E-2</v>
      </c>
      <c r="Q13" s="4">
        <f t="shared" si="5"/>
        <v>0.12828006866459538</v>
      </c>
      <c r="R13">
        <f t="shared" si="6"/>
        <v>1.9933151174794404E-2</v>
      </c>
    </row>
    <row r="14" spans="1:18" x14ac:dyDescent="0.2">
      <c r="A14" s="1" t="s">
        <v>13</v>
      </c>
      <c r="B14" s="2">
        <v>10714416</v>
      </c>
      <c r="C14" s="2">
        <v>7525101</v>
      </c>
      <c r="D14" s="2">
        <v>1280849</v>
      </c>
      <c r="E14" s="2">
        <v>552695</v>
      </c>
      <c r="F14" s="2">
        <v>1038900</v>
      </c>
      <c r="G14" s="2">
        <v>51472</v>
      </c>
      <c r="H14" s="2">
        <v>10527</v>
      </c>
      <c r="I14" s="2">
        <v>30456</v>
      </c>
      <c r="J14" s="2">
        <v>3216</v>
      </c>
      <c r="K14" s="2">
        <v>23150</v>
      </c>
      <c r="L14" s="3">
        <f t="shared" si="0"/>
        <v>1157721</v>
      </c>
      <c r="M14" s="3">
        <f t="shared" si="1"/>
        <v>198050</v>
      </c>
      <c r="N14">
        <f t="shared" si="2"/>
        <v>0.70233421961588949</v>
      </c>
      <c r="O14">
        <f t="shared" si="3"/>
        <v>0.11954445300611811</v>
      </c>
      <c r="P14">
        <f t="shared" si="4"/>
        <v>5.1584239402315532E-2</v>
      </c>
      <c r="Q14" s="4">
        <f t="shared" si="5"/>
        <v>0.10805264607982366</v>
      </c>
      <c r="R14">
        <f t="shared" si="6"/>
        <v>1.8484441895853212E-2</v>
      </c>
    </row>
    <row r="15" spans="1:18" x14ac:dyDescent="0.2">
      <c r="A15" s="1" t="s">
        <v>14</v>
      </c>
      <c r="B15" s="2">
        <v>9255228</v>
      </c>
      <c r="C15" s="2">
        <v>6719447</v>
      </c>
      <c r="D15" s="2">
        <v>1026763</v>
      </c>
      <c r="E15" s="2">
        <v>476184</v>
      </c>
      <c r="F15" s="2">
        <v>794834</v>
      </c>
      <c r="G15" s="2">
        <v>37438</v>
      </c>
      <c r="H15" s="2">
        <v>7737</v>
      </c>
      <c r="I15" s="2">
        <v>20907</v>
      </c>
      <c r="J15" s="2">
        <v>2181</v>
      </c>
      <c r="K15" s="2">
        <v>16063</v>
      </c>
      <c r="L15" s="3">
        <f t="shared" si="0"/>
        <v>879160</v>
      </c>
      <c r="M15" s="3">
        <f t="shared" si="1"/>
        <v>153674</v>
      </c>
      <c r="N15">
        <f t="shared" si="2"/>
        <v>0.72601636610140774</v>
      </c>
      <c r="O15">
        <f t="shared" si="3"/>
        <v>0.11093870404921413</v>
      </c>
      <c r="P15">
        <f t="shared" si="4"/>
        <v>5.1450272213715322E-2</v>
      </c>
      <c r="Q15" s="4">
        <f t="shared" si="5"/>
        <v>9.4990636643419266E-2</v>
      </c>
      <c r="R15">
        <f t="shared" si="6"/>
        <v>1.6604020992243521E-2</v>
      </c>
    </row>
    <row r="16" spans="1:18" x14ac:dyDescent="0.2">
      <c r="A16" s="1" t="s">
        <v>15</v>
      </c>
      <c r="B16" s="2">
        <v>7528626</v>
      </c>
      <c r="C16" s="2">
        <v>5659370</v>
      </c>
      <c r="D16" s="2">
        <v>744384</v>
      </c>
      <c r="E16" s="2">
        <v>361124</v>
      </c>
      <c r="F16" s="2">
        <v>591998</v>
      </c>
      <c r="G16" s="2">
        <v>26774</v>
      </c>
      <c r="H16" s="2">
        <v>5355</v>
      </c>
      <c r="I16" s="2">
        <v>13943</v>
      </c>
      <c r="J16" s="2">
        <v>1448</v>
      </c>
      <c r="K16" s="2">
        <v>10995</v>
      </c>
      <c r="L16" s="3">
        <f t="shared" si="0"/>
        <v>650513</v>
      </c>
      <c r="M16" s="3">
        <f t="shared" si="1"/>
        <v>113235</v>
      </c>
      <c r="N16">
        <f t="shared" si="2"/>
        <v>0.75171352647880241</v>
      </c>
      <c r="O16">
        <f t="shared" si="3"/>
        <v>9.8873818409893122E-2</v>
      </c>
      <c r="P16">
        <f t="shared" si="4"/>
        <v>4.7966787033915617E-2</v>
      </c>
      <c r="Q16" s="4">
        <f t="shared" si="5"/>
        <v>8.6405275012997065E-2</v>
      </c>
      <c r="R16">
        <f t="shared" si="6"/>
        <v>1.504059306439183E-2</v>
      </c>
    </row>
    <row r="17" spans="1:18" x14ac:dyDescent="0.2">
      <c r="A17" s="1" t="s">
        <v>16</v>
      </c>
      <c r="B17" s="2">
        <v>5334166</v>
      </c>
      <c r="C17" s="2">
        <v>4072693</v>
      </c>
      <c r="D17" s="2">
        <v>500691</v>
      </c>
      <c r="E17" s="2">
        <v>238470</v>
      </c>
      <c r="F17" s="2">
        <v>411183</v>
      </c>
      <c r="G17" s="2">
        <v>17468</v>
      </c>
      <c r="H17" s="2">
        <v>3456</v>
      </c>
      <c r="I17" s="2">
        <v>8708</v>
      </c>
      <c r="J17" s="2">
        <v>938</v>
      </c>
      <c r="K17" s="2">
        <v>7045</v>
      </c>
      <c r="L17" s="3">
        <f t="shared" si="0"/>
        <v>448798</v>
      </c>
      <c r="M17" s="3">
        <f t="shared" si="1"/>
        <v>73514</v>
      </c>
      <c r="N17">
        <f t="shared" si="2"/>
        <v>0.76351073438659389</v>
      </c>
      <c r="O17">
        <f t="shared" si="3"/>
        <v>9.3864907841263279E-2</v>
      </c>
      <c r="P17">
        <f t="shared" si="4"/>
        <v>4.4706145253072364E-2</v>
      </c>
      <c r="Q17" s="4">
        <f t="shared" si="5"/>
        <v>8.4136489190625108E-2</v>
      </c>
      <c r="R17">
        <f t="shared" si="6"/>
        <v>1.3781723328445347E-2</v>
      </c>
    </row>
    <row r="18" spans="1:18" x14ac:dyDescent="0.2">
      <c r="A18" s="1" t="s">
        <v>17</v>
      </c>
      <c r="B18" s="2">
        <v>3637483</v>
      </c>
      <c r="C18" s="2">
        <v>2779692</v>
      </c>
      <c r="D18" s="2">
        <v>337080</v>
      </c>
      <c r="E18" s="2">
        <v>161055</v>
      </c>
      <c r="F18" s="2">
        <v>287904</v>
      </c>
      <c r="G18" s="2">
        <v>12061</v>
      </c>
      <c r="H18" s="2">
        <v>2297</v>
      </c>
      <c r="I18" s="2">
        <v>5520</v>
      </c>
      <c r="J18" s="2">
        <v>659</v>
      </c>
      <c r="K18" s="2">
        <v>4468</v>
      </c>
      <c r="L18" s="3">
        <f t="shared" si="0"/>
        <v>312909</v>
      </c>
      <c r="M18" s="3">
        <f t="shared" si="1"/>
        <v>46747</v>
      </c>
      <c r="N18">
        <f t="shared" si="2"/>
        <v>0.76418006627110013</v>
      </c>
      <c r="O18">
        <f t="shared" si="3"/>
        <v>9.2668474326890321E-2</v>
      </c>
      <c r="P18">
        <f t="shared" si="4"/>
        <v>4.4276495587745705E-2</v>
      </c>
      <c r="Q18" s="4">
        <f t="shared" si="5"/>
        <v>8.6023494817707741E-2</v>
      </c>
      <c r="R18">
        <f t="shared" si="6"/>
        <v>1.2851468996556136E-2</v>
      </c>
    </row>
    <row r="19" spans="1:18" x14ac:dyDescent="0.2">
      <c r="A19" s="1" t="s">
        <v>18</v>
      </c>
      <c r="B19" s="2">
        <v>4228470</v>
      </c>
      <c r="C19" s="2">
        <v>3319314</v>
      </c>
      <c r="D19" s="2">
        <v>355647</v>
      </c>
      <c r="E19" s="2">
        <v>181991</v>
      </c>
      <c r="F19" s="2">
        <v>299940</v>
      </c>
      <c r="G19" s="2">
        <v>11642</v>
      </c>
      <c r="H19" s="2">
        <v>2159</v>
      </c>
      <c r="I19" s="2">
        <v>5286</v>
      </c>
      <c r="J19" s="2">
        <v>518</v>
      </c>
      <c r="K19" s="2">
        <v>4228</v>
      </c>
      <c r="L19" s="3">
        <f t="shared" si="0"/>
        <v>323773</v>
      </c>
      <c r="M19" s="3">
        <f t="shared" si="1"/>
        <v>47745</v>
      </c>
      <c r="N19">
        <f t="shared" si="2"/>
        <v>0.78499173459903937</v>
      </c>
      <c r="O19">
        <f t="shared" si="3"/>
        <v>8.4107726908314348E-2</v>
      </c>
      <c r="P19">
        <f t="shared" si="4"/>
        <v>4.3039444527216697E-2</v>
      </c>
      <c r="Q19" s="4">
        <f t="shared" si="5"/>
        <v>7.6569775829082393E-2</v>
      </c>
      <c r="R19">
        <f t="shared" si="6"/>
        <v>1.1291318136347189E-2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Marika Mae Cusick</dc:creator>
  <cp:lastModifiedBy>Marika Mae Cusick</cp:lastModifiedBy>
  <dcterms:created xsi:type="dcterms:W3CDTF">2024-03-22T09:47:52Z</dcterms:created>
  <dcterms:modified xsi:type="dcterms:W3CDTF">2024-03-22T10:25:39Z</dcterms:modified>
</cp:coreProperties>
</file>