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uotth\Documents\Workspace_MARILib_obj\MARILib_obj\extracts\data_driven_modelling\"/>
    </mc:Choice>
  </mc:AlternateContent>
  <xr:revisionPtr revIDLastSave="0" documentId="13_ncr:1_{205829D6-ABD9-4093-9E72-71FEED7D8B3E}" xr6:coauthVersionLast="36" xr6:coauthVersionMax="46" xr10:uidLastSave="{00000000-0000-0000-0000-000000000000}"/>
  <bookViews>
    <workbookView xWindow="-108" yWindow="-108" windowWidth="23256" windowHeight="12576" xr2:uid="{2F647679-D720-49B9-A54E-AEC96F626AE2}"/>
  </bookViews>
  <sheets>
    <sheet name="BDD" sheetId="1" r:id="rId1"/>
    <sheet name="Légend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277" i="1" l="1"/>
  <c r="X21" i="1"/>
  <c r="X19" i="1"/>
  <c r="X20" i="1"/>
  <c r="X130" i="1"/>
  <c r="X131" i="1"/>
  <c r="X22" i="1"/>
  <c r="X23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60" i="1"/>
  <c r="X58" i="1"/>
  <c r="X59" i="1"/>
  <c r="X57" i="1"/>
  <c r="X61" i="1"/>
  <c r="X62" i="1"/>
  <c r="X64" i="1"/>
  <c r="X65" i="1"/>
  <c r="X63" i="1"/>
  <c r="X66" i="1"/>
  <c r="X67" i="1"/>
  <c r="X68" i="1"/>
  <c r="X69" i="1"/>
  <c r="X70" i="1"/>
  <c r="X71" i="1"/>
  <c r="X72" i="1"/>
  <c r="X74" i="1"/>
  <c r="X75" i="1"/>
  <c r="X76" i="1"/>
  <c r="X77" i="1"/>
  <c r="X78" i="1"/>
  <c r="X79" i="1"/>
  <c r="X17" i="1"/>
  <c r="X18" i="1"/>
  <c r="X15" i="1"/>
  <c r="X132" i="1"/>
  <c r="X10" i="1"/>
  <c r="X11" i="1"/>
  <c r="X12" i="1"/>
  <c r="X13" i="1"/>
  <c r="X127" i="1"/>
  <c r="X125" i="1"/>
  <c r="X126" i="1"/>
  <c r="X14" i="1"/>
  <c r="X133" i="1"/>
  <c r="X9" i="1"/>
  <c r="X6" i="1"/>
  <c r="X121" i="1"/>
  <c r="X8" i="1"/>
  <c r="X7" i="1"/>
  <c r="X122" i="1"/>
  <c r="X124" i="1"/>
  <c r="X119" i="1"/>
  <c r="X120" i="1"/>
  <c r="X115" i="1"/>
  <c r="X4" i="1"/>
  <c r="X5" i="1"/>
  <c r="X129" i="1"/>
  <c r="X93" i="1"/>
  <c r="X94" i="1"/>
  <c r="X95" i="1"/>
  <c r="X96" i="1"/>
  <c r="X97" i="1"/>
  <c r="X103" i="1"/>
  <c r="X112" i="1"/>
  <c r="X104" i="1"/>
  <c r="X105" i="1"/>
  <c r="X106" i="1"/>
  <c r="X107" i="1"/>
  <c r="X108" i="1"/>
  <c r="X111" i="1"/>
  <c r="X109" i="1"/>
  <c r="X113" i="1"/>
  <c r="X116" i="1"/>
  <c r="X118" i="1"/>
  <c r="X117" i="1"/>
  <c r="X110" i="1"/>
  <c r="X123" i="1"/>
  <c r="X114" i="1"/>
  <c r="X128" i="1"/>
  <c r="X92" i="1"/>
  <c r="X16" i="1"/>
  <c r="X91" i="1"/>
  <c r="X24" i="1"/>
  <c r="X41" i="1"/>
  <c r="X42" i="1"/>
  <c r="X43" i="1"/>
  <c r="X73" i="1"/>
  <c r="X82" i="1"/>
  <c r="X90" i="1"/>
  <c r="X81" i="1"/>
  <c r="X98" i="1"/>
  <c r="X87" i="1"/>
  <c r="X84" i="1"/>
  <c r="X88" i="1"/>
  <c r="X89" i="1"/>
  <c r="X99" i="1"/>
  <c r="X83" i="1"/>
  <c r="X86" i="1"/>
  <c r="X101" i="1"/>
  <c r="X102" i="1"/>
  <c r="X80" i="1"/>
  <c r="W194" i="1"/>
  <c r="W287" i="1" l="1"/>
  <c r="W215" i="1"/>
  <c r="W213" i="1"/>
  <c r="W211" i="1"/>
  <c r="W212" i="1"/>
  <c r="W248" i="1"/>
  <c r="W250" i="1"/>
  <c r="W246" i="1"/>
  <c r="W247" i="1"/>
  <c r="W249" i="1"/>
  <c r="W245" i="1"/>
  <c r="W198" i="1"/>
  <c r="W197" i="1"/>
  <c r="W230" i="1"/>
  <c r="W206" i="1"/>
  <c r="W205" i="1"/>
  <c r="W243" i="1"/>
  <c r="W238" i="1"/>
  <c r="W239" i="1"/>
  <c r="W241" i="1"/>
  <c r="W240" i="1"/>
  <c r="W237" i="1"/>
  <c r="W236" i="1"/>
  <c r="W235" i="1"/>
  <c r="W242" i="1"/>
  <c r="W210" i="1"/>
  <c r="W209" i="1"/>
  <c r="W208" i="1"/>
  <c r="W207" i="1"/>
  <c r="W204" i="1"/>
  <c r="W203" i="1"/>
  <c r="W201" i="1"/>
  <c r="W202" i="1"/>
  <c r="W200" i="1"/>
  <c r="W199" i="1"/>
  <c r="W195" i="1"/>
  <c r="W196" i="1"/>
  <c r="W244" i="1"/>
  <c r="W226" i="1"/>
  <c r="W227" i="1"/>
  <c r="W228" i="1"/>
  <c r="W229" i="1"/>
  <c r="W218" i="1"/>
  <c r="W219" i="1"/>
  <c r="W220" i="1"/>
  <c r="W221" i="1"/>
  <c r="W222" i="1"/>
  <c r="W217" i="1"/>
  <c r="W225" i="1"/>
  <c r="W216" i="1"/>
  <c r="W268" i="1"/>
  <c r="W269" i="1"/>
  <c r="W270" i="1"/>
  <c r="W255" i="1"/>
  <c r="W256" i="1"/>
  <c r="W257" i="1"/>
  <c r="W258" i="1"/>
  <c r="W259" i="1"/>
  <c r="W260" i="1"/>
  <c r="W261" i="1"/>
  <c r="W262" i="1"/>
  <c r="W263" i="1"/>
  <c r="W264" i="1"/>
  <c r="W266" i="1"/>
  <c r="W265" i="1"/>
  <c r="W267" i="1"/>
  <c r="W251" i="1"/>
  <c r="W252" i="1"/>
  <c r="W253" i="1"/>
  <c r="W254" i="1"/>
  <c r="W231" i="1"/>
  <c r="W232" i="1"/>
  <c r="W233" i="1"/>
  <c r="W234" i="1"/>
  <c r="W271" i="1"/>
  <c r="W272" i="1"/>
  <c r="W224" i="1"/>
  <c r="W223" i="1"/>
  <c r="W319" i="1"/>
  <c r="W320" i="1"/>
  <c r="W321" i="1"/>
  <c r="W314" i="1"/>
  <c r="W315" i="1"/>
  <c r="W316" i="1"/>
  <c r="W317" i="1"/>
  <c r="W318" i="1"/>
  <c r="W322" i="1"/>
  <c r="W323" i="1"/>
  <c r="W324" i="1"/>
  <c r="W298" i="1"/>
  <c r="W299" i="1"/>
  <c r="W285" i="1"/>
  <c r="W284" i="1"/>
  <c r="W301" i="1"/>
  <c r="W300" i="1"/>
  <c r="W289" i="1"/>
  <c r="W288" i="1"/>
  <c r="W286" i="1"/>
  <c r="W273" i="1"/>
  <c r="W282" i="1"/>
  <c r="W280" i="1"/>
  <c r="W281" i="1"/>
  <c r="W279" i="1"/>
  <c r="W278" i="1"/>
  <c r="W275" i="1"/>
  <c r="W274" i="1"/>
  <c r="W283" i="1"/>
  <c r="W276" i="1"/>
  <c r="W312" i="1"/>
  <c r="W313" i="1"/>
  <c r="W310" i="1"/>
  <c r="W311" i="1"/>
  <c r="W309" i="1"/>
  <c r="W293" i="1"/>
  <c r="W294" i="1"/>
  <c r="W290" i="1"/>
  <c r="W292" i="1"/>
  <c r="W291" i="1"/>
  <c r="W297" i="1"/>
  <c r="W296" i="1"/>
  <c r="W295" i="1"/>
  <c r="W307" i="1"/>
  <c r="W308" i="1"/>
  <c r="W305" i="1"/>
  <c r="W306" i="1"/>
  <c r="W302" i="1"/>
  <c r="W303" i="1"/>
  <c r="W304" i="1"/>
  <c r="W214" i="1"/>
  <c r="W140" i="1"/>
  <c r="W141" i="1"/>
  <c r="W136" i="1"/>
  <c r="W135" i="1"/>
  <c r="W134" i="1"/>
  <c r="W155" i="1"/>
  <c r="W137" i="1"/>
  <c r="W138" i="1"/>
  <c r="W164" i="1"/>
  <c r="W168" i="1"/>
  <c r="W169" i="1"/>
  <c r="W170" i="1"/>
  <c r="W171" i="1"/>
  <c r="W165" i="1"/>
  <c r="W145" i="1"/>
  <c r="W146" i="1"/>
  <c r="W147" i="1"/>
  <c r="W189" i="1"/>
  <c r="W183" i="1"/>
  <c r="W184" i="1"/>
  <c r="W185" i="1"/>
  <c r="W186" i="1"/>
  <c r="W188" i="1"/>
  <c r="W180" i="1"/>
  <c r="W193" i="1"/>
  <c r="W190" i="1"/>
  <c r="W187" i="1"/>
  <c r="W181" i="1"/>
  <c r="W166" i="1"/>
  <c r="W163" i="1"/>
  <c r="W174" i="1"/>
  <c r="W167" i="1"/>
  <c r="W160" i="1"/>
  <c r="W159" i="1"/>
  <c r="W161" i="1"/>
  <c r="W162" i="1"/>
  <c r="W156" i="1"/>
  <c r="W157" i="1"/>
  <c r="W154" i="1"/>
  <c r="W152" i="1"/>
  <c r="W153" i="1"/>
  <c r="W144" i="1"/>
  <c r="W182" i="1"/>
  <c r="W179" i="1"/>
  <c r="W175" i="1"/>
  <c r="W148" i="1"/>
  <c r="W149" i="1"/>
  <c r="W150" i="1"/>
  <c r="W151" i="1"/>
  <c r="W142" i="1"/>
  <c r="W143" i="1"/>
  <c r="W192" i="1"/>
  <c r="W173" i="1"/>
  <c r="W158" i="1"/>
  <c r="W191" i="1"/>
  <c r="W176" i="1"/>
  <c r="W177" i="1"/>
  <c r="W172" i="1"/>
  <c r="W178" i="1"/>
  <c r="W13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tc={D24866CF-2B0A-4FBF-A2FA-DB2BB25EB0B7}</author>
  </authors>
  <commentList>
    <comment ref="AB85" authorId="0" shapeId="0" xr:uid="{D24866CF-2B0A-4FBF-A2FA-DB2BB25EB0B7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Approximate with similar a/c
</t>
        </r>
      </text>
    </comment>
  </commentList>
</comments>
</file>

<file path=xl/sharedStrings.xml><?xml version="1.0" encoding="utf-8"?>
<sst xmlns="http://schemas.openxmlformats.org/spreadsheetml/2006/main" count="2022" uniqueCount="615">
  <si>
    <t>n_pax</t>
  </si>
  <si>
    <t>fuselage_width</t>
  </si>
  <si>
    <t>wing_span</t>
  </si>
  <si>
    <t>wing_area</t>
  </si>
  <si>
    <t>wing_position</t>
  </si>
  <si>
    <t>HTP_area</t>
  </si>
  <si>
    <t>VTP_area</t>
  </si>
  <si>
    <t>total_length</t>
  </si>
  <si>
    <t>total_height</t>
  </si>
  <si>
    <t>engine_y_arm</t>
  </si>
  <si>
    <t>OWE</t>
  </si>
  <si>
    <t>MTOW</t>
  </si>
  <si>
    <t>MLW</t>
  </si>
  <si>
    <t>n_engine</t>
  </si>
  <si>
    <t>powerplant</t>
  </si>
  <si>
    <t>max_power</t>
  </si>
  <si>
    <t>max_speed</t>
  </si>
  <si>
    <t>cruise_speed</t>
  </si>
  <si>
    <t>nominal_range</t>
  </si>
  <si>
    <t>approach_speed</t>
  </si>
  <si>
    <t>tofl</t>
  </si>
  <si>
    <t>lfl</t>
  </si>
  <si>
    <t>max_fuel</t>
  </si>
  <si>
    <t>max_thrust</t>
  </si>
  <si>
    <t>name</t>
  </si>
  <si>
    <t>string</t>
  </si>
  <si>
    <t>int</t>
  </si>
  <si>
    <t>m</t>
  </si>
  <si>
    <t>deg</t>
  </si>
  <si>
    <t>kg</t>
  </si>
  <si>
    <t>kW</t>
  </si>
  <si>
    <t>km</t>
  </si>
  <si>
    <t>low</t>
  </si>
  <si>
    <t>high</t>
  </si>
  <si>
    <t>m2</t>
  </si>
  <si>
    <t>km/h</t>
  </si>
  <si>
    <t>piston</t>
  </si>
  <si>
    <t>MT-7-420</t>
  </si>
  <si>
    <t>PC-6</t>
  </si>
  <si>
    <t>PC-12/45</t>
  </si>
  <si>
    <t>turboprop</t>
  </si>
  <si>
    <t>N</t>
  </si>
  <si>
    <t>mach</t>
  </si>
  <si>
    <t>turbofan</t>
  </si>
  <si>
    <t>general</t>
  </si>
  <si>
    <t>engine_type</t>
  </si>
  <si>
    <t>business</t>
  </si>
  <si>
    <t>ATP</t>
  </si>
  <si>
    <t>SD3-60-300</t>
  </si>
  <si>
    <t>commuter</t>
  </si>
  <si>
    <t>CFM56-5B</t>
  </si>
  <si>
    <t>CFM56-5B4</t>
  </si>
  <si>
    <t>CFM56-5B2</t>
  </si>
  <si>
    <t>CFM56-5B3</t>
  </si>
  <si>
    <t>AvroRJ70</t>
  </si>
  <si>
    <t>AvroRJ85</t>
  </si>
  <si>
    <t>AvroRJ100</t>
  </si>
  <si>
    <t>707-320B</t>
  </si>
  <si>
    <t>737-200</t>
  </si>
  <si>
    <t>737-400HGW</t>
  </si>
  <si>
    <t>narrow_body</t>
  </si>
  <si>
    <t>airplane_type</t>
  </si>
  <si>
    <t>A300-600</t>
  </si>
  <si>
    <t>CFM56-5C3</t>
  </si>
  <si>
    <t>CFM56-5C4</t>
  </si>
  <si>
    <t>A350-941</t>
  </si>
  <si>
    <t>A350-1041</t>
  </si>
  <si>
    <t>747-200B</t>
  </si>
  <si>
    <t>747-200C</t>
  </si>
  <si>
    <t>wide_body</t>
  </si>
  <si>
    <t>wing_sweep25</t>
  </si>
  <si>
    <t>None</t>
  </si>
  <si>
    <t>CitabriaAdventure7GCAA</t>
  </si>
  <si>
    <t>Lyc.0-320-B2B</t>
  </si>
  <si>
    <t>CitabriaAurora7ECA</t>
  </si>
  <si>
    <t>Lyc.0-235-K2C</t>
  </si>
  <si>
    <t>CitabriaExplorer7GCBC</t>
  </si>
  <si>
    <t>Scout8GCBC</t>
  </si>
  <si>
    <t>Lyc.0-360-C1G</t>
  </si>
  <si>
    <t>SuperDecathlon8KCAB</t>
  </si>
  <si>
    <t>Lyc.AEI0-360-H1B</t>
  </si>
  <si>
    <t>Alpha120T</t>
  </si>
  <si>
    <t>Lyc.0-235-L2A</t>
  </si>
  <si>
    <t>Alpha160A</t>
  </si>
  <si>
    <t>Lyc.0-320-D2A</t>
  </si>
  <si>
    <t>DR400/120Dauphin2+2</t>
  </si>
  <si>
    <t>DR400/140BDauphin</t>
  </si>
  <si>
    <t>DR400/160Major</t>
  </si>
  <si>
    <t>Lyc.0320</t>
  </si>
  <si>
    <t>DR400/180Regent</t>
  </si>
  <si>
    <t>Lyc.0-360-A3A</t>
  </si>
  <si>
    <t>DR400/180RRemorqueur</t>
  </si>
  <si>
    <t>DR400/200R</t>
  </si>
  <si>
    <t>Lyc.I0-360-A1B6</t>
  </si>
  <si>
    <t>DR400/500President</t>
  </si>
  <si>
    <t>BN2TIslander</t>
  </si>
  <si>
    <t>Lyc.O-540-E4C5</t>
  </si>
  <si>
    <t>Skyhawk172R</t>
  </si>
  <si>
    <t>Lyc.I0-360-L2A</t>
  </si>
  <si>
    <t>Skyhowk172S</t>
  </si>
  <si>
    <t>Lyc.I0360-L2A</t>
  </si>
  <si>
    <t>Skylane182S</t>
  </si>
  <si>
    <t>Lyc.I0-540-AB1A5</t>
  </si>
  <si>
    <t>Skylane182T</t>
  </si>
  <si>
    <t>Lyc.T10-540-AK1A</t>
  </si>
  <si>
    <t>Stationair206H</t>
  </si>
  <si>
    <t>Lyc.I0-540-AC1A5</t>
  </si>
  <si>
    <t>TurboStationairT206H</t>
  </si>
  <si>
    <t>Lyc.TI0-540-AJ1A</t>
  </si>
  <si>
    <t>SR20</t>
  </si>
  <si>
    <t>Con.I0-360-ES</t>
  </si>
  <si>
    <t>Con.I0-555-N</t>
  </si>
  <si>
    <t>Lyc.I0-540-T4B5</t>
  </si>
  <si>
    <t>Lyc.I0-540-AG1A</t>
  </si>
  <si>
    <t>TB9TampicoGT</t>
  </si>
  <si>
    <t>TB10TobagoGT</t>
  </si>
  <si>
    <t>Lyc.0-360-A1AD</t>
  </si>
  <si>
    <t>TB20TrinidadGT</t>
  </si>
  <si>
    <t>Lyc.I0-540-C4D5D</t>
  </si>
  <si>
    <t>TB21TrinidadGTTurbo</t>
  </si>
  <si>
    <t>Lyc.TI0-540-AB1AD</t>
  </si>
  <si>
    <t>TB200TobagoXL</t>
  </si>
  <si>
    <t>G115E/EG</t>
  </si>
  <si>
    <t>Lyc.AEI0-360-B1F/B</t>
  </si>
  <si>
    <t>G120A</t>
  </si>
  <si>
    <t>Lyc.AEI0-540-D4D5</t>
  </si>
  <si>
    <t>LibertyXL2</t>
  </si>
  <si>
    <t>Con.I0F240B</t>
  </si>
  <si>
    <t>M-7-235B</t>
  </si>
  <si>
    <t>Lyc.0-540-B4B5</t>
  </si>
  <si>
    <t>M-7-260</t>
  </si>
  <si>
    <t>Lyc.I0-540-V4A5</t>
  </si>
  <si>
    <t>MT-7-235</t>
  </si>
  <si>
    <t>MT-7260</t>
  </si>
  <si>
    <t>MX-7-160</t>
  </si>
  <si>
    <t>Lyc.0-320-B2D</t>
  </si>
  <si>
    <t>MX-7-180A</t>
  </si>
  <si>
    <t>Lyc.0-360-C4F</t>
  </si>
  <si>
    <t>MX-7-180B</t>
  </si>
  <si>
    <t>Lyc.0-360C1F</t>
  </si>
  <si>
    <t>MXT-7-160</t>
  </si>
  <si>
    <t>Lyc.0-320-820</t>
  </si>
  <si>
    <t>MXT-7-180A</t>
  </si>
  <si>
    <t>BravoDX/GX/ER</t>
  </si>
  <si>
    <t>Lyc.TI0-540-AF1B</t>
  </si>
  <si>
    <t>Ovation2DX/GX/ER</t>
  </si>
  <si>
    <t>Con.I0-550-G</t>
  </si>
  <si>
    <t>PA-28-161Warrior2</t>
  </si>
  <si>
    <t>Lyc.0-320-D3G</t>
  </si>
  <si>
    <t>PA-28-181Archer2</t>
  </si>
  <si>
    <t>Lyc.0-360-A4M</t>
  </si>
  <si>
    <t>PA-28R-201Arrow</t>
  </si>
  <si>
    <t>Lyc.I0-360-C1C6</t>
  </si>
  <si>
    <t>PA-32R-301Saratoga2HP</t>
  </si>
  <si>
    <t>Lyc.I0-540-K1G5</t>
  </si>
  <si>
    <t>PA32R-301TSaratoga2TC</t>
  </si>
  <si>
    <t>Lyc.TI0-540-AH1A</t>
  </si>
  <si>
    <t>PA-34-220TSeneca5</t>
  </si>
  <si>
    <t>Con.TS10-360RB</t>
  </si>
  <si>
    <t>PA-44-180Seminole</t>
  </si>
  <si>
    <t>Lyc.0360A1H6</t>
  </si>
  <si>
    <t>PA-46-350PMirage</t>
  </si>
  <si>
    <t>Lyc.TI0-540-AE2A</t>
  </si>
  <si>
    <t>CT/4EAirtrainer</t>
  </si>
  <si>
    <t>Lyc.AEI0-540-L1B5</t>
  </si>
  <si>
    <t>BeechBaron58</t>
  </si>
  <si>
    <t>Con.I0-550-C</t>
  </si>
  <si>
    <t>BeechBonanzaA36</t>
  </si>
  <si>
    <t>Con.I0-550-B</t>
  </si>
  <si>
    <t>P.68Observer2</t>
  </si>
  <si>
    <t>P.68C</t>
  </si>
  <si>
    <t>P.68C-TC/Observer</t>
  </si>
  <si>
    <t>Lyc.TI0-360-C1A6D</t>
  </si>
  <si>
    <t>Jetstream32EP</t>
  </si>
  <si>
    <t>ASETPE331-12</t>
  </si>
  <si>
    <t>BombardierQ200</t>
  </si>
  <si>
    <t>PWCPW123D</t>
  </si>
  <si>
    <t>BombardierQ300</t>
  </si>
  <si>
    <t>BombardierQ400</t>
  </si>
  <si>
    <t>PWCPW150A</t>
  </si>
  <si>
    <t>208Caravan675</t>
  </si>
  <si>
    <t>PWCPT6A-114A</t>
  </si>
  <si>
    <t>208BGrandCaravan</t>
  </si>
  <si>
    <t>TBM700C2</t>
  </si>
  <si>
    <t>PWCPT6A-64</t>
  </si>
  <si>
    <t>G140TP</t>
  </si>
  <si>
    <t>RR250-817F</t>
  </si>
  <si>
    <t>GrobRangerG160</t>
  </si>
  <si>
    <t>PWCPT6A-42A</t>
  </si>
  <si>
    <t>Ae270</t>
  </si>
  <si>
    <t>PWCPT6A-66A</t>
  </si>
  <si>
    <t>RR250-B17C</t>
  </si>
  <si>
    <t>PA-46-500TPMeridian</t>
  </si>
  <si>
    <t>PACCresco</t>
  </si>
  <si>
    <t>PWCPT6A-34</t>
  </si>
  <si>
    <t>PAC750XL</t>
  </si>
  <si>
    <t>P.180Avanti</t>
  </si>
  <si>
    <t>PWCPT6A-66</t>
  </si>
  <si>
    <t>PWCPT6A-27</t>
  </si>
  <si>
    <t>PWCPT6A-67B</t>
  </si>
  <si>
    <t>BeechKingAir350</t>
  </si>
  <si>
    <t>PWCPT6A-60A</t>
  </si>
  <si>
    <t>BeechKingAirB200</t>
  </si>
  <si>
    <t>BeechKingAirC90B</t>
  </si>
  <si>
    <t>PWCPT6A-21</t>
  </si>
  <si>
    <t>CessnaF406Caravan2</t>
  </si>
  <si>
    <t>PWCPT6A-112</t>
  </si>
  <si>
    <t>AirbusCorporateJetliner318</t>
  </si>
  <si>
    <t>AirbusCorporateJetliner319neo</t>
  </si>
  <si>
    <t>LEAP-1A</t>
  </si>
  <si>
    <t>AirbusCorporateJetliner320neo</t>
  </si>
  <si>
    <t>AirbusCorporateJetliner330</t>
  </si>
  <si>
    <t>Trent7000</t>
  </si>
  <si>
    <t>AirbusCorporateJetliner340</t>
  </si>
  <si>
    <t>RRTrent560</t>
  </si>
  <si>
    <t>AirbusCorporateJetliner350XWB</t>
  </si>
  <si>
    <t>RRTrentXWB84</t>
  </si>
  <si>
    <t>AvroBusinessJet</t>
  </si>
  <si>
    <t>ASELF507-1F</t>
  </si>
  <si>
    <t>Boeing737-700BusinessJet</t>
  </si>
  <si>
    <t>Boeing737-800BusinessJet</t>
  </si>
  <si>
    <t>BombardierChallenger300</t>
  </si>
  <si>
    <t>HoneywellHFT7000</t>
  </si>
  <si>
    <t>BombardierChallenger601-1A</t>
  </si>
  <si>
    <t>GECF34-1A</t>
  </si>
  <si>
    <t>BombardierChallenger601-3A</t>
  </si>
  <si>
    <t>GECF34-3A</t>
  </si>
  <si>
    <t>BombardierChallenger601-3R</t>
  </si>
  <si>
    <t>GECF34-3A1</t>
  </si>
  <si>
    <t>BombardierChallenger604</t>
  </si>
  <si>
    <t>GECF34-3B</t>
  </si>
  <si>
    <t>BombardierChallenger800</t>
  </si>
  <si>
    <t>GECF34-3B1</t>
  </si>
  <si>
    <t>BombardierGlobal5000</t>
  </si>
  <si>
    <t>RRBR700-710A2-20</t>
  </si>
  <si>
    <t>BombardierGlobalExpressBD-700</t>
  </si>
  <si>
    <t>BombardierGlobalExpressXRS</t>
  </si>
  <si>
    <t>BombardierLearJet31A</t>
  </si>
  <si>
    <t>HoneywellTFE731-2</t>
  </si>
  <si>
    <t>BombardierLearJet40</t>
  </si>
  <si>
    <t>BombardierLearJet40XR</t>
  </si>
  <si>
    <t>BombardierLearJet45</t>
  </si>
  <si>
    <t>BombardierLearJet45XR</t>
  </si>
  <si>
    <t>BombardierLearJet60SE</t>
  </si>
  <si>
    <t>PWC305A</t>
  </si>
  <si>
    <t>CitationBravo</t>
  </si>
  <si>
    <t>PWCPW530A</t>
  </si>
  <si>
    <t>CitationCJ1</t>
  </si>
  <si>
    <t>WM-RollsFJ44-1A</t>
  </si>
  <si>
    <t>CitationCJ2</t>
  </si>
  <si>
    <t>WM-RollsFJ44-2C</t>
  </si>
  <si>
    <t>CitationCJ3</t>
  </si>
  <si>
    <t>WM-RollsFJ44-3A</t>
  </si>
  <si>
    <t>CitationEncore</t>
  </si>
  <si>
    <t>PWCPW535</t>
  </si>
  <si>
    <t>CitationMustang</t>
  </si>
  <si>
    <t>PWC615F</t>
  </si>
  <si>
    <t>CitationSovereign</t>
  </si>
  <si>
    <t>PWCPW306C</t>
  </si>
  <si>
    <t>CitationX</t>
  </si>
  <si>
    <t>RRAE-3007C-1</t>
  </si>
  <si>
    <t>CitationXLS</t>
  </si>
  <si>
    <t>PWCPW545A</t>
  </si>
  <si>
    <t>Falcon50EX</t>
  </si>
  <si>
    <t>ASETFE731-40</t>
  </si>
  <si>
    <t>Falcon900DX</t>
  </si>
  <si>
    <t>ASETFE731-60</t>
  </si>
  <si>
    <t>Falcon900EX</t>
  </si>
  <si>
    <t>Falcon2000</t>
  </si>
  <si>
    <t>CFE738-1-18</t>
  </si>
  <si>
    <t>Falcon2000EX</t>
  </si>
  <si>
    <t>PWCPW308C</t>
  </si>
  <si>
    <t>LegacyExecutiveERJ135BJ</t>
  </si>
  <si>
    <t>RRAE3007A1E</t>
  </si>
  <si>
    <t>LegacyShuttleERJ135LR</t>
  </si>
  <si>
    <t>RRAE3007A1/3</t>
  </si>
  <si>
    <t>GulfstreamIII</t>
  </si>
  <si>
    <t>RRSpeyMk.511-8</t>
  </si>
  <si>
    <t>GulfstreamIV</t>
  </si>
  <si>
    <t>RRTayMk.611-8</t>
  </si>
  <si>
    <t>GulfstreamIV-SP</t>
  </si>
  <si>
    <t>GulfstreamV</t>
  </si>
  <si>
    <t>RRBR710A1-10</t>
  </si>
  <si>
    <t>GulfstreamG100</t>
  </si>
  <si>
    <t>ASETFE731-40R</t>
  </si>
  <si>
    <t>GulfstreamG150</t>
  </si>
  <si>
    <t>GulfstreamG200</t>
  </si>
  <si>
    <t>PWCPW306A</t>
  </si>
  <si>
    <t>GulfstreamG300</t>
  </si>
  <si>
    <t>GulfstreamG350</t>
  </si>
  <si>
    <t>RRTayMk.611-8C</t>
  </si>
  <si>
    <t>GulfstreamG400</t>
  </si>
  <si>
    <t>GulfstreamG450</t>
  </si>
  <si>
    <t>GulfstreamG500</t>
  </si>
  <si>
    <t>RRTayBR710C4-11</t>
  </si>
  <si>
    <t>GulfstreamG550</t>
  </si>
  <si>
    <t>RRTayBR710C4-12</t>
  </si>
  <si>
    <t>Hawker400XP</t>
  </si>
  <si>
    <t>PWCJT15D-5</t>
  </si>
  <si>
    <t>Hawker800XP</t>
  </si>
  <si>
    <t>ASETFE731-5BR</t>
  </si>
  <si>
    <t>Hawker4000Horizon</t>
  </si>
  <si>
    <t>PWCPW308A</t>
  </si>
  <si>
    <t>Premier1</t>
  </si>
  <si>
    <t>WMRollsFJ44-2A</t>
  </si>
  <si>
    <t>Sabreliner40</t>
  </si>
  <si>
    <t>PWCJTT2A-8</t>
  </si>
  <si>
    <t>Sabreliner60</t>
  </si>
  <si>
    <t>PWCJT12A-8</t>
  </si>
  <si>
    <t>Sabreliner65</t>
  </si>
  <si>
    <t>ASETFE731-3R-ID</t>
  </si>
  <si>
    <t>Sabreliner80</t>
  </si>
  <si>
    <t>GECF700-2D2</t>
  </si>
  <si>
    <t>ATR42-300Basic</t>
  </si>
  <si>
    <t>PWCPW120</t>
  </si>
  <si>
    <t>ATR42-300IncreasedWeight</t>
  </si>
  <si>
    <t>ATR42-320Basic</t>
  </si>
  <si>
    <t>PWCPW121</t>
  </si>
  <si>
    <t>ATR42-320IncreasedWeight</t>
  </si>
  <si>
    <t>ATR42-400</t>
  </si>
  <si>
    <t>PWCPW121A</t>
  </si>
  <si>
    <t>ATR42-500</t>
  </si>
  <si>
    <t>PWCPW127E</t>
  </si>
  <si>
    <t>ATR72200Basic</t>
  </si>
  <si>
    <t>PWCPW124B</t>
  </si>
  <si>
    <t>ATR72200IncreasedWeight</t>
  </si>
  <si>
    <t>ATR72-210Basic</t>
  </si>
  <si>
    <t>PWCPW127</t>
  </si>
  <si>
    <t>ATR72-210IncreasedWeight</t>
  </si>
  <si>
    <t>ATR72-500Basic</t>
  </si>
  <si>
    <t>PWCPW127F</t>
  </si>
  <si>
    <t>ATR72-500IncreasedWeight</t>
  </si>
  <si>
    <t>PWCPW126A</t>
  </si>
  <si>
    <t>HS.748Series2A</t>
  </si>
  <si>
    <t>RRDart7Mk.535</t>
  </si>
  <si>
    <t>HS.748Series2B</t>
  </si>
  <si>
    <t>RRDartMk.536-2</t>
  </si>
  <si>
    <t>Jetstream31</t>
  </si>
  <si>
    <t>ASETPE331-10UGA</t>
  </si>
  <si>
    <t>Jetstream31EP</t>
  </si>
  <si>
    <t>ASETPE331-12UAR</t>
  </si>
  <si>
    <t>Jetstream41</t>
  </si>
  <si>
    <t>ASETPE331-14GR/HR</t>
  </si>
  <si>
    <t>BombardierQ100</t>
  </si>
  <si>
    <t>PWCPW123/B/E</t>
  </si>
  <si>
    <t>Dash7Series100</t>
  </si>
  <si>
    <t>PWCPT6A-50</t>
  </si>
  <si>
    <t>SD3-30</t>
  </si>
  <si>
    <t>PWCPT6A45R</t>
  </si>
  <si>
    <t>PWCPT6A-67R</t>
  </si>
  <si>
    <t>Dornier228-212</t>
  </si>
  <si>
    <t>ASETPE331-10</t>
  </si>
  <si>
    <t>C212-400</t>
  </si>
  <si>
    <t>ASETPE331-12JR-701C</t>
  </si>
  <si>
    <t>CN-235-300</t>
  </si>
  <si>
    <t>GECT7-9C3</t>
  </si>
  <si>
    <t>EMB-110P1Bandeirante</t>
  </si>
  <si>
    <t>PWCPT6A34</t>
  </si>
  <si>
    <t>EMB-120BrasiliaAdvanced</t>
  </si>
  <si>
    <t>PWCPW118A/B</t>
  </si>
  <si>
    <t>EMB-121AXingu</t>
  </si>
  <si>
    <t>PWCPT6A-28</t>
  </si>
  <si>
    <t>EMB-121AXinguII</t>
  </si>
  <si>
    <t>PWCPT6A-135</t>
  </si>
  <si>
    <t>Merlin23</t>
  </si>
  <si>
    <t>ASETPE33I124HR</t>
  </si>
  <si>
    <t>Metro3</t>
  </si>
  <si>
    <t>ASETPE331-11U-612G</t>
  </si>
  <si>
    <t>Metro23</t>
  </si>
  <si>
    <t>ASETPE331-11/12</t>
  </si>
  <si>
    <t>328-110</t>
  </si>
  <si>
    <t>PWCPW119B</t>
  </si>
  <si>
    <t>HALDornier228-201</t>
  </si>
  <si>
    <t>ASETPE3315-252D</t>
  </si>
  <si>
    <t>Fokker50</t>
  </si>
  <si>
    <t>PWCPW125B</t>
  </si>
  <si>
    <t>Fokker50HighPerformance</t>
  </si>
  <si>
    <t>PWCPW127B</t>
  </si>
  <si>
    <t>Fokker60Utility</t>
  </si>
  <si>
    <t>N-250</t>
  </si>
  <si>
    <t>RRAE2100C</t>
  </si>
  <si>
    <t>XianMA60</t>
  </si>
  <si>
    <t>PWCPW127J</t>
  </si>
  <si>
    <t>XianY-7(ANTONOVAn-24)</t>
  </si>
  <si>
    <t>WJ5A-1</t>
  </si>
  <si>
    <t>ShaanxiY-8(ANTONOVAn-12)</t>
  </si>
  <si>
    <t>WJ6</t>
  </si>
  <si>
    <t>HarbinY-12</t>
  </si>
  <si>
    <t>PWCPT6A-11</t>
  </si>
  <si>
    <t>PC12/45</t>
  </si>
  <si>
    <t>PWCPT6A-678</t>
  </si>
  <si>
    <t>Beech1900C</t>
  </si>
  <si>
    <t>PWCPT6A-65B</t>
  </si>
  <si>
    <t>Beech1900D</t>
  </si>
  <si>
    <t>PWCPT6A-67D</t>
  </si>
  <si>
    <t>Saab340</t>
  </si>
  <si>
    <t>GE07-982</t>
  </si>
  <si>
    <t>Saab2000</t>
  </si>
  <si>
    <t>All.AE2100A</t>
  </si>
  <si>
    <t>AP.68TP-300Spartacus</t>
  </si>
  <si>
    <t>All.250-817C</t>
  </si>
  <si>
    <t>AP.68TP-600Viator</t>
  </si>
  <si>
    <t>All.250-B17C+</t>
  </si>
  <si>
    <t>SF600ACanguro</t>
  </si>
  <si>
    <t>AII.250-B17F1</t>
  </si>
  <si>
    <t>VF600WMission</t>
  </si>
  <si>
    <t>WalterM601F-11</t>
  </si>
  <si>
    <t>A318</t>
  </si>
  <si>
    <t>A319-100</t>
  </si>
  <si>
    <t>CFM56-5B6</t>
  </si>
  <si>
    <t>A320-200</t>
  </si>
  <si>
    <t>A321-100</t>
  </si>
  <si>
    <t>A321-200</t>
  </si>
  <si>
    <t>BAe146-100</t>
  </si>
  <si>
    <t>ASEALF502R-5</t>
  </si>
  <si>
    <t>BAe146-200</t>
  </si>
  <si>
    <t>BAe146-300</t>
  </si>
  <si>
    <t>PWJT3D-7</t>
  </si>
  <si>
    <t>707-320C</t>
  </si>
  <si>
    <t>717-200</t>
  </si>
  <si>
    <t>RRBR715</t>
  </si>
  <si>
    <t>727-100</t>
  </si>
  <si>
    <t>PWJT8D-1</t>
  </si>
  <si>
    <t>727-200Advanced</t>
  </si>
  <si>
    <t>PWJT8D-15A</t>
  </si>
  <si>
    <t>737-100</t>
  </si>
  <si>
    <t>PWJT8D-7</t>
  </si>
  <si>
    <t>737-200Advanced</t>
  </si>
  <si>
    <t>PWJT8D-17A</t>
  </si>
  <si>
    <t>737-200CExecutive</t>
  </si>
  <si>
    <t>737-200C</t>
  </si>
  <si>
    <t>737-300</t>
  </si>
  <si>
    <t>CFM56-3C-1</t>
  </si>
  <si>
    <t>737-400</t>
  </si>
  <si>
    <t>737-500</t>
  </si>
  <si>
    <t>737-600</t>
  </si>
  <si>
    <t>CFM56-7B</t>
  </si>
  <si>
    <t>737-700W</t>
  </si>
  <si>
    <t>737-800W</t>
  </si>
  <si>
    <t>737-900W</t>
  </si>
  <si>
    <t>CFM56-7B27</t>
  </si>
  <si>
    <t>757-200</t>
  </si>
  <si>
    <t>RRRB.211-535E4</t>
  </si>
  <si>
    <t>757-300</t>
  </si>
  <si>
    <t>RRRB.211-535E6</t>
  </si>
  <si>
    <t>DC-8Series30</t>
  </si>
  <si>
    <t>PWJT4A-9</t>
  </si>
  <si>
    <t>DC-8Series40</t>
  </si>
  <si>
    <t>RRConway12</t>
  </si>
  <si>
    <t>DC-8Series50</t>
  </si>
  <si>
    <t>DC-8Series61</t>
  </si>
  <si>
    <t>DC-8Series62</t>
  </si>
  <si>
    <t>DC-8Series63</t>
  </si>
  <si>
    <t>DC-9Series10</t>
  </si>
  <si>
    <t>DC-9Series20</t>
  </si>
  <si>
    <t>PWJT8D-9</t>
  </si>
  <si>
    <t>DC9Series30</t>
  </si>
  <si>
    <t>DC-9Series40</t>
  </si>
  <si>
    <t>PWJT8D-11</t>
  </si>
  <si>
    <t>DC-9Series50</t>
  </si>
  <si>
    <t>PWJT8D-15</t>
  </si>
  <si>
    <t>MD-81</t>
  </si>
  <si>
    <t>PWJT8D-209</t>
  </si>
  <si>
    <t>MD-82</t>
  </si>
  <si>
    <t>PWJT8D-217A</t>
  </si>
  <si>
    <t>MD-83</t>
  </si>
  <si>
    <t>PWJT8D-219</t>
  </si>
  <si>
    <t>MD-87</t>
  </si>
  <si>
    <t>PWJT8D-217C</t>
  </si>
  <si>
    <t>MD-88</t>
  </si>
  <si>
    <t>MD-90-30</t>
  </si>
  <si>
    <t>IAEV2525-D5</t>
  </si>
  <si>
    <t>MD-90-30ER</t>
  </si>
  <si>
    <t>IAEV2528-D5</t>
  </si>
  <si>
    <t>MD-90-50</t>
  </si>
  <si>
    <t>IAEV2528</t>
  </si>
  <si>
    <t>BombardierCRJ200</t>
  </si>
  <si>
    <t>BombardierCRJ200ER</t>
  </si>
  <si>
    <t>BombardierCRJ200LR</t>
  </si>
  <si>
    <t>BombardierCRJ700</t>
  </si>
  <si>
    <t>GECF34-8C1</t>
  </si>
  <si>
    <t>BombardierCRJ700ER</t>
  </si>
  <si>
    <t>BombardierCRJ700Series705</t>
  </si>
  <si>
    <t>GECF34-8C5</t>
  </si>
  <si>
    <t>BombardierCRJ700Series705ER</t>
  </si>
  <si>
    <t>BombardierCRJ900</t>
  </si>
  <si>
    <t>BombardierCRJ900ER</t>
  </si>
  <si>
    <t>ERJ135ER</t>
  </si>
  <si>
    <t>RRAE3007-A3</t>
  </si>
  <si>
    <t>ERJ135LR</t>
  </si>
  <si>
    <t>RRAE3007-A1/3</t>
  </si>
  <si>
    <t>ERJ140ER</t>
  </si>
  <si>
    <t>ERJ140LR</t>
  </si>
  <si>
    <t>ERJ145MP</t>
  </si>
  <si>
    <t>RRAE3007-A1/1</t>
  </si>
  <si>
    <t>ERJ145ER</t>
  </si>
  <si>
    <t>RRAE3007-A1</t>
  </si>
  <si>
    <t>ERJ145XR</t>
  </si>
  <si>
    <t>RRAE3007-A1E</t>
  </si>
  <si>
    <t>Embraer170ER</t>
  </si>
  <si>
    <t>GECF34-8E2</t>
  </si>
  <si>
    <t>Embraer170STD</t>
  </si>
  <si>
    <t>Embraer175ER</t>
  </si>
  <si>
    <t>Embraer175STD</t>
  </si>
  <si>
    <t>Embraer190LR</t>
  </si>
  <si>
    <t>GECF34-10E5</t>
  </si>
  <si>
    <t>Embraer190STD</t>
  </si>
  <si>
    <t>Embraer195LR</t>
  </si>
  <si>
    <t>Embraer195STD</t>
  </si>
  <si>
    <t>328-300</t>
  </si>
  <si>
    <t>PWCPW306B</t>
  </si>
  <si>
    <t>328-310</t>
  </si>
  <si>
    <t>Fokker70</t>
  </si>
  <si>
    <t>RRTay620</t>
  </si>
  <si>
    <t>Fokker100</t>
  </si>
  <si>
    <t>RRTay650</t>
  </si>
  <si>
    <t>GECF6-80C2</t>
  </si>
  <si>
    <t>A300-600C</t>
  </si>
  <si>
    <t>A300-600R</t>
  </si>
  <si>
    <t>A300-B2100</t>
  </si>
  <si>
    <t>GECF6-50A</t>
  </si>
  <si>
    <t>A300-B2-200</t>
  </si>
  <si>
    <t>GECF6-50C1</t>
  </si>
  <si>
    <t>A300-B4100</t>
  </si>
  <si>
    <t>A300-B4-200</t>
  </si>
  <si>
    <t>GECF6-50C2</t>
  </si>
  <si>
    <t>A300-C4-200</t>
  </si>
  <si>
    <t>A310-200</t>
  </si>
  <si>
    <t>GECF6-80A2</t>
  </si>
  <si>
    <t>A310-200C</t>
  </si>
  <si>
    <t>GECF6-80A3</t>
  </si>
  <si>
    <t>A310-300</t>
  </si>
  <si>
    <t>GECF6-80C2A2</t>
  </si>
  <si>
    <t>A330-200</t>
  </si>
  <si>
    <t>GECF6-80E1A4</t>
  </si>
  <si>
    <t>A330-300</t>
  </si>
  <si>
    <t>GECF6-80E1A5</t>
  </si>
  <si>
    <t>A330800</t>
  </si>
  <si>
    <t>RRTrent7000-72</t>
  </si>
  <si>
    <t>A330900</t>
  </si>
  <si>
    <t>A340-200</t>
  </si>
  <si>
    <t>A340-300</t>
  </si>
  <si>
    <t>A340-500</t>
  </si>
  <si>
    <t>RRTrent553-61</t>
  </si>
  <si>
    <t>A340-600</t>
  </si>
  <si>
    <t>RRTrent556-62</t>
  </si>
  <si>
    <t>RRTrentXWB-84</t>
  </si>
  <si>
    <t>RRTrentXWB-97</t>
  </si>
  <si>
    <t>A380-800</t>
  </si>
  <si>
    <t>GE/PWGP7270</t>
  </si>
  <si>
    <t>747-100B</t>
  </si>
  <si>
    <t>GECF6-45A2</t>
  </si>
  <si>
    <t>PWJT9D-7R4G2</t>
  </si>
  <si>
    <t>747-200BCombi</t>
  </si>
  <si>
    <t>PWJT9D-7FW</t>
  </si>
  <si>
    <t>747-300</t>
  </si>
  <si>
    <t>747-300Combi</t>
  </si>
  <si>
    <t>747-400</t>
  </si>
  <si>
    <t>GECF680C2B1F</t>
  </si>
  <si>
    <t>747-400Combi</t>
  </si>
  <si>
    <t>GECF680C2B1</t>
  </si>
  <si>
    <t>747-400Domestic</t>
  </si>
  <si>
    <t>747-400ER</t>
  </si>
  <si>
    <t>GECF680C2B5F</t>
  </si>
  <si>
    <t>767-200</t>
  </si>
  <si>
    <t>GECF6-80A</t>
  </si>
  <si>
    <t>767-200ER</t>
  </si>
  <si>
    <t>GECF6-80C2B7F</t>
  </si>
  <si>
    <t>767-300</t>
  </si>
  <si>
    <t>GECF6-80C2B2F</t>
  </si>
  <si>
    <t>767-300ER</t>
  </si>
  <si>
    <t>767-400ER</t>
  </si>
  <si>
    <t>GECF6-80C2B8F</t>
  </si>
  <si>
    <t>777-200</t>
  </si>
  <si>
    <t>GE90-76B</t>
  </si>
  <si>
    <t>777-200ER</t>
  </si>
  <si>
    <t>GE90-90B</t>
  </si>
  <si>
    <t>777-200LR</t>
  </si>
  <si>
    <t>GE90-115B</t>
  </si>
  <si>
    <t>777-300</t>
  </si>
  <si>
    <t>PW4098</t>
  </si>
  <si>
    <t>777-300ER</t>
  </si>
  <si>
    <t>787-8Dreamliner</t>
  </si>
  <si>
    <t>GENX1B</t>
  </si>
  <si>
    <t>787-9</t>
  </si>
  <si>
    <t>787-10</t>
  </si>
  <si>
    <t>DC-10Series10</t>
  </si>
  <si>
    <t>GECF6-6D</t>
  </si>
  <si>
    <t>DC-10Series15</t>
  </si>
  <si>
    <t>GECF6-50C2F</t>
  </si>
  <si>
    <t>DC10Series30</t>
  </si>
  <si>
    <t>DC-10Series40</t>
  </si>
  <si>
    <t>PWJT9D-59A</t>
  </si>
  <si>
    <t>MD-11Combi</t>
  </si>
  <si>
    <t>PW4460</t>
  </si>
  <si>
    <t>MD-11ConvertibleFreighter</t>
  </si>
  <si>
    <t>MD-11Passenger</t>
  </si>
  <si>
    <t>SR22</t>
  </si>
  <si>
    <t>Commander 112</t>
  </si>
  <si>
    <t>Commander 112TC</t>
  </si>
  <si>
    <t>rotor_diameter</t>
  </si>
  <si>
    <t>Valeur calculé à partir de "blueprint" pour le dimensions et valeur vérifié pour la poussé des moteurs</t>
  </si>
  <si>
    <t>Valeur pour laquelle une hypothèse était prise (même voilure, même empenage que les autres types similaires etc.)</t>
  </si>
  <si>
    <t>Légende pour les couleurs utilisées dans la base de données</t>
  </si>
  <si>
    <t>Valeur introuvable</t>
  </si>
  <si>
    <t>Valeur de la puissance calculé à partir de la poussé des moteurs</t>
  </si>
  <si>
    <t>HoneywellTFE731-20-AR</t>
  </si>
  <si>
    <t>HoneywellTFE731-20-BR</t>
  </si>
  <si>
    <t>Donnée à chercher/vérifier</t>
  </si>
  <si>
    <t>PWJT3D-3B</t>
  </si>
  <si>
    <t>CFM56-7B26</t>
  </si>
  <si>
    <t>engine_position</t>
  </si>
  <si>
    <t>wing</t>
  </si>
  <si>
    <t>nose</t>
  </si>
  <si>
    <t>rear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</si>
</sst>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;0.0;"/>
    <numFmt numFmtId="165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11"/>
      <color theme="1"/>
      <name val="Calibri"/>
      <family val="2"/>
      <charset val="238"/>
      <scheme val="minor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  <bgColor indexed="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3">
    <xf numFmtId="0" fontId="0" fillId="0" borderId="0"/>
    <xf numFmtId="0" fontId="3" fillId="0" borderId="1" applyNumberFormat="0" applyFont="0">
      <alignment vertical="center"/>
      <protection locked="0"/>
    </xf>
    <xf numFmtId="164" fontId="4" fillId="4" borderId="0" applyFont="0" applyFill="0" applyBorder="0" applyAlignment="0" applyProtection="0">
      <alignment vertical="top"/>
    </xf>
  </cellStyleXfs>
  <cellXfs count="62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2" borderId="0" xfId="0" applyNumberFormat="1" applyFont="1" applyFill="1" applyBorder="1" applyAlignment="1">
      <alignment horizontal="center" vertical="center"/>
    </xf>
    <xf numFmtId="0" fontId="0" fillId="0" borderId="0" xfId="0" applyBorder="1"/>
    <xf numFmtId="2" fontId="0" fillId="5" borderId="2" xfId="0" applyNumberFormat="1" applyFont="1" applyFill="1" applyBorder="1" applyAlignment="1">
      <alignment horizontal="center" vertical="center"/>
    </xf>
    <xf numFmtId="1" fontId="0" fillId="9" borderId="2" xfId="0" applyNumberFormat="1" applyFont="1" applyFill="1" applyBorder="1" applyAlignment="1">
      <alignment horizontal="center" vertical="center"/>
    </xf>
    <xf numFmtId="1" fontId="0" fillId="7" borderId="2" xfId="0" applyNumberFormat="1" applyFont="1" applyFill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0" fontId="0" fillId="10" borderId="0" xfId="0" applyFill="1"/>
    <xf numFmtId="0" fontId="7" fillId="11" borderId="3" xfId="0" applyNumberFormat="1" applyFont="1" applyFill="1" applyBorder="1" applyAlignment="1">
      <alignment horizontal="center" vertical="center"/>
    </xf>
    <xf numFmtId="0" fontId="8" fillId="11" borderId="2" xfId="0" applyFont="1" applyFill="1" applyBorder="1" applyAlignment="1">
      <alignment horizontal="center" vertical="center" wrapText="1"/>
    </xf>
    <xf numFmtId="1" fontId="8" fillId="8" borderId="2" xfId="0" applyNumberFormat="1" applyFont="1" applyFill="1" applyBorder="1" applyAlignment="1">
      <alignment horizontal="center" vertical="center" wrapText="1"/>
    </xf>
    <xf numFmtId="165" fontId="8" fillId="8" borderId="2" xfId="0" applyNumberFormat="1" applyFont="1" applyFill="1" applyBorder="1" applyAlignment="1">
      <alignment horizontal="center" vertical="center" wrapText="1"/>
    </xf>
    <xf numFmtId="2" fontId="8" fillId="8" borderId="2" xfId="0" applyNumberFormat="1" applyFont="1" applyFill="1" applyBorder="1" applyAlignment="1">
      <alignment horizontal="center" vertical="center" wrapText="1"/>
    </xf>
    <xf numFmtId="0" fontId="8" fillId="8" borderId="2" xfId="0" applyFont="1" applyFill="1" applyBorder="1" applyAlignment="1">
      <alignment horizontal="center" vertical="center" wrapText="1"/>
    </xf>
    <xf numFmtId="1" fontId="8" fillId="8" borderId="4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165" fontId="1" fillId="0" borderId="2" xfId="0" applyNumberFormat="1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" fontId="0" fillId="0" borderId="2" xfId="0" applyNumberFormat="1" applyFont="1" applyBorder="1" applyAlignment="1">
      <alignment horizontal="center" vertical="center"/>
    </xf>
    <xf numFmtId="2" fontId="0" fillId="0" borderId="2" xfId="0" applyNumberFormat="1" applyFont="1" applyBorder="1" applyAlignment="1">
      <alignment horizontal="center" vertical="center"/>
    </xf>
    <xf numFmtId="2" fontId="0" fillId="6" borderId="2" xfId="0" applyNumberFormat="1" applyFont="1" applyFill="1" applyBorder="1" applyAlignment="1">
      <alignment horizontal="center" vertical="center"/>
    </xf>
    <xf numFmtId="165" fontId="0" fillId="6" borderId="2" xfId="0" applyNumberFormat="1" applyFont="1" applyFill="1" applyBorder="1" applyAlignment="1">
      <alignment horizontal="center" vertical="center"/>
    </xf>
    <xf numFmtId="2" fontId="0" fillId="2" borderId="2" xfId="0" applyNumberFormat="1" applyFont="1" applyFill="1" applyBorder="1" applyAlignment="1">
      <alignment horizontal="center" vertical="center"/>
    </xf>
    <xf numFmtId="165" fontId="0" fillId="2" borderId="2" xfId="0" applyNumberFormat="1" applyFont="1" applyFill="1" applyBorder="1" applyAlignment="1">
      <alignment horizontal="center" vertical="center"/>
    </xf>
    <xf numFmtId="165" fontId="0" fillId="0" borderId="2" xfId="0" applyNumberFormat="1" applyFont="1" applyBorder="1" applyAlignment="1">
      <alignment horizontal="center" vertical="center"/>
    </xf>
    <xf numFmtId="1" fontId="0" fillId="2" borderId="2" xfId="0" applyNumberFormat="1" applyFont="1" applyFill="1" applyBorder="1" applyAlignment="1">
      <alignment horizontal="center" vertical="center"/>
    </xf>
    <xf numFmtId="165" fontId="5" fillId="0" borderId="2" xfId="0" applyNumberFormat="1" applyFont="1" applyBorder="1" applyAlignment="1">
      <alignment horizontal="center" vertical="center"/>
    </xf>
    <xf numFmtId="165" fontId="0" fillId="5" borderId="2" xfId="0" applyNumberFormat="1" applyFont="1" applyFill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/>
    </xf>
    <xf numFmtId="2" fontId="0" fillId="0" borderId="2" xfId="0" applyNumberFormat="1" applyFont="1" applyBorder="1" applyAlignment="1">
      <alignment horizontal="center" vertical="center" wrapText="1"/>
    </xf>
    <xf numFmtId="2" fontId="0" fillId="3" borderId="2" xfId="0" applyNumberFormat="1" applyFont="1" applyFill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165" fontId="0" fillId="10" borderId="2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5" fontId="0" fillId="2" borderId="2" xfId="0" applyNumberFormat="1" applyFont="1" applyFill="1" applyBorder="1" applyAlignment="1">
      <alignment horizontal="center" vertical="center" wrapText="1"/>
    </xf>
    <xf numFmtId="165" fontId="0" fillId="3" borderId="2" xfId="0" applyNumberFormat="1" applyFont="1" applyFill="1" applyBorder="1" applyAlignment="1">
      <alignment horizontal="center" vertical="center" wrapText="1"/>
    </xf>
    <xf numFmtId="1" fontId="0" fillId="3" borderId="2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1" fontId="7" fillId="11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7" fillId="11" borderId="2" xfId="0" applyNumberFormat="1" applyFont="1" applyFill="1" applyBorder="1" applyAlignment="1">
      <alignment horizontal="center" vertical="center"/>
    </xf>
    <xf numFmtId="0" fontId="0" fillId="10" borderId="3" xfId="0" applyNumberFormat="1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0" fillId="13" borderId="3" xfId="0" applyNumberFormat="1" applyFont="1" applyFill="1" applyBorder="1" applyAlignment="1">
      <alignment horizontal="center" vertical="center"/>
    </xf>
    <xf numFmtId="0" fontId="0" fillId="12" borderId="3" xfId="0" applyNumberFormat="1" applyFont="1" applyFill="1" applyBorder="1" applyAlignment="1">
      <alignment horizontal="center" vertical="center"/>
    </xf>
    <xf numFmtId="0" fontId="0" fillId="7" borderId="3" xfId="0" applyNumberFormat="1" applyFont="1" applyFill="1" applyBorder="1" applyAlignment="1">
      <alignment horizontal="center" vertical="center"/>
    </xf>
    <xf numFmtId="0" fontId="0" fillId="14" borderId="3" xfId="0" applyNumberFormat="1" applyFont="1" applyFill="1" applyBorder="1" applyAlignment="1">
      <alignment horizontal="center" vertical="center"/>
    </xf>
    <xf numFmtId="0" fontId="0" fillId="14" borderId="5" xfId="0" applyNumberFormat="1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1" fontId="0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165" fontId="0" fillId="0" borderId="6" xfId="0" applyNumberFormat="1" applyFont="1" applyBorder="1" applyAlignment="1">
      <alignment horizontal="center" vertical="center"/>
    </xf>
    <xf numFmtId="1" fontId="0" fillId="7" borderId="6" xfId="0" applyNumberFormat="1" applyFont="1" applyFill="1" applyBorder="1" applyAlignment="1">
      <alignment horizontal="center" vertical="center"/>
    </xf>
    <xf numFmtId="1" fontId="0" fillId="0" borderId="7" xfId="0" applyNumberFormat="1" applyFont="1" applyBorder="1" applyAlignment="1">
      <alignment horizontal="center" vertical="center"/>
    </xf>
  </cellXfs>
  <cellStyles count="3">
    <cellStyle name="Data" xfId="1" xr:uid="{072D10B9-245F-41B5-9733-D209E0E358EA}"/>
    <cellStyle name="Normal" xfId="0" builtinId="0"/>
    <cellStyle name="Positive" xfId="2" xr:uid="{E7D94934-A4A3-48D0-AF36-641AEB39A0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Viktor Babcan" id="{CDF2A64B-B6FE-45F2-907F-0F1CAC005EEB}" userId="fa93c815ffdb6c4e" providerId="Windows Live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B85" dT="2021-04-01T12:03:41.88" personId="{CDF2A64B-B6FE-45F2-907F-0F1CAC005EEB}" id="{D24866CF-2B0A-4FBF-A2FA-DB2BB25EB0B7}">
    <text xml:space="preserve">Approximate with similar a/c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D8818-F5B3-48C7-BB4E-10381D8156BF}">
  <dimension ref="A1:AD324"/>
  <sheetViews>
    <sheetView tabSelected="1" zoomScaleNormal="100" workbookViewId="0">
      <pane xSplit="2" ySplit="1" topLeftCell="V2" activePane="bottomRight" state="frozen"/>
      <selection pane="topRight" activeCell="C1" sqref="C1"/>
      <selection pane="bottomLeft" activeCell="A2" sqref="A2"/>
      <selection pane="bottomRight" activeCell="AF7" sqref="AF7"/>
    </sheetView>
  </sheetViews>
  <sheetFormatPr baseColWidth="10" defaultColWidth="11.5546875" defaultRowHeight="14.4" x14ac:dyDescent="0.3"/>
  <cols>
    <col min="1" max="1" width="11.109375" style="2" customWidth="1"/>
    <col min="2" max="2" width="25.33203125" style="3" customWidth="1"/>
    <col min="3" max="3" width="10.5546875" style="3" customWidth="1"/>
    <col min="4" max="4" width="18" style="3" customWidth="1"/>
    <col min="5" max="5" width="13.88671875" style="3" customWidth="1"/>
    <col min="6" max="6" width="16.77734375" style="3" customWidth="1"/>
    <col min="7" max="7" width="12.6640625" style="3" customWidth="1"/>
    <col min="8" max="8" width="16.5546875" style="3" customWidth="1"/>
    <col min="9" max="9" width="11.88671875" style="3" customWidth="1"/>
    <col min="10" max="10" width="11.77734375" style="3" customWidth="1"/>
    <col min="11" max="11" width="14.5546875" style="3" customWidth="1"/>
    <col min="12" max="12" width="15.109375" style="3" customWidth="1"/>
    <col min="13" max="16" width="11.5546875" style="3" customWidth="1"/>
    <col min="17" max="17" width="11.77734375" style="3" customWidth="1"/>
    <col min="18" max="18" width="17.109375" style="3" customWidth="1"/>
    <col min="19" max="19" width="19.33203125" style="3" customWidth="1"/>
    <col min="20" max="20" width="22.109375" style="3" customWidth="1"/>
    <col min="21" max="21" width="17.88671875" style="47" customWidth="1"/>
    <col min="22" max="22" width="14.33203125" style="9" customWidth="1"/>
    <col min="23" max="23" width="14.21875" style="3" customWidth="1"/>
    <col min="24" max="24" width="13.77734375" style="3" customWidth="1"/>
    <col min="25" max="25" width="13.6640625" style="3" customWidth="1"/>
    <col min="26" max="26" width="15.44140625" style="3" customWidth="1"/>
    <col min="27" max="27" width="17.109375" style="3" customWidth="1"/>
    <col min="28" max="28" width="18.88671875" style="3" customWidth="1"/>
    <col min="29" max="30" width="11.88671875" style="3" customWidth="1"/>
    <col min="31" max="16384" width="11.5546875" style="3"/>
  </cols>
  <sheetData>
    <row r="1" spans="1:30" s="1" customFormat="1" ht="32.4" customHeight="1" x14ac:dyDescent="0.3">
      <c r="A1" s="11" t="s">
        <v>61</v>
      </c>
      <c r="B1" s="12" t="s">
        <v>24</v>
      </c>
      <c r="C1" s="13" t="s">
        <v>0</v>
      </c>
      <c r="D1" s="14" t="s">
        <v>1</v>
      </c>
      <c r="E1" s="15" t="s">
        <v>2</v>
      </c>
      <c r="F1" s="15" t="s">
        <v>70</v>
      </c>
      <c r="G1" s="15" t="s">
        <v>3</v>
      </c>
      <c r="H1" s="13" t="s">
        <v>4</v>
      </c>
      <c r="I1" s="15" t="s">
        <v>5</v>
      </c>
      <c r="J1" s="15" t="s">
        <v>6</v>
      </c>
      <c r="K1" s="15" t="s">
        <v>7</v>
      </c>
      <c r="L1" s="15" t="s">
        <v>8</v>
      </c>
      <c r="M1" s="13" t="s">
        <v>10</v>
      </c>
      <c r="N1" s="13" t="s">
        <v>11</v>
      </c>
      <c r="O1" s="13" t="s">
        <v>12</v>
      </c>
      <c r="P1" s="13" t="s">
        <v>22</v>
      </c>
      <c r="Q1" s="13" t="s">
        <v>13</v>
      </c>
      <c r="R1" s="14" t="s">
        <v>9</v>
      </c>
      <c r="S1" s="16" t="s">
        <v>45</v>
      </c>
      <c r="T1" s="16" t="s">
        <v>14</v>
      </c>
      <c r="U1" s="16" t="s">
        <v>611</v>
      </c>
      <c r="V1" s="14" t="s">
        <v>600</v>
      </c>
      <c r="W1" s="13" t="s">
        <v>15</v>
      </c>
      <c r="X1" s="13" t="s">
        <v>23</v>
      </c>
      <c r="Y1" s="13" t="s">
        <v>16</v>
      </c>
      <c r="Z1" s="13" t="s">
        <v>17</v>
      </c>
      <c r="AA1" s="13" t="s">
        <v>18</v>
      </c>
      <c r="AB1" s="13" t="s">
        <v>19</v>
      </c>
      <c r="AC1" s="13" t="s">
        <v>20</v>
      </c>
      <c r="AD1" s="17" t="s">
        <v>21</v>
      </c>
    </row>
    <row r="2" spans="1:30" s="1" customFormat="1" ht="10.199999999999999" customHeight="1" x14ac:dyDescent="0.3">
      <c r="A2" s="18" t="s">
        <v>25</v>
      </c>
      <c r="B2" s="19" t="s">
        <v>25</v>
      </c>
      <c r="C2" s="20" t="s">
        <v>26</v>
      </c>
      <c r="D2" s="21" t="s">
        <v>27</v>
      </c>
      <c r="E2" s="22" t="s">
        <v>27</v>
      </c>
      <c r="F2" s="22" t="s">
        <v>28</v>
      </c>
      <c r="G2" s="22" t="s">
        <v>34</v>
      </c>
      <c r="H2" s="20" t="s">
        <v>25</v>
      </c>
      <c r="I2" s="22" t="s">
        <v>34</v>
      </c>
      <c r="J2" s="22" t="s">
        <v>34</v>
      </c>
      <c r="K2" s="22" t="s">
        <v>27</v>
      </c>
      <c r="L2" s="22" t="s">
        <v>27</v>
      </c>
      <c r="M2" s="20" t="s">
        <v>29</v>
      </c>
      <c r="N2" s="20" t="s">
        <v>29</v>
      </c>
      <c r="O2" s="20" t="s">
        <v>29</v>
      </c>
      <c r="P2" s="20" t="s">
        <v>29</v>
      </c>
      <c r="Q2" s="20" t="s">
        <v>26</v>
      </c>
      <c r="R2" s="21" t="s">
        <v>27</v>
      </c>
      <c r="S2" s="19" t="s">
        <v>25</v>
      </c>
      <c r="T2" s="19" t="s">
        <v>25</v>
      </c>
      <c r="U2" s="19" t="s">
        <v>25</v>
      </c>
      <c r="V2" s="21" t="s">
        <v>27</v>
      </c>
      <c r="W2" s="20" t="s">
        <v>30</v>
      </c>
      <c r="X2" s="20" t="s">
        <v>41</v>
      </c>
      <c r="Y2" s="20" t="s">
        <v>35</v>
      </c>
      <c r="Z2" s="20" t="s">
        <v>35</v>
      </c>
      <c r="AA2" s="20" t="s">
        <v>31</v>
      </c>
      <c r="AB2" s="20" t="s">
        <v>35</v>
      </c>
      <c r="AC2" s="20" t="s">
        <v>27</v>
      </c>
      <c r="AD2" s="23" t="s">
        <v>27</v>
      </c>
    </row>
    <row r="3" spans="1:30" s="1" customFormat="1" ht="10.199999999999999" customHeight="1" x14ac:dyDescent="0.3">
      <c r="A3" s="46" t="s">
        <v>71</v>
      </c>
      <c r="B3" s="46" t="s">
        <v>71</v>
      </c>
      <c r="C3" s="46" t="s">
        <v>71</v>
      </c>
      <c r="D3" s="46" t="s">
        <v>71</v>
      </c>
      <c r="E3" s="46" t="s">
        <v>71</v>
      </c>
      <c r="F3" s="46" t="s">
        <v>71</v>
      </c>
      <c r="G3" s="46" t="s">
        <v>71</v>
      </c>
      <c r="H3" s="46" t="s">
        <v>71</v>
      </c>
      <c r="I3" s="46" t="s">
        <v>71</v>
      </c>
      <c r="J3" s="46" t="s">
        <v>71</v>
      </c>
      <c r="K3" s="46" t="s">
        <v>71</v>
      </c>
      <c r="L3" s="46" t="s">
        <v>71</v>
      </c>
      <c r="M3" s="46" t="s">
        <v>71</v>
      </c>
      <c r="N3" s="46" t="s">
        <v>71</v>
      </c>
      <c r="O3" s="46" t="s">
        <v>71</v>
      </c>
      <c r="P3" s="46" t="s">
        <v>71</v>
      </c>
      <c r="Q3" s="46" t="s">
        <v>71</v>
      </c>
      <c r="R3" s="46" t="s">
        <v>71</v>
      </c>
      <c r="S3" s="46" t="s">
        <v>71</v>
      </c>
      <c r="T3" s="46" t="s">
        <v>71</v>
      </c>
      <c r="U3" s="46" t="s">
        <v>71</v>
      </c>
      <c r="V3" s="46" t="s">
        <v>71</v>
      </c>
      <c r="W3" s="46" t="s">
        <v>71</v>
      </c>
      <c r="X3" s="46" t="s">
        <v>71</v>
      </c>
      <c r="Y3" s="48" t="s">
        <v>42</v>
      </c>
      <c r="Z3" s="48" t="s">
        <v>42</v>
      </c>
      <c r="AA3" s="46" t="s">
        <v>71</v>
      </c>
      <c r="AB3" s="46" t="s">
        <v>71</v>
      </c>
      <c r="AC3" s="46" t="s">
        <v>71</v>
      </c>
      <c r="AD3" s="46" t="s">
        <v>71</v>
      </c>
    </row>
    <row r="4" spans="1:30" s="1" customFormat="1" ht="12.6" customHeight="1" x14ac:dyDescent="0.3">
      <c r="A4" s="49" t="s">
        <v>44</v>
      </c>
      <c r="B4" s="24" t="s">
        <v>95</v>
      </c>
      <c r="C4" s="25">
        <v>9</v>
      </c>
      <c r="D4" s="31">
        <v>1.1582399999999999</v>
      </c>
      <c r="E4" s="26">
        <v>14.9352</v>
      </c>
      <c r="F4" s="26">
        <v>0</v>
      </c>
      <c r="G4" s="26">
        <v>30.193487999999999</v>
      </c>
      <c r="H4" s="25" t="s">
        <v>33</v>
      </c>
      <c r="I4" s="26">
        <v>6.78</v>
      </c>
      <c r="J4" s="26">
        <v>3.41</v>
      </c>
      <c r="K4" s="26">
        <v>10.881360000000001</v>
      </c>
      <c r="L4" s="26">
        <v>4.4196</v>
      </c>
      <c r="M4" s="25">
        <v>1832.5131748000001</v>
      </c>
      <c r="N4" s="25">
        <v>3175.1465900000003</v>
      </c>
      <c r="O4" s="25">
        <v>2858</v>
      </c>
      <c r="P4" s="25">
        <v>464.02499549999999</v>
      </c>
      <c r="Q4" s="25">
        <v>2</v>
      </c>
      <c r="R4" s="31">
        <v>1.8</v>
      </c>
      <c r="S4" s="24" t="s">
        <v>36</v>
      </c>
      <c r="T4" s="24" t="s">
        <v>96</v>
      </c>
      <c r="U4" s="24" t="s">
        <v>612</v>
      </c>
      <c r="V4" s="31">
        <v>2.0299999999999998</v>
      </c>
      <c r="W4" s="25">
        <v>193.88196672000001</v>
      </c>
      <c r="X4" s="25">
        <f>BDD!$W4/(BDD!$AB4*0.2777)/(1.13/1.23)*0.82*1000</f>
        <v>6793.26124305548</v>
      </c>
      <c r="Y4" s="25">
        <v>315.43142399999999</v>
      </c>
      <c r="Z4" s="25">
        <v>241.40160000000003</v>
      </c>
      <c r="AA4" s="25">
        <v>1215.0547200000001</v>
      </c>
      <c r="AB4" s="25">
        <v>91.732607999999999</v>
      </c>
      <c r="AC4" s="25">
        <v>371.85599999999999</v>
      </c>
      <c r="AD4" s="45">
        <v>298.70400000000001</v>
      </c>
    </row>
    <row r="5" spans="1:30" s="1" customFormat="1" ht="12.6" customHeight="1" x14ac:dyDescent="0.3">
      <c r="A5" s="49" t="s">
        <v>44</v>
      </c>
      <c r="B5" s="24" t="s">
        <v>38</v>
      </c>
      <c r="C5" s="25">
        <v>11</v>
      </c>
      <c r="D5" s="26">
        <v>1.4935200000000002</v>
      </c>
      <c r="E5" s="26">
        <v>15.880080000000001</v>
      </c>
      <c r="F5" s="26">
        <v>0</v>
      </c>
      <c r="G5" s="26">
        <v>30.147036480000001</v>
      </c>
      <c r="H5" s="25" t="s">
        <v>33</v>
      </c>
      <c r="I5" s="26">
        <v>5.54</v>
      </c>
      <c r="J5" s="26">
        <v>3.22</v>
      </c>
      <c r="K5" s="26">
        <v>10.94232</v>
      </c>
      <c r="L5" s="26">
        <v>3.23088</v>
      </c>
      <c r="M5" s="25">
        <v>1270.058636</v>
      </c>
      <c r="N5" s="25">
        <v>2800.02570001</v>
      </c>
      <c r="O5" s="25">
        <v>2660</v>
      </c>
      <c r="P5" s="25">
        <v>520.87266092800007</v>
      </c>
      <c r="Q5" s="25">
        <v>1</v>
      </c>
      <c r="R5" s="31">
        <v>0</v>
      </c>
      <c r="S5" s="24" t="s">
        <v>40</v>
      </c>
      <c r="T5" s="24" t="s">
        <v>198</v>
      </c>
      <c r="U5" s="24" t="s">
        <v>613</v>
      </c>
      <c r="V5" s="31">
        <v>2.5499999999999998</v>
      </c>
      <c r="W5" s="25">
        <v>410.13492959999996</v>
      </c>
      <c r="X5" s="25">
        <f>BDD!$W5/(BDD!$AB5*0.2777)/(1.13/1.23)*0.82*1000</f>
        <v>13651.842305755721</v>
      </c>
      <c r="Y5" s="25">
        <v>265.54176000000001</v>
      </c>
      <c r="Z5" s="25">
        <v>249.44832000000002</v>
      </c>
      <c r="AA5" s="25">
        <v>796.62528000000009</v>
      </c>
      <c r="AB5" s="25">
        <v>96.560640000000006</v>
      </c>
      <c r="AC5" s="25">
        <v>474.8784</v>
      </c>
      <c r="AD5" s="45">
        <v>314.85840000000002</v>
      </c>
    </row>
    <row r="6" spans="1:30" ht="15.6" x14ac:dyDescent="0.3">
      <c r="A6" s="49" t="s">
        <v>44</v>
      </c>
      <c r="B6" s="24" t="s">
        <v>195</v>
      </c>
      <c r="C6" s="25">
        <v>10</v>
      </c>
      <c r="D6" s="26">
        <v>1.5544799999999999</v>
      </c>
      <c r="E6" s="26">
        <v>12.801600000000001</v>
      </c>
      <c r="F6" s="26">
        <v>0</v>
      </c>
      <c r="G6" s="26">
        <v>28.335427200000002</v>
      </c>
      <c r="H6" s="25" t="s">
        <v>32</v>
      </c>
      <c r="I6" s="29">
        <v>5.8</v>
      </c>
      <c r="J6" s="29">
        <v>2.23</v>
      </c>
      <c r="K6" s="26">
        <v>11.82624</v>
      </c>
      <c r="L6" s="26">
        <v>4.0538400000000001</v>
      </c>
      <c r="M6" s="25">
        <v>1406.1363470000001</v>
      </c>
      <c r="N6" s="25">
        <v>3401.942775</v>
      </c>
      <c r="O6" s="25">
        <v>3232</v>
      </c>
      <c r="P6" s="25">
        <v>669.26080270400007</v>
      </c>
      <c r="Q6" s="25">
        <v>1</v>
      </c>
      <c r="R6" s="31">
        <v>0</v>
      </c>
      <c r="S6" s="24" t="s">
        <v>40</v>
      </c>
      <c r="T6" s="24" t="s">
        <v>194</v>
      </c>
      <c r="U6" s="24" t="s">
        <v>613</v>
      </c>
      <c r="V6" s="31">
        <v>2.6920000000000002</v>
      </c>
      <c r="W6" s="25">
        <v>559.27490399999999</v>
      </c>
      <c r="X6" s="25">
        <f>BDD!$W6/(BDD!$AB6*0.2777)/(1.13/1.23)*0.82*1000</f>
        <v>16426.013469492176</v>
      </c>
      <c r="Y6" s="25">
        <v>325.08748800000001</v>
      </c>
      <c r="Z6" s="25">
        <v>308.99404800000002</v>
      </c>
      <c r="AA6" s="25">
        <v>936.63820800000008</v>
      </c>
      <c r="AB6" s="25">
        <v>109.43539200000001</v>
      </c>
      <c r="AC6" s="25">
        <v>516.63600000000008</v>
      </c>
      <c r="AD6" s="45">
        <v>548.64</v>
      </c>
    </row>
    <row r="7" spans="1:30" x14ac:dyDescent="0.3">
      <c r="A7" s="49" t="s">
        <v>44</v>
      </c>
      <c r="B7" s="24" t="s">
        <v>200</v>
      </c>
      <c r="C7" s="25">
        <v>15</v>
      </c>
      <c r="D7" s="26">
        <v>1.5544799999999999</v>
      </c>
      <c r="E7" s="26">
        <v>17.647919999999999</v>
      </c>
      <c r="F7" s="26">
        <v>0</v>
      </c>
      <c r="G7" s="26">
        <v>28.149621120000003</v>
      </c>
      <c r="H7" s="25" t="s">
        <v>32</v>
      </c>
      <c r="I7" s="26">
        <v>6.8</v>
      </c>
      <c r="J7" s="26">
        <v>4.7</v>
      </c>
      <c r="K7" s="26">
        <v>14.234160000000001</v>
      </c>
      <c r="L7" s="26">
        <v>4.3586400000000003</v>
      </c>
      <c r="M7" s="25">
        <v>4281.9119728000005</v>
      </c>
      <c r="N7" s="25">
        <v>6803.88555</v>
      </c>
      <c r="O7" s="25">
        <v>6803.88555</v>
      </c>
      <c r="P7" s="25">
        <v>1632.2695595360001</v>
      </c>
      <c r="Q7" s="25">
        <v>2</v>
      </c>
      <c r="R7" s="31">
        <v>2.61</v>
      </c>
      <c r="S7" s="24" t="s">
        <v>40</v>
      </c>
      <c r="T7" s="40" t="s">
        <v>201</v>
      </c>
      <c r="U7" s="50" t="s">
        <v>612</v>
      </c>
      <c r="V7" s="31">
        <v>2.74</v>
      </c>
      <c r="W7" s="25">
        <v>783</v>
      </c>
      <c r="X7" s="25">
        <f>BDD!$W7/(BDD!$AB7*0.2777)/(1.13/1.23)*0.82*1000</f>
        <v>13598.145289700222</v>
      </c>
      <c r="Y7" s="25">
        <v>577.75449600000002</v>
      </c>
      <c r="Z7" s="25">
        <v>577.75449600000002</v>
      </c>
      <c r="AA7" s="25">
        <v>3757.8182400000001</v>
      </c>
      <c r="AB7" s="25">
        <v>185.07456000000002</v>
      </c>
      <c r="AC7" s="25">
        <v>1005.84</v>
      </c>
      <c r="AD7" s="45">
        <v>728.47199999999998</v>
      </c>
    </row>
    <row r="8" spans="1:30" ht="15.6" x14ac:dyDescent="0.3">
      <c r="A8" s="49" t="s">
        <v>44</v>
      </c>
      <c r="B8" s="24" t="s">
        <v>202</v>
      </c>
      <c r="C8" s="25">
        <v>15</v>
      </c>
      <c r="D8" s="26">
        <v>1.5544799999999999</v>
      </c>
      <c r="E8" s="26">
        <v>16.611599999999999</v>
      </c>
      <c r="F8" s="26">
        <v>0</v>
      </c>
      <c r="G8" s="26">
        <v>28.149621120000003</v>
      </c>
      <c r="H8" s="25" t="s">
        <v>32</v>
      </c>
      <c r="I8" s="26">
        <v>6.8</v>
      </c>
      <c r="J8" s="26">
        <v>4.7</v>
      </c>
      <c r="K8" s="26">
        <v>13.350239999999999</v>
      </c>
      <c r="L8" s="26">
        <v>4.5110400000000004</v>
      </c>
      <c r="M8" s="25">
        <v>3819.2477554000002</v>
      </c>
      <c r="N8" s="25">
        <v>5669.9046250000001</v>
      </c>
      <c r="O8" s="25">
        <v>5670</v>
      </c>
      <c r="P8" s="25">
        <v>1647.4112066560001</v>
      </c>
      <c r="Q8" s="25">
        <v>2</v>
      </c>
      <c r="R8" s="31">
        <v>2.61</v>
      </c>
      <c r="S8" s="24" t="s">
        <v>40</v>
      </c>
      <c r="T8" s="40" t="s">
        <v>188</v>
      </c>
      <c r="U8" s="50" t="s">
        <v>612</v>
      </c>
      <c r="V8" s="31">
        <v>2.74</v>
      </c>
      <c r="W8" s="25">
        <v>673</v>
      </c>
      <c r="X8" s="25">
        <f>BDD!$W8/(BDD!$AB8*0.2777)/(1.13/1.23)*0.82*1000</f>
        <v>11294.938178910554</v>
      </c>
      <c r="Y8" s="25">
        <v>540.73958400000004</v>
      </c>
      <c r="Z8" s="25">
        <v>540.73958400000004</v>
      </c>
      <c r="AA8" s="25">
        <v>3773.9116800000002</v>
      </c>
      <c r="AB8" s="25">
        <v>191.51193600000002</v>
      </c>
      <c r="AC8" s="25">
        <v>786.07920000000001</v>
      </c>
      <c r="AD8" s="45">
        <v>867.15600000000006</v>
      </c>
    </row>
    <row r="9" spans="1:30" x14ac:dyDescent="0.3">
      <c r="A9" s="49" t="s">
        <v>44</v>
      </c>
      <c r="B9" s="24" t="s">
        <v>193</v>
      </c>
      <c r="C9" s="25">
        <v>7</v>
      </c>
      <c r="D9" s="26">
        <v>1.40208</v>
      </c>
      <c r="E9" s="26">
        <v>12.801600000000001</v>
      </c>
      <c r="F9" s="26">
        <v>0</v>
      </c>
      <c r="G9" s="26">
        <v>27.31349376</v>
      </c>
      <c r="H9" s="25" t="s">
        <v>32</v>
      </c>
      <c r="I9" s="29">
        <v>5.3</v>
      </c>
      <c r="J9" s="29">
        <v>2.1</v>
      </c>
      <c r="K9" s="26">
        <v>11.00328</v>
      </c>
      <c r="L9" s="26">
        <v>3.5966400000000003</v>
      </c>
      <c r="M9" s="25">
        <v>1270</v>
      </c>
      <c r="N9" s="25">
        <v>3175</v>
      </c>
      <c r="O9" s="25">
        <v>2925</v>
      </c>
      <c r="P9" s="25">
        <v>399.73948396800006</v>
      </c>
      <c r="Q9" s="25">
        <v>1</v>
      </c>
      <c r="R9" s="31">
        <v>0</v>
      </c>
      <c r="S9" s="24" t="s">
        <v>40</v>
      </c>
      <c r="T9" s="24" t="s">
        <v>194</v>
      </c>
      <c r="U9" s="24" t="s">
        <v>613</v>
      </c>
      <c r="V9" s="31">
        <v>2.59</v>
      </c>
      <c r="W9" s="25">
        <v>559.27490399999999</v>
      </c>
      <c r="X9" s="25">
        <f>BDD!$W9/(BDD!$AB9*0.2777)/(1.13/1.23)*0.82*1000</f>
        <v>16923.771453416182</v>
      </c>
      <c r="Y9" s="25">
        <v>325.08748800000001</v>
      </c>
      <c r="Z9" s="25">
        <v>257.49504000000002</v>
      </c>
      <c r="AA9" s="25">
        <v>852.9523200000001</v>
      </c>
      <c r="AB9" s="25">
        <v>106.21670400000001</v>
      </c>
      <c r="AC9" s="25">
        <v>548.64</v>
      </c>
      <c r="AD9" s="45">
        <v>426.72</v>
      </c>
    </row>
    <row r="10" spans="1:30" x14ac:dyDescent="0.3">
      <c r="A10" s="49" t="s">
        <v>44</v>
      </c>
      <c r="B10" s="24" t="s">
        <v>203</v>
      </c>
      <c r="C10" s="25">
        <v>12</v>
      </c>
      <c r="D10" s="26">
        <v>1.5544799999999999</v>
      </c>
      <c r="E10" s="26">
        <v>15.331440000000001</v>
      </c>
      <c r="F10" s="26">
        <v>0</v>
      </c>
      <c r="G10" s="26">
        <v>27.31349376</v>
      </c>
      <c r="H10" s="25" t="s">
        <v>32</v>
      </c>
      <c r="I10" s="26">
        <v>4.3899999999999997</v>
      </c>
      <c r="J10" s="26">
        <v>2.2000000000000002</v>
      </c>
      <c r="K10" s="26">
        <v>10.820400000000001</v>
      </c>
      <c r="L10" s="26">
        <v>4.3586400000000003</v>
      </c>
      <c r="M10" s="25">
        <v>3088.9640397000003</v>
      </c>
      <c r="N10" s="25">
        <v>4581.2829369999999</v>
      </c>
      <c r="O10" s="25">
        <v>4354</v>
      </c>
      <c r="P10" s="25">
        <v>1162.878498816</v>
      </c>
      <c r="Q10" s="25">
        <v>2</v>
      </c>
      <c r="R10" s="31">
        <v>1.92</v>
      </c>
      <c r="S10" s="24" t="s">
        <v>40</v>
      </c>
      <c r="T10" s="40" t="s">
        <v>204</v>
      </c>
      <c r="U10" s="50" t="s">
        <v>612</v>
      </c>
      <c r="V10" s="31">
        <v>2.36</v>
      </c>
      <c r="W10" s="25">
        <v>410</v>
      </c>
      <c r="X10" s="25">
        <f>BDD!$W10/(BDD!$AB10*0.2777)/(1.13/1.23)*0.82*1000</f>
        <v>7058.9746598996508</v>
      </c>
      <c r="Y10" s="25">
        <v>455.44435200000004</v>
      </c>
      <c r="Z10" s="25">
        <v>455.44435200000004</v>
      </c>
      <c r="AA10" s="25">
        <v>2639.3241600000001</v>
      </c>
      <c r="AB10" s="25">
        <v>186.68390400000001</v>
      </c>
      <c r="AC10" s="25">
        <v>826.00800000000004</v>
      </c>
      <c r="AD10" s="45">
        <v>697.99200000000008</v>
      </c>
    </row>
    <row r="11" spans="1:30" x14ac:dyDescent="0.3">
      <c r="A11" s="49" t="s">
        <v>44</v>
      </c>
      <c r="B11" s="24" t="s">
        <v>180</v>
      </c>
      <c r="C11" s="25">
        <v>14</v>
      </c>
      <c r="D11" s="26">
        <v>1.8288000000000002</v>
      </c>
      <c r="E11" s="26">
        <v>15.880080000000001</v>
      </c>
      <c r="F11" s="26">
        <v>0</v>
      </c>
      <c r="G11" s="26">
        <v>25.957109375999998</v>
      </c>
      <c r="H11" s="25" t="s">
        <v>33</v>
      </c>
      <c r="I11" s="29">
        <v>6.8</v>
      </c>
      <c r="J11" s="29">
        <v>3</v>
      </c>
      <c r="K11" s="26">
        <v>11.30808</v>
      </c>
      <c r="L11" s="26">
        <v>4.5110400000000004</v>
      </c>
      <c r="M11" s="25">
        <v>1780.3500522500001</v>
      </c>
      <c r="N11" s="25">
        <v>3628.7389600000001</v>
      </c>
      <c r="O11" s="25">
        <v>3538</v>
      </c>
      <c r="P11" s="25">
        <v>1005.405368768</v>
      </c>
      <c r="Q11" s="25">
        <v>1</v>
      </c>
      <c r="R11" s="31">
        <v>0</v>
      </c>
      <c r="S11" s="24" t="s">
        <v>40</v>
      </c>
      <c r="T11" s="24" t="s">
        <v>181</v>
      </c>
      <c r="U11" s="24" t="s">
        <v>613</v>
      </c>
      <c r="V11" s="30">
        <v>2.6</v>
      </c>
      <c r="W11" s="25">
        <v>503.34741359999998</v>
      </c>
      <c r="X11" s="25">
        <f>BDD!$W11/(BDD!$AB11*0.2777)/(1.13/1.23)*0.82*1000</f>
        <v>14361.028919041732</v>
      </c>
      <c r="Y11" s="25">
        <v>344.39961600000004</v>
      </c>
      <c r="Z11" s="25">
        <v>344.39961600000004</v>
      </c>
      <c r="AA11" s="25">
        <v>239.79225600000001</v>
      </c>
      <c r="AB11" s="25">
        <v>112.65408000000001</v>
      </c>
      <c r="AC11" s="25">
        <v>625.75440000000003</v>
      </c>
      <c r="AD11" s="45">
        <v>507.49200000000002</v>
      </c>
    </row>
    <row r="12" spans="1:30" x14ac:dyDescent="0.3">
      <c r="A12" s="49" t="s">
        <v>44</v>
      </c>
      <c r="B12" s="24" t="s">
        <v>182</v>
      </c>
      <c r="C12" s="25">
        <v>14</v>
      </c>
      <c r="D12" s="26">
        <v>1.8288000000000002</v>
      </c>
      <c r="E12" s="26">
        <v>15.880080000000001</v>
      </c>
      <c r="F12" s="26">
        <v>0</v>
      </c>
      <c r="G12" s="26">
        <v>25.957109375999998</v>
      </c>
      <c r="H12" s="25" t="s">
        <v>33</v>
      </c>
      <c r="I12" s="29">
        <v>6.7</v>
      </c>
      <c r="J12" s="29">
        <v>3.4</v>
      </c>
      <c r="K12" s="26">
        <v>12.679680000000001</v>
      </c>
      <c r="L12" s="26">
        <v>4.7244000000000002</v>
      </c>
      <c r="M12" s="25">
        <v>1921.8708716900001</v>
      </c>
      <c r="N12" s="25">
        <v>3968.9332375000004</v>
      </c>
      <c r="O12" s="25">
        <v>3968.9332375000004</v>
      </c>
      <c r="P12" s="25">
        <v>1005.405368768</v>
      </c>
      <c r="Q12" s="25">
        <v>1</v>
      </c>
      <c r="R12" s="31">
        <v>0</v>
      </c>
      <c r="S12" s="24" t="s">
        <v>40</v>
      </c>
      <c r="T12" s="24" t="s">
        <v>181</v>
      </c>
      <c r="U12" s="24" t="s">
        <v>613</v>
      </c>
      <c r="V12" s="30">
        <v>2.6</v>
      </c>
      <c r="W12" s="25">
        <v>503.34741359999998</v>
      </c>
      <c r="X12" s="25">
        <f>BDD!$W12/(BDD!$AB12*0.2777)/(1.13/1.23)*0.82*1000</f>
        <v>14361.028919041732</v>
      </c>
      <c r="Y12" s="25">
        <v>341.18092799999999</v>
      </c>
      <c r="Z12" s="25">
        <v>341.18092799999999</v>
      </c>
      <c r="AA12" s="25">
        <v>2153.3022720000004</v>
      </c>
      <c r="AB12" s="25">
        <v>112.65408000000001</v>
      </c>
      <c r="AC12" s="25">
        <v>737.61599999999999</v>
      </c>
      <c r="AD12" s="45">
        <v>547.11599999999999</v>
      </c>
    </row>
    <row r="13" spans="1:30" x14ac:dyDescent="0.3">
      <c r="A13" s="49" t="s">
        <v>44</v>
      </c>
      <c r="B13" s="24" t="s">
        <v>39</v>
      </c>
      <c r="C13" s="25">
        <v>11</v>
      </c>
      <c r="D13" s="26">
        <v>1.70688</v>
      </c>
      <c r="E13" s="26">
        <v>16.245840000000001</v>
      </c>
      <c r="F13" s="26">
        <v>0</v>
      </c>
      <c r="G13" s="26">
        <v>25.808464512000004</v>
      </c>
      <c r="H13" s="25" t="s">
        <v>32</v>
      </c>
      <c r="I13" s="26">
        <v>5.93</v>
      </c>
      <c r="J13" s="26">
        <v>3.8</v>
      </c>
      <c r="K13" s="26">
        <v>14.41704</v>
      </c>
      <c r="L13" s="26">
        <v>4.2671999999999999</v>
      </c>
      <c r="M13" s="25">
        <v>2599.9914648399999</v>
      </c>
      <c r="N13" s="25">
        <v>4499.6363104000002</v>
      </c>
      <c r="O13" s="25">
        <v>4500</v>
      </c>
      <c r="P13" s="25">
        <v>1514.164712</v>
      </c>
      <c r="Q13" s="25">
        <v>1</v>
      </c>
      <c r="R13" s="31">
        <v>0</v>
      </c>
      <c r="S13" s="24" t="s">
        <v>40</v>
      </c>
      <c r="T13" s="24" t="s">
        <v>199</v>
      </c>
      <c r="U13" s="24" t="s">
        <v>613</v>
      </c>
      <c r="V13" s="31">
        <v>2.67</v>
      </c>
      <c r="W13" s="25">
        <v>894.83984639999994</v>
      </c>
      <c r="X13" s="25">
        <f>BDD!$W13/(BDD!$AB13*0.2777)/(1.13/1.23)*0.82*1000</f>
        <v>23828.670206409981</v>
      </c>
      <c r="Y13" s="25">
        <v>444.178944</v>
      </c>
      <c r="Z13" s="25">
        <v>498.89664000000005</v>
      </c>
      <c r="AA13" s="25">
        <v>3540.5568000000003</v>
      </c>
      <c r="AB13" s="25">
        <v>120.70080000000002</v>
      </c>
      <c r="AC13" s="25">
        <v>701.04000000000008</v>
      </c>
      <c r="AD13" s="45">
        <v>557.78399999999999</v>
      </c>
    </row>
    <row r="14" spans="1:30" x14ac:dyDescent="0.3">
      <c r="A14" s="49" t="s">
        <v>44</v>
      </c>
      <c r="B14" s="24" t="s">
        <v>173</v>
      </c>
      <c r="C14" s="25">
        <v>12</v>
      </c>
      <c r="D14" s="26">
        <v>2.0726400000000003</v>
      </c>
      <c r="E14" s="26">
        <v>15.849600000000001</v>
      </c>
      <c r="F14" s="29">
        <v>0</v>
      </c>
      <c r="G14" s="26">
        <v>25.204594752000002</v>
      </c>
      <c r="H14" s="25" t="s">
        <v>32</v>
      </c>
      <c r="I14" s="29">
        <v>7.7850000000000001</v>
      </c>
      <c r="J14" s="29">
        <v>7.72</v>
      </c>
      <c r="K14" s="26">
        <v>14.35608</v>
      </c>
      <c r="L14" s="26">
        <v>5.3949600000000002</v>
      </c>
      <c r="M14" s="25">
        <v>5125.5937810000005</v>
      </c>
      <c r="N14" s="25">
        <v>7350.0107634800006</v>
      </c>
      <c r="O14" s="25">
        <v>7080</v>
      </c>
      <c r="P14" s="25">
        <v>1474.7964294880001</v>
      </c>
      <c r="Q14" s="25">
        <v>2</v>
      </c>
      <c r="R14" s="30">
        <v>2.6970000000000001</v>
      </c>
      <c r="S14" s="24" t="s">
        <v>40</v>
      </c>
      <c r="T14" s="24" t="s">
        <v>174</v>
      </c>
      <c r="U14" s="50" t="s">
        <v>612</v>
      </c>
      <c r="V14" s="31">
        <v>2.6924000000000001</v>
      </c>
      <c r="W14" s="25">
        <v>700.95787968000002</v>
      </c>
      <c r="X14" s="25">
        <f>BDD!$W14/(BDD!$AB14*0.2777)/(1.13/1.23)*0.82*1000</f>
        <v>10447.271452437215</v>
      </c>
      <c r="Y14" s="25">
        <v>494.06860800000004</v>
      </c>
      <c r="Z14" s="25">
        <v>494.06860800000004</v>
      </c>
      <c r="AA14" s="25">
        <v>1036.4175360000002</v>
      </c>
      <c r="AB14" s="25">
        <v>215.65209600000003</v>
      </c>
      <c r="AC14" s="25">
        <v>1432.5600000000002</v>
      </c>
      <c r="AD14" s="45">
        <v>1127.76</v>
      </c>
    </row>
    <row r="15" spans="1:30" x14ac:dyDescent="0.3">
      <c r="A15" s="49" t="s">
        <v>44</v>
      </c>
      <c r="B15" s="24" t="s">
        <v>205</v>
      </c>
      <c r="C15" s="25">
        <v>14</v>
      </c>
      <c r="D15" s="26">
        <v>1.61544</v>
      </c>
      <c r="E15" s="26">
        <v>15.0876</v>
      </c>
      <c r="F15" s="26">
        <v>0</v>
      </c>
      <c r="G15" s="26">
        <v>23.485888512000002</v>
      </c>
      <c r="H15" s="25" t="s">
        <v>32</v>
      </c>
      <c r="I15" s="26">
        <v>5.62</v>
      </c>
      <c r="J15" s="26">
        <v>4.54</v>
      </c>
      <c r="K15" s="26">
        <v>11.8872</v>
      </c>
      <c r="L15" s="26">
        <v>4.0233600000000003</v>
      </c>
      <c r="M15" s="25">
        <v>2282.93039821</v>
      </c>
      <c r="N15" s="25">
        <v>4501.9042722499998</v>
      </c>
      <c r="O15" s="25">
        <v>4246</v>
      </c>
      <c r="P15" s="25">
        <v>1438.4564764000002</v>
      </c>
      <c r="Q15" s="25">
        <v>2</v>
      </c>
      <c r="R15" s="31">
        <v>2.48</v>
      </c>
      <c r="S15" s="24" t="s">
        <v>40</v>
      </c>
      <c r="T15" s="40" t="s">
        <v>206</v>
      </c>
      <c r="U15" s="50" t="s">
        <v>612</v>
      </c>
      <c r="V15" s="31">
        <v>2.4</v>
      </c>
      <c r="W15" s="32">
        <v>373</v>
      </c>
      <c r="X15" s="25">
        <f>BDD!$W15/(BDD!$AB15*0.2777)/(1.13/1.23)*0.82*1000</f>
        <v>8277.1738640796248</v>
      </c>
      <c r="Y15" s="25">
        <v>455.44435200000004</v>
      </c>
      <c r="Z15" s="25">
        <v>426.47616000000005</v>
      </c>
      <c r="AA15" s="25">
        <v>3202.59456</v>
      </c>
      <c r="AB15" s="25">
        <v>144.84096</v>
      </c>
      <c r="AC15" s="25">
        <v>803.14800000000002</v>
      </c>
      <c r="AD15" s="45">
        <v>674.21760000000006</v>
      </c>
    </row>
    <row r="16" spans="1:30" x14ac:dyDescent="0.3">
      <c r="A16" s="49" t="s">
        <v>44</v>
      </c>
      <c r="B16" s="24" t="s">
        <v>189</v>
      </c>
      <c r="C16" s="25">
        <v>8</v>
      </c>
      <c r="D16" s="26">
        <v>1.4325600000000001</v>
      </c>
      <c r="E16" s="26">
        <v>13.83792</v>
      </c>
      <c r="F16" s="29">
        <v>7.2</v>
      </c>
      <c r="G16" s="26">
        <v>20.996087040000003</v>
      </c>
      <c r="H16" s="25" t="s">
        <v>32</v>
      </c>
      <c r="I16" s="29">
        <v>5.4</v>
      </c>
      <c r="J16" s="29">
        <v>2.9</v>
      </c>
      <c r="K16" s="26">
        <v>12.222480000000001</v>
      </c>
      <c r="L16" s="26">
        <v>4.7853599999999998</v>
      </c>
      <c r="M16" s="25">
        <v>2564.1576676100003</v>
      </c>
      <c r="N16" s="25">
        <v>3999.7775186600002</v>
      </c>
      <c r="O16" s="25">
        <v>3708</v>
      </c>
      <c r="P16" s="25">
        <v>920.61214489600013</v>
      </c>
      <c r="Q16" s="25">
        <v>1</v>
      </c>
      <c r="R16" s="31">
        <v>0</v>
      </c>
      <c r="S16" s="24" t="s">
        <v>40</v>
      </c>
      <c r="T16" s="24" t="s">
        <v>190</v>
      </c>
      <c r="U16" s="24" t="s">
        <v>613</v>
      </c>
      <c r="V16" s="31">
        <v>2.41</v>
      </c>
      <c r="W16" s="25">
        <v>633.84489120000001</v>
      </c>
      <c r="X16" s="25">
        <f>BDD!$W16/(BDD!$AB16*0.2777)/(1.13/1.23)*0.82*1000</f>
        <v>18894.001562918365</v>
      </c>
      <c r="Y16" s="25">
        <v>434.52288000000004</v>
      </c>
      <c r="Z16" s="25">
        <v>402.33600000000001</v>
      </c>
      <c r="AA16" s="25">
        <v>2349.6422400000001</v>
      </c>
      <c r="AB16" s="25">
        <v>107.82604800000001</v>
      </c>
      <c r="AC16" s="25">
        <v>621.18240000000003</v>
      </c>
      <c r="AD16" s="45">
        <v>605.94240000000002</v>
      </c>
    </row>
    <row r="17" spans="1:30" x14ac:dyDescent="0.3">
      <c r="A17" s="49" t="s">
        <v>44</v>
      </c>
      <c r="B17" s="24" t="s">
        <v>187</v>
      </c>
      <c r="C17" s="25">
        <v>8</v>
      </c>
      <c r="D17" s="26">
        <v>1.3411200000000001</v>
      </c>
      <c r="E17" s="26">
        <v>13.014960000000002</v>
      </c>
      <c r="F17" s="27"/>
      <c r="G17" s="26">
        <v>20.475830016000003</v>
      </c>
      <c r="H17" s="25" t="s">
        <v>32</v>
      </c>
      <c r="I17" s="27"/>
      <c r="J17" s="27"/>
      <c r="K17" s="26">
        <v>11.490960000000001</v>
      </c>
      <c r="L17" s="26">
        <v>3.4137599999999999</v>
      </c>
      <c r="M17" s="25">
        <v>1651.0762268000001</v>
      </c>
      <c r="N17" s="25">
        <v>3299.8844917500001</v>
      </c>
      <c r="O17" s="25">
        <v>3299.8844917500001</v>
      </c>
      <c r="P17" s="25">
        <v>1199.2184519039999</v>
      </c>
      <c r="Q17" s="25">
        <v>1</v>
      </c>
      <c r="R17" s="31">
        <v>0</v>
      </c>
      <c r="S17" s="24" t="s">
        <v>40</v>
      </c>
      <c r="T17" s="24" t="s">
        <v>188</v>
      </c>
      <c r="U17" s="24" t="s">
        <v>613</v>
      </c>
      <c r="V17" s="28"/>
      <c r="W17" s="25">
        <v>633.84489120000001</v>
      </c>
      <c r="X17" s="25">
        <f>BDD!$W17/(BDD!$AB17*0.2777)/(1.13/1.23)*0.82*1000</f>
        <v>13910.96818368715</v>
      </c>
      <c r="Y17" s="25">
        <v>514.99008000000003</v>
      </c>
      <c r="Z17" s="25">
        <v>482.80320000000006</v>
      </c>
      <c r="AA17" s="25">
        <v>4023.36</v>
      </c>
      <c r="AB17" s="25">
        <v>146.45030400000002</v>
      </c>
      <c r="AC17" s="25">
        <v>649.22400000000005</v>
      </c>
      <c r="AD17" s="45">
        <v>649.22400000000005</v>
      </c>
    </row>
    <row r="18" spans="1:30" x14ac:dyDescent="0.3">
      <c r="A18" s="49" t="s">
        <v>44</v>
      </c>
      <c r="B18" s="24" t="s">
        <v>157</v>
      </c>
      <c r="C18" s="25">
        <v>6</v>
      </c>
      <c r="D18" s="31">
        <v>1.3411200000000001</v>
      </c>
      <c r="E18" s="26">
        <v>11.856720000000001</v>
      </c>
      <c r="F18" s="26">
        <v>0</v>
      </c>
      <c r="G18" s="26">
        <v>19.388864448</v>
      </c>
      <c r="H18" s="25" t="s">
        <v>32</v>
      </c>
      <c r="I18" s="26">
        <v>3.6</v>
      </c>
      <c r="J18" s="26">
        <v>1.1399999999999999</v>
      </c>
      <c r="K18" s="26">
        <v>8.7172800000000006</v>
      </c>
      <c r="L18" s="26">
        <v>3.0175200000000002</v>
      </c>
      <c r="M18" s="25">
        <v>1534.04939534</v>
      </c>
      <c r="N18" s="25">
        <v>2154.5637575000001</v>
      </c>
      <c r="O18" s="25">
        <v>2047</v>
      </c>
      <c r="P18" s="25">
        <v>343.09726939999996</v>
      </c>
      <c r="Q18" s="25">
        <v>2</v>
      </c>
      <c r="R18" s="31">
        <v>1.9</v>
      </c>
      <c r="S18" s="24" t="s">
        <v>36</v>
      </c>
      <c r="T18" s="24" t="s">
        <v>158</v>
      </c>
      <c r="U18" s="50" t="s">
        <v>612</v>
      </c>
      <c r="V18" s="31">
        <v>1.93</v>
      </c>
      <c r="W18" s="25">
        <v>164</v>
      </c>
      <c r="X18" s="25">
        <f>BDD!$W18/(BDD!$AB18*0.2777)/(1.13/1.23)*0.82*1000</f>
        <v>4679.0917745620545</v>
      </c>
      <c r="Y18" s="25">
        <v>403.94534400000003</v>
      </c>
      <c r="Z18" s="25">
        <v>352.44633600000003</v>
      </c>
      <c r="AA18" s="25">
        <v>1504.7366400000001</v>
      </c>
      <c r="AB18" s="25">
        <v>112.65408000000001</v>
      </c>
      <c r="AC18" s="25">
        <v>520.29359999999997</v>
      </c>
      <c r="AD18" s="45">
        <v>664.46400000000006</v>
      </c>
    </row>
    <row r="19" spans="1:30" x14ac:dyDescent="0.3">
      <c r="A19" s="49" t="s">
        <v>44</v>
      </c>
      <c r="B19" s="24" t="s">
        <v>170</v>
      </c>
      <c r="C19" s="25">
        <v>6</v>
      </c>
      <c r="D19" s="31">
        <v>1.2496799999999999</v>
      </c>
      <c r="E19" s="26">
        <v>12.009119999999999</v>
      </c>
      <c r="F19" s="26">
        <v>0</v>
      </c>
      <c r="G19" s="26">
        <v>18.599188607999999</v>
      </c>
      <c r="H19" s="25" t="s">
        <v>33</v>
      </c>
      <c r="I19" s="26">
        <v>4.05</v>
      </c>
      <c r="J19" s="26">
        <v>2.33</v>
      </c>
      <c r="K19" s="26">
        <v>9.5402400000000007</v>
      </c>
      <c r="L19" s="26">
        <v>3.4137599999999999</v>
      </c>
      <c r="M19" s="25">
        <v>1319.9537967000001</v>
      </c>
      <c r="N19" s="25">
        <v>2100.1326730999999</v>
      </c>
      <c r="O19" s="25">
        <v>1980</v>
      </c>
      <c r="P19" s="25">
        <v>497.77226789999997</v>
      </c>
      <c r="Q19" s="25">
        <v>2</v>
      </c>
      <c r="R19" s="31">
        <v>1.8</v>
      </c>
      <c r="S19" s="24" t="s">
        <v>36</v>
      </c>
      <c r="T19" s="24" t="s">
        <v>93</v>
      </c>
      <c r="U19" s="50" t="s">
        <v>612</v>
      </c>
      <c r="V19" s="31">
        <v>1.88</v>
      </c>
      <c r="W19" s="25">
        <v>149.1399744</v>
      </c>
      <c r="X19" s="25">
        <f>BDD!$W19/(BDD!$AB19*0.2777)/(1.13/1.23)*0.82*1000</f>
        <v>5225.5855715811385</v>
      </c>
      <c r="Y19" s="25">
        <v>278.41651200000001</v>
      </c>
      <c r="Z19" s="25">
        <v>273.58848</v>
      </c>
      <c r="AA19" s="25">
        <v>4771.70496</v>
      </c>
      <c r="AB19" s="25">
        <v>91.732607999999999</v>
      </c>
      <c r="AC19" s="25">
        <v>399.89760000000001</v>
      </c>
      <c r="AD19" s="45">
        <v>599.84640000000002</v>
      </c>
    </row>
    <row r="20" spans="1:30" x14ac:dyDescent="0.3">
      <c r="A20" s="49" t="s">
        <v>44</v>
      </c>
      <c r="B20" s="24" t="s">
        <v>171</v>
      </c>
      <c r="C20" s="25">
        <v>6</v>
      </c>
      <c r="D20" s="31">
        <v>1.2496799999999999</v>
      </c>
      <c r="E20" s="26">
        <v>12.009119999999999</v>
      </c>
      <c r="F20" s="26">
        <v>0</v>
      </c>
      <c r="G20" s="26">
        <v>18.599188607999999</v>
      </c>
      <c r="H20" s="25" t="s">
        <v>33</v>
      </c>
      <c r="I20" s="26">
        <v>4.05</v>
      </c>
      <c r="J20" s="26">
        <v>2.33</v>
      </c>
      <c r="K20" s="26">
        <v>9.5402400000000007</v>
      </c>
      <c r="L20" s="26">
        <v>3.4137599999999999</v>
      </c>
      <c r="M20" s="25">
        <v>1349.8908931200001</v>
      </c>
      <c r="N20" s="25">
        <v>2100.1326730999999</v>
      </c>
      <c r="O20" s="25">
        <v>1980</v>
      </c>
      <c r="P20" s="25">
        <v>497.77226789999997</v>
      </c>
      <c r="Q20" s="25">
        <v>2</v>
      </c>
      <c r="R20" s="31">
        <v>1.8</v>
      </c>
      <c r="S20" s="24" t="s">
        <v>36</v>
      </c>
      <c r="T20" s="24" t="s">
        <v>172</v>
      </c>
      <c r="U20" s="50" t="s">
        <v>612</v>
      </c>
      <c r="V20" s="31">
        <v>1.88</v>
      </c>
      <c r="W20" s="25">
        <v>156.59697312</v>
      </c>
      <c r="X20" s="25">
        <f>BDD!$W20/(BDD!$AB20*0.2777)/(1.13/1.23)*0.82*1000</f>
        <v>5486.8648501601956</v>
      </c>
      <c r="Y20" s="25">
        <v>278.41651200000001</v>
      </c>
      <c r="Z20" s="25">
        <v>273.58848</v>
      </c>
      <c r="AA20" s="25">
        <v>4771.70496</v>
      </c>
      <c r="AB20" s="25">
        <v>91.732607999999999</v>
      </c>
      <c r="AC20" s="25">
        <v>414.83280000000002</v>
      </c>
      <c r="AD20" s="45">
        <v>599.84640000000002</v>
      </c>
    </row>
    <row r="21" spans="1:30" x14ac:dyDescent="0.3">
      <c r="A21" s="49" t="s">
        <v>44</v>
      </c>
      <c r="B21" s="24" t="s">
        <v>169</v>
      </c>
      <c r="C21" s="25">
        <v>6</v>
      </c>
      <c r="D21" s="31">
        <v>1.2496799999999999</v>
      </c>
      <c r="E21" s="26">
        <v>12.009119999999999</v>
      </c>
      <c r="F21" s="26">
        <v>0</v>
      </c>
      <c r="G21" s="26">
        <v>18.599188607999999</v>
      </c>
      <c r="H21" s="25" t="s">
        <v>33</v>
      </c>
      <c r="I21" s="26">
        <v>4.05</v>
      </c>
      <c r="J21" s="26">
        <v>2.33</v>
      </c>
      <c r="K21" s="26">
        <v>9.4183199999999996</v>
      </c>
      <c r="L21" s="26">
        <v>3.4137599999999999</v>
      </c>
      <c r="M21" s="25">
        <v>1319.9537967000001</v>
      </c>
      <c r="N21" s="25">
        <v>2100.1326730999999</v>
      </c>
      <c r="O21" s="25">
        <v>1980</v>
      </c>
      <c r="P21" s="25">
        <v>497.77226789999997</v>
      </c>
      <c r="Q21" s="25">
        <v>2</v>
      </c>
      <c r="R21" s="31">
        <v>1.8</v>
      </c>
      <c r="S21" s="24" t="s">
        <v>36</v>
      </c>
      <c r="T21" s="24" t="s">
        <v>93</v>
      </c>
      <c r="U21" s="50" t="s">
        <v>612</v>
      </c>
      <c r="V21" s="31">
        <v>1.88</v>
      </c>
      <c r="W21" s="25">
        <v>149.1399744</v>
      </c>
      <c r="X21" s="25">
        <f>BDD!$W21/(BDD!$AB21*0.2777)/(1.13/1.23)*0.82*1000</f>
        <v>5225.5855715811385</v>
      </c>
      <c r="Y21" s="25">
        <v>278.41651200000001</v>
      </c>
      <c r="Z21" s="25">
        <v>273.58848</v>
      </c>
      <c r="AA21" s="25">
        <v>4771.70496</v>
      </c>
      <c r="AB21" s="25">
        <v>91.732607999999999</v>
      </c>
      <c r="AC21" s="25">
        <v>399.89760000000001</v>
      </c>
      <c r="AD21" s="45">
        <v>599.84640000000002</v>
      </c>
    </row>
    <row r="22" spans="1:30" x14ac:dyDescent="0.3">
      <c r="A22" s="49" t="s">
        <v>44</v>
      </c>
      <c r="B22" s="24" t="s">
        <v>165</v>
      </c>
      <c r="C22" s="25">
        <v>6</v>
      </c>
      <c r="D22" s="31">
        <v>1.1582399999999999</v>
      </c>
      <c r="E22" s="26">
        <v>11.52144</v>
      </c>
      <c r="F22" s="26">
        <v>0</v>
      </c>
      <c r="G22" s="26">
        <v>18.487704960000002</v>
      </c>
      <c r="H22" s="25" t="s">
        <v>32</v>
      </c>
      <c r="I22" s="26">
        <v>4.95</v>
      </c>
      <c r="J22" s="26">
        <v>1.46</v>
      </c>
      <c r="K22" s="26">
        <v>9.0830400000000004</v>
      </c>
      <c r="L22" s="26">
        <v>2.9870400000000004</v>
      </c>
      <c r="M22" s="25">
        <v>1764.4743193000002</v>
      </c>
      <c r="N22" s="25">
        <v>2494.7580350000003</v>
      </c>
      <c r="O22" s="25">
        <v>2449</v>
      </c>
      <c r="P22" s="25">
        <v>399.34272339999995</v>
      </c>
      <c r="Q22" s="25">
        <v>2</v>
      </c>
      <c r="R22" s="31">
        <v>1.8</v>
      </c>
      <c r="S22" s="24" t="s">
        <v>36</v>
      </c>
      <c r="T22" s="24" t="s">
        <v>166</v>
      </c>
      <c r="U22" s="50" t="s">
        <v>612</v>
      </c>
      <c r="V22" s="31">
        <v>1.95</v>
      </c>
      <c r="W22" s="25">
        <v>223.7</v>
      </c>
      <c r="X22" s="25">
        <f>BDD!$W22/(BDD!$AB22*0.2777)/(1.13/1.23)*0.82*1000</f>
        <v>5194.9729224239363</v>
      </c>
      <c r="Y22" s="25">
        <v>321.86880000000002</v>
      </c>
      <c r="Z22" s="25">
        <v>310.60339200000004</v>
      </c>
      <c r="AA22" s="25">
        <v>2904.8659200000002</v>
      </c>
      <c r="AB22" s="25">
        <v>138.40358400000002</v>
      </c>
      <c r="AC22" s="25">
        <v>701.04000000000008</v>
      </c>
      <c r="AD22" s="45">
        <v>746.76</v>
      </c>
    </row>
    <row r="23" spans="1:30" x14ac:dyDescent="0.3">
      <c r="A23" s="49" t="s">
        <v>44</v>
      </c>
      <c r="B23" s="24" t="s">
        <v>183</v>
      </c>
      <c r="C23" s="25">
        <v>6</v>
      </c>
      <c r="D23" s="26">
        <v>1.3716000000000002</v>
      </c>
      <c r="E23" s="26">
        <v>12.679680000000001</v>
      </c>
      <c r="F23" s="26">
        <v>0</v>
      </c>
      <c r="G23" s="26">
        <v>18.004609152000004</v>
      </c>
      <c r="H23" s="25" t="s">
        <v>32</v>
      </c>
      <c r="I23" s="29">
        <v>5.2</v>
      </c>
      <c r="J23" s="29">
        <v>2.6</v>
      </c>
      <c r="K23" s="26">
        <v>10.63752</v>
      </c>
      <c r="L23" s="26">
        <v>4.3586400000000003</v>
      </c>
      <c r="M23" s="25">
        <v>2109.65811287</v>
      </c>
      <c r="N23" s="25">
        <v>3353.8619837800002</v>
      </c>
      <c r="O23" s="25">
        <v>3353.8619837800002</v>
      </c>
      <c r="P23" s="25">
        <v>850.96056814400004</v>
      </c>
      <c r="Q23" s="25">
        <v>1</v>
      </c>
      <c r="R23" s="31">
        <v>0</v>
      </c>
      <c r="S23" s="24" t="s">
        <v>40</v>
      </c>
      <c r="T23" s="24" t="s">
        <v>184</v>
      </c>
      <c r="U23" s="24" t="s">
        <v>613</v>
      </c>
      <c r="V23" s="30">
        <v>2.2999999999999998</v>
      </c>
      <c r="W23" s="25">
        <v>634</v>
      </c>
      <c r="X23" s="25">
        <f>BDD!$W23/(BDD!$AB23*0.2777)/(1.13/1.23)*0.82*1000</f>
        <v>13053.689524457126</v>
      </c>
      <c r="Y23" s="25">
        <v>555.22368000000006</v>
      </c>
      <c r="Z23" s="25">
        <v>535.91155200000003</v>
      </c>
      <c r="AA23" s="25">
        <v>2518.62336</v>
      </c>
      <c r="AB23" s="25">
        <v>156.106368</v>
      </c>
      <c r="AC23" s="25">
        <v>863.19360000000006</v>
      </c>
      <c r="AD23" s="45">
        <v>739.74959999999999</v>
      </c>
    </row>
    <row r="24" spans="1:30" x14ac:dyDescent="0.3">
      <c r="A24" s="49" t="s">
        <v>44</v>
      </c>
      <c r="B24" s="24" t="s">
        <v>159</v>
      </c>
      <c r="C24" s="25">
        <v>4</v>
      </c>
      <c r="D24" s="31">
        <v>1.1277600000000001</v>
      </c>
      <c r="E24" s="26">
        <v>11.765280000000001</v>
      </c>
      <c r="F24" s="26">
        <v>5</v>
      </c>
      <c r="G24" s="26">
        <v>17.075578752000002</v>
      </c>
      <c r="H24" s="25" t="s">
        <v>32</v>
      </c>
      <c r="I24" s="26">
        <v>2</v>
      </c>
      <c r="J24" s="26">
        <v>1.84</v>
      </c>
      <c r="K24" s="26">
        <v>8.4124800000000004</v>
      </c>
      <c r="L24" s="26">
        <v>2.5908000000000002</v>
      </c>
      <c r="M24" s="25">
        <v>1173.4434611900001</v>
      </c>
      <c r="N24" s="25">
        <v>1723.6510060000001</v>
      </c>
      <c r="O24" s="25">
        <v>1723.6510060000001</v>
      </c>
      <c r="P24" s="25">
        <v>303.72545159999999</v>
      </c>
      <c r="Q24" s="25">
        <v>2</v>
      </c>
      <c r="R24" s="31">
        <v>1.92</v>
      </c>
      <c r="S24" s="24" t="s">
        <v>36</v>
      </c>
      <c r="T24" s="24" t="s">
        <v>160</v>
      </c>
      <c r="U24" s="50" t="s">
        <v>612</v>
      </c>
      <c r="V24" s="31">
        <v>1.88</v>
      </c>
      <c r="W24" s="25">
        <v>130</v>
      </c>
      <c r="X24" s="25">
        <f>BDD!$W24/(BDD!$AB24*0.2777)/(1.13/1.23)*0.82*1000</f>
        <v>4121.1512919584484</v>
      </c>
      <c r="Y24" s="25">
        <v>310.60339200000004</v>
      </c>
      <c r="Z24" s="25">
        <v>299.33798400000001</v>
      </c>
      <c r="AA24" s="25">
        <v>1425.878784</v>
      </c>
      <c r="AB24" s="25">
        <v>101.38867200000001</v>
      </c>
      <c r="AC24" s="25">
        <v>670.56000000000006</v>
      </c>
      <c r="AD24" s="45">
        <v>454.15200000000004</v>
      </c>
    </row>
    <row r="25" spans="1:30" x14ac:dyDescent="0.3">
      <c r="A25" s="49" t="s">
        <v>44</v>
      </c>
      <c r="B25" s="24" t="s">
        <v>192</v>
      </c>
      <c r="C25" s="25">
        <v>6</v>
      </c>
      <c r="D25" s="26">
        <v>1.4630400000000001</v>
      </c>
      <c r="E25" s="26">
        <v>13.106400000000001</v>
      </c>
      <c r="F25" s="26">
        <v>0</v>
      </c>
      <c r="G25" s="26">
        <v>17.00125632</v>
      </c>
      <c r="H25" s="25" t="s">
        <v>32</v>
      </c>
      <c r="I25" s="29">
        <v>4.7</v>
      </c>
      <c r="J25" s="29">
        <v>2.2000000000000002</v>
      </c>
      <c r="K25" s="26">
        <v>9.0220800000000008</v>
      </c>
      <c r="L25" s="26">
        <v>3.4442400000000002</v>
      </c>
      <c r="M25" s="25">
        <v>1539.9460961500001</v>
      </c>
      <c r="N25" s="25">
        <v>2328.7432275800002</v>
      </c>
      <c r="O25" s="25">
        <v>2200</v>
      </c>
      <c r="P25" s="25">
        <v>514.81600207999998</v>
      </c>
      <c r="Q25" s="25">
        <v>1</v>
      </c>
      <c r="R25" s="31">
        <v>0</v>
      </c>
      <c r="S25" s="24" t="s">
        <v>40</v>
      </c>
      <c r="T25" s="24" t="s">
        <v>188</v>
      </c>
      <c r="U25" s="24" t="s">
        <v>613</v>
      </c>
      <c r="V25" s="30">
        <v>2</v>
      </c>
      <c r="W25" s="25">
        <v>372.84993600000001</v>
      </c>
      <c r="X25" s="25">
        <f>BDD!$W25/(BDD!$AB25*0.2777)/(1.13/1.23)*0.82*1000</f>
        <v>8093.977651633827</v>
      </c>
      <c r="Y25" s="25">
        <v>481.19385600000004</v>
      </c>
      <c r="Z25" s="25">
        <v>481.19385600000004</v>
      </c>
      <c r="AA25" s="25">
        <v>1858.79232</v>
      </c>
      <c r="AB25" s="25">
        <v>148.05964800000001</v>
      </c>
      <c r="AC25" s="25">
        <v>518.16000000000008</v>
      </c>
      <c r="AD25" s="45">
        <v>310.89600000000002</v>
      </c>
    </row>
    <row r="26" spans="1:30" ht="15.6" x14ac:dyDescent="0.3">
      <c r="A26" s="49" t="s">
        <v>44</v>
      </c>
      <c r="B26" s="24" t="s">
        <v>167</v>
      </c>
      <c r="C26" s="25">
        <v>6</v>
      </c>
      <c r="D26" s="31">
        <v>1.1582399999999999</v>
      </c>
      <c r="E26" s="26">
        <v>10.210800000000001</v>
      </c>
      <c r="F26" s="26">
        <v>0</v>
      </c>
      <c r="G26" s="26">
        <v>16.722547200000001</v>
      </c>
      <c r="H26" s="25" t="s">
        <v>32</v>
      </c>
      <c r="I26" s="26">
        <v>3.54</v>
      </c>
      <c r="J26" s="26">
        <v>1.7</v>
      </c>
      <c r="K26" s="26">
        <v>8.3819999999999997</v>
      </c>
      <c r="L26" s="26">
        <v>2.6212800000000001</v>
      </c>
      <c r="M26" s="25">
        <v>1148.0422884700001</v>
      </c>
      <c r="N26" s="25">
        <v>1655.6121505000001</v>
      </c>
      <c r="O26" s="25">
        <v>1655.6121505000001</v>
      </c>
      <c r="P26" s="25">
        <v>208.10817979999999</v>
      </c>
      <c r="Q26" s="25">
        <v>1</v>
      </c>
      <c r="R26" s="31">
        <v>0</v>
      </c>
      <c r="S26" s="24" t="s">
        <v>36</v>
      </c>
      <c r="T26" s="24" t="s">
        <v>168</v>
      </c>
      <c r="U26" s="24" t="s">
        <v>613</v>
      </c>
      <c r="V26" s="31">
        <v>2.29</v>
      </c>
      <c r="W26" s="25">
        <v>223.70996159999999</v>
      </c>
      <c r="X26" s="25">
        <f>BDD!$W26/(BDD!$AB26*0.2777)/(1.13/1.23)*0.82*1000</f>
        <v>7572.6706164438501</v>
      </c>
      <c r="Y26" s="25">
        <v>280.02585600000003</v>
      </c>
      <c r="Z26" s="25">
        <v>262.32307200000002</v>
      </c>
      <c r="AA26" s="25">
        <v>172.19980800000002</v>
      </c>
      <c r="AB26" s="25">
        <v>94.951296000000013</v>
      </c>
      <c r="AC26" s="25">
        <v>583.08240000000001</v>
      </c>
      <c r="AD26" s="45">
        <v>441.96000000000004</v>
      </c>
    </row>
    <row r="27" spans="1:30" x14ac:dyDescent="0.3">
      <c r="A27" s="49" t="s">
        <v>44</v>
      </c>
      <c r="B27" s="24" t="s">
        <v>77</v>
      </c>
      <c r="C27" s="25">
        <v>2</v>
      </c>
      <c r="D27" s="31">
        <v>0.85343999999999998</v>
      </c>
      <c r="E27" s="26">
        <v>11.033760000000001</v>
      </c>
      <c r="F27" s="26">
        <v>0</v>
      </c>
      <c r="G27" s="26">
        <v>16.722547200000001</v>
      </c>
      <c r="H27" s="25" t="s">
        <v>33</v>
      </c>
      <c r="I27" s="26">
        <v>2.4300000000000002</v>
      </c>
      <c r="J27" s="26">
        <v>1.69</v>
      </c>
      <c r="K27" s="26">
        <v>7.0104000000000006</v>
      </c>
      <c r="L27" s="26">
        <v>2.9565600000000001</v>
      </c>
      <c r="M27" s="25">
        <v>635.02931799999999</v>
      </c>
      <c r="N27" s="25">
        <v>975.2235955000001</v>
      </c>
      <c r="O27" s="25">
        <v>975.2235955000001</v>
      </c>
      <c r="P27" s="25">
        <v>196.85908899999998</v>
      </c>
      <c r="Q27" s="25">
        <v>1</v>
      </c>
      <c r="R27" s="31">
        <v>0</v>
      </c>
      <c r="S27" s="24" t="s">
        <v>36</v>
      </c>
      <c r="T27" s="24" t="s">
        <v>78</v>
      </c>
      <c r="U27" s="24" t="s">
        <v>613</v>
      </c>
      <c r="V27" s="31">
        <v>2.0299999999999998</v>
      </c>
      <c r="W27" s="25">
        <v>134.22597696</v>
      </c>
      <c r="X27" s="25">
        <f>BDD!$W27/(BDD!$AB27*0.2777)/(1.13/1.23)*0.82*1000</f>
        <v>5470.8681596349461</v>
      </c>
      <c r="Y27" s="25">
        <v>260.713728</v>
      </c>
      <c r="Z27" s="25">
        <v>225.30816000000002</v>
      </c>
      <c r="AA27" s="25">
        <v>1297.1312640000001</v>
      </c>
      <c r="AB27" s="25">
        <v>78.857855999999998</v>
      </c>
      <c r="AC27" s="25">
        <v>379.476</v>
      </c>
      <c r="AD27" s="45">
        <v>321.56400000000002</v>
      </c>
    </row>
    <row r="28" spans="1:30" x14ac:dyDescent="0.3">
      <c r="A28" s="49" t="s">
        <v>44</v>
      </c>
      <c r="B28" s="24" t="s">
        <v>153</v>
      </c>
      <c r="C28" s="25">
        <v>6</v>
      </c>
      <c r="D28" s="31">
        <v>1.31064</v>
      </c>
      <c r="E28" s="26">
        <v>11.033760000000001</v>
      </c>
      <c r="F28" s="26">
        <v>0</v>
      </c>
      <c r="G28" s="26">
        <v>16.564612032000003</v>
      </c>
      <c r="H28" s="25" t="s">
        <v>32</v>
      </c>
      <c r="I28" s="26">
        <v>2.94</v>
      </c>
      <c r="J28" s="26">
        <v>0.7</v>
      </c>
      <c r="K28" s="26">
        <v>8.5039200000000008</v>
      </c>
      <c r="L28" s="26">
        <v>2.5908000000000002</v>
      </c>
      <c r="M28" s="25">
        <v>1087.7145032600001</v>
      </c>
      <c r="N28" s="25">
        <v>1632.932532</v>
      </c>
      <c r="O28" s="25">
        <v>1632.932532</v>
      </c>
      <c r="P28" s="25">
        <v>286.85181539999996</v>
      </c>
      <c r="Q28" s="25">
        <v>1</v>
      </c>
      <c r="R28" s="31">
        <v>0</v>
      </c>
      <c r="S28" s="24" t="s">
        <v>36</v>
      </c>
      <c r="T28" s="24" t="s">
        <v>154</v>
      </c>
      <c r="U28" s="24" t="s">
        <v>613</v>
      </c>
      <c r="V28" s="31">
        <v>1.96</v>
      </c>
      <c r="W28" s="25">
        <v>223.70996159999999</v>
      </c>
      <c r="X28" s="25">
        <f>BDD!$W28/(BDD!$AB28*0.2777)/(1.13/1.23)*0.82*1000</f>
        <v>6120.377621509414</v>
      </c>
      <c r="Y28" s="25">
        <v>323.47814400000004</v>
      </c>
      <c r="Z28" s="25">
        <v>307.384704</v>
      </c>
      <c r="AA28" s="25">
        <v>1590.031872</v>
      </c>
      <c r="AB28" s="25">
        <v>117.482112</v>
      </c>
      <c r="AC28" s="25">
        <v>539.49599999999998</v>
      </c>
      <c r="AD28" s="45">
        <v>463.29600000000005</v>
      </c>
    </row>
    <row r="29" spans="1:30" x14ac:dyDescent="0.3">
      <c r="A29" s="49" t="s">
        <v>44</v>
      </c>
      <c r="B29" s="24" t="s">
        <v>155</v>
      </c>
      <c r="C29" s="25">
        <v>6</v>
      </c>
      <c r="D29" s="31">
        <v>1.31064</v>
      </c>
      <c r="E29" s="26">
        <v>11.033760000000001</v>
      </c>
      <c r="F29" s="26">
        <v>0</v>
      </c>
      <c r="G29" s="26">
        <v>16.564612032000003</v>
      </c>
      <c r="H29" s="25" t="s">
        <v>32</v>
      </c>
      <c r="I29" s="26">
        <v>2.94</v>
      </c>
      <c r="J29" s="26">
        <v>0.7</v>
      </c>
      <c r="K29" s="26">
        <v>8.5039200000000008</v>
      </c>
      <c r="L29" s="26">
        <v>2.5908000000000002</v>
      </c>
      <c r="M29" s="25">
        <v>1121.7339310100001</v>
      </c>
      <c r="N29" s="25">
        <v>1632.932532</v>
      </c>
      <c r="O29" s="25">
        <v>1632.932532</v>
      </c>
      <c r="P29" s="25">
        <v>286.85181539999996</v>
      </c>
      <c r="Q29" s="25">
        <v>1</v>
      </c>
      <c r="R29" s="31">
        <v>0</v>
      </c>
      <c r="S29" s="24" t="s">
        <v>36</v>
      </c>
      <c r="T29" s="24" t="s">
        <v>156</v>
      </c>
      <c r="U29" s="24" t="s">
        <v>613</v>
      </c>
      <c r="V29" s="31">
        <v>1.96</v>
      </c>
      <c r="W29" s="25">
        <v>223.70996159999999</v>
      </c>
      <c r="X29" s="25">
        <f>BDD!$W29/(BDD!$AB29*0.2777)/(1.13/1.23)*0.82*1000</f>
        <v>6120.377621509414</v>
      </c>
      <c r="Y29" s="25">
        <v>346.00896</v>
      </c>
      <c r="Z29" s="25">
        <v>323.47814400000004</v>
      </c>
      <c r="AA29" s="25">
        <v>1759.0129920000002</v>
      </c>
      <c r="AB29" s="25">
        <v>117.482112</v>
      </c>
      <c r="AC29" s="25">
        <v>551.68799999999999</v>
      </c>
      <c r="AD29" s="45">
        <v>518.16000000000008</v>
      </c>
    </row>
    <row r="30" spans="1:30" x14ac:dyDescent="0.3">
      <c r="A30" s="49" t="s">
        <v>44</v>
      </c>
      <c r="B30" s="24" t="s">
        <v>161</v>
      </c>
      <c r="C30" s="25">
        <v>6</v>
      </c>
      <c r="D30" s="31">
        <v>1.3411200000000001</v>
      </c>
      <c r="E30" s="26">
        <v>13.106400000000001</v>
      </c>
      <c r="F30" s="26">
        <v>0</v>
      </c>
      <c r="G30" s="26">
        <v>16.258032</v>
      </c>
      <c r="H30" s="25" t="s">
        <v>32</v>
      </c>
      <c r="I30" s="26">
        <v>3.75</v>
      </c>
      <c r="J30" s="26">
        <v>2.17</v>
      </c>
      <c r="K30" s="26">
        <v>8.8087199999999992</v>
      </c>
      <c r="L30" s="26">
        <v>3.4442400000000002</v>
      </c>
      <c r="M30" s="25">
        <v>1409.3114935900001</v>
      </c>
      <c r="N30" s="25">
        <v>1968.5908858</v>
      </c>
      <c r="O30" s="25">
        <v>1860</v>
      </c>
      <c r="P30" s="25">
        <v>337.47272399999997</v>
      </c>
      <c r="Q30" s="25">
        <v>1</v>
      </c>
      <c r="R30" s="31">
        <v>0</v>
      </c>
      <c r="S30" s="24" t="s">
        <v>36</v>
      </c>
      <c r="T30" s="24" t="s">
        <v>162</v>
      </c>
      <c r="U30" s="24" t="s">
        <v>613</v>
      </c>
      <c r="V30" s="31">
        <v>2.08</v>
      </c>
      <c r="W30" s="25">
        <v>260.99495519999999</v>
      </c>
      <c r="X30" s="25">
        <f>BDD!$W30/(BDD!$AB30*0.2777)/(1.13/1.23)*0.82*1000</f>
        <v>7779.8829964957986</v>
      </c>
      <c r="Y30" s="25">
        <v>408.77337600000004</v>
      </c>
      <c r="Z30" s="25">
        <v>394.28928000000002</v>
      </c>
      <c r="AA30" s="25">
        <v>2491.2645120000002</v>
      </c>
      <c r="AB30" s="25">
        <v>107.82604800000001</v>
      </c>
      <c r="AC30" s="25">
        <v>637.03200000000004</v>
      </c>
      <c r="AD30" s="45">
        <v>597.40800000000002</v>
      </c>
    </row>
    <row r="31" spans="1:30" x14ac:dyDescent="0.3">
      <c r="A31" s="49" t="s">
        <v>44</v>
      </c>
      <c r="B31" s="24" t="s">
        <v>143</v>
      </c>
      <c r="C31" s="25">
        <v>4</v>
      </c>
      <c r="D31" s="31">
        <v>1.18872</v>
      </c>
      <c r="E31" s="26">
        <v>11.00328</v>
      </c>
      <c r="F31" s="36">
        <v>0</v>
      </c>
      <c r="G31" s="26">
        <v>16.239451392000003</v>
      </c>
      <c r="H31" s="25" t="s">
        <v>32</v>
      </c>
      <c r="I31" s="26">
        <v>3.47</v>
      </c>
      <c r="J31" s="26">
        <v>1.4</v>
      </c>
      <c r="K31" s="26">
        <v>8.1686399999999999</v>
      </c>
      <c r="L31" s="26">
        <v>2.5298400000000005</v>
      </c>
      <c r="M31" s="25">
        <v>1028.74749516</v>
      </c>
      <c r="N31" s="25">
        <v>1527.6991021600002</v>
      </c>
      <c r="O31" s="25">
        <v>1451</v>
      </c>
      <c r="P31" s="25">
        <v>250.29227029999998</v>
      </c>
      <c r="Q31" s="25">
        <v>1</v>
      </c>
      <c r="R31" s="31">
        <v>0</v>
      </c>
      <c r="S31" s="24" t="s">
        <v>36</v>
      </c>
      <c r="T31" s="24" t="s">
        <v>144</v>
      </c>
      <c r="U31" s="24" t="s">
        <v>613</v>
      </c>
      <c r="V31" s="31">
        <v>2.0499999999999998</v>
      </c>
      <c r="W31" s="25">
        <v>201.33896544000001</v>
      </c>
      <c r="X31" s="25">
        <f>BDD!$W31/(BDD!$AB31*0.2777)/(1.13/1.23)*0.82*1000</f>
        <v>5026.3601216646075</v>
      </c>
      <c r="Y31" s="25">
        <v>407.16403200000002</v>
      </c>
      <c r="Z31" s="25">
        <v>407.16403200000002</v>
      </c>
      <c r="AA31" s="25">
        <v>1335.7555200000002</v>
      </c>
      <c r="AB31" s="25">
        <v>128.74752000000001</v>
      </c>
      <c r="AC31" s="25">
        <v>304.8</v>
      </c>
      <c r="AD31" s="45">
        <v>670.56000000000006</v>
      </c>
    </row>
    <row r="32" spans="1:30" x14ac:dyDescent="0.3">
      <c r="A32" s="49" t="s">
        <v>44</v>
      </c>
      <c r="B32" s="24" t="s">
        <v>145</v>
      </c>
      <c r="C32" s="25">
        <v>4</v>
      </c>
      <c r="D32" s="31">
        <v>1.18872</v>
      </c>
      <c r="E32" s="26">
        <v>11.00328</v>
      </c>
      <c r="F32" s="36">
        <v>0</v>
      </c>
      <c r="G32" s="26">
        <v>16.239451392000003</v>
      </c>
      <c r="H32" s="25" t="s">
        <v>32</v>
      </c>
      <c r="I32" s="26">
        <v>3.47</v>
      </c>
      <c r="J32" s="26">
        <v>1.4</v>
      </c>
      <c r="K32" s="26">
        <v>8.1686399999999999</v>
      </c>
      <c r="L32" s="26">
        <v>2.5298400000000005</v>
      </c>
      <c r="M32" s="25">
        <v>1028</v>
      </c>
      <c r="N32" s="25">
        <v>1533.1422106</v>
      </c>
      <c r="O32" s="25">
        <v>1451</v>
      </c>
      <c r="P32" s="25">
        <v>250.29227029999998</v>
      </c>
      <c r="Q32" s="25">
        <v>1</v>
      </c>
      <c r="R32" s="31">
        <v>0</v>
      </c>
      <c r="S32" s="24" t="s">
        <v>36</v>
      </c>
      <c r="T32" s="24" t="s">
        <v>146</v>
      </c>
      <c r="U32" s="24" t="s">
        <v>613</v>
      </c>
      <c r="V32" s="31">
        <v>2.0499999999999998</v>
      </c>
      <c r="W32" s="25">
        <v>208.79596415999998</v>
      </c>
      <c r="X32" s="25">
        <f>BDD!$W32/(BDD!$AB32*0.2777)/(1.13/1.23)*0.82*1000</f>
        <v>5212.5216076521847</v>
      </c>
      <c r="Y32" s="25">
        <v>354.05568000000005</v>
      </c>
      <c r="Z32" s="25">
        <v>354.05568000000005</v>
      </c>
      <c r="AA32" s="25">
        <v>1794.4185600000001</v>
      </c>
      <c r="AB32" s="25">
        <v>128.74752000000001</v>
      </c>
      <c r="AC32" s="25">
        <v>487.68</v>
      </c>
      <c r="AD32" s="45">
        <v>685.80000000000007</v>
      </c>
    </row>
    <row r="33" spans="1:30" x14ac:dyDescent="0.3">
      <c r="A33" s="49" t="s">
        <v>44</v>
      </c>
      <c r="B33" s="24" t="s">
        <v>97</v>
      </c>
      <c r="C33" s="25">
        <v>4</v>
      </c>
      <c r="D33" s="31">
        <v>1.1277600000000001</v>
      </c>
      <c r="E33" s="26">
        <v>11.00328</v>
      </c>
      <c r="F33" s="26">
        <v>0</v>
      </c>
      <c r="G33" s="26">
        <v>16.165128960000001</v>
      </c>
      <c r="H33" s="25" t="s">
        <v>33</v>
      </c>
      <c r="I33" s="26">
        <v>3.55</v>
      </c>
      <c r="J33" s="26">
        <v>2.27</v>
      </c>
      <c r="K33" s="26">
        <v>8.290560000000001</v>
      </c>
      <c r="L33" s="26">
        <v>2.7127200000000005</v>
      </c>
      <c r="M33" s="25">
        <v>744.79867153999999</v>
      </c>
      <c r="N33" s="25">
        <v>1114.4764530899999</v>
      </c>
      <c r="O33" s="25">
        <v>1114.4764530899999</v>
      </c>
      <c r="P33" s="25">
        <v>149.0504531</v>
      </c>
      <c r="Q33" s="25">
        <v>1</v>
      </c>
      <c r="R33" s="31">
        <v>0</v>
      </c>
      <c r="S33" s="24" t="s">
        <v>36</v>
      </c>
      <c r="T33" s="24" t="s">
        <v>98</v>
      </c>
      <c r="U33" s="24" t="s">
        <v>613</v>
      </c>
      <c r="V33" s="31">
        <v>1.95</v>
      </c>
      <c r="W33" s="25">
        <v>119.31197951999999</v>
      </c>
      <c r="X33" s="25">
        <f>BDD!$W33/(BDD!$AB33*0.2777)/(1.13/1.23)*0.82*1000</f>
        <v>4038.7576621033877</v>
      </c>
      <c r="Y33" s="25">
        <v>228.52684800000003</v>
      </c>
      <c r="Z33" s="25">
        <v>225.30816000000002</v>
      </c>
      <c r="AA33" s="25">
        <v>1075.041792</v>
      </c>
      <c r="AB33" s="25">
        <v>94.951296000000013</v>
      </c>
      <c r="AC33" s="25">
        <v>513.58800000000008</v>
      </c>
      <c r="AD33" s="45">
        <v>394.71600000000001</v>
      </c>
    </row>
    <row r="34" spans="1:30" x14ac:dyDescent="0.3">
      <c r="A34" s="49" t="s">
        <v>44</v>
      </c>
      <c r="B34" s="24" t="s">
        <v>99</v>
      </c>
      <c r="C34" s="25">
        <v>4</v>
      </c>
      <c r="D34" s="31">
        <v>1.1277600000000001</v>
      </c>
      <c r="E34" s="26">
        <v>11.00328</v>
      </c>
      <c r="F34" s="26">
        <v>0</v>
      </c>
      <c r="G34" s="26">
        <v>16.165128960000001</v>
      </c>
      <c r="H34" s="25" t="s">
        <v>33</v>
      </c>
      <c r="I34" s="26">
        <v>3.55</v>
      </c>
      <c r="J34" s="26">
        <v>2.27</v>
      </c>
      <c r="K34" s="26">
        <v>8.290560000000001</v>
      </c>
      <c r="L34" s="26">
        <v>2.7127200000000005</v>
      </c>
      <c r="M34" s="25">
        <v>745.70585628000003</v>
      </c>
      <c r="N34" s="25">
        <v>1160.2892824600001</v>
      </c>
      <c r="O34" s="25">
        <v>1160.2892824600001</v>
      </c>
      <c r="P34" s="25">
        <v>149.0504531</v>
      </c>
      <c r="Q34" s="25">
        <v>1</v>
      </c>
      <c r="R34" s="31">
        <v>0</v>
      </c>
      <c r="S34" s="24" t="s">
        <v>36</v>
      </c>
      <c r="T34" s="24" t="s">
        <v>100</v>
      </c>
      <c r="U34" s="24" t="s">
        <v>613</v>
      </c>
      <c r="V34" s="31">
        <v>1.95</v>
      </c>
      <c r="W34" s="25">
        <v>134.22597696</v>
      </c>
      <c r="X34" s="25">
        <f>BDD!$W34/(BDD!$AB34*0.2777)/(1.13/1.23)*0.82*1000</f>
        <v>4394.6318003624974</v>
      </c>
      <c r="Y34" s="25">
        <v>233.35488000000001</v>
      </c>
      <c r="Z34" s="25">
        <v>230.13619200000002</v>
      </c>
      <c r="AA34" s="25">
        <v>959.16902400000004</v>
      </c>
      <c r="AB34" s="25">
        <v>98.169983999999999</v>
      </c>
      <c r="AC34" s="25">
        <v>496.82400000000001</v>
      </c>
      <c r="AD34" s="45">
        <v>406.90800000000002</v>
      </c>
    </row>
    <row r="35" spans="1:30" x14ac:dyDescent="0.3">
      <c r="A35" s="49" t="s">
        <v>44</v>
      </c>
      <c r="B35" s="24" t="s">
        <v>105</v>
      </c>
      <c r="C35" s="25">
        <v>6</v>
      </c>
      <c r="D35" s="31">
        <v>1.18872</v>
      </c>
      <c r="E35" s="26">
        <v>10.972800000000001</v>
      </c>
      <c r="F35" s="26">
        <v>0</v>
      </c>
      <c r="G35" s="26">
        <v>16.165128960000001</v>
      </c>
      <c r="H35" s="25" t="s">
        <v>33</v>
      </c>
      <c r="I35" s="26">
        <v>2.4500000000000002</v>
      </c>
      <c r="J35" s="26">
        <v>1.86</v>
      </c>
      <c r="K35" s="26">
        <v>8.6258400000000002</v>
      </c>
      <c r="L35" s="26">
        <v>2.8346400000000003</v>
      </c>
      <c r="M35" s="25">
        <v>987.01699712000004</v>
      </c>
      <c r="N35" s="25">
        <v>1639.2828251800001</v>
      </c>
      <c r="O35" s="25">
        <v>1639.2828251800001</v>
      </c>
      <c r="P35" s="25">
        <v>247.47999759999999</v>
      </c>
      <c r="Q35" s="25">
        <v>1</v>
      </c>
      <c r="R35" s="31">
        <v>0</v>
      </c>
      <c r="S35" s="24" t="s">
        <v>36</v>
      </c>
      <c r="T35" s="24" t="s">
        <v>106</v>
      </c>
      <c r="U35" s="24" t="s">
        <v>613</v>
      </c>
      <c r="V35" s="31">
        <v>2.0699999999999998</v>
      </c>
      <c r="W35" s="25">
        <v>223.70996159999999</v>
      </c>
      <c r="X35" s="25">
        <f>BDD!$W35/(BDD!$AB35*0.2777)/(1.13/1.23)*0.82*1000</f>
        <v>8760.5405170624945</v>
      </c>
      <c r="Y35" s="25">
        <v>280.02585600000003</v>
      </c>
      <c r="Z35" s="25">
        <v>263.93241599999999</v>
      </c>
      <c r="AA35" s="25">
        <v>1121.7127680000001</v>
      </c>
      <c r="AB35" s="25">
        <v>82.076544000000013</v>
      </c>
      <c r="AC35" s="25">
        <v>566.928</v>
      </c>
      <c r="AD35" s="45">
        <v>425.19600000000003</v>
      </c>
    </row>
    <row r="36" spans="1:30" x14ac:dyDescent="0.3">
      <c r="A36" s="49" t="s">
        <v>44</v>
      </c>
      <c r="B36" s="24" t="s">
        <v>107</v>
      </c>
      <c r="C36" s="25">
        <v>6</v>
      </c>
      <c r="D36" s="31">
        <v>1.18872</v>
      </c>
      <c r="E36" s="26">
        <v>10.972800000000001</v>
      </c>
      <c r="F36" s="26">
        <v>0</v>
      </c>
      <c r="G36" s="26">
        <v>16.165128960000001</v>
      </c>
      <c r="H36" s="25" t="s">
        <v>33</v>
      </c>
      <c r="I36" s="26">
        <v>2.4500000000000002</v>
      </c>
      <c r="J36" s="26">
        <v>1.86</v>
      </c>
      <c r="K36" s="26">
        <v>8.6258400000000002</v>
      </c>
      <c r="L36" s="26">
        <v>2.8346400000000003</v>
      </c>
      <c r="M36" s="25">
        <v>1040.0873044100001</v>
      </c>
      <c r="N36" s="25">
        <v>1640.64360229</v>
      </c>
      <c r="O36" s="25">
        <v>1640.64360229</v>
      </c>
      <c r="P36" s="25">
        <v>247.47999759999999</v>
      </c>
      <c r="Q36" s="25">
        <v>1</v>
      </c>
      <c r="R36" s="31">
        <v>0</v>
      </c>
      <c r="S36" s="24" t="s">
        <v>36</v>
      </c>
      <c r="T36" s="24" t="s">
        <v>108</v>
      </c>
      <c r="U36" s="24" t="s">
        <v>613</v>
      </c>
      <c r="V36" s="31">
        <v>2.08</v>
      </c>
      <c r="W36" s="25">
        <v>231.16696031999999</v>
      </c>
      <c r="X36" s="25">
        <f>BDD!$W36/(BDD!$AB36*0.2777)/(1.13/1.23)*0.82*1000</f>
        <v>8549.6386157258057</v>
      </c>
      <c r="Y36" s="25">
        <v>329.91552000000001</v>
      </c>
      <c r="Z36" s="25">
        <v>304.16601600000001</v>
      </c>
      <c r="AA36" s="25">
        <v>1052.510976</v>
      </c>
      <c r="AB36" s="25">
        <v>86.904576000000006</v>
      </c>
      <c r="AC36" s="25">
        <v>530.35199999999998</v>
      </c>
      <c r="AD36" s="45">
        <v>425.19600000000003</v>
      </c>
    </row>
    <row r="37" spans="1:30" x14ac:dyDescent="0.3">
      <c r="A37" s="49" t="s">
        <v>44</v>
      </c>
      <c r="B37" s="24" t="s">
        <v>101</v>
      </c>
      <c r="C37" s="25">
        <v>4</v>
      </c>
      <c r="D37" s="31">
        <v>1.1582399999999999</v>
      </c>
      <c r="E37" s="26">
        <v>10.972800000000001</v>
      </c>
      <c r="F37" s="26">
        <v>0</v>
      </c>
      <c r="G37" s="26">
        <v>16.165128960000001</v>
      </c>
      <c r="H37" s="25" t="s">
        <v>33</v>
      </c>
      <c r="I37" s="26">
        <v>2.13</v>
      </c>
      <c r="J37" s="26">
        <v>1.08</v>
      </c>
      <c r="K37" s="26">
        <v>8.8391999999999999</v>
      </c>
      <c r="L37" s="26">
        <v>2.8346400000000003</v>
      </c>
      <c r="M37" s="25">
        <v>872.71171988000003</v>
      </c>
      <c r="N37" s="25">
        <v>1410.6722707000001</v>
      </c>
      <c r="O37" s="25">
        <v>1410.6722707000001</v>
      </c>
      <c r="P37" s="25">
        <v>244.6677249</v>
      </c>
      <c r="Q37" s="25">
        <v>1</v>
      </c>
      <c r="R37" s="31">
        <v>0</v>
      </c>
      <c r="S37" s="24" t="s">
        <v>36</v>
      </c>
      <c r="T37" s="24" t="s">
        <v>102</v>
      </c>
      <c r="U37" s="24" t="s">
        <v>613</v>
      </c>
      <c r="V37" s="31">
        <v>2.0099999999999998</v>
      </c>
      <c r="W37" s="25">
        <v>171.51097056</v>
      </c>
      <c r="X37" s="25">
        <f>BDD!$W37/(BDD!$AB37*0.2777)/(1.13/1.23)*0.82*1000</f>
        <v>7288.0241322796501</v>
      </c>
      <c r="Y37" s="25">
        <v>278.41651200000001</v>
      </c>
      <c r="Z37" s="25">
        <v>268.760448</v>
      </c>
      <c r="AA37" s="25">
        <v>1519.2207360000002</v>
      </c>
      <c r="AB37" s="25">
        <v>75.639168000000012</v>
      </c>
      <c r="AC37" s="25">
        <v>461.46720000000005</v>
      </c>
      <c r="AD37" s="45">
        <v>411.48</v>
      </c>
    </row>
    <row r="38" spans="1:30" x14ac:dyDescent="0.3">
      <c r="A38" s="49" t="s">
        <v>44</v>
      </c>
      <c r="B38" s="24" t="s">
        <v>103</v>
      </c>
      <c r="C38" s="25">
        <v>4</v>
      </c>
      <c r="D38" s="31">
        <v>1.1582399999999999</v>
      </c>
      <c r="E38" s="26">
        <v>10.972800000000001</v>
      </c>
      <c r="F38" s="26">
        <v>0</v>
      </c>
      <c r="G38" s="26">
        <v>16.165128960000001</v>
      </c>
      <c r="H38" s="25" t="s">
        <v>33</v>
      </c>
      <c r="I38" s="26">
        <v>2.13</v>
      </c>
      <c r="J38" s="26">
        <v>1.08</v>
      </c>
      <c r="K38" s="26">
        <v>8.8391999999999999</v>
      </c>
      <c r="L38" s="26">
        <v>2.8346400000000003</v>
      </c>
      <c r="M38" s="25">
        <v>917.61736451000002</v>
      </c>
      <c r="N38" s="25">
        <v>1411.5794554400002</v>
      </c>
      <c r="O38" s="25">
        <v>1411.5794554400002</v>
      </c>
      <c r="P38" s="25">
        <v>244.6677249</v>
      </c>
      <c r="Q38" s="25">
        <v>1</v>
      </c>
      <c r="R38" s="31">
        <v>0</v>
      </c>
      <c r="S38" s="24" t="s">
        <v>36</v>
      </c>
      <c r="T38" s="24" t="s">
        <v>104</v>
      </c>
      <c r="U38" s="24" t="s">
        <v>613</v>
      </c>
      <c r="V38" s="31">
        <v>2.0099999999999998</v>
      </c>
      <c r="W38" s="25">
        <v>175.23946992</v>
      </c>
      <c r="X38" s="25">
        <f>BDD!$W38/(BDD!$AB38*0.2777)/(1.13/1.23)*0.82*1000</f>
        <v>7446.4594395031208</v>
      </c>
      <c r="Y38" s="25">
        <v>326.69683200000003</v>
      </c>
      <c r="Z38" s="25">
        <v>294.509952</v>
      </c>
      <c r="AA38" s="25">
        <v>1395.301248</v>
      </c>
      <c r="AB38" s="25">
        <v>75.639168000000012</v>
      </c>
      <c r="AC38" s="25">
        <v>422.14800000000002</v>
      </c>
      <c r="AD38" s="45">
        <v>411.48</v>
      </c>
    </row>
    <row r="39" spans="1:30" x14ac:dyDescent="0.3">
      <c r="A39" s="49" t="s">
        <v>44</v>
      </c>
      <c r="B39" s="24" t="s">
        <v>196</v>
      </c>
      <c r="C39" s="25">
        <v>9</v>
      </c>
      <c r="D39" s="26">
        <v>2.04216</v>
      </c>
      <c r="E39" s="26">
        <v>14.051280000000002</v>
      </c>
      <c r="F39" s="26">
        <v>0</v>
      </c>
      <c r="G39" s="26">
        <v>15.997903488</v>
      </c>
      <c r="H39" s="25" t="s">
        <v>32</v>
      </c>
      <c r="I39" s="26">
        <v>3.94</v>
      </c>
      <c r="J39" s="26">
        <v>3.7</v>
      </c>
      <c r="K39" s="26">
        <v>14.41704</v>
      </c>
      <c r="L39" s="26">
        <v>3.99288</v>
      </c>
      <c r="M39" s="25">
        <v>3560.7001045000002</v>
      </c>
      <c r="N39" s="25">
        <v>5261.6714920000004</v>
      </c>
      <c r="O39" s="25">
        <v>5216</v>
      </c>
      <c r="P39" s="25">
        <v>1265.8416992320001</v>
      </c>
      <c r="Q39" s="25">
        <v>2</v>
      </c>
      <c r="R39" s="31">
        <v>2.06</v>
      </c>
      <c r="S39" s="24" t="s">
        <v>40</v>
      </c>
      <c r="T39" s="24" t="s">
        <v>197</v>
      </c>
      <c r="U39" s="24" t="s">
        <v>612</v>
      </c>
      <c r="V39" s="31">
        <v>2.11</v>
      </c>
      <c r="W39" s="25">
        <v>633.84489120000001</v>
      </c>
      <c r="X39" s="25">
        <f>BDD!$W39/(BDD!$AB39*0.2777)/(1.13/1.23)*0.82*1000</f>
        <v>11830.82340855636</v>
      </c>
      <c r="Y39" s="25">
        <v>732.25152000000003</v>
      </c>
      <c r="Z39" s="25">
        <v>667.87776000000008</v>
      </c>
      <c r="AA39" s="25">
        <v>3239.6094720000001</v>
      </c>
      <c r="AB39" s="25">
        <v>172.19980800000002</v>
      </c>
      <c r="AC39" s="25">
        <v>868.68000000000006</v>
      </c>
      <c r="AD39" s="45">
        <v>871.72800000000007</v>
      </c>
    </row>
    <row r="40" spans="1:30" x14ac:dyDescent="0.3">
      <c r="A40" s="49" t="s">
        <v>44</v>
      </c>
      <c r="B40" s="24" t="s">
        <v>76</v>
      </c>
      <c r="C40" s="25">
        <v>2</v>
      </c>
      <c r="D40" s="31">
        <v>0.85343999999999998</v>
      </c>
      <c r="E40" s="26">
        <v>10.515600000000001</v>
      </c>
      <c r="F40" s="26">
        <v>0</v>
      </c>
      <c r="G40" s="26">
        <v>15.970032576000001</v>
      </c>
      <c r="H40" s="25" t="s">
        <v>33</v>
      </c>
      <c r="I40" s="26">
        <v>2.2599999999999998</v>
      </c>
      <c r="J40" s="26">
        <v>1.5</v>
      </c>
      <c r="K40" s="26">
        <v>6.7360800000000012</v>
      </c>
      <c r="L40" s="26">
        <v>2.3469600000000002</v>
      </c>
      <c r="M40" s="25">
        <v>566.99046250000004</v>
      </c>
      <c r="N40" s="25">
        <v>816.46626600000002</v>
      </c>
      <c r="O40" s="25">
        <v>816.46626600000002</v>
      </c>
      <c r="P40" s="25">
        <v>98.429544499999992</v>
      </c>
      <c r="Q40" s="25">
        <v>1</v>
      </c>
      <c r="R40" s="31">
        <v>0</v>
      </c>
      <c r="S40" s="24" t="s">
        <v>36</v>
      </c>
      <c r="T40" s="24" t="s">
        <v>73</v>
      </c>
      <c r="U40" s="24" t="s">
        <v>613</v>
      </c>
      <c r="V40" s="31">
        <v>1.8</v>
      </c>
      <c r="W40" s="25">
        <v>111.85498079999999</v>
      </c>
      <c r="X40" s="25">
        <f>BDD!$W40/(BDD!$AB40*0.2777)/(1.13/1.23)*0.82*1000</f>
        <v>4856.3865909802962</v>
      </c>
      <c r="Y40" s="25">
        <v>260.713728</v>
      </c>
      <c r="Z40" s="25">
        <v>212.43340800000001</v>
      </c>
      <c r="AA40" s="25">
        <v>638.90956800000004</v>
      </c>
      <c r="AB40" s="25">
        <v>74.029824000000005</v>
      </c>
      <c r="AC40" s="25">
        <v>160.02000000000001</v>
      </c>
      <c r="AD40" s="45">
        <v>225.55200000000002</v>
      </c>
    </row>
    <row r="41" spans="1:30" x14ac:dyDescent="0.3">
      <c r="A41" s="49" t="s">
        <v>44</v>
      </c>
      <c r="B41" s="24" t="s">
        <v>149</v>
      </c>
      <c r="C41" s="25">
        <v>4</v>
      </c>
      <c r="D41" s="31">
        <v>1.1277600000000001</v>
      </c>
      <c r="E41" s="26">
        <v>10.820400000000001</v>
      </c>
      <c r="F41" s="26">
        <v>5</v>
      </c>
      <c r="G41" s="26">
        <v>15.960742272000003</v>
      </c>
      <c r="H41" s="25" t="s">
        <v>32</v>
      </c>
      <c r="I41" s="26">
        <v>2.46</v>
      </c>
      <c r="J41" s="26">
        <v>0.69</v>
      </c>
      <c r="K41" s="26">
        <v>7.3152000000000008</v>
      </c>
      <c r="L41" s="26">
        <v>2.2250399999999999</v>
      </c>
      <c r="M41" s="25">
        <v>762.94236634000004</v>
      </c>
      <c r="N41" s="25">
        <v>1156.6605435000001</v>
      </c>
      <c r="O41" s="25">
        <v>1156.6605435000001</v>
      </c>
      <c r="P41" s="25">
        <v>134.9890896</v>
      </c>
      <c r="Q41" s="25">
        <v>1</v>
      </c>
      <c r="R41" s="31">
        <v>0</v>
      </c>
      <c r="S41" s="24" t="s">
        <v>36</v>
      </c>
      <c r="T41" s="24" t="s">
        <v>150</v>
      </c>
      <c r="U41" s="24" t="s">
        <v>613</v>
      </c>
      <c r="V41" s="31">
        <v>1.93</v>
      </c>
      <c r="W41" s="25">
        <v>134.22597696</v>
      </c>
      <c r="X41" s="25">
        <f>BDD!$W41/(BDD!$AB41*0.2777)/(1.13/1.23)*0.82*1000</f>
        <v>5057.9724494738184</v>
      </c>
      <c r="Y41" s="25">
        <v>246.22963200000001</v>
      </c>
      <c r="Z41" s="25">
        <v>236.57356800000002</v>
      </c>
      <c r="AA41" s="25">
        <v>967.21574400000009</v>
      </c>
      <c r="AB41" s="25">
        <v>85.295231999999999</v>
      </c>
      <c r="AC41" s="25">
        <v>490.11840000000001</v>
      </c>
      <c r="AD41" s="45">
        <v>426.72</v>
      </c>
    </row>
    <row r="42" spans="1:30" x14ac:dyDescent="0.3">
      <c r="A42" s="49" t="s">
        <v>44</v>
      </c>
      <c r="B42" s="24" t="s">
        <v>151</v>
      </c>
      <c r="C42" s="25">
        <v>4</v>
      </c>
      <c r="D42" s="31">
        <v>1.1277600000000001</v>
      </c>
      <c r="E42" s="26">
        <v>10.78992</v>
      </c>
      <c r="F42" s="26">
        <v>5</v>
      </c>
      <c r="G42" s="26">
        <v>15.793516800000001</v>
      </c>
      <c r="H42" s="25" t="s">
        <v>32</v>
      </c>
      <c r="I42" s="26">
        <v>3.08</v>
      </c>
      <c r="J42" s="26">
        <v>1.58</v>
      </c>
      <c r="K42" s="26">
        <v>7.5285600000000006</v>
      </c>
      <c r="L42" s="26">
        <v>2.4079200000000003</v>
      </c>
      <c r="M42" s="25">
        <v>811.4767499300001</v>
      </c>
      <c r="N42" s="25">
        <v>1247.3790175000001</v>
      </c>
      <c r="O42" s="25">
        <v>1247.3790175000001</v>
      </c>
      <c r="P42" s="25">
        <v>202.4836344</v>
      </c>
      <c r="Q42" s="25">
        <v>1</v>
      </c>
      <c r="R42" s="31">
        <v>0</v>
      </c>
      <c r="S42" s="24" t="s">
        <v>36</v>
      </c>
      <c r="T42" s="24" t="s">
        <v>152</v>
      </c>
      <c r="U42" s="24" t="s">
        <v>613</v>
      </c>
      <c r="V42" s="31">
        <v>1.85</v>
      </c>
      <c r="W42" s="25">
        <v>149.1399744</v>
      </c>
      <c r="X42" s="25">
        <f>BDD!$W42/(BDD!$AB42*0.2777)/(1.13/1.23)*0.82*1000</f>
        <v>4727.9107552400774</v>
      </c>
      <c r="Y42" s="25">
        <v>268.760448</v>
      </c>
      <c r="Z42" s="25">
        <v>254.27635200000003</v>
      </c>
      <c r="AA42" s="25">
        <v>1630.265472</v>
      </c>
      <c r="AB42" s="25">
        <v>101.38867200000001</v>
      </c>
      <c r="AC42" s="25">
        <v>487.68</v>
      </c>
      <c r="AD42" s="45">
        <v>463.29600000000005</v>
      </c>
    </row>
    <row r="43" spans="1:30" x14ac:dyDescent="0.3">
      <c r="A43" s="49" t="s">
        <v>44</v>
      </c>
      <c r="B43" s="24" t="s">
        <v>147</v>
      </c>
      <c r="C43" s="25">
        <v>4</v>
      </c>
      <c r="D43" s="31">
        <v>1.1277600000000001</v>
      </c>
      <c r="E43" s="26">
        <v>10.668000000000001</v>
      </c>
      <c r="F43" s="26">
        <v>5</v>
      </c>
      <c r="G43" s="26">
        <v>15.793516800000001</v>
      </c>
      <c r="H43" s="25" t="s">
        <v>32</v>
      </c>
      <c r="I43" s="26">
        <v>2.46</v>
      </c>
      <c r="J43" s="26">
        <v>0.69</v>
      </c>
      <c r="K43" s="26">
        <v>7.2542400000000002</v>
      </c>
      <c r="L43" s="26">
        <v>2.2250399999999999</v>
      </c>
      <c r="M43" s="25">
        <v>695.35710320999999</v>
      </c>
      <c r="N43" s="25">
        <v>1106.7653828</v>
      </c>
      <c r="O43" s="25">
        <v>1106.7653828</v>
      </c>
      <c r="P43" s="25">
        <v>134.9890896</v>
      </c>
      <c r="Q43" s="25">
        <v>1</v>
      </c>
      <c r="R43" s="31">
        <v>0</v>
      </c>
      <c r="S43" s="24" t="s">
        <v>36</v>
      </c>
      <c r="T43" s="24" t="s">
        <v>148</v>
      </c>
      <c r="U43" s="24" t="s">
        <v>613</v>
      </c>
      <c r="V43" s="31">
        <v>1.88</v>
      </c>
      <c r="W43" s="25">
        <v>119.31197951999999</v>
      </c>
      <c r="X43" s="25">
        <f>BDD!$W43/(BDD!$AB43*0.2777)/(1.13/1.23)*0.82*1000</f>
        <v>4180.4684572649103</v>
      </c>
      <c r="Y43" s="25">
        <v>212.43340800000001</v>
      </c>
      <c r="Z43" s="25">
        <v>212.43340800000001</v>
      </c>
      <c r="AA43" s="25">
        <v>949.51296000000002</v>
      </c>
      <c r="AB43" s="25">
        <v>91.732607999999999</v>
      </c>
      <c r="AC43" s="25">
        <v>493.77600000000001</v>
      </c>
      <c r="AD43" s="45">
        <v>353.56800000000004</v>
      </c>
    </row>
    <row r="44" spans="1:30" x14ac:dyDescent="0.3">
      <c r="A44" s="49" t="s">
        <v>44</v>
      </c>
      <c r="B44" s="24" t="s">
        <v>79</v>
      </c>
      <c r="C44" s="25">
        <v>2</v>
      </c>
      <c r="D44" s="31">
        <v>0.85343999999999998</v>
      </c>
      <c r="E44" s="26">
        <v>9.7536000000000005</v>
      </c>
      <c r="F44" s="26">
        <v>0</v>
      </c>
      <c r="G44" s="26">
        <v>15.709904064</v>
      </c>
      <c r="H44" s="25" t="s">
        <v>33</v>
      </c>
      <c r="I44" s="26">
        <v>2.2000000000000002</v>
      </c>
      <c r="J44" s="26">
        <v>1.43</v>
      </c>
      <c r="K44" s="26">
        <v>6.9799199999999999</v>
      </c>
      <c r="L44" s="26">
        <v>2.3469600000000002</v>
      </c>
      <c r="M44" s="25">
        <v>607.81377580000003</v>
      </c>
      <c r="N44" s="25">
        <v>816.46626600000002</v>
      </c>
      <c r="O44" s="25">
        <v>816.46626600000002</v>
      </c>
      <c r="P44" s="25">
        <v>112.49090799999999</v>
      </c>
      <c r="Q44" s="25">
        <v>1</v>
      </c>
      <c r="R44" s="31">
        <v>0</v>
      </c>
      <c r="S44" s="24" t="s">
        <v>36</v>
      </c>
      <c r="T44" s="24" t="s">
        <v>80</v>
      </c>
      <c r="U44" s="24" t="s">
        <v>613</v>
      </c>
      <c r="V44" s="31">
        <v>1.88</v>
      </c>
      <c r="W44" s="25">
        <v>134.22597696</v>
      </c>
      <c r="X44" s="25">
        <f>BDD!$W44/(BDD!$AB44*0.2777)/(1.13/1.23)*0.82*1000</f>
        <v>5057.9724494738184</v>
      </c>
      <c r="Y44" s="25">
        <v>321.86880000000002</v>
      </c>
      <c r="Z44" s="25">
        <v>236.57356800000002</v>
      </c>
      <c r="AA44" s="25">
        <v>804.67200000000003</v>
      </c>
      <c r="AB44" s="25">
        <v>85.295231999999999</v>
      </c>
      <c r="AC44" s="25">
        <v>253.89840000000001</v>
      </c>
      <c r="AD44" s="45">
        <v>311.81040000000002</v>
      </c>
    </row>
    <row r="45" spans="1:30" x14ac:dyDescent="0.3">
      <c r="A45" s="49" t="s">
        <v>44</v>
      </c>
      <c r="B45" s="24" t="s">
        <v>140</v>
      </c>
      <c r="C45" s="25">
        <v>4</v>
      </c>
      <c r="D45" s="31">
        <v>1.1582399999999999</v>
      </c>
      <c r="E45" s="26">
        <v>10.02792</v>
      </c>
      <c r="F45" s="26">
        <v>0</v>
      </c>
      <c r="G45" s="26">
        <v>15.384743424</v>
      </c>
      <c r="H45" s="25" t="s">
        <v>33</v>
      </c>
      <c r="I45" s="26">
        <v>3</v>
      </c>
      <c r="J45" s="26">
        <v>3.8</v>
      </c>
      <c r="K45" s="26">
        <v>7.2237600000000004</v>
      </c>
      <c r="L45" s="26">
        <v>2.5298400000000005</v>
      </c>
      <c r="M45" s="25">
        <v>660.43049072000008</v>
      </c>
      <c r="N45" s="25">
        <v>997.90321400000005</v>
      </c>
      <c r="O45" s="25">
        <v>997.90321400000005</v>
      </c>
      <c r="P45" s="25">
        <v>205.29590709999999</v>
      </c>
      <c r="Q45" s="25">
        <v>1</v>
      </c>
      <c r="R45" s="31">
        <v>0</v>
      </c>
      <c r="S45" s="24" t="s">
        <v>36</v>
      </c>
      <c r="T45" s="24" t="s">
        <v>141</v>
      </c>
      <c r="U45" s="24" t="s">
        <v>613</v>
      </c>
      <c r="V45" s="31">
        <v>1.88</v>
      </c>
      <c r="W45" s="25">
        <v>111.85498079999999</v>
      </c>
      <c r="X45" s="25">
        <f>BDD!$W45/(BDD!$AB45*0.2777)/(1.13/1.23)*0.82*1000</f>
        <v>4964.3062930020806</v>
      </c>
      <c r="Y45" s="25">
        <v>292.90060800000003</v>
      </c>
      <c r="Z45" s="25">
        <v>193.12128000000001</v>
      </c>
      <c r="AA45" s="25">
        <v>1078.2604800000001</v>
      </c>
      <c r="AB45" s="25">
        <v>72.420479999999998</v>
      </c>
      <c r="AC45" s="25">
        <v>359.66400000000004</v>
      </c>
      <c r="AD45" s="45">
        <v>152.4</v>
      </c>
    </row>
    <row r="46" spans="1:30" x14ac:dyDescent="0.3">
      <c r="A46" s="49" t="s">
        <v>44</v>
      </c>
      <c r="B46" s="24" t="s">
        <v>142</v>
      </c>
      <c r="C46" s="25">
        <v>4</v>
      </c>
      <c r="D46" s="31">
        <v>1.1582399999999999</v>
      </c>
      <c r="E46" s="26">
        <v>10.02792</v>
      </c>
      <c r="F46" s="26">
        <v>0</v>
      </c>
      <c r="G46" s="26">
        <v>15.384743424</v>
      </c>
      <c r="H46" s="25" t="s">
        <v>33</v>
      </c>
      <c r="I46" s="26">
        <v>3</v>
      </c>
      <c r="J46" s="26">
        <v>3.8</v>
      </c>
      <c r="K46" s="26">
        <v>7.2237600000000004</v>
      </c>
      <c r="L46" s="26">
        <v>2.5298400000000005</v>
      </c>
      <c r="M46" s="25">
        <v>682.65651685</v>
      </c>
      <c r="N46" s="25">
        <v>1088.6216879999999</v>
      </c>
      <c r="O46" s="25">
        <v>1088.6216879999999</v>
      </c>
      <c r="P46" s="25">
        <v>205.29590709999999</v>
      </c>
      <c r="Q46" s="25">
        <v>1</v>
      </c>
      <c r="R46" s="31">
        <v>0</v>
      </c>
      <c r="S46" s="24" t="s">
        <v>36</v>
      </c>
      <c r="T46" s="24" t="s">
        <v>137</v>
      </c>
      <c r="U46" s="24" t="s">
        <v>613</v>
      </c>
      <c r="V46" s="31">
        <v>1.88</v>
      </c>
      <c r="W46" s="25">
        <v>134.22597696</v>
      </c>
      <c r="X46" s="25">
        <f>BDD!$W46/(BDD!$AB46*0.2777)/(1.13/1.23)*0.82*1000</f>
        <v>6701.8134955528103</v>
      </c>
      <c r="Y46" s="25">
        <v>292.90060800000003</v>
      </c>
      <c r="Z46" s="25">
        <v>217.26144000000002</v>
      </c>
      <c r="AA46" s="25">
        <v>1078.2604800000001</v>
      </c>
      <c r="AB46" s="25">
        <v>64.373760000000004</v>
      </c>
      <c r="AC46" s="25">
        <v>350.52000000000004</v>
      </c>
      <c r="AD46" s="45">
        <v>152.4</v>
      </c>
    </row>
    <row r="47" spans="1:30" x14ac:dyDescent="0.3">
      <c r="A47" s="49" t="s">
        <v>44</v>
      </c>
      <c r="B47" s="24" t="s">
        <v>132</v>
      </c>
      <c r="C47" s="25">
        <v>5</v>
      </c>
      <c r="D47" s="31">
        <v>1.1582399999999999</v>
      </c>
      <c r="E47" s="26">
        <v>10.02792</v>
      </c>
      <c r="F47" s="26">
        <v>0</v>
      </c>
      <c r="G47" s="26">
        <v>15.384743424</v>
      </c>
      <c r="H47" s="25" t="s">
        <v>33</v>
      </c>
      <c r="I47" s="26">
        <v>3</v>
      </c>
      <c r="J47" s="26">
        <v>3.8</v>
      </c>
      <c r="K47" s="26">
        <v>7.2237600000000004</v>
      </c>
      <c r="L47" s="26">
        <v>2.5298400000000005</v>
      </c>
      <c r="M47" s="25">
        <v>755.23129605000008</v>
      </c>
      <c r="N47" s="25">
        <v>1133.9809250000001</v>
      </c>
      <c r="O47" s="25">
        <v>1133.9809250000001</v>
      </c>
      <c r="P47" s="25">
        <v>205.29590709999999</v>
      </c>
      <c r="Q47" s="25">
        <v>1</v>
      </c>
      <c r="R47" s="31">
        <v>0</v>
      </c>
      <c r="S47" s="24" t="s">
        <v>36</v>
      </c>
      <c r="T47" s="24" t="s">
        <v>129</v>
      </c>
      <c r="U47" s="24" t="s">
        <v>613</v>
      </c>
      <c r="V47" s="31">
        <v>1.88</v>
      </c>
      <c r="W47" s="25">
        <v>216.25296287999998</v>
      </c>
      <c r="X47" s="25">
        <f>BDD!$W47/(BDD!$AB47*0.2777)/(1.13/1.23)*0.82*1000</f>
        <v>10797.366187279524</v>
      </c>
      <c r="Y47" s="25">
        <v>292.90060800000003</v>
      </c>
      <c r="Z47" s="25">
        <v>257.49504000000002</v>
      </c>
      <c r="AA47" s="25">
        <v>1078.2604800000001</v>
      </c>
      <c r="AB47" s="25">
        <v>64.373760000000004</v>
      </c>
      <c r="AC47" s="25">
        <v>182.88</v>
      </c>
      <c r="AD47" s="45">
        <v>152.4</v>
      </c>
    </row>
    <row r="48" spans="1:30" x14ac:dyDescent="0.3">
      <c r="A48" s="49" t="s">
        <v>44</v>
      </c>
      <c r="B48" s="24" t="s">
        <v>133</v>
      </c>
      <c r="C48" s="25">
        <v>5</v>
      </c>
      <c r="D48" s="31">
        <v>1.1582399999999999</v>
      </c>
      <c r="E48" s="26">
        <v>10.02792</v>
      </c>
      <c r="F48" s="26">
        <v>0</v>
      </c>
      <c r="G48" s="26">
        <v>15.384743424</v>
      </c>
      <c r="H48" s="25" t="s">
        <v>33</v>
      </c>
      <c r="I48" s="26">
        <v>3</v>
      </c>
      <c r="J48" s="26">
        <v>3.8</v>
      </c>
      <c r="K48" s="26">
        <v>7.2237600000000004</v>
      </c>
      <c r="L48" s="26">
        <v>2.5298400000000005</v>
      </c>
      <c r="M48" s="25">
        <v>769.29265952000003</v>
      </c>
      <c r="N48" s="25">
        <v>1133.9809250000001</v>
      </c>
      <c r="O48" s="25">
        <v>1133.9809250000001</v>
      </c>
      <c r="P48" s="25">
        <v>205.29590709999999</v>
      </c>
      <c r="Q48" s="25">
        <v>1</v>
      </c>
      <c r="R48" s="31">
        <v>0</v>
      </c>
      <c r="S48" s="24" t="s">
        <v>36</v>
      </c>
      <c r="T48" s="24" t="s">
        <v>131</v>
      </c>
      <c r="U48" s="24" t="s">
        <v>613</v>
      </c>
      <c r="V48" s="31">
        <v>1.88</v>
      </c>
      <c r="W48" s="25">
        <v>193.88196672000001</v>
      </c>
      <c r="X48" s="25">
        <f>BDD!$W48/(BDD!$AB48*0.2777)/(1.13/1.23)*0.82*1000</f>
        <v>9680.3972713540588</v>
      </c>
      <c r="Y48" s="25">
        <v>292.90060800000003</v>
      </c>
      <c r="Z48" s="25">
        <v>263.93241599999999</v>
      </c>
      <c r="AA48" s="25">
        <v>1078.2604800000001</v>
      </c>
      <c r="AB48" s="25">
        <v>64.373760000000004</v>
      </c>
      <c r="AC48" s="25">
        <v>182.88</v>
      </c>
      <c r="AD48" s="45">
        <v>152.4</v>
      </c>
    </row>
    <row r="49" spans="1:30" x14ac:dyDescent="0.3">
      <c r="A49" s="49" t="s">
        <v>44</v>
      </c>
      <c r="B49" s="24" t="s">
        <v>134</v>
      </c>
      <c r="C49" s="25">
        <v>4</v>
      </c>
      <c r="D49" s="31">
        <v>1.1582399999999999</v>
      </c>
      <c r="E49" s="26">
        <v>10.02792</v>
      </c>
      <c r="F49" s="26">
        <v>0</v>
      </c>
      <c r="G49" s="26">
        <v>15.384743424</v>
      </c>
      <c r="H49" s="25" t="s">
        <v>33</v>
      </c>
      <c r="I49" s="26">
        <v>3</v>
      </c>
      <c r="J49" s="26">
        <v>3.8</v>
      </c>
      <c r="K49" s="26">
        <v>7.2237600000000004</v>
      </c>
      <c r="L49" s="26">
        <v>1.9202399999999999</v>
      </c>
      <c r="M49" s="25">
        <v>621.42154690000007</v>
      </c>
      <c r="N49" s="25">
        <v>997.90321400000005</v>
      </c>
      <c r="O49" s="25">
        <v>997.90321400000005</v>
      </c>
      <c r="P49" s="25">
        <v>205.29590709999999</v>
      </c>
      <c r="Q49" s="25">
        <v>1</v>
      </c>
      <c r="R49" s="31">
        <v>0</v>
      </c>
      <c r="S49" s="24" t="s">
        <v>36</v>
      </c>
      <c r="T49" s="24" t="s">
        <v>135</v>
      </c>
      <c r="U49" s="24" t="s">
        <v>613</v>
      </c>
      <c r="V49" s="31">
        <v>1.88</v>
      </c>
      <c r="W49" s="25">
        <v>111.85498079999999</v>
      </c>
      <c r="X49" s="25">
        <f>BDD!$W49/(BDD!$AB49*0.2777)/(1.13/1.23)*0.82*1000</f>
        <v>5584.8445796273409</v>
      </c>
      <c r="Y49" s="25">
        <v>292.90060800000003</v>
      </c>
      <c r="Z49" s="25">
        <v>193.12128000000001</v>
      </c>
      <c r="AA49" s="25">
        <v>1078.2604800000001</v>
      </c>
      <c r="AB49" s="25">
        <v>64.373760000000004</v>
      </c>
      <c r="AC49" s="25">
        <v>359.66400000000004</v>
      </c>
      <c r="AD49" s="45">
        <v>152.4</v>
      </c>
    </row>
    <row r="50" spans="1:30" x14ac:dyDescent="0.3">
      <c r="A50" s="49" t="s">
        <v>44</v>
      </c>
      <c r="B50" s="24" t="s">
        <v>136</v>
      </c>
      <c r="C50" s="25">
        <v>4</v>
      </c>
      <c r="D50" s="31">
        <v>1.1582399999999999</v>
      </c>
      <c r="E50" s="26">
        <v>10.02792</v>
      </c>
      <c r="F50" s="26">
        <v>0</v>
      </c>
      <c r="G50" s="26">
        <v>15.384743424</v>
      </c>
      <c r="H50" s="25" t="s">
        <v>33</v>
      </c>
      <c r="I50" s="26">
        <v>3</v>
      </c>
      <c r="J50" s="26">
        <v>3.8</v>
      </c>
      <c r="K50" s="26">
        <v>7.2237600000000004</v>
      </c>
      <c r="L50" s="26">
        <v>1.9202399999999999</v>
      </c>
      <c r="M50" s="25">
        <v>635.93650274000004</v>
      </c>
      <c r="N50" s="25">
        <v>1088.6216879999999</v>
      </c>
      <c r="O50" s="25">
        <v>1088.6216879999999</v>
      </c>
      <c r="P50" s="25">
        <v>205.29590709999999</v>
      </c>
      <c r="Q50" s="25">
        <v>1</v>
      </c>
      <c r="R50" s="31">
        <v>0</v>
      </c>
      <c r="S50" s="24" t="s">
        <v>36</v>
      </c>
      <c r="T50" s="24" t="s">
        <v>137</v>
      </c>
      <c r="U50" s="24" t="s">
        <v>613</v>
      </c>
      <c r="V50" s="31">
        <v>1.88</v>
      </c>
      <c r="W50" s="25">
        <v>134.22597696</v>
      </c>
      <c r="X50" s="25">
        <f>BDD!$W50/(BDD!$AB50*0.2777)/(1.13/1.23)*0.82*1000</f>
        <v>6701.8134955528103</v>
      </c>
      <c r="Y50" s="25">
        <v>292.90060800000003</v>
      </c>
      <c r="Z50" s="25">
        <v>217.26144000000002</v>
      </c>
      <c r="AA50" s="25">
        <v>1078.2604800000001</v>
      </c>
      <c r="AB50" s="25">
        <v>64.373760000000004</v>
      </c>
      <c r="AC50" s="25">
        <v>350.52000000000004</v>
      </c>
      <c r="AD50" s="45">
        <v>152.4</v>
      </c>
    </row>
    <row r="51" spans="1:30" x14ac:dyDescent="0.3">
      <c r="A51" s="49" t="s">
        <v>44</v>
      </c>
      <c r="B51" s="24" t="s">
        <v>138</v>
      </c>
      <c r="C51" s="25">
        <v>4</v>
      </c>
      <c r="D51" s="31">
        <v>1.1582399999999999</v>
      </c>
      <c r="E51" s="26">
        <v>10.02792</v>
      </c>
      <c r="F51" s="26">
        <v>0</v>
      </c>
      <c r="G51" s="26">
        <v>15.384743424</v>
      </c>
      <c r="H51" s="25" t="s">
        <v>33</v>
      </c>
      <c r="I51" s="26">
        <v>3</v>
      </c>
      <c r="J51" s="26">
        <v>3.8</v>
      </c>
      <c r="K51" s="26">
        <v>7.2237600000000004</v>
      </c>
      <c r="L51" s="26">
        <v>1.9202399999999999</v>
      </c>
      <c r="M51" s="25">
        <v>652.26582805999999</v>
      </c>
      <c r="N51" s="25">
        <v>1133.9809250000001</v>
      </c>
      <c r="O51" s="25">
        <v>1133.9809250000001</v>
      </c>
      <c r="P51" s="25">
        <v>205.29590709999999</v>
      </c>
      <c r="Q51" s="25">
        <v>1</v>
      </c>
      <c r="R51" s="31">
        <v>0</v>
      </c>
      <c r="S51" s="24" t="s">
        <v>36</v>
      </c>
      <c r="T51" s="24" t="s">
        <v>139</v>
      </c>
      <c r="U51" s="24" t="s">
        <v>613</v>
      </c>
      <c r="V51" s="31">
        <v>1.88</v>
      </c>
      <c r="W51" s="25">
        <v>134.22597696</v>
      </c>
      <c r="X51" s="25">
        <f>BDD!$W51/(BDD!$AB51*0.2777)/(1.13/1.23)*0.82*1000</f>
        <v>6701.8134955528103</v>
      </c>
      <c r="Y51" s="25">
        <v>292.90060800000003</v>
      </c>
      <c r="Z51" s="25">
        <v>233.35488000000001</v>
      </c>
      <c r="AA51" s="25">
        <v>1078.2604800000001</v>
      </c>
      <c r="AB51" s="25">
        <v>64.373760000000004</v>
      </c>
      <c r="AC51" s="25">
        <v>182.88</v>
      </c>
      <c r="AD51" s="45">
        <v>152.4</v>
      </c>
    </row>
    <row r="52" spans="1:30" x14ac:dyDescent="0.3">
      <c r="A52" s="49" t="s">
        <v>44</v>
      </c>
      <c r="B52" s="24" t="s">
        <v>128</v>
      </c>
      <c r="C52" s="25">
        <v>5</v>
      </c>
      <c r="D52" s="31">
        <v>1.1582399999999999</v>
      </c>
      <c r="E52" s="26">
        <v>10.02792</v>
      </c>
      <c r="F52" s="26">
        <v>0</v>
      </c>
      <c r="G52" s="26">
        <v>15.384743424</v>
      </c>
      <c r="H52" s="25" t="s">
        <v>33</v>
      </c>
      <c r="I52" s="26">
        <v>3</v>
      </c>
      <c r="J52" s="26">
        <v>3.8</v>
      </c>
      <c r="K52" s="26">
        <v>7.2237600000000004</v>
      </c>
      <c r="L52" s="26">
        <v>1.9202399999999999</v>
      </c>
      <c r="M52" s="25">
        <v>728.01575385000001</v>
      </c>
      <c r="N52" s="25">
        <v>1133.9809250000001</v>
      </c>
      <c r="O52" s="25">
        <v>1133.9809250000001</v>
      </c>
      <c r="P52" s="25">
        <v>205.29590709999999</v>
      </c>
      <c r="Q52" s="25">
        <v>1</v>
      </c>
      <c r="R52" s="31">
        <v>0</v>
      </c>
      <c r="S52" s="24" t="s">
        <v>36</v>
      </c>
      <c r="T52" s="24" t="s">
        <v>129</v>
      </c>
      <c r="U52" s="24" t="s">
        <v>613</v>
      </c>
      <c r="V52" s="31">
        <v>1.88</v>
      </c>
      <c r="W52" s="25">
        <v>216.25296287999998</v>
      </c>
      <c r="X52" s="25">
        <f>BDD!$W52/(BDD!$AB52*0.2777)/(1.13/1.23)*0.82*1000</f>
        <v>10797.366187279524</v>
      </c>
      <c r="Y52" s="25">
        <v>292.90060800000003</v>
      </c>
      <c r="Z52" s="25">
        <v>257.49504000000002</v>
      </c>
      <c r="AA52" s="25">
        <v>1078.2604800000001</v>
      </c>
      <c r="AB52" s="25">
        <v>64.373760000000004</v>
      </c>
      <c r="AC52" s="25">
        <v>182.88</v>
      </c>
      <c r="AD52" s="45">
        <v>152.4</v>
      </c>
    </row>
    <row r="53" spans="1:30" x14ac:dyDescent="0.3">
      <c r="A53" s="49" t="s">
        <v>44</v>
      </c>
      <c r="B53" s="24" t="s">
        <v>130</v>
      </c>
      <c r="C53" s="25">
        <v>5</v>
      </c>
      <c r="D53" s="31">
        <v>1.1582399999999999</v>
      </c>
      <c r="E53" s="26">
        <v>10.02792</v>
      </c>
      <c r="F53" s="26">
        <v>0</v>
      </c>
      <c r="G53" s="26">
        <v>15.384743424</v>
      </c>
      <c r="H53" s="25" t="s">
        <v>33</v>
      </c>
      <c r="I53" s="26">
        <v>3</v>
      </c>
      <c r="J53" s="26">
        <v>3.8</v>
      </c>
      <c r="K53" s="26">
        <v>7.2237600000000004</v>
      </c>
      <c r="L53" s="26">
        <v>1.9202399999999999</v>
      </c>
      <c r="M53" s="25">
        <v>730.28371570000002</v>
      </c>
      <c r="N53" s="25">
        <v>1133.9809250000001</v>
      </c>
      <c r="O53" s="25">
        <v>1133.9809250000001</v>
      </c>
      <c r="P53" s="25">
        <v>205.29590709999999</v>
      </c>
      <c r="Q53" s="25">
        <v>1</v>
      </c>
      <c r="R53" s="31">
        <v>0</v>
      </c>
      <c r="S53" s="24" t="s">
        <v>36</v>
      </c>
      <c r="T53" s="24" t="s">
        <v>131</v>
      </c>
      <c r="U53" s="24" t="s">
        <v>613</v>
      </c>
      <c r="V53" s="31">
        <v>1.88</v>
      </c>
      <c r="W53" s="25">
        <v>193.88196672000001</v>
      </c>
      <c r="X53" s="25">
        <f>BDD!$W53/(BDD!$AB53*0.2777)/(1.13/1.23)*0.82*1000</f>
        <v>9680.3972713540588</v>
      </c>
      <c r="Y53" s="25">
        <v>292.90060800000003</v>
      </c>
      <c r="Z53" s="25">
        <v>263.93241599999999</v>
      </c>
      <c r="AA53" s="25">
        <v>1078.2604800000001</v>
      </c>
      <c r="AB53" s="25">
        <v>64.373760000000004</v>
      </c>
      <c r="AC53" s="25">
        <v>182.88</v>
      </c>
      <c r="AD53" s="45">
        <v>152.4</v>
      </c>
    </row>
    <row r="54" spans="1:30" x14ac:dyDescent="0.3">
      <c r="A54" s="49" t="s">
        <v>44</v>
      </c>
      <c r="B54" s="24" t="s">
        <v>37</v>
      </c>
      <c r="C54" s="25">
        <v>5</v>
      </c>
      <c r="D54" s="26">
        <v>1.2496799999999999</v>
      </c>
      <c r="E54" s="26">
        <v>10.02792</v>
      </c>
      <c r="F54" s="26">
        <v>0</v>
      </c>
      <c r="G54" s="26">
        <v>15.384743424</v>
      </c>
      <c r="H54" s="25" t="s">
        <v>33</v>
      </c>
      <c r="I54" s="29">
        <v>2.8</v>
      </c>
      <c r="J54" s="29">
        <v>2</v>
      </c>
      <c r="K54" s="26">
        <v>7.4676</v>
      </c>
      <c r="L54" s="26">
        <v>2.5298400000000005</v>
      </c>
      <c r="M54" s="25">
        <v>725.747792</v>
      </c>
      <c r="N54" s="25">
        <v>1133.9809250000001</v>
      </c>
      <c r="O54" s="25">
        <v>1133.9809250000001</v>
      </c>
      <c r="P54" s="25">
        <v>257.40800103999999</v>
      </c>
      <c r="Q54" s="25">
        <v>1</v>
      </c>
      <c r="R54" s="31">
        <v>0</v>
      </c>
      <c r="S54" s="24" t="s">
        <v>40</v>
      </c>
      <c r="T54" s="24" t="s">
        <v>191</v>
      </c>
      <c r="U54" s="24" t="s">
        <v>613</v>
      </c>
      <c r="V54" s="31">
        <v>1.8795999999999999</v>
      </c>
      <c r="W54" s="25">
        <v>186.42496800000001</v>
      </c>
      <c r="X54" s="25">
        <f>BDD!$W54/(BDD!$AB54*0.2777)/(1.13/1.23)*0.82*1000</f>
        <v>7446.4594395031208</v>
      </c>
      <c r="Y54" s="25">
        <v>337.96224000000001</v>
      </c>
      <c r="Z54" s="25">
        <v>305.77536000000003</v>
      </c>
      <c r="AA54" s="25">
        <v>1609.3440000000001</v>
      </c>
      <c r="AB54" s="25">
        <v>80.467200000000005</v>
      </c>
      <c r="AC54" s="25">
        <v>182.88</v>
      </c>
      <c r="AD54" s="45">
        <v>152.4</v>
      </c>
    </row>
    <row r="55" spans="1:30" x14ac:dyDescent="0.3">
      <c r="A55" s="49" t="s">
        <v>44</v>
      </c>
      <c r="B55" s="24" t="s">
        <v>74</v>
      </c>
      <c r="C55" s="25">
        <v>2</v>
      </c>
      <c r="D55" s="31">
        <v>0.85343999999999998</v>
      </c>
      <c r="E55" s="26">
        <v>10.210800000000001</v>
      </c>
      <c r="F55" s="26">
        <v>0</v>
      </c>
      <c r="G55" s="26">
        <v>15.329001600000002</v>
      </c>
      <c r="H55" s="25" t="s">
        <v>33</v>
      </c>
      <c r="I55" s="26">
        <v>2.2599999999999998</v>
      </c>
      <c r="J55" s="26">
        <v>1.5</v>
      </c>
      <c r="K55" s="26">
        <v>6.7360800000000012</v>
      </c>
      <c r="L55" s="26">
        <v>2.3469600000000002</v>
      </c>
      <c r="M55" s="25">
        <v>508.02345440000005</v>
      </c>
      <c r="N55" s="25">
        <v>793.78664750000007</v>
      </c>
      <c r="O55" s="25">
        <v>793.78664750000007</v>
      </c>
      <c r="P55" s="25">
        <v>98.429544499999992</v>
      </c>
      <c r="Q55" s="25">
        <v>1</v>
      </c>
      <c r="R55" s="31">
        <v>0</v>
      </c>
      <c r="S55" s="24" t="s">
        <v>36</v>
      </c>
      <c r="T55" s="24" t="s">
        <v>75</v>
      </c>
      <c r="U55" s="24" t="s">
        <v>613</v>
      </c>
      <c r="V55" s="31">
        <v>1.8</v>
      </c>
      <c r="W55" s="25">
        <v>85.755485280000002</v>
      </c>
      <c r="X55" s="25">
        <f>BDD!$W55/(BDD!$AB55*0.2777)/(1.13/1.23)*0.82*1000</f>
        <v>3293.6262905494582</v>
      </c>
      <c r="Y55" s="25">
        <v>260.713728</v>
      </c>
      <c r="Z55" s="25">
        <v>193.12128000000001</v>
      </c>
      <c r="AA55" s="25">
        <v>943.07558400000005</v>
      </c>
      <c r="AB55" s="25">
        <v>83.685888000000006</v>
      </c>
      <c r="AC55" s="25">
        <v>271.27199999999999</v>
      </c>
      <c r="AD55" s="45">
        <v>269.74799999999999</v>
      </c>
    </row>
    <row r="56" spans="1:30" x14ac:dyDescent="0.3">
      <c r="A56" s="49" t="s">
        <v>44</v>
      </c>
      <c r="B56" s="24" t="s">
        <v>72</v>
      </c>
      <c r="C56" s="25">
        <v>2</v>
      </c>
      <c r="D56" s="31">
        <v>0.85343999999999998</v>
      </c>
      <c r="E56" s="26">
        <v>10.210800000000001</v>
      </c>
      <c r="F56" s="26">
        <v>0</v>
      </c>
      <c r="G56" s="26">
        <v>15.329001600000002</v>
      </c>
      <c r="H56" s="25" t="s">
        <v>33</v>
      </c>
      <c r="I56" s="26">
        <v>2.2599999999999998</v>
      </c>
      <c r="J56" s="26">
        <v>1.5</v>
      </c>
      <c r="K56" s="26">
        <v>6.7360800000000012</v>
      </c>
      <c r="L56" s="26">
        <v>2.3469600000000002</v>
      </c>
      <c r="M56" s="25">
        <v>544.31084399999997</v>
      </c>
      <c r="N56" s="25">
        <v>793.78664750000007</v>
      </c>
      <c r="O56" s="25">
        <v>793.78664750000007</v>
      </c>
      <c r="P56" s="25">
        <v>98.429544499999992</v>
      </c>
      <c r="Q56" s="25">
        <v>1</v>
      </c>
      <c r="R56" s="31">
        <v>0</v>
      </c>
      <c r="S56" s="24" t="s">
        <v>36</v>
      </c>
      <c r="T56" s="24" t="s">
        <v>73</v>
      </c>
      <c r="U56" s="24" t="s">
        <v>613</v>
      </c>
      <c r="V56" s="31">
        <v>1.8</v>
      </c>
      <c r="W56" s="25">
        <v>111.85498079999999</v>
      </c>
      <c r="X56" s="25">
        <f>BDD!$W56/(BDD!$AB56*0.2777)/(1.13/1.23)*0.82*1000</f>
        <v>4296.0342920210314</v>
      </c>
      <c r="Y56" s="25">
        <v>260.713728</v>
      </c>
      <c r="Z56" s="25">
        <v>212.43340800000001</v>
      </c>
      <c r="AA56" s="25">
        <v>672.70579200000009</v>
      </c>
      <c r="AB56" s="25">
        <v>83.685888000000006</v>
      </c>
      <c r="AC56" s="25">
        <v>192.024</v>
      </c>
      <c r="AD56" s="45">
        <v>259.08000000000004</v>
      </c>
    </row>
    <row r="57" spans="1:30" x14ac:dyDescent="0.3">
      <c r="A57" s="49" t="s">
        <v>44</v>
      </c>
      <c r="B57" s="24" t="s">
        <v>94</v>
      </c>
      <c r="C57" s="25">
        <v>5</v>
      </c>
      <c r="D57" s="31">
        <v>1.18872</v>
      </c>
      <c r="E57" s="26">
        <v>8.7477599999999995</v>
      </c>
      <c r="F57" s="26">
        <v>0</v>
      </c>
      <c r="G57" s="26">
        <v>14.214165120000001</v>
      </c>
      <c r="H57" s="25" t="s">
        <v>32</v>
      </c>
      <c r="I57" s="26">
        <v>3.03</v>
      </c>
      <c r="J57" s="26">
        <v>1.4</v>
      </c>
      <c r="K57" s="26">
        <v>7.0713600000000003</v>
      </c>
      <c r="L57" s="26">
        <v>2.2250399999999999</v>
      </c>
      <c r="M57" s="25">
        <v>649.99786620999998</v>
      </c>
      <c r="N57" s="25">
        <v>1149.85665795</v>
      </c>
      <c r="O57" s="25">
        <v>1149.85665795</v>
      </c>
      <c r="P57" s="25">
        <v>204.17099801999998</v>
      </c>
      <c r="Q57" s="25">
        <v>1</v>
      </c>
      <c r="R57" s="31">
        <v>0</v>
      </c>
      <c r="S57" s="24" t="s">
        <v>36</v>
      </c>
      <c r="T57" s="24" t="s">
        <v>93</v>
      </c>
      <c r="U57" s="24" t="s">
        <v>613</v>
      </c>
      <c r="V57" s="31">
        <v>1.88</v>
      </c>
      <c r="W57" s="25">
        <v>149.1399744</v>
      </c>
      <c r="X57" s="25">
        <f>BDD!$W57/(BDD!$AB57*0.2777)/(1.13/1.23)*0.82*1000</f>
        <v>4727.9107552400774</v>
      </c>
      <c r="Y57" s="25">
        <v>271.97913600000004</v>
      </c>
      <c r="Z57" s="25">
        <v>254.27635200000003</v>
      </c>
      <c r="AA57" s="25">
        <v>1813.7306880000001</v>
      </c>
      <c r="AB57" s="25">
        <v>101.38867200000001</v>
      </c>
      <c r="AC57" s="25">
        <v>459.94320000000005</v>
      </c>
      <c r="AD57" s="45">
        <v>530.04719999999998</v>
      </c>
    </row>
    <row r="58" spans="1:30" x14ac:dyDescent="0.3">
      <c r="A58" s="49" t="s">
        <v>44</v>
      </c>
      <c r="B58" s="24" t="s">
        <v>89</v>
      </c>
      <c r="C58" s="25">
        <v>4</v>
      </c>
      <c r="D58" s="31">
        <v>1.18872</v>
      </c>
      <c r="E58" s="26">
        <v>8.7477599999999995</v>
      </c>
      <c r="F58" s="26">
        <v>0</v>
      </c>
      <c r="G58" s="26">
        <v>14.214165120000001</v>
      </c>
      <c r="H58" s="25" t="s">
        <v>32</v>
      </c>
      <c r="I58" s="26">
        <v>3.03</v>
      </c>
      <c r="J58" s="26">
        <v>1.4</v>
      </c>
      <c r="K58" s="26">
        <v>7.0104000000000006</v>
      </c>
      <c r="L58" s="26">
        <v>2.2555200000000002</v>
      </c>
      <c r="M58" s="25">
        <v>610.08173765000004</v>
      </c>
      <c r="N58" s="25">
        <v>1099.9614972500001</v>
      </c>
      <c r="O58" s="25">
        <v>1099.9614972500001</v>
      </c>
      <c r="P58" s="25">
        <v>141.17608953999999</v>
      </c>
      <c r="Q58" s="25">
        <v>1</v>
      </c>
      <c r="R58" s="31">
        <v>0</v>
      </c>
      <c r="S58" s="24" t="s">
        <v>36</v>
      </c>
      <c r="T58" s="24" t="s">
        <v>90</v>
      </c>
      <c r="U58" s="24" t="s">
        <v>613</v>
      </c>
      <c r="V58" s="31">
        <v>1.83</v>
      </c>
      <c r="W58" s="25">
        <v>134.22597696</v>
      </c>
      <c r="X58" s="25">
        <f>BDD!$W58/(BDD!$AB58*0.2777)/(1.13/1.23)*0.82*1000</f>
        <v>4543.6023698663112</v>
      </c>
      <c r="Y58" s="25">
        <v>278.41651200000001</v>
      </c>
      <c r="Z58" s="25">
        <v>259.10438400000004</v>
      </c>
      <c r="AA58" s="25">
        <v>1453.2376320000001</v>
      </c>
      <c r="AB58" s="25">
        <v>94.951296000000013</v>
      </c>
      <c r="AC58" s="25">
        <v>609.6</v>
      </c>
      <c r="AD58" s="45">
        <v>530.04719999999998</v>
      </c>
    </row>
    <row r="59" spans="1:30" x14ac:dyDescent="0.3">
      <c r="A59" s="49" t="s">
        <v>44</v>
      </c>
      <c r="B59" s="24" t="s">
        <v>92</v>
      </c>
      <c r="C59" s="25">
        <v>4</v>
      </c>
      <c r="D59" s="31">
        <v>1.18872</v>
      </c>
      <c r="E59" s="26">
        <v>8.7477599999999995</v>
      </c>
      <c r="F59" s="26">
        <v>0</v>
      </c>
      <c r="G59" s="26">
        <v>14.214165120000001</v>
      </c>
      <c r="H59" s="25" t="s">
        <v>32</v>
      </c>
      <c r="I59" s="26">
        <v>3.03</v>
      </c>
      <c r="J59" s="26">
        <v>1.4</v>
      </c>
      <c r="K59" s="26">
        <v>7.0104000000000006</v>
      </c>
      <c r="L59" s="26">
        <v>2.2555200000000002</v>
      </c>
      <c r="M59" s="25">
        <v>649.99786620999998</v>
      </c>
      <c r="N59" s="25">
        <v>1099.9614972500001</v>
      </c>
      <c r="O59" s="25">
        <v>1099.9614972500001</v>
      </c>
      <c r="P59" s="25">
        <v>81.555908299999999</v>
      </c>
      <c r="Q59" s="25">
        <v>1</v>
      </c>
      <c r="R59" s="31">
        <v>0</v>
      </c>
      <c r="S59" s="24" t="s">
        <v>36</v>
      </c>
      <c r="T59" s="24" t="s">
        <v>93</v>
      </c>
      <c r="U59" s="24" t="s">
        <v>613</v>
      </c>
      <c r="V59" s="31">
        <v>1.88</v>
      </c>
      <c r="W59" s="25">
        <v>149.1399744</v>
      </c>
      <c r="X59" s="25">
        <f>BDD!$W59/(BDD!$AB59*0.2777)/(1.13/1.23)*0.82*1000</f>
        <v>5318.8995996450867</v>
      </c>
      <c r="Y59" s="25">
        <v>307.384704</v>
      </c>
      <c r="Z59" s="25">
        <v>249.44832000000002</v>
      </c>
      <c r="AA59" s="25">
        <v>754.7823360000001</v>
      </c>
      <c r="AB59" s="25">
        <v>90.123264000000006</v>
      </c>
      <c r="AC59" s="25">
        <v>399.89760000000001</v>
      </c>
      <c r="AD59" s="45">
        <v>414.52800000000002</v>
      </c>
    </row>
    <row r="60" spans="1:30" x14ac:dyDescent="0.3">
      <c r="A60" s="49" t="s">
        <v>44</v>
      </c>
      <c r="B60" s="24" t="s">
        <v>87</v>
      </c>
      <c r="C60" s="25">
        <v>4</v>
      </c>
      <c r="D60" s="31">
        <v>1.18872</v>
      </c>
      <c r="E60" s="26">
        <v>8.7477599999999995</v>
      </c>
      <c r="F60" s="26">
        <v>0</v>
      </c>
      <c r="G60" s="26">
        <v>14.214165120000001</v>
      </c>
      <c r="H60" s="25" t="s">
        <v>32</v>
      </c>
      <c r="I60" s="26">
        <v>3.03</v>
      </c>
      <c r="J60" s="26">
        <v>1.4</v>
      </c>
      <c r="K60" s="26">
        <v>6.9494400000000009</v>
      </c>
      <c r="L60" s="26">
        <v>2.2555200000000002</v>
      </c>
      <c r="M60" s="25">
        <v>597.83474366000007</v>
      </c>
      <c r="N60" s="25">
        <v>1050.06633655</v>
      </c>
      <c r="O60" s="25">
        <v>1050.06633655</v>
      </c>
      <c r="P60" s="25">
        <v>141.17608953999999</v>
      </c>
      <c r="Q60" s="25">
        <v>1</v>
      </c>
      <c r="R60" s="31">
        <v>0</v>
      </c>
      <c r="S60" s="24" t="s">
        <v>36</v>
      </c>
      <c r="T60" s="24" t="s">
        <v>88</v>
      </c>
      <c r="U60" s="24" t="s">
        <v>613</v>
      </c>
      <c r="V60" s="31">
        <v>1.83</v>
      </c>
      <c r="W60" s="25">
        <v>111.85498079999999</v>
      </c>
      <c r="X60" s="25">
        <f>BDD!$W60/(BDD!$AB60*0.2777)/(1.13/1.23)*0.82*1000</f>
        <v>3851.616951467131</v>
      </c>
      <c r="Y60" s="25">
        <v>325.08748800000001</v>
      </c>
      <c r="Z60" s="25">
        <v>244.62028800000002</v>
      </c>
      <c r="AA60" s="25">
        <v>1528.8768</v>
      </c>
      <c r="AB60" s="25">
        <v>93.341952000000006</v>
      </c>
      <c r="AC60" s="25">
        <v>590.09280000000001</v>
      </c>
      <c r="AD60" s="45">
        <v>544.98239999999998</v>
      </c>
    </row>
    <row r="61" spans="1:30" x14ac:dyDescent="0.3">
      <c r="A61" s="49" t="s">
        <v>44</v>
      </c>
      <c r="B61" s="24" t="s">
        <v>598</v>
      </c>
      <c r="C61" s="25">
        <v>5</v>
      </c>
      <c r="D61" s="31">
        <v>1.31064</v>
      </c>
      <c r="E61" s="26">
        <v>9.9974399999999992</v>
      </c>
      <c r="F61" s="26">
        <v>0</v>
      </c>
      <c r="G61" s="26">
        <v>14.121262080000001</v>
      </c>
      <c r="H61" s="25" t="s">
        <v>32</v>
      </c>
      <c r="I61" s="26">
        <v>3.02</v>
      </c>
      <c r="J61" s="26">
        <v>2.46</v>
      </c>
      <c r="K61" s="26">
        <v>7.5895200000000003</v>
      </c>
      <c r="L61" s="26">
        <v>2.6212800000000001</v>
      </c>
      <c r="M61" s="25">
        <v>953.45116174000009</v>
      </c>
      <c r="N61" s="25">
        <v>1478.7111262000001</v>
      </c>
      <c r="O61" s="25">
        <v>1478.7111262000001</v>
      </c>
      <c r="P61" s="25">
        <v>247.47999759999999</v>
      </c>
      <c r="Q61" s="25">
        <v>1</v>
      </c>
      <c r="R61" s="31">
        <v>0</v>
      </c>
      <c r="S61" s="24" t="s">
        <v>36</v>
      </c>
      <c r="T61" s="24" t="s">
        <v>112</v>
      </c>
      <c r="U61" s="24" t="s">
        <v>613</v>
      </c>
      <c r="V61" s="31">
        <v>1.905</v>
      </c>
      <c r="W61" s="25">
        <v>193.88196672000001</v>
      </c>
      <c r="X61" s="25">
        <f>BDD!$W61/(BDD!$AB61*0.2777)/(1.13/1.23)*0.82*1000</f>
        <v>6245.4175944219724</v>
      </c>
      <c r="Y61" s="25">
        <v>302.55667200000005</v>
      </c>
      <c r="Z61" s="25">
        <v>296.11929600000002</v>
      </c>
      <c r="AA61" s="25">
        <v>1860.4016640000002</v>
      </c>
      <c r="AB61" s="25">
        <v>99.779328000000007</v>
      </c>
      <c r="AC61" s="25">
        <v>348.99600000000004</v>
      </c>
      <c r="AD61" s="45">
        <v>219.45600000000002</v>
      </c>
    </row>
    <row r="62" spans="1:30" x14ac:dyDescent="0.3">
      <c r="A62" s="49" t="s">
        <v>44</v>
      </c>
      <c r="B62" s="24" t="s">
        <v>599</v>
      </c>
      <c r="C62" s="25">
        <v>5</v>
      </c>
      <c r="D62" s="31">
        <v>1.31064</v>
      </c>
      <c r="E62" s="26">
        <v>9.9974399999999992</v>
      </c>
      <c r="F62" s="26">
        <v>0</v>
      </c>
      <c r="G62" s="26">
        <v>14.121262080000001</v>
      </c>
      <c r="H62" s="25" t="s">
        <v>32</v>
      </c>
      <c r="I62" s="26">
        <v>3.02</v>
      </c>
      <c r="J62" s="26">
        <v>2.46</v>
      </c>
      <c r="K62" s="26">
        <v>7.5895200000000003</v>
      </c>
      <c r="L62" s="26">
        <v>2.6212800000000001</v>
      </c>
      <c r="M62" s="25">
        <v>976.13078024000004</v>
      </c>
      <c r="N62" s="25">
        <v>1499.12278285</v>
      </c>
      <c r="O62" s="25">
        <v>1499.12278285</v>
      </c>
      <c r="P62" s="25">
        <v>247.47999759999999</v>
      </c>
      <c r="Q62" s="25">
        <v>1</v>
      </c>
      <c r="R62" s="31">
        <v>0</v>
      </c>
      <c r="S62" s="24" t="s">
        <v>36</v>
      </c>
      <c r="T62" s="24" t="s">
        <v>113</v>
      </c>
      <c r="U62" s="24" t="s">
        <v>613</v>
      </c>
      <c r="V62" s="31">
        <v>1.905</v>
      </c>
      <c r="W62" s="25">
        <v>201.33896544000001</v>
      </c>
      <c r="X62" s="25">
        <f>BDD!$W62/(BDD!$AB62*0.2777)/(1.13/1.23)*0.82*1000</f>
        <v>5913.3648490171854</v>
      </c>
      <c r="Y62" s="25">
        <v>346.00896</v>
      </c>
      <c r="Z62" s="25">
        <v>346.00896</v>
      </c>
      <c r="AA62" s="25">
        <v>1610.953344</v>
      </c>
      <c r="AB62" s="25">
        <v>109.43539200000001</v>
      </c>
      <c r="AC62" s="25">
        <v>429.15840000000003</v>
      </c>
      <c r="AD62" s="45">
        <v>223.72320000000002</v>
      </c>
    </row>
    <row r="63" spans="1:30" x14ac:dyDescent="0.3">
      <c r="A63" s="49" t="s">
        <v>44</v>
      </c>
      <c r="B63" s="24" t="s">
        <v>91</v>
      </c>
      <c r="C63" s="25">
        <v>4</v>
      </c>
      <c r="D63" s="31">
        <v>1.18872</v>
      </c>
      <c r="E63" s="26">
        <v>8.7477599999999995</v>
      </c>
      <c r="F63" s="26">
        <v>0</v>
      </c>
      <c r="G63" s="26">
        <v>13.601005056000002</v>
      </c>
      <c r="H63" s="25" t="s">
        <v>32</v>
      </c>
      <c r="I63" s="26">
        <v>3.03</v>
      </c>
      <c r="J63" s="26">
        <v>1.4</v>
      </c>
      <c r="K63" s="26">
        <v>7.0104000000000006</v>
      </c>
      <c r="L63" s="26">
        <v>2.2555200000000002</v>
      </c>
      <c r="M63" s="25">
        <v>591.93804284999999</v>
      </c>
      <c r="N63" s="25">
        <v>1000.1711758500001</v>
      </c>
      <c r="O63" s="25">
        <v>1000.1711758500001</v>
      </c>
      <c r="P63" s="25">
        <v>81.555908299999999</v>
      </c>
      <c r="Q63" s="25">
        <v>1</v>
      </c>
      <c r="R63" s="31">
        <v>0</v>
      </c>
      <c r="S63" s="24" t="s">
        <v>36</v>
      </c>
      <c r="T63" s="24" t="s">
        <v>90</v>
      </c>
      <c r="U63" s="24" t="s">
        <v>613</v>
      </c>
      <c r="V63" s="31">
        <v>1.83</v>
      </c>
      <c r="W63" s="25">
        <v>134.22597696</v>
      </c>
      <c r="X63" s="25">
        <f>BDD!$W63/(BDD!$AB63*0.2777)/(1.13/1.23)*0.82*1000</f>
        <v>4964.3062930020806</v>
      </c>
      <c r="Y63" s="25">
        <v>270.36979200000002</v>
      </c>
      <c r="Z63" s="25">
        <v>230.13619200000002</v>
      </c>
      <c r="AA63" s="25">
        <v>788.57856000000004</v>
      </c>
      <c r="AB63" s="25">
        <v>86.904576000000006</v>
      </c>
      <c r="AC63" s="25">
        <v>399.89760000000001</v>
      </c>
      <c r="AD63" s="45">
        <v>470.0016</v>
      </c>
    </row>
    <row r="64" spans="1:30" x14ac:dyDescent="0.3">
      <c r="A64" s="49" t="s">
        <v>44</v>
      </c>
      <c r="B64" s="24" t="s">
        <v>85</v>
      </c>
      <c r="C64" s="25">
        <v>4</v>
      </c>
      <c r="D64" s="31">
        <v>1.18872</v>
      </c>
      <c r="E64" s="26">
        <v>8.7477599999999995</v>
      </c>
      <c r="F64" s="26">
        <v>0</v>
      </c>
      <c r="G64" s="26">
        <v>13.601005056000002</v>
      </c>
      <c r="H64" s="25" t="s">
        <v>32</v>
      </c>
      <c r="I64" s="26">
        <v>3.03</v>
      </c>
      <c r="J64" s="26">
        <v>1.4</v>
      </c>
      <c r="K64" s="26">
        <v>6.9494400000000009</v>
      </c>
      <c r="L64" s="26">
        <v>2.2555200000000002</v>
      </c>
      <c r="M64" s="25">
        <v>549.75395244000003</v>
      </c>
      <c r="N64" s="25">
        <v>899.92726207999999</v>
      </c>
      <c r="O64" s="25">
        <v>899.92726207999999</v>
      </c>
      <c r="P64" s="25">
        <v>81.555908299999999</v>
      </c>
      <c r="Q64" s="25">
        <v>1</v>
      </c>
      <c r="R64" s="31">
        <v>0</v>
      </c>
      <c r="S64" s="24" t="s">
        <v>36</v>
      </c>
      <c r="T64" s="24" t="s">
        <v>82</v>
      </c>
      <c r="U64" s="24" t="s">
        <v>613</v>
      </c>
      <c r="V64" s="31">
        <v>1.83</v>
      </c>
      <c r="W64" s="25">
        <v>85.755485280000002</v>
      </c>
      <c r="X64" s="25">
        <f>BDD!$W64/(BDD!$AB64*0.2777)/(1.13/1.23)*0.82*1000</f>
        <v>3358.2071982072898</v>
      </c>
      <c r="Y64" s="25">
        <v>241.40160000000003</v>
      </c>
      <c r="Z64" s="25">
        <v>214.04275200000001</v>
      </c>
      <c r="AA64" s="25">
        <v>925.3728000000001</v>
      </c>
      <c r="AB64" s="25">
        <v>82.076544000000013</v>
      </c>
      <c r="AC64" s="25">
        <v>534.92399999999998</v>
      </c>
      <c r="AD64" s="45">
        <v>460.24800000000005</v>
      </c>
    </row>
    <row r="65" spans="1:30" x14ac:dyDescent="0.3">
      <c r="A65" s="49" t="s">
        <v>44</v>
      </c>
      <c r="B65" s="24" t="s">
        <v>86</v>
      </c>
      <c r="C65" s="25">
        <v>4</v>
      </c>
      <c r="D65" s="31">
        <v>1.18872</v>
      </c>
      <c r="E65" s="26">
        <v>8.7477599999999995</v>
      </c>
      <c r="F65" s="26">
        <v>0</v>
      </c>
      <c r="G65" s="26">
        <v>13.601005056000002</v>
      </c>
      <c r="H65" s="25" t="s">
        <v>32</v>
      </c>
      <c r="I65" s="26">
        <v>3.03</v>
      </c>
      <c r="J65" s="26">
        <v>1.4</v>
      </c>
      <c r="K65" s="26">
        <v>6.9494400000000009</v>
      </c>
      <c r="L65" s="26">
        <v>2.2555200000000002</v>
      </c>
      <c r="M65" s="25">
        <v>579.69104886000002</v>
      </c>
      <c r="N65" s="25">
        <v>1000.1711758500001</v>
      </c>
      <c r="O65" s="25">
        <v>1000.1711758500001</v>
      </c>
      <c r="P65" s="25">
        <v>81.555908299999999</v>
      </c>
      <c r="Q65" s="25">
        <v>1</v>
      </c>
      <c r="R65" s="31">
        <v>0</v>
      </c>
      <c r="S65" s="24" t="s">
        <v>36</v>
      </c>
      <c r="T65" s="24" t="s">
        <v>84</v>
      </c>
      <c r="U65" s="24" t="s">
        <v>613</v>
      </c>
      <c r="V65" s="31">
        <v>1.83</v>
      </c>
      <c r="W65" s="25">
        <v>111.85498079999999</v>
      </c>
      <c r="X65" s="25">
        <f>BDD!$W65/(BDD!$AB65*0.2777)/(1.13/1.23)*0.82*1000</f>
        <v>4136.9219108350671</v>
      </c>
      <c r="Y65" s="25">
        <v>263.93241599999999</v>
      </c>
      <c r="Z65" s="25">
        <v>217.26144000000002</v>
      </c>
      <c r="AA65" s="25">
        <v>859.38969600000007</v>
      </c>
      <c r="AB65" s="25">
        <v>86.904576000000006</v>
      </c>
      <c r="AC65" s="25">
        <v>484.93680000000001</v>
      </c>
      <c r="AD65" s="45">
        <v>469.6968</v>
      </c>
    </row>
    <row r="66" spans="1:30" x14ac:dyDescent="0.3">
      <c r="A66" s="49" t="s">
        <v>44</v>
      </c>
      <c r="B66" s="24" t="s">
        <v>597</v>
      </c>
      <c r="C66" s="25">
        <v>4</v>
      </c>
      <c r="D66" s="31">
        <v>1.3411200000000001</v>
      </c>
      <c r="E66" s="26">
        <v>11.67384</v>
      </c>
      <c r="F66" s="26">
        <v>0</v>
      </c>
      <c r="G66" s="26">
        <v>13.461650496000001</v>
      </c>
      <c r="H66" s="25" t="s">
        <v>32</v>
      </c>
      <c r="I66" s="26">
        <v>2.6</v>
      </c>
      <c r="J66" s="26">
        <v>1.4</v>
      </c>
      <c r="K66" s="26">
        <v>7.9248000000000003</v>
      </c>
      <c r="L66" s="26">
        <v>2.6822400000000002</v>
      </c>
      <c r="M66" s="25">
        <v>1020.5828325</v>
      </c>
      <c r="N66" s="25">
        <v>1542.214058</v>
      </c>
      <c r="O66" s="25">
        <v>1542.214058</v>
      </c>
      <c r="P66" s="25">
        <v>227.79408869999997</v>
      </c>
      <c r="Q66" s="25">
        <v>1</v>
      </c>
      <c r="R66" s="31">
        <v>0</v>
      </c>
      <c r="S66" s="24" t="s">
        <v>36</v>
      </c>
      <c r="T66" s="24" t="s">
        <v>111</v>
      </c>
      <c r="U66" s="24" t="s">
        <v>613</v>
      </c>
      <c r="V66" s="31">
        <v>1.95</v>
      </c>
      <c r="W66" s="25">
        <v>231.16696031999999</v>
      </c>
      <c r="X66" s="25">
        <f>BDD!$W66/(BDD!$AB66*0.2777)/(1.13/1.23)*0.82*1000</f>
        <v>6890.7535111819907</v>
      </c>
      <c r="Y66" s="25">
        <v>344.39961600000004</v>
      </c>
      <c r="Z66" s="25">
        <v>336.35289600000004</v>
      </c>
      <c r="AA66" s="25">
        <v>1721.9980800000001</v>
      </c>
      <c r="AB66" s="25">
        <v>107.82604800000001</v>
      </c>
      <c r="AC66" s="25">
        <v>479.7552</v>
      </c>
      <c r="AD66" s="45">
        <v>708.66000000000008</v>
      </c>
    </row>
    <row r="67" spans="1:30" x14ac:dyDescent="0.3">
      <c r="A67" s="49" t="s">
        <v>44</v>
      </c>
      <c r="B67" s="24" t="s">
        <v>124</v>
      </c>
      <c r="C67" s="25">
        <v>2</v>
      </c>
      <c r="D67" s="31">
        <v>1.2496799999999999</v>
      </c>
      <c r="E67" s="26">
        <v>10.210800000000001</v>
      </c>
      <c r="F67" s="26">
        <v>0</v>
      </c>
      <c r="G67" s="26">
        <v>13.303715327999999</v>
      </c>
      <c r="H67" s="25" t="s">
        <v>32</v>
      </c>
      <c r="I67" s="26">
        <v>3.04</v>
      </c>
      <c r="J67" s="26">
        <v>1.71</v>
      </c>
      <c r="K67" s="26">
        <v>7.8028800000000009</v>
      </c>
      <c r="L67" s="26">
        <v>2.6517599999999999</v>
      </c>
      <c r="M67" s="25">
        <v>1030.10827227</v>
      </c>
      <c r="N67" s="25">
        <v>1440.1557747500001</v>
      </c>
      <c r="O67" s="25">
        <v>1440.1557747500001</v>
      </c>
      <c r="P67" s="25">
        <v>159.17463481999999</v>
      </c>
      <c r="Q67" s="25">
        <v>1</v>
      </c>
      <c r="R67" s="31">
        <v>0</v>
      </c>
      <c r="S67" s="24" t="s">
        <v>36</v>
      </c>
      <c r="T67" s="24" t="s">
        <v>125</v>
      </c>
      <c r="U67" s="24" t="s">
        <v>613</v>
      </c>
      <c r="V67" s="31">
        <v>1.98</v>
      </c>
      <c r="W67" s="25">
        <v>193.88196672000001</v>
      </c>
      <c r="X67" s="25">
        <f>BDD!$W67/(BDD!$AB67*0.2777)/(1.13/1.23)*0.82*1000</f>
        <v>6146.2839818121001</v>
      </c>
      <c r="Y67" s="25">
        <v>320.259456</v>
      </c>
      <c r="Z67" s="25">
        <v>307</v>
      </c>
      <c r="AA67" s="25">
        <v>1190.9145600000002</v>
      </c>
      <c r="AB67" s="25">
        <v>101.38867200000001</v>
      </c>
      <c r="AC67" s="25">
        <v>655.32000000000005</v>
      </c>
      <c r="AD67" s="45">
        <v>562.35599999999999</v>
      </c>
    </row>
    <row r="68" spans="1:30" x14ac:dyDescent="0.3">
      <c r="A68" s="49" t="s">
        <v>44</v>
      </c>
      <c r="B68" s="24" t="s">
        <v>185</v>
      </c>
      <c r="C68" s="25">
        <v>4</v>
      </c>
      <c r="D68" s="26">
        <v>1.3411200000000001</v>
      </c>
      <c r="E68" s="26">
        <v>10.302239999999999</v>
      </c>
      <c r="F68" s="26">
        <v>0</v>
      </c>
      <c r="G68" s="26">
        <v>13.303715327999999</v>
      </c>
      <c r="H68" s="25" t="s">
        <v>32</v>
      </c>
      <c r="I68" s="29">
        <v>3</v>
      </c>
      <c r="J68" s="29">
        <v>2</v>
      </c>
      <c r="K68" s="26">
        <v>8.9001599999999996</v>
      </c>
      <c r="L68" s="26">
        <v>2.80416</v>
      </c>
      <c r="M68" s="25">
        <v>1099.9614972500001</v>
      </c>
      <c r="N68" s="25">
        <v>1799.85452416</v>
      </c>
      <c r="O68" s="25">
        <v>1799.85452416</v>
      </c>
      <c r="P68" s="25">
        <v>454.24941360000003</v>
      </c>
      <c r="Q68" s="25">
        <v>1</v>
      </c>
      <c r="R68" s="31">
        <v>0</v>
      </c>
      <c r="S68" s="24" t="s">
        <v>40</v>
      </c>
      <c r="T68" s="24" t="s">
        <v>186</v>
      </c>
      <c r="U68" s="24" t="s">
        <v>613</v>
      </c>
      <c r="V68" s="30">
        <v>2.0499999999999998</v>
      </c>
      <c r="W68" s="25">
        <v>335.56494240000001</v>
      </c>
      <c r="X68" s="25">
        <f>BDD!$W68/(BDD!$AB68*0.2777)/(1.13/1.23)*0.82*1000</f>
        <v>10154.262872049712</v>
      </c>
      <c r="Y68" s="25">
        <v>407.16403200000002</v>
      </c>
      <c r="Z68" s="25">
        <v>370.14912000000004</v>
      </c>
      <c r="AA68" s="25">
        <v>2124.3340800000001</v>
      </c>
      <c r="AB68" s="25">
        <v>106.21670400000001</v>
      </c>
      <c r="AC68" s="25">
        <v>569.976</v>
      </c>
      <c r="AD68" s="45">
        <v>670.56000000000006</v>
      </c>
    </row>
    <row r="69" spans="1:30" x14ac:dyDescent="0.3">
      <c r="A69" s="49" t="s">
        <v>44</v>
      </c>
      <c r="B69" s="24" t="s">
        <v>83</v>
      </c>
      <c r="C69" s="25">
        <v>2</v>
      </c>
      <c r="D69" s="31">
        <v>1.18872</v>
      </c>
      <c r="E69" s="26">
        <v>8.3515200000000007</v>
      </c>
      <c r="F69" s="26">
        <v>0</v>
      </c>
      <c r="G69" s="26">
        <v>13.0064256</v>
      </c>
      <c r="H69" s="25" t="s">
        <v>32</v>
      </c>
      <c r="I69" s="26">
        <v>2.2999999999999998</v>
      </c>
      <c r="J69" s="26">
        <v>1.73</v>
      </c>
      <c r="K69" s="26">
        <v>7.1018400000000002</v>
      </c>
      <c r="L69" s="26">
        <v>2.1335999999999999</v>
      </c>
      <c r="M69" s="25">
        <v>560.18657695000002</v>
      </c>
      <c r="N69" s="25">
        <v>890.85541468000008</v>
      </c>
      <c r="O69" s="25">
        <v>890.85541468000008</v>
      </c>
      <c r="P69" s="25">
        <v>88.86781732</v>
      </c>
      <c r="Q69" s="25">
        <v>1</v>
      </c>
      <c r="R69" s="31">
        <v>0</v>
      </c>
      <c r="S69" s="24" t="s">
        <v>36</v>
      </c>
      <c r="T69" s="24" t="s">
        <v>84</v>
      </c>
      <c r="U69" s="24" t="s">
        <v>613</v>
      </c>
      <c r="V69" s="31">
        <v>1.88</v>
      </c>
      <c r="W69" s="25">
        <v>111.85498079999999</v>
      </c>
      <c r="X69" s="25">
        <f>BDD!$W69/(BDD!$AB69*0.2777)/(1.13/1.23)*0.82*1000</f>
        <v>4214.9770412281823</v>
      </c>
      <c r="Y69" s="25">
        <v>329.91552000000001</v>
      </c>
      <c r="Z69" s="25">
        <v>243.01094400000002</v>
      </c>
      <c r="AA69" s="25">
        <v>851.34297600000002</v>
      </c>
      <c r="AB69" s="25">
        <v>85.295231999999999</v>
      </c>
      <c r="AC69" s="25">
        <v>472.44</v>
      </c>
      <c r="AD69" s="45">
        <v>469.392</v>
      </c>
    </row>
    <row r="70" spans="1:30" x14ac:dyDescent="0.3">
      <c r="A70" s="49" t="s">
        <v>44</v>
      </c>
      <c r="B70" s="24" t="s">
        <v>81</v>
      </c>
      <c r="C70" s="25">
        <v>2</v>
      </c>
      <c r="D70" s="31">
        <v>1.18872</v>
      </c>
      <c r="E70" s="26">
        <v>8.32104</v>
      </c>
      <c r="F70" s="26">
        <v>0</v>
      </c>
      <c r="G70" s="26">
        <v>13.0064256</v>
      </c>
      <c r="H70" s="25" t="s">
        <v>32</v>
      </c>
      <c r="I70" s="26">
        <v>2.2999999999999998</v>
      </c>
      <c r="J70" s="26">
        <v>1.73</v>
      </c>
      <c r="K70" s="26">
        <v>7.1018400000000002</v>
      </c>
      <c r="L70" s="26">
        <v>2.1335999999999999</v>
      </c>
      <c r="M70" s="25">
        <v>539.77492030000008</v>
      </c>
      <c r="N70" s="25">
        <v>899.92726207999999</v>
      </c>
      <c r="O70" s="25">
        <v>899.92726207999999</v>
      </c>
      <c r="P70" s="25">
        <v>88.86781732</v>
      </c>
      <c r="Q70" s="25">
        <v>1</v>
      </c>
      <c r="R70" s="31">
        <v>0</v>
      </c>
      <c r="S70" s="24" t="s">
        <v>36</v>
      </c>
      <c r="T70" s="24" t="s">
        <v>82</v>
      </c>
      <c r="U70" s="24" t="s">
        <v>613</v>
      </c>
      <c r="V70" s="31">
        <v>1.83</v>
      </c>
      <c r="W70" s="25">
        <v>85.755485280000002</v>
      </c>
      <c r="X70" s="25">
        <f>BDD!$W70/(BDD!$AB70*0.2777)/(1.13/1.23)*0.82*1000</f>
        <v>3293.6262905494582</v>
      </c>
      <c r="Y70" s="25">
        <v>289.68191999999999</v>
      </c>
      <c r="Z70" s="25">
        <v>209.21472</v>
      </c>
      <c r="AA70" s="25">
        <v>1029.9801600000001</v>
      </c>
      <c r="AB70" s="25">
        <v>83.685888000000006</v>
      </c>
      <c r="AC70" s="25">
        <v>490.11840000000001</v>
      </c>
      <c r="AD70" s="45">
        <v>480.06</v>
      </c>
    </row>
    <row r="71" spans="1:30" x14ac:dyDescent="0.3">
      <c r="A71" s="49" t="s">
        <v>44</v>
      </c>
      <c r="B71" s="24" t="s">
        <v>109</v>
      </c>
      <c r="C71" s="25">
        <v>4</v>
      </c>
      <c r="D71" s="31">
        <v>1.3411200000000001</v>
      </c>
      <c r="E71" s="26">
        <v>10.820400000000001</v>
      </c>
      <c r="F71" s="26">
        <v>0</v>
      </c>
      <c r="G71" s="26">
        <v>12.560491008</v>
      </c>
      <c r="H71" s="25" t="s">
        <v>32</v>
      </c>
      <c r="I71" s="26">
        <v>2.78</v>
      </c>
      <c r="J71" s="26">
        <v>1.44</v>
      </c>
      <c r="K71" s="26">
        <v>7.9248000000000003</v>
      </c>
      <c r="L71" s="26">
        <v>2.80416</v>
      </c>
      <c r="M71" s="25">
        <v>929.86435850000009</v>
      </c>
      <c r="N71" s="25">
        <v>1360.77711</v>
      </c>
      <c r="O71" s="25">
        <v>1360.77711</v>
      </c>
      <c r="P71" s="25">
        <v>157.48727119999998</v>
      </c>
      <c r="Q71" s="25">
        <v>1</v>
      </c>
      <c r="R71" s="31">
        <v>0</v>
      </c>
      <c r="S71" s="24" t="s">
        <v>36</v>
      </c>
      <c r="T71" s="24" t="s">
        <v>110</v>
      </c>
      <c r="U71" s="24" t="s">
        <v>613</v>
      </c>
      <c r="V71" s="31">
        <v>2</v>
      </c>
      <c r="W71" s="25">
        <v>149.1399744</v>
      </c>
      <c r="X71" s="25">
        <f>BDD!$W71/(BDD!$AB71*0.2777)/(1.13/1.23)*0.82*1000</f>
        <v>4804.1673803245949</v>
      </c>
      <c r="Y71" s="25">
        <v>305.77536000000003</v>
      </c>
      <c r="Z71" s="25">
        <v>296.11929600000002</v>
      </c>
      <c r="AA71" s="25">
        <v>1480.5964800000002</v>
      </c>
      <c r="AB71" s="25">
        <v>99.779328000000007</v>
      </c>
      <c r="AC71" s="25">
        <v>596.79840000000002</v>
      </c>
      <c r="AD71" s="45">
        <v>621.79200000000003</v>
      </c>
    </row>
    <row r="72" spans="1:30" x14ac:dyDescent="0.3">
      <c r="A72" s="49" t="s">
        <v>44</v>
      </c>
      <c r="B72" s="24" t="s">
        <v>122</v>
      </c>
      <c r="C72" s="25">
        <v>2</v>
      </c>
      <c r="D72" s="31">
        <v>1.2496799999999999</v>
      </c>
      <c r="E72" s="26">
        <v>9.9974399999999992</v>
      </c>
      <c r="F72" s="26">
        <v>0</v>
      </c>
      <c r="G72" s="26">
        <v>12.198169152000002</v>
      </c>
      <c r="H72" s="25" t="s">
        <v>32</v>
      </c>
      <c r="I72" s="26">
        <v>1.86</v>
      </c>
      <c r="J72" s="26">
        <v>1.05</v>
      </c>
      <c r="K72" s="26">
        <v>7.8028800000000009</v>
      </c>
      <c r="L72" s="26">
        <v>2.80416</v>
      </c>
      <c r="M72" s="25">
        <v>709.87205905000008</v>
      </c>
      <c r="N72" s="25">
        <v>990.1921437100001</v>
      </c>
      <c r="O72" s="25">
        <v>990.1921437100001</v>
      </c>
      <c r="P72" s="25">
        <v>106.30390805999998</v>
      </c>
      <c r="Q72" s="25">
        <v>1</v>
      </c>
      <c r="R72" s="31">
        <v>0</v>
      </c>
      <c r="S72" s="24" t="s">
        <v>36</v>
      </c>
      <c r="T72" s="24" t="s">
        <v>123</v>
      </c>
      <c r="U72" s="24" t="s">
        <v>613</v>
      </c>
      <c r="V72" s="31">
        <v>1.83</v>
      </c>
      <c r="W72" s="25">
        <v>134.22597696</v>
      </c>
      <c r="X72" s="25">
        <f>BDD!$W72/(BDD!$AB72*0.2777)/(1.13/1.23)*0.82*1000</f>
        <v>4467.8756637018732</v>
      </c>
      <c r="Y72" s="25">
        <v>249.44832000000002</v>
      </c>
      <c r="Z72" s="25">
        <v>185.07456000000002</v>
      </c>
      <c r="AA72" s="25">
        <v>814.32806400000004</v>
      </c>
      <c r="AB72" s="25">
        <v>96.560640000000006</v>
      </c>
      <c r="AC72" s="25">
        <v>460.24800000000005</v>
      </c>
      <c r="AD72" s="45">
        <v>457.20000000000005</v>
      </c>
    </row>
    <row r="73" spans="1:30" x14ac:dyDescent="0.3">
      <c r="A73" s="49" t="s">
        <v>44</v>
      </c>
      <c r="B73" s="24" t="s">
        <v>163</v>
      </c>
      <c r="C73" s="25">
        <v>3</v>
      </c>
      <c r="D73" s="31">
        <v>1.2192000000000001</v>
      </c>
      <c r="E73" s="26">
        <v>7.9248000000000003</v>
      </c>
      <c r="F73" s="26">
        <v>5</v>
      </c>
      <c r="G73" s="26">
        <v>11.98449216</v>
      </c>
      <c r="H73" s="25" t="s">
        <v>32</v>
      </c>
      <c r="I73" s="26">
        <v>3</v>
      </c>
      <c r="J73" s="26">
        <v>1.54</v>
      </c>
      <c r="K73" s="26">
        <v>7.1932800000000006</v>
      </c>
      <c r="L73" s="26">
        <v>2.5908000000000002</v>
      </c>
      <c r="M73" s="25">
        <v>762.03518159999999</v>
      </c>
      <c r="N73" s="25">
        <v>1179.340162</v>
      </c>
      <c r="O73" s="25">
        <v>1179.340162</v>
      </c>
      <c r="P73" s="25">
        <v>146.2381804</v>
      </c>
      <c r="Q73" s="25">
        <v>1</v>
      </c>
      <c r="R73" s="31">
        <v>0</v>
      </c>
      <c r="S73" s="24" t="s">
        <v>36</v>
      </c>
      <c r="T73" s="24" t="s">
        <v>164</v>
      </c>
      <c r="U73" s="24" t="s">
        <v>613</v>
      </c>
      <c r="V73" s="31">
        <v>2.15</v>
      </c>
      <c r="W73" s="25">
        <v>223.70996159999999</v>
      </c>
      <c r="X73" s="25">
        <f>BDD!$W73/(BDD!$AB73*0.2777)/(1.13/1.23)*0.82*1000</f>
        <v>7206.251070486891</v>
      </c>
      <c r="Y73" s="25">
        <v>387.85190400000005</v>
      </c>
      <c r="Z73" s="25">
        <v>275.19782400000003</v>
      </c>
      <c r="AA73" s="25">
        <v>962.38771200000008</v>
      </c>
      <c r="AB73" s="25">
        <v>99.779328000000007</v>
      </c>
      <c r="AC73" s="25">
        <v>396.24</v>
      </c>
      <c r="AD73" s="45">
        <v>365.76</v>
      </c>
    </row>
    <row r="74" spans="1:30" x14ac:dyDescent="0.3">
      <c r="A74" s="49" t="s">
        <v>44</v>
      </c>
      <c r="B74" s="24" t="s">
        <v>117</v>
      </c>
      <c r="C74" s="25">
        <v>5</v>
      </c>
      <c r="D74" s="31">
        <v>1.3716000000000002</v>
      </c>
      <c r="E74" s="26">
        <v>9.966960000000002</v>
      </c>
      <c r="F74" s="26">
        <v>0</v>
      </c>
      <c r="G74" s="26">
        <v>11.900879424000001</v>
      </c>
      <c r="H74" s="25" t="s">
        <v>32</v>
      </c>
      <c r="I74" s="26">
        <v>3.06</v>
      </c>
      <c r="J74" s="26">
        <v>0.88</v>
      </c>
      <c r="K74" s="26">
        <v>7.7114400000000005</v>
      </c>
      <c r="L74" s="26">
        <v>2.8651200000000001</v>
      </c>
      <c r="M74" s="25">
        <v>800.13694068000007</v>
      </c>
      <c r="N74" s="25">
        <v>1399.78605382</v>
      </c>
      <c r="O74" s="25">
        <v>1399.78605382</v>
      </c>
      <c r="P74" s="25">
        <v>242.41790674000001</v>
      </c>
      <c r="Q74" s="25">
        <v>1</v>
      </c>
      <c r="R74" s="31">
        <v>0</v>
      </c>
      <c r="S74" s="24" t="s">
        <v>36</v>
      </c>
      <c r="T74" s="24" t="s">
        <v>118</v>
      </c>
      <c r="U74" s="24" t="s">
        <v>613</v>
      </c>
      <c r="V74" s="31">
        <v>2.0299999999999998</v>
      </c>
      <c r="W74" s="25">
        <v>175.23946992</v>
      </c>
      <c r="X74" s="25">
        <f>BDD!$W74/(BDD!$AB74*0.2777)/(1.13/1.23)*0.82*1000</f>
        <v>4069.5766704261241</v>
      </c>
      <c r="Y74" s="25">
        <v>300.94732800000003</v>
      </c>
      <c r="Z74" s="25">
        <v>300.94732800000003</v>
      </c>
      <c r="AA74" s="25">
        <v>2055.1322880000002</v>
      </c>
      <c r="AB74" s="25">
        <v>138.40358400000002</v>
      </c>
      <c r="AC74" s="25">
        <v>655.32000000000005</v>
      </c>
      <c r="AD74" s="45">
        <v>554.73599999999999</v>
      </c>
    </row>
    <row r="75" spans="1:30" x14ac:dyDescent="0.3">
      <c r="A75" s="49" t="s">
        <v>44</v>
      </c>
      <c r="B75" s="24" t="s">
        <v>119</v>
      </c>
      <c r="C75" s="25">
        <v>5</v>
      </c>
      <c r="D75" s="31">
        <v>1.3716000000000002</v>
      </c>
      <c r="E75" s="26">
        <v>9.966960000000002</v>
      </c>
      <c r="F75" s="26">
        <v>0</v>
      </c>
      <c r="G75" s="26">
        <v>11.900879424000001</v>
      </c>
      <c r="H75" s="25" t="s">
        <v>32</v>
      </c>
      <c r="I75" s="26">
        <v>3.06</v>
      </c>
      <c r="J75" s="26">
        <v>0.88</v>
      </c>
      <c r="K75" s="26">
        <v>7.7114400000000005</v>
      </c>
      <c r="L75" s="26">
        <v>2.8651200000000001</v>
      </c>
      <c r="M75" s="25">
        <v>843.68180820000009</v>
      </c>
      <c r="N75" s="25">
        <v>1399.78605382</v>
      </c>
      <c r="O75" s="25">
        <v>1399.78605382</v>
      </c>
      <c r="P75" s="25">
        <v>242.41790674000001</v>
      </c>
      <c r="Q75" s="25">
        <v>1</v>
      </c>
      <c r="R75" s="31">
        <v>0</v>
      </c>
      <c r="S75" s="24" t="s">
        <v>36</v>
      </c>
      <c r="T75" s="24" t="s">
        <v>120</v>
      </c>
      <c r="U75" s="24" t="s">
        <v>613</v>
      </c>
      <c r="V75" s="31">
        <v>2.0299999999999998</v>
      </c>
      <c r="W75" s="25">
        <v>171.51097056</v>
      </c>
      <c r="X75" s="25">
        <f>BDD!$W75/(BDD!$AB75*0.2777)/(1.13/1.23)*0.82*1000</f>
        <v>3982.9899327574831</v>
      </c>
      <c r="Y75" s="25">
        <v>350.83699200000001</v>
      </c>
      <c r="Z75" s="25">
        <v>350.83699200000001</v>
      </c>
      <c r="AA75" s="25">
        <v>1916.7287040000001</v>
      </c>
      <c r="AB75" s="25">
        <v>138.40358400000002</v>
      </c>
      <c r="AC75" s="25">
        <v>595.27440000000001</v>
      </c>
      <c r="AD75" s="45">
        <v>539.49599999999998</v>
      </c>
    </row>
    <row r="76" spans="1:30" x14ac:dyDescent="0.3">
      <c r="A76" s="49" t="s">
        <v>44</v>
      </c>
      <c r="B76" s="24" t="s">
        <v>114</v>
      </c>
      <c r="C76" s="25">
        <v>4</v>
      </c>
      <c r="D76" s="31">
        <v>1.3716000000000002</v>
      </c>
      <c r="E76" s="26">
        <v>9.9974399999999992</v>
      </c>
      <c r="F76" s="26">
        <v>0</v>
      </c>
      <c r="G76" s="26">
        <v>11.900879424000001</v>
      </c>
      <c r="H76" s="25" t="s">
        <v>32</v>
      </c>
      <c r="I76" s="26">
        <v>2.56</v>
      </c>
      <c r="J76" s="26">
        <v>0.88</v>
      </c>
      <c r="K76" s="26">
        <v>7.7114400000000005</v>
      </c>
      <c r="L76" s="26">
        <v>3.0175200000000002</v>
      </c>
      <c r="M76" s="25">
        <v>646.82271962000004</v>
      </c>
      <c r="N76" s="25">
        <v>1060.04536869</v>
      </c>
      <c r="O76" s="25">
        <v>1060.04536869</v>
      </c>
      <c r="P76" s="25">
        <v>113.05336253999999</v>
      </c>
      <c r="Q76" s="25">
        <v>1</v>
      </c>
      <c r="R76" s="31">
        <v>0</v>
      </c>
      <c r="S76" s="24" t="s">
        <v>36</v>
      </c>
      <c r="T76" s="24" t="s">
        <v>84</v>
      </c>
      <c r="U76" s="24" t="s">
        <v>613</v>
      </c>
      <c r="V76" s="31">
        <v>1.88</v>
      </c>
      <c r="W76" s="25">
        <v>111.85498079999999</v>
      </c>
      <c r="X76" s="25">
        <f>BDD!$W76/(BDD!$AB76*0.2777)/(1.13/1.23)*0.82*1000</f>
        <v>2901.2179634427748</v>
      </c>
      <c r="Y76" s="25">
        <v>212.43340800000001</v>
      </c>
      <c r="Z76" s="25">
        <v>212.43340800000001</v>
      </c>
      <c r="AA76" s="25">
        <v>1046.0736000000002</v>
      </c>
      <c r="AB76" s="25">
        <v>123.919488</v>
      </c>
      <c r="AC76" s="25">
        <v>569.976</v>
      </c>
      <c r="AD76" s="45">
        <v>420.01440000000002</v>
      </c>
    </row>
    <row r="77" spans="1:30" x14ac:dyDescent="0.3">
      <c r="A77" s="49" t="s">
        <v>44</v>
      </c>
      <c r="B77" s="24" t="s">
        <v>115</v>
      </c>
      <c r="C77" s="25">
        <v>5</v>
      </c>
      <c r="D77" s="31">
        <v>1.3716000000000002</v>
      </c>
      <c r="E77" s="26">
        <v>9.9974399999999992</v>
      </c>
      <c r="F77" s="26">
        <v>0</v>
      </c>
      <c r="G77" s="26">
        <v>11.900879424000001</v>
      </c>
      <c r="H77" s="25" t="s">
        <v>32</v>
      </c>
      <c r="I77" s="26">
        <v>2.56</v>
      </c>
      <c r="J77" s="26">
        <v>0.88</v>
      </c>
      <c r="K77" s="26">
        <v>7.7114400000000005</v>
      </c>
      <c r="L77" s="26">
        <v>3.0175200000000002</v>
      </c>
      <c r="M77" s="25">
        <v>699.89302691</v>
      </c>
      <c r="N77" s="25">
        <v>1149.85665795</v>
      </c>
      <c r="O77" s="25">
        <v>1149.85665795</v>
      </c>
      <c r="P77" s="25">
        <v>151.30027125999999</v>
      </c>
      <c r="Q77" s="25">
        <v>1</v>
      </c>
      <c r="R77" s="31">
        <v>0</v>
      </c>
      <c r="S77" s="24" t="s">
        <v>36</v>
      </c>
      <c r="T77" s="24" t="s">
        <v>116</v>
      </c>
      <c r="U77" s="24" t="s">
        <v>613</v>
      </c>
      <c r="V77" s="31">
        <v>1.88</v>
      </c>
      <c r="W77" s="25">
        <v>134.22597696</v>
      </c>
      <c r="X77" s="25">
        <f>BDD!$W77/(BDD!$AB77*0.2777)/(1.13/1.23)*0.82*1000</f>
        <v>3191.3397597870517</v>
      </c>
      <c r="Y77" s="25">
        <v>234.964224</v>
      </c>
      <c r="Z77" s="25">
        <v>234.964224</v>
      </c>
      <c r="AA77" s="25">
        <v>1290.693888</v>
      </c>
      <c r="AB77" s="25">
        <v>135.18489600000001</v>
      </c>
      <c r="AC77" s="25">
        <v>505.05360000000002</v>
      </c>
      <c r="AD77" s="45">
        <v>459.94320000000005</v>
      </c>
    </row>
    <row r="78" spans="1:30" x14ac:dyDescent="0.3">
      <c r="A78" s="49" t="s">
        <v>44</v>
      </c>
      <c r="B78" s="24" t="s">
        <v>121</v>
      </c>
      <c r="C78" s="25">
        <v>5</v>
      </c>
      <c r="D78" s="31">
        <v>1.3716000000000002</v>
      </c>
      <c r="E78" s="26">
        <v>9.9974399999999992</v>
      </c>
      <c r="F78" s="26">
        <v>0</v>
      </c>
      <c r="G78" s="26">
        <v>11.900879424000001</v>
      </c>
      <c r="H78" s="25" t="s">
        <v>32</v>
      </c>
      <c r="I78" s="26">
        <v>2.56</v>
      </c>
      <c r="J78" s="26">
        <v>0.88</v>
      </c>
      <c r="K78" s="26">
        <v>7.7114400000000005</v>
      </c>
      <c r="L78" s="26">
        <v>3.0175200000000002</v>
      </c>
      <c r="M78" s="25">
        <v>714.86157512</v>
      </c>
      <c r="N78" s="25">
        <v>1149.85665795</v>
      </c>
      <c r="O78" s="25">
        <v>1149.85665795</v>
      </c>
      <c r="P78" s="25">
        <v>151.30027125999999</v>
      </c>
      <c r="Q78" s="25">
        <v>1</v>
      </c>
      <c r="R78" s="31">
        <v>0</v>
      </c>
      <c r="S78" s="24" t="s">
        <v>36</v>
      </c>
      <c r="T78" s="24" t="s">
        <v>93</v>
      </c>
      <c r="U78" s="24" t="s">
        <v>613</v>
      </c>
      <c r="V78" s="31">
        <v>1.88</v>
      </c>
      <c r="W78" s="25">
        <v>149.1399744</v>
      </c>
      <c r="X78" s="25">
        <f>BDD!$W78/(BDD!$AB78*0.2777)/(1.13/1.23)*0.82*1000</f>
        <v>3545.9330664300574</v>
      </c>
      <c r="Y78" s="25">
        <v>241.40160000000003</v>
      </c>
      <c r="Z78" s="25">
        <v>212.43340800000001</v>
      </c>
      <c r="AA78" s="25">
        <v>1179.6491520000002</v>
      </c>
      <c r="AB78" s="25">
        <v>135.18489600000001</v>
      </c>
      <c r="AC78" s="25">
        <v>475.488</v>
      </c>
      <c r="AD78" s="45">
        <v>449.27520000000004</v>
      </c>
    </row>
    <row r="79" spans="1:30" x14ac:dyDescent="0.3">
      <c r="A79" s="49" t="s">
        <v>44</v>
      </c>
      <c r="B79" s="24" t="s">
        <v>126</v>
      </c>
      <c r="C79" s="25">
        <v>2</v>
      </c>
      <c r="D79" s="31">
        <v>1.31064</v>
      </c>
      <c r="E79" s="26">
        <v>8.5343999999999998</v>
      </c>
      <c r="F79" s="26">
        <v>0</v>
      </c>
      <c r="G79" s="26">
        <v>10.40514048</v>
      </c>
      <c r="H79" s="25" t="s">
        <v>32</v>
      </c>
      <c r="I79" s="26">
        <v>2.13</v>
      </c>
      <c r="J79" s="26">
        <v>1.26</v>
      </c>
      <c r="K79" s="26">
        <v>6.2484000000000002</v>
      </c>
      <c r="L79" s="26">
        <v>2.2250399999999999</v>
      </c>
      <c r="M79" s="25">
        <v>477.63276561000004</v>
      </c>
      <c r="N79" s="25">
        <v>749.78818761000002</v>
      </c>
      <c r="O79" s="25">
        <v>749.78818761000002</v>
      </c>
      <c r="P79" s="25">
        <v>80.149771950000002</v>
      </c>
      <c r="Q79" s="25">
        <v>1</v>
      </c>
      <c r="R79" s="31">
        <v>0</v>
      </c>
      <c r="S79" s="24" t="s">
        <v>36</v>
      </c>
      <c r="T79" s="24" t="s">
        <v>127</v>
      </c>
      <c r="U79" s="24" t="s">
        <v>613</v>
      </c>
      <c r="V79" s="31">
        <v>1.75</v>
      </c>
      <c r="W79" s="25">
        <v>93.212484000000003</v>
      </c>
      <c r="X79" s="25">
        <f>BDD!$W79/(BDD!$AB79*0.2777)/(1.13/1.23)*0.82*1000</f>
        <v>3209.6807928892763</v>
      </c>
      <c r="Y79" s="25">
        <v>241.40160000000003</v>
      </c>
      <c r="Z79" s="25">
        <v>193.12128000000001</v>
      </c>
      <c r="AA79" s="25">
        <v>925.3728000000001</v>
      </c>
      <c r="AB79" s="25">
        <v>93.341952000000006</v>
      </c>
      <c r="AC79" s="25">
        <v>455.67600000000004</v>
      </c>
      <c r="AD79" s="45">
        <v>432.81600000000003</v>
      </c>
    </row>
    <row r="80" spans="1:30" x14ac:dyDescent="0.3">
      <c r="A80" s="51" t="s">
        <v>49</v>
      </c>
      <c r="B80" s="24" t="s">
        <v>385</v>
      </c>
      <c r="C80" s="25">
        <v>96</v>
      </c>
      <c r="D80" s="26">
        <v>3.7185600000000001</v>
      </c>
      <c r="E80" s="26">
        <v>38.03904</v>
      </c>
      <c r="F80" s="29">
        <v>9.1999999999999993</v>
      </c>
      <c r="G80" s="26">
        <v>121.79588544000001</v>
      </c>
      <c r="H80" s="25" t="s">
        <v>33</v>
      </c>
      <c r="I80" s="29">
        <v>30.5</v>
      </c>
      <c r="J80" s="29">
        <v>37</v>
      </c>
      <c r="K80" s="26">
        <v>34.04616</v>
      </c>
      <c r="L80" s="26">
        <v>11.186160000000001</v>
      </c>
      <c r="M80" s="25">
        <v>35500.406838050003</v>
      </c>
      <c r="N80" s="25">
        <v>60999.101917599997</v>
      </c>
      <c r="O80" s="25">
        <v>57999.04198242</v>
      </c>
      <c r="P80" s="25">
        <v>22000</v>
      </c>
      <c r="Q80" s="25">
        <v>4</v>
      </c>
      <c r="R80" s="30">
        <v>9.68</v>
      </c>
      <c r="S80" s="24" t="s">
        <v>40</v>
      </c>
      <c r="T80" s="24" t="s">
        <v>386</v>
      </c>
      <c r="U80" s="24" t="s">
        <v>612</v>
      </c>
      <c r="V80" s="30">
        <v>5</v>
      </c>
      <c r="W80" s="25">
        <v>3169.2244559999999</v>
      </c>
      <c r="X80" s="25">
        <f>BDD!$W80/(BDD!$AB80*0.2777)/(1.13/1.23)*0.82*1000</f>
        <v>45083.417117412078</v>
      </c>
      <c r="Y80" s="25">
        <v>661.44038399999999</v>
      </c>
      <c r="Z80" s="25">
        <v>553.61433600000009</v>
      </c>
      <c r="AA80" s="25">
        <v>5652.0161280000002</v>
      </c>
      <c r="AB80" s="25">
        <v>225.94400000000002</v>
      </c>
      <c r="AC80" s="25">
        <v>1269.7968000000001</v>
      </c>
      <c r="AD80" s="45">
        <v>1050.0360000000001</v>
      </c>
    </row>
    <row r="81" spans="1:30" x14ac:dyDescent="0.3">
      <c r="A81" s="51" t="s">
        <v>49</v>
      </c>
      <c r="B81" s="24" t="s">
        <v>345</v>
      </c>
      <c r="C81" s="25">
        <v>54</v>
      </c>
      <c r="D81" s="26">
        <v>2.6822400000000002</v>
      </c>
      <c r="E81" s="26">
        <v>28.346400000000003</v>
      </c>
      <c r="F81" s="26">
        <v>3</v>
      </c>
      <c r="G81" s="26">
        <v>79.896614400000004</v>
      </c>
      <c r="H81" s="25" t="s">
        <v>33</v>
      </c>
      <c r="I81" s="26">
        <v>20.16</v>
      </c>
      <c r="J81" s="26">
        <v>15.79</v>
      </c>
      <c r="K81" s="26">
        <v>24.566880000000001</v>
      </c>
      <c r="L81" s="26">
        <v>7.98576</v>
      </c>
      <c r="M81" s="25">
        <v>12541.829030500001</v>
      </c>
      <c r="N81" s="25">
        <v>19958.064280000002</v>
      </c>
      <c r="O81" s="25">
        <v>19050.879540000002</v>
      </c>
      <c r="P81" s="25">
        <v>4560</v>
      </c>
      <c r="Q81" s="25">
        <v>4</v>
      </c>
      <c r="R81" s="30">
        <v>7.11</v>
      </c>
      <c r="S81" s="24" t="s">
        <v>40</v>
      </c>
      <c r="T81" s="24" t="s">
        <v>346</v>
      </c>
      <c r="U81" s="24" t="s">
        <v>612</v>
      </c>
      <c r="V81" s="31">
        <v>3.43</v>
      </c>
      <c r="W81" s="25">
        <v>835.18385663999993</v>
      </c>
      <c r="X81" s="25">
        <f>BDD!$W81/(BDD!$AB81*0.2777)/(1.13/1.23)*0.82*1000</f>
        <v>20183.435486665614</v>
      </c>
      <c r="Y81" s="25">
        <v>428.08550400000001</v>
      </c>
      <c r="Z81" s="25">
        <v>428.08550400000001</v>
      </c>
      <c r="AA81" s="25">
        <v>1279.42848</v>
      </c>
      <c r="AB81" s="25">
        <v>133</v>
      </c>
      <c r="AC81" s="25">
        <v>685.80000000000007</v>
      </c>
      <c r="AD81" s="45">
        <v>658.36800000000005</v>
      </c>
    </row>
    <row r="82" spans="1:30" x14ac:dyDescent="0.3">
      <c r="A82" s="51" t="s">
        <v>49</v>
      </c>
      <c r="B82" s="24" t="s">
        <v>47</v>
      </c>
      <c r="C82" s="25">
        <v>72</v>
      </c>
      <c r="D82" s="26">
        <v>2.6822400000000002</v>
      </c>
      <c r="E82" s="26">
        <v>30.632400000000001</v>
      </c>
      <c r="F82" s="29">
        <v>3.8</v>
      </c>
      <c r="G82" s="26">
        <v>78.298682111999995</v>
      </c>
      <c r="H82" s="25" t="s">
        <v>32</v>
      </c>
      <c r="I82" s="26">
        <v>19.72</v>
      </c>
      <c r="J82" s="26">
        <v>11.87</v>
      </c>
      <c r="K82" s="26">
        <v>25.99944</v>
      </c>
      <c r="L82" s="26">
        <v>7.3761600000000005</v>
      </c>
      <c r="M82" s="25">
        <v>14968.548210000001</v>
      </c>
      <c r="N82" s="25">
        <v>23677.521714000002</v>
      </c>
      <c r="O82" s="25">
        <v>23133.210870000003</v>
      </c>
      <c r="P82" s="25">
        <v>6364</v>
      </c>
      <c r="Q82" s="25">
        <v>2</v>
      </c>
      <c r="R82" s="31">
        <v>4.2</v>
      </c>
      <c r="S82" s="24" t="s">
        <v>40</v>
      </c>
      <c r="T82" s="24" t="s">
        <v>332</v>
      </c>
      <c r="U82" s="24" t="s">
        <v>612</v>
      </c>
      <c r="V82" s="31">
        <v>4.1900000000000004</v>
      </c>
      <c r="W82" s="25">
        <v>1976.1046607999999</v>
      </c>
      <c r="X82" s="25">
        <f>BDD!$W82/(BDD!$AB82*0.2777)/(1.13/1.23)*0.82*1000</f>
        <v>29063.746269310719</v>
      </c>
      <c r="Y82" s="25">
        <v>498.89664000000005</v>
      </c>
      <c r="Z82" s="25">
        <v>434.52288000000004</v>
      </c>
      <c r="AA82" s="25">
        <v>852.9523200000001</v>
      </c>
      <c r="AB82" s="25">
        <v>218.536</v>
      </c>
      <c r="AC82" s="25">
        <v>1350.2640000000001</v>
      </c>
      <c r="AD82" s="45">
        <v>1127.76</v>
      </c>
    </row>
    <row r="83" spans="1:30" x14ac:dyDescent="0.3">
      <c r="A83" s="51" t="s">
        <v>49</v>
      </c>
      <c r="B83" s="24" t="s">
        <v>335</v>
      </c>
      <c r="C83" s="25">
        <v>58</v>
      </c>
      <c r="D83" s="26">
        <v>2.286</v>
      </c>
      <c r="E83" s="26">
        <v>31.242000000000001</v>
      </c>
      <c r="F83" s="26">
        <v>2</v>
      </c>
      <c r="G83" s="26">
        <v>77.016620160000002</v>
      </c>
      <c r="H83" s="25" t="s">
        <v>32</v>
      </c>
      <c r="I83" s="26">
        <v>17.55</v>
      </c>
      <c r="J83" s="26">
        <v>9.81</v>
      </c>
      <c r="K83" s="26">
        <v>20.421600000000002</v>
      </c>
      <c r="L83" s="26">
        <v>7.5590400000000004</v>
      </c>
      <c r="M83" s="25">
        <v>12258.33379925</v>
      </c>
      <c r="N83" s="25">
        <v>21092.045205000002</v>
      </c>
      <c r="O83" s="25">
        <v>19504.47191</v>
      </c>
      <c r="P83" s="25">
        <v>6500</v>
      </c>
      <c r="Q83" s="25">
        <v>2</v>
      </c>
      <c r="R83" s="30">
        <v>3.54</v>
      </c>
      <c r="S83" s="24" t="s">
        <v>40</v>
      </c>
      <c r="T83" s="24" t="s">
        <v>336</v>
      </c>
      <c r="U83" s="24" t="s">
        <v>612</v>
      </c>
      <c r="V83" s="31">
        <v>3.66</v>
      </c>
      <c r="W83" s="25">
        <v>1700.1957081599999</v>
      </c>
      <c r="X83" s="25">
        <f>BDD!$W83/(BDD!$AB83*0.2777)/(1.13/1.23)*0.82*1000</f>
        <v>41398.978469808462</v>
      </c>
      <c r="Y83" s="25">
        <v>447.39763200000004</v>
      </c>
      <c r="Z83" s="25">
        <v>447.39763200000004</v>
      </c>
      <c r="AA83" s="25">
        <v>1490.2525440000002</v>
      </c>
      <c r="AB83" s="25">
        <v>132</v>
      </c>
      <c r="AC83" s="25">
        <v>1219.2</v>
      </c>
      <c r="AD83" s="45">
        <v>1066.8</v>
      </c>
    </row>
    <row r="84" spans="1:30" x14ac:dyDescent="0.3">
      <c r="A84" s="51" t="s">
        <v>49</v>
      </c>
      <c r="B84" s="24" t="s">
        <v>383</v>
      </c>
      <c r="C84" s="25">
        <v>52</v>
      </c>
      <c r="D84" s="26">
        <v>2.9870400000000004</v>
      </c>
      <c r="E84" s="26">
        <v>29.29128</v>
      </c>
      <c r="F84" s="26">
        <v>6.833333333333333</v>
      </c>
      <c r="G84" s="26">
        <v>75.251462400000008</v>
      </c>
      <c r="H84" s="25" t="s">
        <v>33</v>
      </c>
      <c r="I84" s="26">
        <v>17.23</v>
      </c>
      <c r="J84" s="26">
        <v>13.38</v>
      </c>
      <c r="K84" s="26">
        <v>23.682960000000001</v>
      </c>
      <c r="L84" s="26">
        <v>8.5953599999999994</v>
      </c>
      <c r="M84" s="25">
        <v>14205.152251290001</v>
      </c>
      <c r="N84" s="25">
        <v>21795.113378500002</v>
      </c>
      <c r="O84" s="25">
        <v>21200.907373800001</v>
      </c>
      <c r="P84" s="25">
        <v>5100</v>
      </c>
      <c r="Q84" s="25">
        <v>2</v>
      </c>
      <c r="R84" s="30">
        <v>3.9</v>
      </c>
      <c r="S84" s="24" t="s">
        <v>40</v>
      </c>
      <c r="T84" s="24" t="s">
        <v>384</v>
      </c>
      <c r="U84" s="24" t="s">
        <v>612</v>
      </c>
      <c r="V84" s="31">
        <v>3.9</v>
      </c>
      <c r="W84" s="25">
        <v>2080</v>
      </c>
      <c r="X84" s="25">
        <f>BDD!$W84/(BDD!$AB84*0.2777)/(1.13/1.23)*0.82*1000</f>
        <v>38202.336603680131</v>
      </c>
      <c r="Y84" s="25">
        <v>505.33401600000002</v>
      </c>
      <c r="Z84" s="25">
        <v>424.86681600000003</v>
      </c>
      <c r="AA84" s="25">
        <v>917.32608000000005</v>
      </c>
      <c r="AB84" s="25">
        <v>175</v>
      </c>
      <c r="AC84" s="25">
        <v>640.08000000000004</v>
      </c>
      <c r="AD84" s="45">
        <v>640.08000000000004</v>
      </c>
    </row>
    <row r="85" spans="1:30" x14ac:dyDescent="0.3">
      <c r="A85" s="51" t="s">
        <v>49</v>
      </c>
      <c r="B85" s="24" t="s">
        <v>381</v>
      </c>
      <c r="C85" s="25">
        <v>60</v>
      </c>
      <c r="D85" s="26">
        <v>2.8956</v>
      </c>
      <c r="E85" s="26">
        <v>29.199839999999998</v>
      </c>
      <c r="F85" s="29">
        <v>3.6</v>
      </c>
      <c r="G85" s="26">
        <v>74.972753280000006</v>
      </c>
      <c r="H85" s="25" t="s">
        <v>33</v>
      </c>
      <c r="I85" s="29">
        <v>17.899999999999999</v>
      </c>
      <c r="J85" s="29">
        <v>15</v>
      </c>
      <c r="K85" s="26">
        <v>24.688800000000001</v>
      </c>
      <c r="L85" s="26">
        <v>8.8391999999999999</v>
      </c>
      <c r="M85" s="25">
        <v>13999.674907680001</v>
      </c>
      <c r="N85" s="25">
        <v>21799.6493022</v>
      </c>
      <c r="O85" s="25">
        <v>21799.6493022</v>
      </c>
      <c r="P85" s="25">
        <v>4030</v>
      </c>
      <c r="Q85" s="25">
        <v>2</v>
      </c>
      <c r="R85" s="30">
        <v>3.83</v>
      </c>
      <c r="S85" s="24" t="s">
        <v>40</v>
      </c>
      <c r="T85" s="24" t="s">
        <v>382</v>
      </c>
      <c r="U85" s="24" t="s">
        <v>612</v>
      </c>
      <c r="V85" s="30">
        <v>4.0999999999999996</v>
      </c>
      <c r="W85" s="25">
        <v>2050.6746480000002</v>
      </c>
      <c r="X85" s="25"/>
      <c r="Y85" s="25">
        <v>508.55270400000006</v>
      </c>
      <c r="Z85" s="25">
        <v>434.52288000000004</v>
      </c>
      <c r="AA85" s="25">
        <v>1593.2505600000002</v>
      </c>
      <c r="AB85" s="7">
        <v>0</v>
      </c>
      <c r="AC85" s="25">
        <v>1645.92</v>
      </c>
      <c r="AD85" s="45">
        <v>1432.5600000000002</v>
      </c>
    </row>
    <row r="86" spans="1:30" x14ac:dyDescent="0.3">
      <c r="A86" s="51" t="s">
        <v>49</v>
      </c>
      <c r="B86" s="24" t="s">
        <v>333</v>
      </c>
      <c r="C86" s="25">
        <v>58</v>
      </c>
      <c r="D86" s="26">
        <v>2.286</v>
      </c>
      <c r="E86" s="26">
        <v>30.0228</v>
      </c>
      <c r="F86" s="26">
        <v>2</v>
      </c>
      <c r="G86" s="26">
        <v>71.163728640000002</v>
      </c>
      <c r="H86" s="25" t="s">
        <v>32</v>
      </c>
      <c r="I86" s="26">
        <v>17.55</v>
      </c>
      <c r="J86" s="26">
        <v>9.81</v>
      </c>
      <c r="K86" s="26">
        <v>20.421600000000002</v>
      </c>
      <c r="L86" s="26">
        <v>7.5590400000000004</v>
      </c>
      <c r="M86" s="25">
        <v>12236.10777312</v>
      </c>
      <c r="N86" s="25">
        <v>21092.045205000002</v>
      </c>
      <c r="O86" s="25">
        <v>19504.47191</v>
      </c>
      <c r="P86" s="25">
        <v>6500</v>
      </c>
      <c r="Q86" s="25">
        <v>2</v>
      </c>
      <c r="R86" s="30">
        <v>3.54</v>
      </c>
      <c r="S86" s="24" t="s">
        <v>40</v>
      </c>
      <c r="T86" s="24" t="s">
        <v>334</v>
      </c>
      <c r="U86" s="24" t="s">
        <v>612</v>
      </c>
      <c r="V86" s="34">
        <v>3.66</v>
      </c>
      <c r="W86" s="25">
        <v>1700.1957081599999</v>
      </c>
      <c r="X86" s="25">
        <f>BDD!$W86/(BDD!$AB86*0.2777)/(1.13/1.23)*0.82*1000</f>
        <v>41398.978469808462</v>
      </c>
      <c r="Y86" s="25">
        <v>447.39763200000004</v>
      </c>
      <c r="Z86" s="25">
        <v>447.39763200000004</v>
      </c>
      <c r="AA86" s="25">
        <v>1490.2525440000002</v>
      </c>
      <c r="AB86" s="25">
        <v>132</v>
      </c>
      <c r="AC86" s="25">
        <v>1219.2</v>
      </c>
      <c r="AD86" s="45">
        <v>1066.8</v>
      </c>
    </row>
    <row r="87" spans="1:30" x14ac:dyDescent="0.3">
      <c r="A87" s="51" t="s">
        <v>49</v>
      </c>
      <c r="B87" s="24" t="s">
        <v>378</v>
      </c>
      <c r="C87" s="25">
        <v>60</v>
      </c>
      <c r="D87" s="26">
        <v>2.7005279999999998</v>
      </c>
      <c r="E87" s="26">
        <v>29.016960000000001</v>
      </c>
      <c r="F87" s="26">
        <v>0</v>
      </c>
      <c r="G87" s="26">
        <v>70.048892160000008</v>
      </c>
      <c r="H87" s="25" t="s">
        <v>33</v>
      </c>
      <c r="I87" s="26">
        <v>16</v>
      </c>
      <c r="J87" s="26">
        <v>17.600000000000001</v>
      </c>
      <c r="K87" s="26">
        <v>26.883360000000003</v>
      </c>
      <c r="L87" s="26">
        <v>8.32104</v>
      </c>
      <c r="M87" s="25">
        <v>13328.81179245</v>
      </c>
      <c r="N87" s="25">
        <v>22951.773922</v>
      </c>
      <c r="O87" s="25">
        <v>21749.754141500001</v>
      </c>
      <c r="P87" s="25">
        <v>4112</v>
      </c>
      <c r="Q87" s="25">
        <v>2</v>
      </c>
      <c r="R87" s="31">
        <v>3.7702640000000001</v>
      </c>
      <c r="S87" s="24" t="s">
        <v>40</v>
      </c>
      <c r="T87" s="24" t="s">
        <v>377</v>
      </c>
      <c r="U87" s="24" t="s">
        <v>612</v>
      </c>
      <c r="V87" s="31">
        <v>3.66</v>
      </c>
      <c r="W87" s="25">
        <v>2386.2395904</v>
      </c>
      <c r="X87" s="25">
        <f>BDD!$W87/(BDD!$AB87*0.2777)/(1.13/1.23)*0.82*1000</f>
        <v>34510.913809093479</v>
      </c>
      <c r="Y87" s="25">
        <v>518.20876800000008</v>
      </c>
      <c r="Z87" s="25">
        <v>518.20876800000008</v>
      </c>
      <c r="AA87" s="25">
        <v>2196.7545600000003</v>
      </c>
      <c r="AB87" s="25">
        <v>222.24</v>
      </c>
      <c r="AC87" s="25">
        <v>1051.56</v>
      </c>
      <c r="AD87" s="45">
        <v>1115.568</v>
      </c>
    </row>
    <row r="88" spans="1:30" x14ac:dyDescent="0.3">
      <c r="A88" s="51" t="s">
        <v>49</v>
      </c>
      <c r="B88" s="24" t="s">
        <v>374</v>
      </c>
      <c r="C88" s="25">
        <v>58</v>
      </c>
      <c r="D88" s="26">
        <v>2.7005279999999998</v>
      </c>
      <c r="E88" s="26">
        <v>29.016960000000001</v>
      </c>
      <c r="F88" s="26">
        <v>0</v>
      </c>
      <c r="G88" s="26">
        <v>70.048892160000008</v>
      </c>
      <c r="H88" s="25" t="s">
        <v>33</v>
      </c>
      <c r="I88" s="26">
        <v>16</v>
      </c>
      <c r="J88" s="26">
        <v>17.600000000000001</v>
      </c>
      <c r="K88" s="26">
        <v>25.237439999999999</v>
      </c>
      <c r="L88" s="26">
        <v>8.32104</v>
      </c>
      <c r="M88" s="25">
        <v>12519.149412000001</v>
      </c>
      <c r="N88" s="25">
        <v>20819.889783000002</v>
      </c>
      <c r="O88" s="25">
        <v>19799.306950499998</v>
      </c>
      <c r="P88" s="25">
        <v>4112</v>
      </c>
      <c r="Q88" s="25">
        <v>2</v>
      </c>
      <c r="R88" s="31">
        <v>3.7702640000000001</v>
      </c>
      <c r="S88" s="24" t="s">
        <v>40</v>
      </c>
      <c r="T88" s="24" t="s">
        <v>375</v>
      </c>
      <c r="U88" s="24" t="s">
        <v>612</v>
      </c>
      <c r="V88" s="31">
        <v>3.66</v>
      </c>
      <c r="W88" s="25">
        <v>1864.2496799999999</v>
      </c>
      <c r="X88" s="25">
        <f>BDD!$W88/(BDD!$AB88*0.2777)/(1.13/1.23)*0.82*1000</f>
        <v>26961.651413354277</v>
      </c>
      <c r="Y88" s="25">
        <v>521.42745600000001</v>
      </c>
      <c r="Z88" s="25">
        <v>521.42745600000001</v>
      </c>
      <c r="AA88" s="25">
        <v>2253.0816</v>
      </c>
      <c r="AB88" s="25">
        <v>222.24</v>
      </c>
      <c r="AC88" s="25">
        <v>890.01600000000008</v>
      </c>
      <c r="AD88" s="45">
        <v>1017.1176</v>
      </c>
    </row>
    <row r="89" spans="1:30" x14ac:dyDescent="0.3">
      <c r="A89" s="51" t="s">
        <v>49</v>
      </c>
      <c r="B89" s="24" t="s">
        <v>376</v>
      </c>
      <c r="C89" s="25">
        <v>58</v>
      </c>
      <c r="D89" s="26">
        <v>2.7005279999999998</v>
      </c>
      <c r="E89" s="26">
        <v>29.016960000000001</v>
      </c>
      <c r="F89" s="26">
        <v>0</v>
      </c>
      <c r="G89" s="26">
        <v>70.048892160000008</v>
      </c>
      <c r="H89" s="25" t="s">
        <v>33</v>
      </c>
      <c r="I89" s="26">
        <v>16</v>
      </c>
      <c r="J89" s="26">
        <v>17.600000000000001</v>
      </c>
      <c r="K89" s="26">
        <v>25.237439999999999</v>
      </c>
      <c r="L89" s="26">
        <v>8.32104</v>
      </c>
      <c r="M89" s="25">
        <v>12519.149412000001</v>
      </c>
      <c r="N89" s="25">
        <v>20819.889783000002</v>
      </c>
      <c r="O89" s="25">
        <v>19799.306950499998</v>
      </c>
      <c r="P89" s="25">
        <v>4112</v>
      </c>
      <c r="Q89" s="25">
        <v>2</v>
      </c>
      <c r="R89" s="31">
        <v>3.7702640000000001</v>
      </c>
      <c r="S89" s="24" t="s">
        <v>40</v>
      </c>
      <c r="T89" s="24" t="s">
        <v>377</v>
      </c>
      <c r="U89" s="24" t="s">
        <v>612</v>
      </c>
      <c r="V89" s="31">
        <v>3.66</v>
      </c>
      <c r="W89" s="25">
        <v>2386.2395904</v>
      </c>
      <c r="X89" s="25">
        <f>BDD!$W89/(BDD!$AB89*0.2777)/(1.13/1.23)*0.82*1000</f>
        <v>34510.913809093479</v>
      </c>
      <c r="Y89" s="25">
        <v>527.86483199999998</v>
      </c>
      <c r="Z89" s="25">
        <v>527.86483199999998</v>
      </c>
      <c r="AA89" s="25">
        <v>2196.7545600000003</v>
      </c>
      <c r="AB89" s="25">
        <v>222.24</v>
      </c>
      <c r="AC89" s="25">
        <v>822.96</v>
      </c>
      <c r="AD89" s="45">
        <v>1014.984</v>
      </c>
    </row>
    <row r="90" spans="1:30" x14ac:dyDescent="0.3">
      <c r="A90" s="51" t="s">
        <v>49</v>
      </c>
      <c r="B90" s="24" t="s">
        <v>379</v>
      </c>
      <c r="C90" s="25">
        <v>68</v>
      </c>
      <c r="D90" s="26">
        <v>2.8956</v>
      </c>
      <c r="E90" s="26">
        <v>28.011120000000002</v>
      </c>
      <c r="F90" s="29">
        <v>3.45</v>
      </c>
      <c r="G90" s="26">
        <v>65.004257088000003</v>
      </c>
      <c r="H90" s="25" t="s">
        <v>33</v>
      </c>
      <c r="I90" s="29">
        <v>17.8</v>
      </c>
      <c r="J90" s="29">
        <v>21</v>
      </c>
      <c r="K90" s="26">
        <v>28.133040000000001</v>
      </c>
      <c r="L90" s="26">
        <v>8.8087199999999992</v>
      </c>
      <c r="M90" s="25">
        <v>15699.739110440001</v>
      </c>
      <c r="N90" s="25">
        <v>24899.49955878</v>
      </c>
      <c r="O90" s="25">
        <v>24600.128594580001</v>
      </c>
      <c r="P90" s="25">
        <v>4200</v>
      </c>
      <c r="Q90" s="25">
        <v>2</v>
      </c>
      <c r="R90" s="30">
        <v>3.86</v>
      </c>
      <c r="S90" s="24" t="s">
        <v>40</v>
      </c>
      <c r="T90" s="24" t="s">
        <v>380</v>
      </c>
      <c r="U90" s="24" t="s">
        <v>612</v>
      </c>
      <c r="V90" s="30">
        <v>3.9</v>
      </c>
      <c r="W90" s="25">
        <v>2439.1842813120002</v>
      </c>
      <c r="X90" s="25">
        <f>BDD!$W90/(BDD!$AB90*0.2777)/(1.13/1.23)*0.82*1000</f>
        <v>38243.302806731153</v>
      </c>
      <c r="Y90" s="25">
        <v>640.518912</v>
      </c>
      <c r="Z90" s="25">
        <v>595.45728000000008</v>
      </c>
      <c r="AA90" s="25">
        <v>1965.0090240000002</v>
      </c>
      <c r="AB90" s="25">
        <v>205</v>
      </c>
      <c r="AC90" s="25">
        <v>1188.72</v>
      </c>
      <c r="AD90" s="45">
        <v>1158.24</v>
      </c>
    </row>
    <row r="91" spans="1:30" x14ac:dyDescent="0.3">
      <c r="A91" s="51" t="s">
        <v>49</v>
      </c>
      <c r="B91" s="24" t="s">
        <v>178</v>
      </c>
      <c r="C91" s="25">
        <v>78</v>
      </c>
      <c r="D91" s="26">
        <v>2.6822400000000002</v>
      </c>
      <c r="E91" s="26">
        <v>28.437840000000001</v>
      </c>
      <c r="F91" s="6">
        <v>2.7</v>
      </c>
      <c r="G91" s="26">
        <v>63.081164160000007</v>
      </c>
      <c r="H91" s="25" t="s">
        <v>33</v>
      </c>
      <c r="I91" s="29">
        <v>16.5</v>
      </c>
      <c r="J91" s="29">
        <v>16.149999999999999</v>
      </c>
      <c r="K91" s="26">
        <v>32.857440000000004</v>
      </c>
      <c r="L91" s="26">
        <v>8.3515200000000007</v>
      </c>
      <c r="M91" s="25">
        <v>17185.707714560001</v>
      </c>
      <c r="N91" s="25">
        <v>29256.707865</v>
      </c>
      <c r="O91" s="25">
        <v>28009.328847500001</v>
      </c>
      <c r="P91" s="25">
        <v>5220.8</v>
      </c>
      <c r="Q91" s="25">
        <v>2</v>
      </c>
      <c r="R91" s="30">
        <v>4.42</v>
      </c>
      <c r="S91" s="24" t="s">
        <v>40</v>
      </c>
      <c r="T91" s="24" t="s">
        <v>179</v>
      </c>
      <c r="U91" s="24" t="s">
        <v>612</v>
      </c>
      <c r="V91" s="31">
        <v>4.1100000000000003</v>
      </c>
      <c r="W91" s="25">
        <v>3781</v>
      </c>
      <c r="X91" s="25">
        <f>BDD!$W91/(BDD!$AB91*0.2777)/(1.13/1.23)*0.82*1000</f>
        <v>62927.602640921701</v>
      </c>
      <c r="Y91" s="25">
        <v>666.268416</v>
      </c>
      <c r="Z91" s="25">
        <v>666.268416</v>
      </c>
      <c r="AA91" s="25">
        <v>2518.62336</v>
      </c>
      <c r="AB91" s="25">
        <v>193.12128000000001</v>
      </c>
      <c r="AC91" s="25">
        <v>1395.9840000000002</v>
      </c>
      <c r="AD91" s="45">
        <v>1286.5608</v>
      </c>
    </row>
    <row r="92" spans="1:30" x14ac:dyDescent="0.3">
      <c r="A92" s="51" t="s">
        <v>49</v>
      </c>
      <c r="B92" s="24" t="s">
        <v>323</v>
      </c>
      <c r="C92" s="25">
        <v>66</v>
      </c>
      <c r="D92" s="26">
        <v>2.80416</v>
      </c>
      <c r="E92" s="26">
        <v>27.035760000000003</v>
      </c>
      <c r="F92" s="26">
        <v>0</v>
      </c>
      <c r="G92" s="26">
        <v>61.037297280000004</v>
      </c>
      <c r="H92" s="25" t="s">
        <v>33</v>
      </c>
      <c r="I92" s="6">
        <v>12</v>
      </c>
      <c r="J92" s="6">
        <v>15</v>
      </c>
      <c r="K92" s="26">
        <v>27.157679999999999</v>
      </c>
      <c r="L92" s="26">
        <v>7.7114400000000005</v>
      </c>
      <c r="M92" s="25">
        <v>12699.67917526</v>
      </c>
      <c r="N92" s="25">
        <v>21500.278338</v>
      </c>
      <c r="O92" s="25">
        <v>21349.685671160001</v>
      </c>
      <c r="P92" s="25">
        <v>5000</v>
      </c>
      <c r="Q92" s="25">
        <v>2</v>
      </c>
      <c r="R92" s="34">
        <v>4.05</v>
      </c>
      <c r="S92" s="24" t="s">
        <v>40</v>
      </c>
      <c r="T92" s="24" t="s">
        <v>324</v>
      </c>
      <c r="U92" s="24" t="s">
        <v>612</v>
      </c>
      <c r="V92" s="34">
        <v>3.93</v>
      </c>
      <c r="W92" s="25">
        <v>1789.6796927999999</v>
      </c>
      <c r="X92" s="25">
        <f>BDD!$W92/(BDD!$AB92*0.2777)/(1.13/1.23)*0.82*1000</f>
        <v>25883.185356820111</v>
      </c>
      <c r="Y92" s="25">
        <v>571.31712000000005</v>
      </c>
      <c r="Z92" s="25">
        <v>513.38073600000007</v>
      </c>
      <c r="AA92" s="25">
        <v>1425.878784</v>
      </c>
      <c r="AB92" s="25">
        <v>222.24</v>
      </c>
      <c r="AC92" s="25">
        <v>1409.7</v>
      </c>
      <c r="AD92" s="45">
        <v>1210.056</v>
      </c>
    </row>
    <row r="93" spans="1:30" x14ac:dyDescent="0.3">
      <c r="A93" s="51" t="s">
        <v>49</v>
      </c>
      <c r="B93" s="24" t="s">
        <v>326</v>
      </c>
      <c r="C93" s="25">
        <v>66</v>
      </c>
      <c r="D93" s="26">
        <v>2.80416</v>
      </c>
      <c r="E93" s="26">
        <v>27.035760000000003</v>
      </c>
      <c r="F93" s="26">
        <v>0</v>
      </c>
      <c r="G93" s="26">
        <v>61.037297280000004</v>
      </c>
      <c r="H93" s="25" t="s">
        <v>33</v>
      </c>
      <c r="I93" s="6">
        <v>12</v>
      </c>
      <c r="J93" s="6">
        <v>15</v>
      </c>
      <c r="K93" s="26">
        <v>27.157679999999999</v>
      </c>
      <c r="L93" s="26">
        <v>7.7114400000000005</v>
      </c>
      <c r="M93" s="25">
        <v>12749.57433596</v>
      </c>
      <c r="N93" s="25">
        <v>21500.278338</v>
      </c>
      <c r="O93" s="25">
        <v>21349.685671160001</v>
      </c>
      <c r="P93" s="25">
        <v>5000</v>
      </c>
      <c r="Q93" s="25">
        <v>2</v>
      </c>
      <c r="R93" s="34">
        <v>4.05</v>
      </c>
      <c r="S93" s="24" t="s">
        <v>40</v>
      </c>
      <c r="T93" s="24" t="s">
        <v>327</v>
      </c>
      <c r="U93" s="24" t="s">
        <v>612</v>
      </c>
      <c r="V93" s="34">
        <v>3.93</v>
      </c>
      <c r="W93" s="25">
        <v>2050.6746480000002</v>
      </c>
      <c r="X93" s="25">
        <f>BDD!$W93/(BDD!$AB93*0.2777)/(1.13/1.23)*0.82*1000</f>
        <v>29657.816554689714</v>
      </c>
      <c r="Y93" s="25">
        <v>579.36383999999998</v>
      </c>
      <c r="Z93" s="25">
        <v>516.599424</v>
      </c>
      <c r="AA93" s="25">
        <v>1263.3350400000002</v>
      </c>
      <c r="AB93" s="25">
        <v>222.24</v>
      </c>
      <c r="AC93" s="25">
        <v>1210.056</v>
      </c>
      <c r="AD93" s="45">
        <v>1048.5119999999999</v>
      </c>
    </row>
    <row r="94" spans="1:30" x14ac:dyDescent="0.3">
      <c r="A94" s="51" t="s">
        <v>49</v>
      </c>
      <c r="B94" s="24" t="s">
        <v>325</v>
      </c>
      <c r="C94" s="25">
        <v>66</v>
      </c>
      <c r="D94" s="26">
        <v>2.80416</v>
      </c>
      <c r="E94" s="26">
        <v>27.035760000000003</v>
      </c>
      <c r="F94" s="26">
        <v>0</v>
      </c>
      <c r="G94" s="26">
        <v>61.037297280000004</v>
      </c>
      <c r="H94" s="25" t="s">
        <v>33</v>
      </c>
      <c r="I94" s="6">
        <v>12</v>
      </c>
      <c r="J94" s="6">
        <v>15</v>
      </c>
      <c r="K94" s="26">
        <v>27.157679999999999</v>
      </c>
      <c r="L94" s="26">
        <v>7.7114400000000005</v>
      </c>
      <c r="M94" s="25">
        <v>12699.67917526</v>
      </c>
      <c r="N94" s="25">
        <v>21999.229945000003</v>
      </c>
      <c r="O94" s="25">
        <v>21349.685671160001</v>
      </c>
      <c r="P94" s="25">
        <v>5000</v>
      </c>
      <c r="Q94" s="25">
        <v>2</v>
      </c>
      <c r="R94" s="34">
        <v>4.05</v>
      </c>
      <c r="S94" s="24" t="s">
        <v>40</v>
      </c>
      <c r="T94" s="24" t="s">
        <v>324</v>
      </c>
      <c r="U94" s="24" t="s">
        <v>612</v>
      </c>
      <c r="V94" s="34">
        <v>3.93</v>
      </c>
      <c r="W94" s="25">
        <v>1789.6796927999999</v>
      </c>
      <c r="X94" s="25">
        <f>BDD!$W94/(BDD!$AB94*0.2777)/(1.13/1.23)*0.82*1000</f>
        <v>24265.486272018854</v>
      </c>
      <c r="Y94" s="25">
        <v>571.31712000000005</v>
      </c>
      <c r="Z94" s="25">
        <v>511.77139200000005</v>
      </c>
      <c r="AA94" s="25">
        <v>1778.3251200000002</v>
      </c>
      <c r="AB94" s="25">
        <v>237.05600000000001</v>
      </c>
      <c r="AC94" s="25">
        <v>1509.9792</v>
      </c>
      <c r="AD94" s="45">
        <v>1210.056</v>
      </c>
    </row>
    <row r="95" spans="1:30" x14ac:dyDescent="0.3">
      <c r="A95" s="51" t="s">
        <v>49</v>
      </c>
      <c r="B95" s="24" t="s">
        <v>328</v>
      </c>
      <c r="C95" s="25">
        <v>66</v>
      </c>
      <c r="D95" s="26">
        <v>2.80416</v>
      </c>
      <c r="E95" s="26">
        <v>27.035760000000003</v>
      </c>
      <c r="F95" s="26">
        <v>0</v>
      </c>
      <c r="G95" s="26">
        <v>61.037297280000004</v>
      </c>
      <c r="H95" s="25" t="s">
        <v>33</v>
      </c>
      <c r="I95" s="6">
        <v>12</v>
      </c>
      <c r="J95" s="6">
        <v>15</v>
      </c>
      <c r="K95" s="26">
        <v>27.157679999999999</v>
      </c>
      <c r="L95" s="26">
        <v>7.7114400000000005</v>
      </c>
      <c r="M95" s="25">
        <v>12749.57433596</v>
      </c>
      <c r="N95" s="25">
        <v>21999.229945000003</v>
      </c>
      <c r="O95" s="25">
        <v>21349.685671160001</v>
      </c>
      <c r="P95" s="25">
        <v>5000</v>
      </c>
      <c r="Q95" s="25">
        <v>2</v>
      </c>
      <c r="R95" s="34">
        <v>4.05</v>
      </c>
      <c r="S95" s="24" t="s">
        <v>40</v>
      </c>
      <c r="T95" s="24" t="s">
        <v>327</v>
      </c>
      <c r="U95" s="24" t="s">
        <v>612</v>
      </c>
      <c r="V95" s="34">
        <v>3.93</v>
      </c>
      <c r="W95" s="25">
        <v>2050.6746480000002</v>
      </c>
      <c r="X95" s="25">
        <f>BDD!$W95/(BDD!$AB95*0.2777)/(1.13/1.23)*0.82*1000</f>
        <v>27804.20302002161</v>
      </c>
      <c r="Y95" s="25">
        <v>579.36383999999998</v>
      </c>
      <c r="Z95" s="25">
        <v>514.99008000000003</v>
      </c>
      <c r="AA95" s="25">
        <v>1596.4692480000001</v>
      </c>
      <c r="AB95" s="25">
        <v>237.05600000000001</v>
      </c>
      <c r="AC95" s="25">
        <v>1289.9136000000001</v>
      </c>
      <c r="AD95" s="45">
        <v>1048.5119999999999</v>
      </c>
    </row>
    <row r="96" spans="1:30" x14ac:dyDescent="0.3">
      <c r="A96" s="51" t="s">
        <v>49</v>
      </c>
      <c r="B96" s="24" t="s">
        <v>329</v>
      </c>
      <c r="C96" s="25">
        <v>66</v>
      </c>
      <c r="D96" s="26">
        <v>2.80416</v>
      </c>
      <c r="E96" s="26">
        <v>27.035760000000003</v>
      </c>
      <c r="F96" s="26">
        <v>0</v>
      </c>
      <c r="G96" s="26">
        <v>61.037297280000004</v>
      </c>
      <c r="H96" s="25" t="s">
        <v>33</v>
      </c>
      <c r="I96" s="6">
        <v>12</v>
      </c>
      <c r="J96" s="6">
        <v>15</v>
      </c>
      <c r="K96" s="26">
        <v>27.157679999999999</v>
      </c>
      <c r="L96" s="26">
        <v>7.7114400000000005</v>
      </c>
      <c r="M96" s="25">
        <v>12949.60857113</v>
      </c>
      <c r="N96" s="25">
        <v>21999.229945000003</v>
      </c>
      <c r="O96" s="25">
        <v>21849.544462900001</v>
      </c>
      <c r="P96" s="25">
        <v>5000</v>
      </c>
      <c r="Q96" s="25">
        <v>2</v>
      </c>
      <c r="R96" s="34">
        <v>4.05</v>
      </c>
      <c r="S96" s="24" t="s">
        <v>40</v>
      </c>
      <c r="T96" s="24" t="s">
        <v>330</v>
      </c>
      <c r="U96" s="24" t="s">
        <v>612</v>
      </c>
      <c r="V96" s="34">
        <v>3.93</v>
      </c>
      <c r="W96" s="25">
        <v>2050.6746480000002</v>
      </c>
      <c r="X96" s="25">
        <f>BDD!$W96/(BDD!$AB96*0.2777)/(1.13/1.23)*0.82*1000</f>
        <v>31495.026429758989</v>
      </c>
      <c r="Y96" s="25">
        <v>555.22368000000006</v>
      </c>
      <c r="Z96" s="25">
        <v>510.16204800000003</v>
      </c>
      <c r="AA96" s="25">
        <v>1322.880768</v>
      </c>
      <c r="AB96" s="25">
        <v>209.27600000000001</v>
      </c>
      <c r="AC96" s="25">
        <v>1222.8576</v>
      </c>
      <c r="AD96" s="45">
        <v>1047.9023999999999</v>
      </c>
    </row>
    <row r="97" spans="1:30" x14ac:dyDescent="0.3">
      <c r="A97" s="51" t="s">
        <v>49</v>
      </c>
      <c r="B97" s="24" t="s">
        <v>331</v>
      </c>
      <c r="C97" s="25">
        <v>66</v>
      </c>
      <c r="D97" s="26">
        <v>2.80416</v>
      </c>
      <c r="E97" s="26">
        <v>27.035760000000003</v>
      </c>
      <c r="F97" s="26">
        <v>0</v>
      </c>
      <c r="G97" s="26">
        <v>61.037297280000004</v>
      </c>
      <c r="H97" s="25" t="s">
        <v>33</v>
      </c>
      <c r="I97" s="29">
        <v>12</v>
      </c>
      <c r="J97" s="29">
        <v>15</v>
      </c>
      <c r="K97" s="26">
        <v>27.157679999999999</v>
      </c>
      <c r="L97" s="26">
        <v>7.7114400000000005</v>
      </c>
      <c r="M97" s="25">
        <v>12949.60857113</v>
      </c>
      <c r="N97" s="25">
        <v>22499.542329110001</v>
      </c>
      <c r="O97" s="25">
        <v>22349.403254640001</v>
      </c>
      <c r="P97" s="25">
        <v>5000</v>
      </c>
      <c r="Q97" s="25">
        <v>2</v>
      </c>
      <c r="R97" s="30">
        <v>4.05</v>
      </c>
      <c r="S97" s="24" t="s">
        <v>40</v>
      </c>
      <c r="T97" s="24" t="s">
        <v>330</v>
      </c>
      <c r="U97" s="24" t="s">
        <v>612</v>
      </c>
      <c r="V97" s="30">
        <v>3.93</v>
      </c>
      <c r="W97" s="25">
        <v>2050.6746480000002</v>
      </c>
      <c r="X97" s="25">
        <f>BDD!$W97/(BDD!$AB97*0.2777)/(1.13/1.23)*0.82*1000</f>
        <v>29657.816554689714</v>
      </c>
      <c r="Y97" s="25">
        <v>555.22368000000006</v>
      </c>
      <c r="Z97" s="25">
        <v>508.55270400000006</v>
      </c>
      <c r="AA97" s="25">
        <v>1647.9682560000001</v>
      </c>
      <c r="AB97" s="25">
        <v>222.24</v>
      </c>
      <c r="AC97" s="25">
        <v>1289.9136000000001</v>
      </c>
      <c r="AD97" s="45">
        <v>1066.8</v>
      </c>
    </row>
    <row r="98" spans="1:30" x14ac:dyDescent="0.3">
      <c r="A98" s="51" t="s">
        <v>49</v>
      </c>
      <c r="B98" s="24" t="s">
        <v>354</v>
      </c>
      <c r="C98" s="25">
        <v>44</v>
      </c>
      <c r="D98" s="26">
        <v>2.8956</v>
      </c>
      <c r="E98" s="26">
        <v>25.816560000000003</v>
      </c>
      <c r="F98" s="29">
        <v>0</v>
      </c>
      <c r="G98" s="26">
        <v>59.457945600000002</v>
      </c>
      <c r="H98" s="25" t="s">
        <v>33</v>
      </c>
      <c r="I98" s="29">
        <v>22.04</v>
      </c>
      <c r="J98" s="29">
        <v>14</v>
      </c>
      <c r="K98" s="26">
        <v>21.396960000000004</v>
      </c>
      <c r="L98" s="26">
        <v>8.1686399999999999</v>
      </c>
      <c r="M98" s="25">
        <v>9450.5970289500001</v>
      </c>
      <c r="N98" s="25">
        <v>15800.890208950001</v>
      </c>
      <c r="O98" s="25">
        <v>15800.890208950001</v>
      </c>
      <c r="P98" s="25">
        <v>4211.2</v>
      </c>
      <c r="Q98" s="25">
        <v>2</v>
      </c>
      <c r="R98" s="30">
        <v>3.41</v>
      </c>
      <c r="S98" s="24" t="s">
        <v>40</v>
      </c>
      <c r="T98" s="24" t="s">
        <v>355</v>
      </c>
      <c r="U98" s="24" t="s">
        <v>612</v>
      </c>
      <c r="V98" s="30">
        <v>3.22</v>
      </c>
      <c r="W98" s="25">
        <v>1304.974776</v>
      </c>
      <c r="X98" s="25">
        <f>BDD!$W98/(BDD!$AB98*0.2777)/(1.13/1.23)*0.82*1000</f>
        <v>22647.787187217597</v>
      </c>
      <c r="Y98" s="25">
        <v>394.28928000000002</v>
      </c>
      <c r="Z98" s="25">
        <v>370.14912000000004</v>
      </c>
      <c r="AA98" s="25">
        <v>1303.5686400000002</v>
      </c>
      <c r="AB98" s="25">
        <v>185.20000000000002</v>
      </c>
      <c r="AC98" s="25">
        <v>1005.84</v>
      </c>
      <c r="AD98" s="45">
        <v>658.36800000000005</v>
      </c>
    </row>
    <row r="99" spans="1:30" x14ac:dyDescent="0.3">
      <c r="A99" s="51" t="s">
        <v>49</v>
      </c>
      <c r="B99" s="24" t="s">
        <v>177</v>
      </c>
      <c r="C99" s="25">
        <v>56</v>
      </c>
      <c r="D99" s="26">
        <v>2.7127200000000005</v>
      </c>
      <c r="E99" s="26">
        <v>27.431999999999999</v>
      </c>
      <c r="F99" s="6">
        <v>2.7</v>
      </c>
      <c r="G99" s="26">
        <v>56.206339200000002</v>
      </c>
      <c r="H99" s="25" t="s">
        <v>33</v>
      </c>
      <c r="I99" s="29">
        <v>15.5</v>
      </c>
      <c r="J99" s="29">
        <v>19.5</v>
      </c>
      <c r="K99" s="26">
        <v>25.69464</v>
      </c>
      <c r="L99" s="26">
        <v>7.4676</v>
      </c>
      <c r="M99" s="25">
        <v>11793.401620000001</v>
      </c>
      <c r="N99" s="25">
        <v>19504.47191</v>
      </c>
      <c r="O99" s="25">
        <v>19050</v>
      </c>
      <c r="P99" s="25">
        <v>2528.6550690399999</v>
      </c>
      <c r="Q99" s="25">
        <v>2</v>
      </c>
      <c r="R99" s="31">
        <v>4.0811200000000003</v>
      </c>
      <c r="S99" s="24" t="s">
        <v>40</v>
      </c>
      <c r="T99" s="24" t="s">
        <v>344</v>
      </c>
      <c r="U99" s="24" t="s">
        <v>612</v>
      </c>
      <c r="V99" s="31">
        <v>3.96</v>
      </c>
      <c r="W99" s="25">
        <v>1864.2496799999999</v>
      </c>
      <c r="X99" s="25">
        <f>BDD!$W99/(BDD!$AB99*0.2777)/(1.13/1.23)*0.82*1000</f>
        <v>36863.660591599612</v>
      </c>
      <c r="Y99" s="25">
        <v>531.08352000000002</v>
      </c>
      <c r="Z99" s="25">
        <v>531.08352000000002</v>
      </c>
      <c r="AA99" s="25">
        <v>1711</v>
      </c>
      <c r="AB99" s="25">
        <v>162.543744</v>
      </c>
      <c r="AC99" s="25">
        <v>1106.1192000000001</v>
      </c>
      <c r="AD99" s="45">
        <v>1040.8920000000001</v>
      </c>
    </row>
    <row r="100" spans="1:30" x14ac:dyDescent="0.3">
      <c r="A100" s="51" t="s">
        <v>49</v>
      </c>
      <c r="B100" s="24" t="s">
        <v>397</v>
      </c>
      <c r="C100" s="25">
        <v>58</v>
      </c>
      <c r="D100" s="26">
        <v>2.3164799999999999</v>
      </c>
      <c r="E100" s="26">
        <v>24.780239999999999</v>
      </c>
      <c r="F100" s="26">
        <v>3</v>
      </c>
      <c r="G100" s="26">
        <v>55.741824000000001</v>
      </c>
      <c r="H100" s="25" t="s">
        <v>32</v>
      </c>
      <c r="I100" s="26">
        <v>18.350000000000001</v>
      </c>
      <c r="J100" s="26">
        <v>13.01</v>
      </c>
      <c r="K100" s="26">
        <v>27.279600000000002</v>
      </c>
      <c r="L100" s="26">
        <v>7.7114400000000005</v>
      </c>
      <c r="M100" s="25">
        <v>13800.547857250001</v>
      </c>
      <c r="N100" s="25">
        <v>22799.820478050002</v>
      </c>
      <c r="O100" s="25">
        <v>21999.229945000003</v>
      </c>
      <c r="P100" s="25">
        <v>4250</v>
      </c>
      <c r="Q100" s="25">
        <v>2</v>
      </c>
      <c r="R100" s="30">
        <v>4.1399999999999997</v>
      </c>
      <c r="S100" s="24" t="s">
        <v>40</v>
      </c>
      <c r="T100" s="24" t="s">
        <v>398</v>
      </c>
      <c r="U100" s="24" t="s">
        <v>612</v>
      </c>
      <c r="V100" s="31">
        <v>3.81</v>
      </c>
      <c r="W100" s="25">
        <v>3096.1458685439998</v>
      </c>
      <c r="X100" s="25"/>
      <c r="Y100" s="25">
        <v>685.58054400000003</v>
      </c>
      <c r="Z100" s="25">
        <v>685.58054400000003</v>
      </c>
      <c r="AA100" s="25">
        <v>2172.6143999999999</v>
      </c>
      <c r="AB100" s="7">
        <v>0</v>
      </c>
      <c r="AC100" s="25">
        <v>1290.828</v>
      </c>
      <c r="AD100" s="45">
        <v>1278.0264</v>
      </c>
    </row>
    <row r="101" spans="1:30" x14ac:dyDescent="0.3">
      <c r="A101" s="51" t="s">
        <v>49</v>
      </c>
      <c r="B101" s="24" t="s">
        <v>343</v>
      </c>
      <c r="C101" s="25">
        <v>39</v>
      </c>
      <c r="D101" s="26">
        <v>2.6822400000000002</v>
      </c>
      <c r="E101" s="26">
        <v>25.908000000000001</v>
      </c>
      <c r="F101" s="6">
        <v>2.7</v>
      </c>
      <c r="G101" s="26">
        <v>54.348278400000005</v>
      </c>
      <c r="H101" s="25" t="s">
        <v>33</v>
      </c>
      <c r="I101" s="29">
        <v>15.5</v>
      </c>
      <c r="J101" s="29">
        <v>19.5</v>
      </c>
      <c r="K101" s="26">
        <v>22.250400000000003</v>
      </c>
      <c r="L101" s="26">
        <v>7.4980800000000007</v>
      </c>
      <c r="M101" s="25">
        <v>10399.96585936</v>
      </c>
      <c r="N101" s="25">
        <v>16465.403031000002</v>
      </c>
      <c r="O101" s="25">
        <v>15376.781343000001</v>
      </c>
      <c r="P101" s="25">
        <v>2528.8000000000002</v>
      </c>
      <c r="Q101" s="25">
        <v>2</v>
      </c>
      <c r="R101" s="31">
        <v>4.0811200000000003</v>
      </c>
      <c r="S101" s="24" t="s">
        <v>40</v>
      </c>
      <c r="T101" s="24" t="s">
        <v>317</v>
      </c>
      <c r="U101" s="24" t="s">
        <v>612</v>
      </c>
      <c r="V101" s="31">
        <v>3.96</v>
      </c>
      <c r="W101" s="25">
        <v>1565.9697312000001</v>
      </c>
      <c r="X101" s="25">
        <f>BDD!$W101/(BDD!$AB101*0.2777)/(1.13/1.23)*0.82*1000</f>
        <v>20131.366388637864</v>
      </c>
      <c r="Y101" s="25">
        <v>500.50598400000001</v>
      </c>
      <c r="Z101" s="25">
        <v>500.50598400000001</v>
      </c>
      <c r="AA101" s="25">
        <v>2042.2575360000001</v>
      </c>
      <c r="AB101" s="25">
        <v>250.02</v>
      </c>
      <c r="AC101" s="25">
        <v>990.6</v>
      </c>
      <c r="AD101" s="45">
        <v>785.46960000000001</v>
      </c>
    </row>
    <row r="102" spans="1:30" x14ac:dyDescent="0.3">
      <c r="A102" s="51" t="s">
        <v>49</v>
      </c>
      <c r="B102" s="24" t="s">
        <v>175</v>
      </c>
      <c r="C102" s="25">
        <v>39</v>
      </c>
      <c r="D102" s="26">
        <v>2.7127200000000005</v>
      </c>
      <c r="E102" s="26">
        <v>25.908000000000001</v>
      </c>
      <c r="F102" s="6">
        <v>2.7</v>
      </c>
      <c r="G102" s="26">
        <v>54.348278400000005</v>
      </c>
      <c r="H102" s="25" t="s">
        <v>33</v>
      </c>
      <c r="I102" s="29">
        <v>15.5</v>
      </c>
      <c r="J102" s="29">
        <v>19.5</v>
      </c>
      <c r="K102" s="26">
        <v>22.250400000000003</v>
      </c>
      <c r="L102" s="26">
        <v>7.4676</v>
      </c>
      <c r="M102" s="25">
        <v>10468.458307230001</v>
      </c>
      <c r="N102" s="25">
        <v>16465.403031000002</v>
      </c>
      <c r="O102" s="25">
        <v>15649</v>
      </c>
      <c r="P102" s="25">
        <v>2528.6550690399999</v>
      </c>
      <c r="Q102" s="25">
        <v>2</v>
      </c>
      <c r="R102" s="31">
        <v>4.0811200000000003</v>
      </c>
      <c r="S102" s="24" t="s">
        <v>40</v>
      </c>
      <c r="T102" s="24" t="s">
        <v>176</v>
      </c>
      <c r="U102" s="24" t="s">
        <v>612</v>
      </c>
      <c r="V102" s="31">
        <v>3.96</v>
      </c>
      <c r="W102" s="25">
        <v>1603.2547248000001</v>
      </c>
      <c r="X102" s="25">
        <f>BDD!$W102/(BDD!$AB102*0.2777)/(1.13/1.23)*0.82*1000</f>
        <v>33353.93290610773</v>
      </c>
      <c r="Y102" s="25">
        <v>537.52089599999999</v>
      </c>
      <c r="Z102" s="25">
        <v>537.52089599999999</v>
      </c>
      <c r="AA102" s="25">
        <v>2084.1004800000001</v>
      </c>
      <c r="AB102" s="25">
        <v>154.49702400000001</v>
      </c>
      <c r="AC102" s="25">
        <v>986.94240000000002</v>
      </c>
      <c r="AD102" s="45">
        <v>794.00400000000002</v>
      </c>
    </row>
    <row r="103" spans="1:30" x14ac:dyDescent="0.3">
      <c r="A103" s="51" t="s">
        <v>49</v>
      </c>
      <c r="B103" s="24" t="s">
        <v>321</v>
      </c>
      <c r="C103" s="25">
        <v>48</v>
      </c>
      <c r="D103" s="26">
        <v>2.80416</v>
      </c>
      <c r="E103" s="26">
        <v>24.566880000000001</v>
      </c>
      <c r="F103" s="26">
        <v>0</v>
      </c>
      <c r="G103" s="26">
        <v>51.514735680000001</v>
      </c>
      <c r="H103" s="25" t="s">
        <v>33</v>
      </c>
      <c r="I103" s="29">
        <v>11</v>
      </c>
      <c r="J103" s="29">
        <v>15.2</v>
      </c>
      <c r="K103" s="26">
        <v>22.646640000000001</v>
      </c>
      <c r="L103" s="26">
        <v>7.7419200000000004</v>
      </c>
      <c r="M103" s="25">
        <v>11249.090776000001</v>
      </c>
      <c r="N103" s="25">
        <v>18599.55513185</v>
      </c>
      <c r="O103" s="25">
        <v>18299.730575280002</v>
      </c>
      <c r="P103" s="25">
        <v>4500</v>
      </c>
      <c r="Q103" s="25">
        <v>2</v>
      </c>
      <c r="R103" s="34">
        <v>4.05</v>
      </c>
      <c r="S103" s="24" t="s">
        <v>40</v>
      </c>
      <c r="T103" s="24" t="s">
        <v>322</v>
      </c>
      <c r="U103" s="24" t="s">
        <v>612</v>
      </c>
      <c r="V103" s="34">
        <v>4</v>
      </c>
      <c r="W103" s="25">
        <v>2050.6746480000002</v>
      </c>
      <c r="X103" s="25">
        <f>BDD!$W103/(BDD!$AB103*0.2777)/(1.13/1.23)*0.82*1000</f>
        <v>32353.981696025145</v>
      </c>
      <c r="Y103" s="25">
        <v>624.42547200000001</v>
      </c>
      <c r="Z103" s="25">
        <v>547.17696000000001</v>
      </c>
      <c r="AA103" s="25">
        <v>1554.6263040000001</v>
      </c>
      <c r="AB103" s="25">
        <v>203.72</v>
      </c>
      <c r="AC103" s="25">
        <v>1164.9456</v>
      </c>
      <c r="AD103" s="45">
        <v>1125.9312</v>
      </c>
    </row>
    <row r="104" spans="1:30" x14ac:dyDescent="0.3">
      <c r="A104" s="51" t="s">
        <v>49</v>
      </c>
      <c r="B104" s="24" t="s">
        <v>313</v>
      </c>
      <c r="C104" s="25">
        <v>48</v>
      </c>
      <c r="D104" s="26">
        <v>2.80416</v>
      </c>
      <c r="E104" s="26">
        <v>24.566880000000001</v>
      </c>
      <c r="F104" s="26">
        <v>0</v>
      </c>
      <c r="G104" s="26">
        <v>51.514735680000001</v>
      </c>
      <c r="H104" s="25" t="s">
        <v>33</v>
      </c>
      <c r="I104" s="29">
        <v>10.5</v>
      </c>
      <c r="J104" s="29">
        <v>15.5</v>
      </c>
      <c r="K104" s="26">
        <v>22.646640000000001</v>
      </c>
      <c r="L104" s="26">
        <v>7.7419200000000004</v>
      </c>
      <c r="M104" s="25">
        <v>10600.00009453</v>
      </c>
      <c r="N104" s="25">
        <v>16699.91028629</v>
      </c>
      <c r="O104" s="25">
        <v>16399.63213735</v>
      </c>
      <c r="P104" s="25">
        <v>4500</v>
      </c>
      <c r="Q104" s="25">
        <v>2</v>
      </c>
      <c r="R104" s="30">
        <v>4.05</v>
      </c>
      <c r="S104" s="24" t="s">
        <v>40</v>
      </c>
      <c r="T104" s="24" t="s">
        <v>314</v>
      </c>
      <c r="U104" s="24" t="s">
        <v>612</v>
      </c>
      <c r="V104" s="30">
        <v>4</v>
      </c>
      <c r="W104" s="25">
        <v>1565.9697312000001</v>
      </c>
      <c r="X104" s="25">
        <f>BDD!$W104/(BDD!$AB104*0.2777)/(1.13/1.23)*0.82*1000</f>
        <v>22647.7871872176</v>
      </c>
      <c r="Y104" s="25">
        <v>555.22368000000006</v>
      </c>
      <c r="Z104" s="25">
        <v>490.84992000000005</v>
      </c>
      <c r="AA104" s="25">
        <v>904.4513280000001</v>
      </c>
      <c r="AB104" s="25">
        <v>222.24</v>
      </c>
      <c r="AC104" s="25">
        <v>1089.6600000000001</v>
      </c>
      <c r="AD104" s="45">
        <v>1030.2240000000002</v>
      </c>
    </row>
    <row r="105" spans="1:30" x14ac:dyDescent="0.3">
      <c r="A105" s="51" t="s">
        <v>49</v>
      </c>
      <c r="B105" s="24" t="s">
        <v>316</v>
      </c>
      <c r="C105" s="25">
        <v>48</v>
      </c>
      <c r="D105" s="26">
        <v>2.80416</v>
      </c>
      <c r="E105" s="26">
        <v>24.566880000000001</v>
      </c>
      <c r="F105" s="26">
        <v>0</v>
      </c>
      <c r="G105" s="26">
        <v>51.514735680000001</v>
      </c>
      <c r="H105" s="25" t="s">
        <v>33</v>
      </c>
      <c r="I105" s="6">
        <v>10.5</v>
      </c>
      <c r="J105" s="6">
        <v>15.5</v>
      </c>
      <c r="K105" s="26">
        <v>22.646640000000001</v>
      </c>
      <c r="L105" s="26">
        <v>7.7419200000000004</v>
      </c>
      <c r="M105" s="25">
        <v>10600.00009453</v>
      </c>
      <c r="N105" s="25">
        <v>16699.91028629</v>
      </c>
      <c r="O105" s="25">
        <v>16399.63213735</v>
      </c>
      <c r="P105" s="25">
        <v>4500</v>
      </c>
      <c r="Q105" s="25">
        <v>2</v>
      </c>
      <c r="R105" s="34">
        <v>4.05</v>
      </c>
      <c r="S105" s="24" t="s">
        <v>40</v>
      </c>
      <c r="T105" s="24" t="s">
        <v>317</v>
      </c>
      <c r="U105" s="24" t="s">
        <v>612</v>
      </c>
      <c r="V105" s="34">
        <v>4</v>
      </c>
      <c r="W105" s="25">
        <v>1565.9697312000001</v>
      </c>
      <c r="X105" s="25">
        <f>BDD!$W105/(BDD!$AB105*0.2777)/(1.13/1.23)*0.82*1000</f>
        <v>22647.7871872176</v>
      </c>
      <c r="Y105" s="25">
        <v>555.22368000000006</v>
      </c>
      <c r="Z105" s="25">
        <v>497.28729600000003</v>
      </c>
      <c r="AA105" s="25">
        <v>909.27936000000011</v>
      </c>
      <c r="AB105" s="25">
        <v>222.24</v>
      </c>
      <c r="AC105" s="25">
        <v>1039.3680000000002</v>
      </c>
      <c r="AD105" s="45">
        <v>1030.2240000000002</v>
      </c>
    </row>
    <row r="106" spans="1:30" x14ac:dyDescent="0.3">
      <c r="A106" s="51" t="s">
        <v>49</v>
      </c>
      <c r="B106" s="24" t="s">
        <v>315</v>
      </c>
      <c r="C106" s="25">
        <v>48</v>
      </c>
      <c r="D106" s="26">
        <v>2.80416</v>
      </c>
      <c r="E106" s="26">
        <v>24.566880000000001</v>
      </c>
      <c r="F106" s="26">
        <v>0</v>
      </c>
      <c r="G106" s="26">
        <v>51.514735680000001</v>
      </c>
      <c r="H106" s="25" t="s">
        <v>33</v>
      </c>
      <c r="I106" s="6">
        <v>10.5</v>
      </c>
      <c r="J106" s="6">
        <v>15.5</v>
      </c>
      <c r="K106" s="26">
        <v>22.646640000000001</v>
      </c>
      <c r="L106" s="26">
        <v>7.7419200000000004</v>
      </c>
      <c r="M106" s="25">
        <v>10600.00009453</v>
      </c>
      <c r="N106" s="25">
        <v>16899.49092909</v>
      </c>
      <c r="O106" s="25">
        <v>16399.63213735</v>
      </c>
      <c r="P106" s="25">
        <v>4500</v>
      </c>
      <c r="Q106" s="25">
        <v>2</v>
      </c>
      <c r="R106" s="34">
        <v>4.05</v>
      </c>
      <c r="S106" s="24" t="s">
        <v>40</v>
      </c>
      <c r="T106" s="24" t="s">
        <v>314</v>
      </c>
      <c r="U106" s="24" t="s">
        <v>612</v>
      </c>
      <c r="V106" s="34">
        <v>4</v>
      </c>
      <c r="W106" s="25">
        <v>1565.9697312000001</v>
      </c>
      <c r="X106" s="25">
        <f>BDD!$W106/(BDD!$AB106*0.2777)/(1.13/1.23)*0.82*1000</f>
        <v>21232.300488016499</v>
      </c>
      <c r="Y106" s="25">
        <v>555.22368000000006</v>
      </c>
      <c r="Z106" s="25">
        <v>489.24057600000003</v>
      </c>
      <c r="AA106" s="25">
        <v>1078.2604800000001</v>
      </c>
      <c r="AB106" s="25">
        <v>237.05600000000001</v>
      </c>
      <c r="AC106" s="25">
        <v>1122.8832</v>
      </c>
      <c r="AD106" s="45">
        <v>1030.2240000000002</v>
      </c>
    </row>
    <row r="107" spans="1:30" x14ac:dyDescent="0.3">
      <c r="A107" s="51" t="s">
        <v>49</v>
      </c>
      <c r="B107" s="24" t="s">
        <v>318</v>
      </c>
      <c r="C107" s="25">
        <v>48</v>
      </c>
      <c r="D107" s="26">
        <v>2.80416</v>
      </c>
      <c r="E107" s="26">
        <v>24.566880000000001</v>
      </c>
      <c r="F107" s="26">
        <v>0</v>
      </c>
      <c r="G107" s="26">
        <v>51.514735680000001</v>
      </c>
      <c r="H107" s="25" t="s">
        <v>33</v>
      </c>
      <c r="I107" s="6">
        <v>10.5</v>
      </c>
      <c r="J107" s="6">
        <v>15.5</v>
      </c>
      <c r="K107" s="26">
        <v>22.646640000000001</v>
      </c>
      <c r="L107" s="26">
        <v>7.7419200000000004</v>
      </c>
      <c r="M107" s="25">
        <v>10600.00009453</v>
      </c>
      <c r="N107" s="25">
        <v>16899.49092909</v>
      </c>
      <c r="O107" s="25">
        <v>16399.63213735</v>
      </c>
      <c r="P107" s="25">
        <v>4500</v>
      </c>
      <c r="Q107" s="25">
        <v>2</v>
      </c>
      <c r="R107" s="34">
        <v>4.05</v>
      </c>
      <c r="S107" s="24" t="s">
        <v>40</v>
      </c>
      <c r="T107" s="24" t="s">
        <v>317</v>
      </c>
      <c r="U107" s="24" t="s">
        <v>612</v>
      </c>
      <c r="V107" s="34">
        <v>4</v>
      </c>
      <c r="W107" s="25">
        <v>1565.9697312000001</v>
      </c>
      <c r="X107" s="25">
        <f>BDD!$W107/(BDD!$AB107*0.2777)/(1.13/1.23)*0.82*1000</f>
        <v>21232.300488016499</v>
      </c>
      <c r="Y107" s="25">
        <v>555.22368000000006</v>
      </c>
      <c r="Z107" s="25">
        <v>495.677952</v>
      </c>
      <c r="AA107" s="25">
        <v>1089.5258880000001</v>
      </c>
      <c r="AB107" s="25">
        <v>237.05600000000001</v>
      </c>
      <c r="AC107" s="25">
        <v>1068.0192</v>
      </c>
      <c r="AD107" s="45">
        <v>1030.2240000000002</v>
      </c>
    </row>
    <row r="108" spans="1:30" x14ac:dyDescent="0.3">
      <c r="A108" s="51" t="s">
        <v>49</v>
      </c>
      <c r="B108" s="24" t="s">
        <v>319</v>
      </c>
      <c r="C108" s="25">
        <v>48</v>
      </c>
      <c r="D108" s="26">
        <v>2.80416</v>
      </c>
      <c r="E108" s="26">
        <v>24.566880000000001</v>
      </c>
      <c r="F108" s="26">
        <v>0</v>
      </c>
      <c r="G108" s="26">
        <v>51.514735680000001</v>
      </c>
      <c r="H108" s="25" t="s">
        <v>33</v>
      </c>
      <c r="I108" s="6">
        <v>10.5</v>
      </c>
      <c r="J108" s="6">
        <v>15.5</v>
      </c>
      <c r="K108" s="26">
        <v>22.646640000000001</v>
      </c>
      <c r="L108" s="26">
        <v>7.7419200000000004</v>
      </c>
      <c r="M108" s="25">
        <v>10949.7198118</v>
      </c>
      <c r="N108" s="25">
        <v>17899.662104940002</v>
      </c>
      <c r="O108" s="25">
        <v>17599.83754837</v>
      </c>
      <c r="P108" s="25">
        <v>4500</v>
      </c>
      <c r="Q108" s="25">
        <v>2</v>
      </c>
      <c r="R108" s="34">
        <v>4.05</v>
      </c>
      <c r="S108" s="24" t="s">
        <v>40</v>
      </c>
      <c r="T108" s="24" t="s">
        <v>320</v>
      </c>
      <c r="U108" s="24" t="s">
        <v>612</v>
      </c>
      <c r="V108" s="34">
        <v>4</v>
      </c>
      <c r="W108" s="25">
        <v>1565.9697312000001</v>
      </c>
      <c r="X108" s="25">
        <f>BDD!$W108/(BDD!$AB108*0.2777)/(1.13/1.23)*0.82*1000</f>
        <v>23632.473586661843</v>
      </c>
      <c r="Y108" s="25">
        <v>555.22368000000006</v>
      </c>
      <c r="Z108" s="25">
        <v>492.45926400000002</v>
      </c>
      <c r="AA108" s="25">
        <v>1527.267456</v>
      </c>
      <c r="AB108" s="25">
        <v>212.98000000000002</v>
      </c>
      <c r="AC108" s="25">
        <v>1189.9392</v>
      </c>
      <c r="AD108" s="45">
        <v>1124.1024</v>
      </c>
    </row>
    <row r="109" spans="1:30" x14ac:dyDescent="0.3">
      <c r="A109" s="51" t="s">
        <v>49</v>
      </c>
      <c r="B109" s="24" t="s">
        <v>48</v>
      </c>
      <c r="C109" s="25">
        <v>39</v>
      </c>
      <c r="D109" s="26">
        <v>2.2006559999999999</v>
      </c>
      <c r="E109" s="26">
        <v>22.86</v>
      </c>
      <c r="F109" s="26">
        <v>3</v>
      </c>
      <c r="G109" s="26">
        <v>42.112948032000006</v>
      </c>
      <c r="H109" s="25" t="s">
        <v>33</v>
      </c>
      <c r="I109" s="26">
        <v>9.85</v>
      </c>
      <c r="J109" s="26">
        <v>8.65</v>
      </c>
      <c r="K109" s="26">
        <v>21.640800000000002</v>
      </c>
      <c r="L109" s="26">
        <v>7.2542400000000002</v>
      </c>
      <c r="M109" s="25">
        <v>7348.1963940000005</v>
      </c>
      <c r="N109" s="25">
        <v>12292.353227000001</v>
      </c>
      <c r="O109" s="25">
        <v>12020.197805</v>
      </c>
      <c r="P109" s="25">
        <v>1745.6000000000001</v>
      </c>
      <c r="Q109" s="25">
        <v>2</v>
      </c>
      <c r="R109" s="30">
        <v>3.15</v>
      </c>
      <c r="S109" s="24" t="s">
        <v>40</v>
      </c>
      <c r="T109" s="24" t="s">
        <v>349</v>
      </c>
      <c r="U109" s="24" t="s">
        <v>612</v>
      </c>
      <c r="V109" s="31">
        <v>2.74</v>
      </c>
      <c r="W109" s="25">
        <v>1061.8766177279999</v>
      </c>
      <c r="X109" s="25">
        <f>BDD!$W109/(BDD!$AB109*0.2777)/(1.13/1.23)*0.82*1000</f>
        <v>18428.827974055916</v>
      </c>
      <c r="Y109" s="25">
        <v>399.11731200000003</v>
      </c>
      <c r="Z109" s="25">
        <v>334.74355200000002</v>
      </c>
      <c r="AA109" s="25">
        <v>1573.9384320000001</v>
      </c>
      <c r="AB109" s="25">
        <v>185.20000000000002</v>
      </c>
      <c r="AC109" s="25">
        <v>1304.5440000000001</v>
      </c>
      <c r="AD109" s="45">
        <v>1286.2560000000001</v>
      </c>
    </row>
    <row r="110" spans="1:30" x14ac:dyDescent="0.3">
      <c r="A110" s="51" t="s">
        <v>49</v>
      </c>
      <c r="B110" s="24" t="s">
        <v>347</v>
      </c>
      <c r="C110" s="25">
        <v>30</v>
      </c>
      <c r="D110" s="26">
        <v>2.2006559999999999</v>
      </c>
      <c r="E110" s="26">
        <v>22.799040000000002</v>
      </c>
      <c r="F110" s="26">
        <v>3</v>
      </c>
      <c r="G110" s="26">
        <v>42.085077120000001</v>
      </c>
      <c r="H110" s="25" t="s">
        <v>33</v>
      </c>
      <c r="I110" s="26">
        <v>7.77</v>
      </c>
      <c r="J110" s="26">
        <v>8.65</v>
      </c>
      <c r="K110" s="26">
        <v>17.6784</v>
      </c>
      <c r="L110" s="26">
        <v>4.9682400000000007</v>
      </c>
      <c r="M110" s="25">
        <v>5896.7008100000003</v>
      </c>
      <c r="N110" s="25">
        <v>10387.265273000001</v>
      </c>
      <c r="O110" s="25">
        <v>10251.187562000001</v>
      </c>
      <c r="P110" s="25">
        <v>2036.8000000000002</v>
      </c>
      <c r="Q110" s="25">
        <v>2</v>
      </c>
      <c r="R110" s="41">
        <v>3.11</v>
      </c>
      <c r="S110" s="24" t="s">
        <v>40</v>
      </c>
      <c r="T110" s="24" t="s">
        <v>348</v>
      </c>
      <c r="U110" s="24" t="s">
        <v>612</v>
      </c>
      <c r="V110" s="42">
        <v>2.82</v>
      </c>
      <c r="W110" s="25">
        <v>893.34844665599996</v>
      </c>
      <c r="X110" s="25">
        <f>BDD!$W110/(BDD!$AB110*0.2777)/(1.13/1.23)*0.82*1000</f>
        <v>15504.028028735245</v>
      </c>
      <c r="Y110" s="25">
        <v>357.27436800000004</v>
      </c>
      <c r="Z110" s="25">
        <v>292.90060800000003</v>
      </c>
      <c r="AA110" s="25">
        <v>1694.6392320000002</v>
      </c>
      <c r="AB110" s="25">
        <v>185.20000000000002</v>
      </c>
      <c r="AC110" s="25">
        <v>1158.24</v>
      </c>
      <c r="AD110" s="45">
        <v>1203.96</v>
      </c>
    </row>
    <row r="111" spans="1:30" x14ac:dyDescent="0.3">
      <c r="A111" s="51" t="s">
        <v>49</v>
      </c>
      <c r="B111" s="24" t="s">
        <v>395</v>
      </c>
      <c r="C111" s="25">
        <v>37</v>
      </c>
      <c r="D111" s="26">
        <v>2.3164799999999999</v>
      </c>
      <c r="E111" s="26">
        <v>21.427440000000001</v>
      </c>
      <c r="F111" s="26">
        <v>3</v>
      </c>
      <c r="G111" s="26">
        <v>41.806368000000006</v>
      </c>
      <c r="H111" s="25" t="s">
        <v>32</v>
      </c>
      <c r="I111" s="26">
        <v>11.28</v>
      </c>
      <c r="J111" s="26">
        <v>7.77</v>
      </c>
      <c r="K111" s="26">
        <v>19.75104</v>
      </c>
      <c r="L111" s="26">
        <v>7.0104000000000006</v>
      </c>
      <c r="M111" s="25">
        <v>8436.8180819999998</v>
      </c>
      <c r="N111" s="25">
        <v>13154.178730000001</v>
      </c>
      <c r="O111" s="25">
        <v>12927.382545</v>
      </c>
      <c r="P111" s="25">
        <v>2580</v>
      </c>
      <c r="Q111" s="25">
        <v>2</v>
      </c>
      <c r="R111" s="30">
        <v>3.34</v>
      </c>
      <c r="S111" s="24" t="s">
        <v>40</v>
      </c>
      <c r="T111" s="24" t="s">
        <v>396</v>
      </c>
      <c r="U111" s="24" t="s">
        <v>612</v>
      </c>
      <c r="V111" s="31">
        <v>3.35</v>
      </c>
      <c r="W111" s="25">
        <v>1304.974776</v>
      </c>
      <c r="X111" s="25">
        <f>BDD!$W111/(BDD!$AB111*0.2777)/(1.13/1.23)*0.82*1000</f>
        <v>17693.58374001375</v>
      </c>
      <c r="Y111" s="25">
        <v>527.86483199999998</v>
      </c>
      <c r="Z111" s="25">
        <v>527.86483199999998</v>
      </c>
      <c r="AA111" s="25">
        <v>1379.2078080000001</v>
      </c>
      <c r="AB111" s="25">
        <v>237.05600000000001</v>
      </c>
      <c r="AC111" s="25">
        <v>1167.384</v>
      </c>
      <c r="AD111" s="45">
        <v>993.03840000000002</v>
      </c>
    </row>
    <row r="112" spans="1:30" x14ac:dyDescent="0.3">
      <c r="A112" s="51" t="s">
        <v>49</v>
      </c>
      <c r="B112" s="24" t="s">
        <v>352</v>
      </c>
      <c r="C112" s="25">
        <v>21</v>
      </c>
      <c r="D112" s="26">
        <v>2.3164799999999999</v>
      </c>
      <c r="E112" s="26">
        <v>20.269200000000001</v>
      </c>
      <c r="F112" s="29">
        <v>0</v>
      </c>
      <c r="G112" s="26">
        <v>40.004049024000004</v>
      </c>
      <c r="H112" s="25" t="s">
        <v>33</v>
      </c>
      <c r="I112" s="29">
        <v>14.9</v>
      </c>
      <c r="J112" s="29">
        <v>8.6300000000000008</v>
      </c>
      <c r="K112" s="26">
        <v>16.123920000000002</v>
      </c>
      <c r="L112" s="26">
        <v>6.5836800000000011</v>
      </c>
      <c r="M112" s="25">
        <v>4549.5314711000001</v>
      </c>
      <c r="N112" s="25">
        <v>8099.7989510900006</v>
      </c>
      <c r="O112" s="25">
        <v>8099.7989510900006</v>
      </c>
      <c r="P112" s="25">
        <v>1600</v>
      </c>
      <c r="Q112" s="25">
        <v>2</v>
      </c>
      <c r="R112" s="31">
        <v>2.83</v>
      </c>
      <c r="S112" s="24" t="s">
        <v>40</v>
      </c>
      <c r="T112" s="24" t="s">
        <v>353</v>
      </c>
      <c r="U112" s="24" t="s">
        <v>612</v>
      </c>
      <c r="V112" s="30">
        <v>3</v>
      </c>
      <c r="W112" s="25">
        <v>689.77238160000002</v>
      </c>
      <c r="X112" s="25">
        <f>BDD!$W112/(BDD!$AB112*0.2777)/(1.13/1.23)*0.82*1000</f>
        <v>13301.081363921448</v>
      </c>
      <c r="Y112" s="25">
        <v>321.86880000000002</v>
      </c>
      <c r="Z112" s="25">
        <v>302.55667200000005</v>
      </c>
      <c r="AA112" s="25">
        <v>392.679936</v>
      </c>
      <c r="AB112" s="25">
        <v>166.68</v>
      </c>
      <c r="AC112" s="25">
        <v>856.48800000000006</v>
      </c>
      <c r="AD112" s="45">
        <v>454.45680000000004</v>
      </c>
    </row>
    <row r="113" spans="1:30" x14ac:dyDescent="0.3">
      <c r="A113" s="51" t="s">
        <v>49</v>
      </c>
      <c r="B113" s="24" t="s">
        <v>370</v>
      </c>
      <c r="C113" s="25">
        <v>34</v>
      </c>
      <c r="D113" s="26">
        <v>2.4384000000000001</v>
      </c>
      <c r="E113" s="26">
        <v>20.97024</v>
      </c>
      <c r="F113" s="29">
        <v>2.5</v>
      </c>
      <c r="G113" s="26">
        <v>39.99475872</v>
      </c>
      <c r="H113" s="25" t="s">
        <v>33</v>
      </c>
      <c r="I113" s="26">
        <v>9.0299999999999994</v>
      </c>
      <c r="J113" s="26">
        <v>11.06</v>
      </c>
      <c r="K113" s="26">
        <v>21.275040000000001</v>
      </c>
      <c r="L113" s="26">
        <v>7.0408800000000005</v>
      </c>
      <c r="M113" s="25">
        <v>9071.8474000000006</v>
      </c>
      <c r="N113" s="25">
        <v>13990.149467910001</v>
      </c>
      <c r="O113" s="25">
        <v>13229.928655790001</v>
      </c>
      <c r="P113" s="25">
        <v>3428</v>
      </c>
      <c r="Q113" s="25">
        <v>2</v>
      </c>
      <c r="R113" s="30">
        <v>3.7</v>
      </c>
      <c r="S113" s="24" t="s">
        <v>40</v>
      </c>
      <c r="T113" s="24" t="s">
        <v>371</v>
      </c>
      <c r="U113" s="24" t="s">
        <v>612</v>
      </c>
      <c r="V113" s="31">
        <v>3.6</v>
      </c>
      <c r="W113" s="43">
        <v>1625</v>
      </c>
      <c r="X113" s="25">
        <f>BDD!$W113/(BDD!$AB113*0.2777)/(1.13/1.23)*0.82*1000</f>
        <v>25638.011523337882</v>
      </c>
      <c r="Y113" s="25">
        <v>608.33203200000003</v>
      </c>
      <c r="Z113" s="25">
        <v>584.19187199999999</v>
      </c>
      <c r="AA113" s="25">
        <v>1850.7456000000002</v>
      </c>
      <c r="AB113" s="25">
        <v>203.72</v>
      </c>
      <c r="AC113" s="25">
        <v>1088.136</v>
      </c>
      <c r="AD113" s="45">
        <v>1165.8600000000001</v>
      </c>
    </row>
    <row r="114" spans="1:30" x14ac:dyDescent="0.3">
      <c r="A114" s="51" t="s">
        <v>49</v>
      </c>
      <c r="B114" s="24" t="s">
        <v>358</v>
      </c>
      <c r="C114" s="25">
        <v>30</v>
      </c>
      <c r="D114" s="26">
        <v>2.286</v>
      </c>
      <c r="E114" s="26">
        <v>19.781520000000004</v>
      </c>
      <c r="F114" s="26">
        <v>0</v>
      </c>
      <c r="G114" s="26">
        <v>39.390888960000005</v>
      </c>
      <c r="H114" s="25" t="s">
        <v>32</v>
      </c>
      <c r="I114" s="26">
        <v>6.1</v>
      </c>
      <c r="J114" s="26">
        <v>5.74</v>
      </c>
      <c r="K114" s="26">
        <v>19.994879999999998</v>
      </c>
      <c r="L114" s="26">
        <v>6.3398400000000006</v>
      </c>
      <c r="M114" s="25">
        <v>7579.9820950700005</v>
      </c>
      <c r="N114" s="25">
        <v>11989.80711621</v>
      </c>
      <c r="O114" s="25">
        <v>11699.96159178</v>
      </c>
      <c r="P114" s="25">
        <v>2672</v>
      </c>
      <c r="Q114" s="25">
        <v>2</v>
      </c>
      <c r="R114" s="30">
        <v>2.92</v>
      </c>
      <c r="S114" s="24" t="s">
        <v>40</v>
      </c>
      <c r="T114" s="24" t="s">
        <v>359</v>
      </c>
      <c r="U114" s="24" t="s">
        <v>612</v>
      </c>
      <c r="V114" s="31">
        <v>3.2</v>
      </c>
      <c r="W114" s="25">
        <v>1342.2597696</v>
      </c>
      <c r="X114" s="25">
        <f>BDD!$W114/(BDD!$AB114*0.2777)/(1.13/1.23)*0.82*1000</f>
        <v>19412.389017615085</v>
      </c>
      <c r="Y114" s="25">
        <v>555.22368000000006</v>
      </c>
      <c r="Z114" s="25">
        <v>490.84992000000005</v>
      </c>
      <c r="AA114" s="25">
        <v>1287.4752000000001</v>
      </c>
      <c r="AB114" s="25">
        <v>222.24</v>
      </c>
      <c r="AC114" s="25">
        <v>1559.9664</v>
      </c>
      <c r="AD114" s="45">
        <v>1380.1344000000001</v>
      </c>
    </row>
    <row r="115" spans="1:30" x14ac:dyDescent="0.3">
      <c r="A115" s="51" t="s">
        <v>49</v>
      </c>
      <c r="B115" s="24" t="s">
        <v>387</v>
      </c>
      <c r="C115" s="25">
        <v>19</v>
      </c>
      <c r="D115" s="26">
        <v>1.7983200000000001</v>
      </c>
      <c r="E115" s="26">
        <v>17.2212</v>
      </c>
      <c r="F115" s="29">
        <v>0</v>
      </c>
      <c r="G115" s="26">
        <v>34.271931455999997</v>
      </c>
      <c r="H115" s="25" t="s">
        <v>33</v>
      </c>
      <c r="I115" s="29">
        <v>7.13</v>
      </c>
      <c r="J115" s="29">
        <v>5.9</v>
      </c>
      <c r="K115" s="26">
        <v>14.843760000000001</v>
      </c>
      <c r="L115" s="26">
        <v>5.2730400000000008</v>
      </c>
      <c r="M115" s="25">
        <v>2804.1080313400003</v>
      </c>
      <c r="N115" s="25">
        <v>5488.4676770000005</v>
      </c>
      <c r="O115" s="25">
        <v>5299.7732510800006</v>
      </c>
      <c r="P115" s="25">
        <v>1292.8000000000002</v>
      </c>
      <c r="Q115" s="25">
        <v>2</v>
      </c>
      <c r="R115" s="30">
        <v>2.4750000000000001</v>
      </c>
      <c r="S115" s="24" t="s">
        <v>40</v>
      </c>
      <c r="T115" s="24" t="s">
        <v>388</v>
      </c>
      <c r="U115" s="24" t="s">
        <v>612</v>
      </c>
      <c r="V115" s="30">
        <v>2.4900000000000002</v>
      </c>
      <c r="W115" s="25">
        <v>559.27490399999999</v>
      </c>
      <c r="X115" s="25">
        <f>BDD!$W115/(BDD!$AB115*0.2777)/(1.13/1.23)*0.82*1000</f>
        <v>13934.78467466013</v>
      </c>
      <c r="Y115" s="25">
        <v>329.91552000000001</v>
      </c>
      <c r="Z115" s="25">
        <v>251.05766400000002</v>
      </c>
      <c r="AA115" s="25">
        <v>1347.0209280000001</v>
      </c>
      <c r="AB115" s="25">
        <v>129</v>
      </c>
      <c r="AC115" s="25">
        <v>425.19600000000003</v>
      </c>
      <c r="AD115" s="45">
        <v>620.26800000000003</v>
      </c>
    </row>
    <row r="116" spans="1:30" x14ac:dyDescent="0.3">
      <c r="A116" s="51" t="s">
        <v>49</v>
      </c>
      <c r="B116" s="24" t="s">
        <v>341</v>
      </c>
      <c r="C116" s="25">
        <v>29</v>
      </c>
      <c r="D116" s="26">
        <v>1.85928</v>
      </c>
      <c r="E116" s="26">
        <v>18.40992</v>
      </c>
      <c r="F116" s="26">
        <v>0</v>
      </c>
      <c r="G116" s="26">
        <v>32.376709439999999</v>
      </c>
      <c r="H116" s="25" t="s">
        <v>32</v>
      </c>
      <c r="I116" s="29">
        <v>8.58</v>
      </c>
      <c r="J116" s="26">
        <v>7.6</v>
      </c>
      <c r="K116" s="26">
        <v>19.32432</v>
      </c>
      <c r="L116" s="26">
        <v>5.60832</v>
      </c>
      <c r="M116" s="25">
        <v>6622.4486020000004</v>
      </c>
      <c r="N116" s="25">
        <v>10886.21688</v>
      </c>
      <c r="O116" s="25">
        <v>10568.702221000001</v>
      </c>
      <c r="P116" s="25">
        <v>3305</v>
      </c>
      <c r="Q116" s="25">
        <v>2</v>
      </c>
      <c r="R116" s="31">
        <v>3.05</v>
      </c>
      <c r="S116" s="24" t="s">
        <v>40</v>
      </c>
      <c r="T116" s="24" t="s">
        <v>342</v>
      </c>
      <c r="U116" s="24" t="s">
        <v>612</v>
      </c>
      <c r="V116" s="31">
        <v>3</v>
      </c>
      <c r="W116" s="25">
        <v>1230.4047888</v>
      </c>
      <c r="X116" s="25">
        <f>BDD!$W116/(BDD!$AB116*0.2777)/(1.13/1.23)*0.82*1000</f>
        <v>17794.689932813828</v>
      </c>
      <c r="Y116" s="25">
        <v>547.17696000000001</v>
      </c>
      <c r="Z116" s="25">
        <v>547.17696000000001</v>
      </c>
      <c r="AA116" s="25">
        <v>983.30918400000007</v>
      </c>
      <c r="AB116" s="25">
        <v>222.24</v>
      </c>
      <c r="AC116" s="25">
        <v>1341.1200000000001</v>
      </c>
      <c r="AD116" s="45">
        <v>1341.1200000000001</v>
      </c>
    </row>
    <row r="117" spans="1:30" x14ac:dyDescent="0.3">
      <c r="A117" s="51" t="s">
        <v>49</v>
      </c>
      <c r="B117" s="24" t="s">
        <v>372</v>
      </c>
      <c r="C117" s="25">
        <v>19</v>
      </c>
      <c r="D117" s="26">
        <v>1.3411200000000001</v>
      </c>
      <c r="E117" s="26">
        <v>17.007840000000002</v>
      </c>
      <c r="F117" s="29">
        <v>2.5</v>
      </c>
      <c r="G117" s="26">
        <v>31.995806976000001</v>
      </c>
      <c r="H117" s="25" t="s">
        <v>33</v>
      </c>
      <c r="I117" s="26">
        <v>8.33</v>
      </c>
      <c r="J117" s="26">
        <v>4.5</v>
      </c>
      <c r="K117" s="26">
        <v>16.550640000000001</v>
      </c>
      <c r="L117" s="26">
        <v>4.8463200000000004</v>
      </c>
      <c r="M117" s="25">
        <v>3686.79878336</v>
      </c>
      <c r="N117" s="25">
        <v>6400.1883407000005</v>
      </c>
      <c r="O117" s="25">
        <v>6099.9101917600001</v>
      </c>
      <c r="P117" s="25">
        <v>2280</v>
      </c>
      <c r="Q117" s="25">
        <v>2</v>
      </c>
      <c r="R117" s="30">
        <v>2.27</v>
      </c>
      <c r="S117" s="24" t="s">
        <v>40</v>
      </c>
      <c r="T117" s="24" t="s">
        <v>373</v>
      </c>
      <c r="U117" s="24" t="s">
        <v>612</v>
      </c>
      <c r="V117" s="31">
        <v>2.73</v>
      </c>
      <c r="W117" s="25">
        <v>533</v>
      </c>
      <c r="X117" s="25">
        <f>BDD!$W117/(BDD!$AB117*0.2777)/(1.13/1.23)*0.82*1000</f>
        <v>10882.581832494479</v>
      </c>
      <c r="Y117" s="25">
        <v>428.08550400000001</v>
      </c>
      <c r="Z117" s="25">
        <v>405.55468800000006</v>
      </c>
      <c r="AA117" s="25">
        <v>402.33600000000001</v>
      </c>
      <c r="AB117" s="25">
        <v>157.42000000000002</v>
      </c>
      <c r="AC117" s="25">
        <v>746.76</v>
      </c>
      <c r="AD117" s="45">
        <v>571.5</v>
      </c>
    </row>
    <row r="118" spans="1:30" x14ac:dyDescent="0.3">
      <c r="A118" s="51" t="s">
        <v>49</v>
      </c>
      <c r="B118" s="24" t="s">
        <v>350</v>
      </c>
      <c r="C118" s="25">
        <v>19</v>
      </c>
      <c r="D118" s="26">
        <v>1.3411200000000001</v>
      </c>
      <c r="E118" s="26">
        <v>17.007840000000002</v>
      </c>
      <c r="F118" s="29">
        <v>2.5</v>
      </c>
      <c r="G118" s="26">
        <v>31.986516672000004</v>
      </c>
      <c r="H118" s="25" t="s">
        <v>33</v>
      </c>
      <c r="I118" s="26">
        <v>8.33</v>
      </c>
      <c r="J118" s="26">
        <v>4.5</v>
      </c>
      <c r="K118" s="26">
        <v>16.581120000000002</v>
      </c>
      <c r="L118" s="26">
        <v>4.8463200000000004</v>
      </c>
      <c r="M118" s="25">
        <v>3738.96190591</v>
      </c>
      <c r="N118" s="25">
        <v>6399.73474833</v>
      </c>
      <c r="O118" s="25">
        <v>6099.9101917600001</v>
      </c>
      <c r="P118" s="25">
        <v>1885</v>
      </c>
      <c r="Q118" s="25">
        <v>2</v>
      </c>
      <c r="R118" s="30">
        <v>2.27</v>
      </c>
      <c r="S118" s="24" t="s">
        <v>40</v>
      </c>
      <c r="T118" s="24" t="s">
        <v>351</v>
      </c>
      <c r="U118" s="24" t="s">
        <v>612</v>
      </c>
      <c r="V118" s="31">
        <v>2.73</v>
      </c>
      <c r="W118" s="25">
        <v>578.66310067200004</v>
      </c>
      <c r="X118" s="25">
        <f>BDD!$W118/(BDD!$AB118*0.2777)/(1.13/1.23)*0.82*1000</f>
        <v>11814.912845230827</v>
      </c>
      <c r="Y118" s="25">
        <v>428.08550400000001</v>
      </c>
      <c r="Z118" s="25">
        <v>395.89862400000004</v>
      </c>
      <c r="AA118" s="25">
        <v>2148.47424</v>
      </c>
      <c r="AB118" s="25">
        <v>157.42000000000002</v>
      </c>
      <c r="AC118" s="25">
        <v>813.81600000000003</v>
      </c>
      <c r="AD118" s="45">
        <v>723.90000000000009</v>
      </c>
    </row>
    <row r="119" spans="1:30" x14ac:dyDescent="0.3">
      <c r="A119" s="51" t="s">
        <v>49</v>
      </c>
      <c r="B119" s="24" t="s">
        <v>356</v>
      </c>
      <c r="C119" s="25">
        <v>19</v>
      </c>
      <c r="D119" s="26">
        <v>2.286</v>
      </c>
      <c r="E119" s="26">
        <v>15.331440000000001</v>
      </c>
      <c r="F119" s="26">
        <v>0</v>
      </c>
      <c r="G119" s="26">
        <v>29.078651520000001</v>
      </c>
      <c r="H119" s="25" t="s">
        <v>32</v>
      </c>
      <c r="I119" s="26">
        <v>5.51</v>
      </c>
      <c r="J119" s="26">
        <v>5</v>
      </c>
      <c r="K119" s="26">
        <v>15.118080000000001</v>
      </c>
      <c r="L119" s="26">
        <v>5.0292000000000003</v>
      </c>
      <c r="M119" s="25">
        <v>3563.8752510900003</v>
      </c>
      <c r="N119" s="25">
        <v>5669.9046250000001</v>
      </c>
      <c r="O119" s="25">
        <v>5669.9046250000001</v>
      </c>
      <c r="P119" s="25">
        <v>1362.4</v>
      </c>
      <c r="Q119" s="25">
        <v>2</v>
      </c>
      <c r="R119" s="31">
        <v>2.4</v>
      </c>
      <c r="S119" s="24" t="s">
        <v>40</v>
      </c>
      <c r="T119" s="24" t="s">
        <v>357</v>
      </c>
      <c r="U119" s="24" t="s">
        <v>612</v>
      </c>
      <c r="V119" s="31">
        <v>2.36</v>
      </c>
      <c r="W119" s="25">
        <v>559.27490399999999</v>
      </c>
      <c r="X119" s="25">
        <f>BDD!$W119/(BDD!$AB119*0.2777)/(1.13/1.23)*0.82*1000</f>
        <v>9706.1945088075427</v>
      </c>
      <c r="Y119" s="25">
        <v>370.14912000000004</v>
      </c>
      <c r="Z119" s="25">
        <v>283.24454400000002</v>
      </c>
      <c r="AA119" s="25">
        <v>1649.5776000000001</v>
      </c>
      <c r="AB119" s="25">
        <v>185.20000000000002</v>
      </c>
      <c r="AC119" s="25">
        <v>430.98720000000003</v>
      </c>
      <c r="AD119" s="45">
        <v>565.0992</v>
      </c>
    </row>
    <row r="120" spans="1:30" x14ac:dyDescent="0.3">
      <c r="A120" s="51" t="s">
        <v>49</v>
      </c>
      <c r="B120" s="24" t="s">
        <v>366</v>
      </c>
      <c r="C120" s="25">
        <v>19</v>
      </c>
      <c r="D120" s="26">
        <v>1.7678400000000001</v>
      </c>
      <c r="E120" s="26">
        <v>17.3736</v>
      </c>
      <c r="F120" s="6">
        <v>3.2</v>
      </c>
      <c r="G120" s="26">
        <v>28.707039360000003</v>
      </c>
      <c r="H120" s="25" t="s">
        <v>32</v>
      </c>
      <c r="I120" s="26">
        <v>5.08</v>
      </c>
      <c r="J120" s="26">
        <v>3.4</v>
      </c>
      <c r="K120" s="26">
        <v>18.105119999999999</v>
      </c>
      <c r="L120" s="26">
        <v>5.09016</v>
      </c>
      <c r="M120" s="25">
        <v>4261.9539085200004</v>
      </c>
      <c r="N120" s="25">
        <v>6577.0893650000007</v>
      </c>
      <c r="O120" s="25">
        <v>6350.2931800000006</v>
      </c>
      <c r="P120" s="25">
        <v>2004</v>
      </c>
      <c r="Q120" s="25">
        <v>2</v>
      </c>
      <c r="R120" s="34">
        <v>2.93</v>
      </c>
      <c r="S120" s="24" t="s">
        <v>40</v>
      </c>
      <c r="T120" s="24" t="s">
        <v>367</v>
      </c>
      <c r="U120" s="24" t="s">
        <v>612</v>
      </c>
      <c r="V120" s="34">
        <v>2.69</v>
      </c>
      <c r="W120" s="25">
        <v>745.69987200000003</v>
      </c>
      <c r="X120" s="25">
        <f>BDD!$W120/(BDD!$AB120*0.2777)/(1.13/1.23)*0.82*1000</f>
        <v>11253.558850791353</v>
      </c>
      <c r="Y120" s="25">
        <v>506.94336000000004</v>
      </c>
      <c r="Z120" s="25">
        <v>506.94336000000004</v>
      </c>
      <c r="AA120" s="25">
        <v>1100.7912960000001</v>
      </c>
      <c r="AB120" s="25">
        <v>212.98000000000002</v>
      </c>
      <c r="AC120" s="25">
        <v>1341.1200000000001</v>
      </c>
      <c r="AD120" s="45">
        <v>1247.2416000000001</v>
      </c>
    </row>
    <row r="121" spans="1:30" x14ac:dyDescent="0.3">
      <c r="A121" s="51" t="s">
        <v>49</v>
      </c>
      <c r="B121" s="24" t="s">
        <v>368</v>
      </c>
      <c r="C121" s="25">
        <v>19</v>
      </c>
      <c r="D121" s="26">
        <v>1.7678400000000001</v>
      </c>
      <c r="E121" s="26">
        <v>17.3736</v>
      </c>
      <c r="F121" s="29">
        <v>3.2</v>
      </c>
      <c r="G121" s="26">
        <v>28.707039360000003</v>
      </c>
      <c r="H121" s="25" t="s">
        <v>32</v>
      </c>
      <c r="I121" s="26">
        <v>5.08</v>
      </c>
      <c r="J121" s="26">
        <v>3.4</v>
      </c>
      <c r="K121" s="26">
        <v>18.105119999999999</v>
      </c>
      <c r="L121" s="26">
        <v>5.09016</v>
      </c>
      <c r="M121" s="25">
        <v>4309.1275150000001</v>
      </c>
      <c r="N121" s="25">
        <v>7484.2741050000004</v>
      </c>
      <c r="O121" s="25">
        <v>7110.0603997500002</v>
      </c>
      <c r="P121" s="25">
        <v>2455</v>
      </c>
      <c r="Q121" s="25">
        <v>2</v>
      </c>
      <c r="R121" s="30">
        <v>2.93</v>
      </c>
      <c r="S121" s="24" t="s">
        <v>40</v>
      </c>
      <c r="T121" s="24" t="s">
        <v>369</v>
      </c>
      <c r="U121" s="24" t="s">
        <v>612</v>
      </c>
      <c r="V121" s="31">
        <v>2.69</v>
      </c>
      <c r="W121" s="25">
        <v>894.83984639999994</v>
      </c>
      <c r="X121" s="25">
        <f>BDD!$W121/(BDD!$AB121*0.2777)/(1.13/1.23)*0.82*1000</f>
        <v>13504.270620949621</v>
      </c>
      <c r="Y121" s="25">
        <v>545.56761600000004</v>
      </c>
      <c r="Z121" s="25">
        <v>518.20876800000008</v>
      </c>
      <c r="AA121" s="25">
        <v>2037.4295040000002</v>
      </c>
      <c r="AB121" s="25">
        <v>212.98000000000002</v>
      </c>
      <c r="AC121" s="25">
        <v>1677.3144</v>
      </c>
      <c r="AD121" s="45">
        <v>1404.8232</v>
      </c>
    </row>
    <row r="122" spans="1:30" x14ac:dyDescent="0.3">
      <c r="A122" s="51" t="s">
        <v>49</v>
      </c>
      <c r="B122" s="24" t="s">
        <v>364</v>
      </c>
      <c r="C122" s="25">
        <v>14</v>
      </c>
      <c r="D122" s="26">
        <v>1.7678400000000001</v>
      </c>
      <c r="E122" s="26">
        <v>17.3736</v>
      </c>
      <c r="F122" s="6">
        <v>3.2</v>
      </c>
      <c r="G122" s="26">
        <v>28.707039360000003</v>
      </c>
      <c r="H122" s="25" t="s">
        <v>32</v>
      </c>
      <c r="I122" s="26">
        <v>5.08</v>
      </c>
      <c r="J122" s="26">
        <v>3.4</v>
      </c>
      <c r="K122" s="26">
        <v>18.105119999999999</v>
      </c>
      <c r="L122" s="26">
        <v>5.09016</v>
      </c>
      <c r="M122" s="25">
        <v>4445.205226</v>
      </c>
      <c r="N122" s="25">
        <v>7484.2741050000004</v>
      </c>
      <c r="O122" s="25">
        <v>7110.0603997500002</v>
      </c>
      <c r="P122" s="25">
        <v>2004</v>
      </c>
      <c r="Q122" s="25">
        <v>2</v>
      </c>
      <c r="R122" s="34">
        <v>2.93</v>
      </c>
      <c r="S122" s="24" t="s">
        <v>40</v>
      </c>
      <c r="T122" s="24" t="s">
        <v>365</v>
      </c>
      <c r="U122" s="24" t="s">
        <v>612</v>
      </c>
      <c r="V122" s="34">
        <v>2.69</v>
      </c>
      <c r="W122" s="25">
        <v>671.12988480000001</v>
      </c>
      <c r="X122" s="25">
        <f>BDD!$W122/(BDD!$AB122*0.2777)/(1.13/1.23)*0.82*1000</f>
        <v>10128.202965712217</v>
      </c>
      <c r="Y122" s="25">
        <v>545.56761600000004</v>
      </c>
      <c r="Z122" s="25">
        <v>545.56761600000004</v>
      </c>
      <c r="AA122" s="25">
        <v>3057.7536</v>
      </c>
      <c r="AB122" s="25">
        <v>212.98000000000002</v>
      </c>
      <c r="AC122" s="25">
        <v>1645.92</v>
      </c>
      <c r="AD122" s="45">
        <v>794.00400000000002</v>
      </c>
    </row>
    <row r="123" spans="1:30" x14ac:dyDescent="0.3">
      <c r="A123" s="51" t="s">
        <v>49</v>
      </c>
      <c r="B123" s="24" t="s">
        <v>393</v>
      </c>
      <c r="C123" s="25">
        <v>19</v>
      </c>
      <c r="D123" s="26">
        <v>1.85</v>
      </c>
      <c r="E123" s="26">
        <v>17.617439999999998</v>
      </c>
      <c r="F123" s="26">
        <v>0</v>
      </c>
      <c r="G123" s="26">
        <v>28.149621120000003</v>
      </c>
      <c r="H123" s="25" t="s">
        <v>32</v>
      </c>
      <c r="I123" s="26">
        <v>6.95</v>
      </c>
      <c r="J123" s="26">
        <v>4.8600000000000003</v>
      </c>
      <c r="K123" s="26">
        <v>17.617439999999998</v>
      </c>
      <c r="L123" s="26">
        <v>4.71</v>
      </c>
      <c r="M123" s="25">
        <v>4894.2616723000001</v>
      </c>
      <c r="N123" s="25">
        <v>7765.5013744000007</v>
      </c>
      <c r="O123" s="25">
        <v>7604.4760830499999</v>
      </c>
      <c r="P123" s="25">
        <v>2022</v>
      </c>
      <c r="Q123" s="25">
        <v>2</v>
      </c>
      <c r="R123" s="31">
        <v>2.6150000000000002</v>
      </c>
      <c r="S123" s="24" t="s">
        <v>40</v>
      </c>
      <c r="T123" s="24" t="s">
        <v>394</v>
      </c>
      <c r="U123" s="24" t="s">
        <v>612</v>
      </c>
      <c r="V123" s="31">
        <v>2.78</v>
      </c>
      <c r="W123" s="25">
        <v>958.22433551999995</v>
      </c>
      <c r="X123" s="25">
        <f>BDD!$W123/(BDD!$AB123*0.2777)/(1.13/1.23)*0.82*1000</f>
        <v>14093.175077760101</v>
      </c>
      <c r="Y123" s="25">
        <v>513.38073600000007</v>
      </c>
      <c r="Z123" s="25">
        <v>513.38073600000007</v>
      </c>
      <c r="AA123" s="25">
        <v>2224.1134080000002</v>
      </c>
      <c r="AB123" s="25">
        <v>218.536</v>
      </c>
      <c r="AC123" s="25">
        <v>1162.2024000000001</v>
      </c>
      <c r="AD123" s="45">
        <v>850.39200000000005</v>
      </c>
    </row>
    <row r="124" spans="1:30" x14ac:dyDescent="0.3">
      <c r="A124" s="51" t="s">
        <v>49</v>
      </c>
      <c r="B124" s="24" t="s">
        <v>391</v>
      </c>
      <c r="C124" s="25">
        <v>19</v>
      </c>
      <c r="D124" s="26">
        <v>1.85</v>
      </c>
      <c r="E124" s="26">
        <v>17.617439999999998</v>
      </c>
      <c r="F124" s="26">
        <v>0</v>
      </c>
      <c r="G124" s="26">
        <v>28.149621120000003</v>
      </c>
      <c r="H124" s="25" t="s">
        <v>32</v>
      </c>
      <c r="I124" s="26">
        <v>4.82</v>
      </c>
      <c r="J124" s="26">
        <v>3.42</v>
      </c>
      <c r="K124" s="26">
        <v>17.647919999999999</v>
      </c>
      <c r="L124" s="26">
        <v>4.3586400000000003</v>
      </c>
      <c r="M124" s="25">
        <v>4603.9625555000002</v>
      </c>
      <c r="N124" s="25">
        <v>7983.2257120000004</v>
      </c>
      <c r="O124" s="25">
        <v>7584.0644264000002</v>
      </c>
      <c r="P124" s="25">
        <v>2028</v>
      </c>
      <c r="Q124" s="25">
        <v>2</v>
      </c>
      <c r="R124" s="31">
        <v>2.6150000000000002</v>
      </c>
      <c r="S124" s="24" t="s">
        <v>40</v>
      </c>
      <c r="T124" s="24" t="s">
        <v>392</v>
      </c>
      <c r="U124" s="24" t="s">
        <v>612</v>
      </c>
      <c r="V124" s="31">
        <v>2.78</v>
      </c>
      <c r="W124" s="25">
        <v>931.37914012800002</v>
      </c>
      <c r="X124" s="25">
        <f>BDD!$W124/(BDD!$AB124*0.2777)/(1.13/1.23)*0.82*1000</f>
        <v>13698.346826554372</v>
      </c>
      <c r="Y124" s="25">
        <v>486.02188800000005</v>
      </c>
      <c r="Z124" s="25">
        <v>486.02188800000005</v>
      </c>
      <c r="AA124" s="25">
        <v>2410.7973120000001</v>
      </c>
      <c r="AB124" s="25">
        <v>218.536</v>
      </c>
      <c r="AC124" s="25">
        <v>1158.24</v>
      </c>
      <c r="AD124" s="45">
        <v>735.48239999999998</v>
      </c>
    </row>
    <row r="125" spans="1:30" x14ac:dyDescent="0.3">
      <c r="A125" s="51" t="s">
        <v>49</v>
      </c>
      <c r="B125" s="24" t="s">
        <v>362</v>
      </c>
      <c r="C125" s="25">
        <v>9</v>
      </c>
      <c r="D125" s="26">
        <v>2.286</v>
      </c>
      <c r="E125" s="26">
        <v>14.051280000000002</v>
      </c>
      <c r="F125" s="26">
        <v>0</v>
      </c>
      <c r="G125" s="26">
        <v>27.499299840000003</v>
      </c>
      <c r="H125" s="25" t="s">
        <v>32</v>
      </c>
      <c r="I125" s="26">
        <v>5.84</v>
      </c>
      <c r="J125" s="26">
        <v>4</v>
      </c>
      <c r="K125" s="26">
        <v>12.252960000000002</v>
      </c>
      <c r="L125" s="26">
        <v>4.8463200000000004</v>
      </c>
      <c r="M125" s="25">
        <v>3619.6671126000001</v>
      </c>
      <c r="N125" s="25">
        <v>5339.68937964</v>
      </c>
      <c r="O125" s="25">
        <v>5339.68937964</v>
      </c>
      <c r="P125" s="25">
        <v>1308</v>
      </c>
      <c r="Q125" s="25">
        <v>2</v>
      </c>
      <c r="R125" s="34">
        <v>2.6</v>
      </c>
      <c r="S125" s="24" t="s">
        <v>40</v>
      </c>
      <c r="T125" s="24" t="s">
        <v>363</v>
      </c>
      <c r="U125" s="24" t="s">
        <v>612</v>
      </c>
      <c r="V125" s="34">
        <v>2.36</v>
      </c>
      <c r="W125" s="25">
        <v>559.27490399999999</v>
      </c>
      <c r="X125" s="25">
        <f>BDD!$W125/(BDD!$AB125*0.2777)/(1.13/1.23)*0.82*1000</f>
        <v>9804.2368775833766</v>
      </c>
      <c r="Y125" s="25">
        <v>466.70976000000002</v>
      </c>
      <c r="Z125" s="25">
        <v>379.80518400000005</v>
      </c>
      <c r="AA125" s="25">
        <v>2277.2217600000004</v>
      </c>
      <c r="AB125" s="25">
        <v>183.34800000000001</v>
      </c>
      <c r="AC125" s="25">
        <v>760.1712</v>
      </c>
      <c r="AD125" s="45">
        <v>890.01600000000008</v>
      </c>
    </row>
    <row r="126" spans="1:30" x14ac:dyDescent="0.3">
      <c r="A126" s="51" t="s">
        <v>49</v>
      </c>
      <c r="B126" s="24" t="s">
        <v>360</v>
      </c>
      <c r="C126" s="25">
        <v>9</v>
      </c>
      <c r="D126" s="26">
        <v>2.286</v>
      </c>
      <c r="E126" s="26">
        <v>14.051280000000002</v>
      </c>
      <c r="F126" s="26">
        <v>0</v>
      </c>
      <c r="G126" s="26">
        <v>27.499299840000003</v>
      </c>
      <c r="H126" s="25" t="s">
        <v>32</v>
      </c>
      <c r="I126" s="26">
        <v>5.84</v>
      </c>
      <c r="J126" s="26">
        <v>4</v>
      </c>
      <c r="K126" s="26">
        <v>12.252960000000002</v>
      </c>
      <c r="L126" s="26">
        <v>4.8463200000000004</v>
      </c>
      <c r="M126" s="25">
        <v>3619.6671126000001</v>
      </c>
      <c r="N126" s="25">
        <v>5339.68937964</v>
      </c>
      <c r="O126" s="25">
        <v>5339.68937964</v>
      </c>
      <c r="P126" s="25">
        <v>1308</v>
      </c>
      <c r="Q126" s="25">
        <v>2</v>
      </c>
      <c r="R126" s="31">
        <v>2.6</v>
      </c>
      <c r="S126" s="24" t="s">
        <v>40</v>
      </c>
      <c r="T126" s="24" t="s">
        <v>361</v>
      </c>
      <c r="U126" s="24" t="s">
        <v>612</v>
      </c>
      <c r="V126" s="31">
        <v>2.36</v>
      </c>
      <c r="W126" s="25">
        <v>533.17540847999999</v>
      </c>
      <c r="X126" s="25">
        <f>BDD!$W126/(BDD!$AB126*0.2777)/(1.13/1.23)*0.82*1000</f>
        <v>9346.7058232961517</v>
      </c>
      <c r="Y126" s="25">
        <v>450.61632000000003</v>
      </c>
      <c r="Z126" s="25">
        <v>365.32108800000003</v>
      </c>
      <c r="AA126" s="25">
        <v>2267.5656960000001</v>
      </c>
      <c r="AB126" s="25">
        <v>183.34800000000001</v>
      </c>
      <c r="AC126" s="25">
        <v>865.02240000000006</v>
      </c>
      <c r="AD126" s="45">
        <v>850.08720000000005</v>
      </c>
    </row>
    <row r="127" spans="1:30" x14ac:dyDescent="0.3">
      <c r="A127" s="51" t="s">
        <v>49</v>
      </c>
      <c r="B127" s="24" t="s">
        <v>389</v>
      </c>
      <c r="C127" s="25">
        <v>9</v>
      </c>
      <c r="D127" s="26">
        <v>1.4325600000000001</v>
      </c>
      <c r="E127" s="26">
        <v>16.245840000000001</v>
      </c>
      <c r="F127" s="29">
        <v>0</v>
      </c>
      <c r="G127" s="26">
        <v>25.808464512000004</v>
      </c>
      <c r="H127" s="25" t="s">
        <v>32</v>
      </c>
      <c r="I127" s="29">
        <v>5.7</v>
      </c>
      <c r="J127" s="29">
        <v>4.2</v>
      </c>
      <c r="K127" s="26">
        <v>14.41704</v>
      </c>
      <c r="L127" s="26">
        <v>4.2671999999999999</v>
      </c>
      <c r="M127" s="25">
        <v>2599.9914648399999</v>
      </c>
      <c r="N127" s="25">
        <v>4499.6363104000002</v>
      </c>
      <c r="O127" s="25">
        <v>4499.6363104000002</v>
      </c>
      <c r="P127" s="25">
        <v>1216.8</v>
      </c>
      <c r="Q127" s="25">
        <v>1</v>
      </c>
      <c r="R127" s="31">
        <v>0</v>
      </c>
      <c r="S127" s="24" t="s">
        <v>40</v>
      </c>
      <c r="T127" s="24" t="s">
        <v>390</v>
      </c>
      <c r="U127" s="24" t="s">
        <v>613</v>
      </c>
      <c r="V127" s="31">
        <v>2.67</v>
      </c>
      <c r="W127" s="25">
        <v>894.83984639999994</v>
      </c>
      <c r="X127" s="25">
        <f>BDD!$W127/(BDD!$AB127*0.2777)/(1.13/1.23)*0.82*1000</f>
        <v>19412.389017615082</v>
      </c>
      <c r="Y127" s="25">
        <v>518.20876800000008</v>
      </c>
      <c r="Z127" s="25">
        <v>500.50598400000001</v>
      </c>
      <c r="AA127" s="25">
        <v>4815.1572480000004</v>
      </c>
      <c r="AB127" s="25">
        <v>148.16</v>
      </c>
      <c r="AC127" s="25">
        <v>701.04000000000008</v>
      </c>
      <c r="AD127" s="45">
        <v>573.024</v>
      </c>
    </row>
    <row r="128" spans="1:30" x14ac:dyDescent="0.3">
      <c r="A128" s="51" t="s">
        <v>49</v>
      </c>
      <c r="B128" s="24" t="s">
        <v>337</v>
      </c>
      <c r="C128" s="25">
        <v>19</v>
      </c>
      <c r="D128" s="26">
        <v>1.85928</v>
      </c>
      <c r="E128" s="26">
        <v>15.849600000000001</v>
      </c>
      <c r="F128" s="29">
        <v>0</v>
      </c>
      <c r="G128" s="26">
        <v>25.204594752000002</v>
      </c>
      <c r="H128" s="25" t="s">
        <v>32</v>
      </c>
      <c r="I128" s="29">
        <v>7.7850000000000001</v>
      </c>
      <c r="J128" s="29">
        <v>7.72</v>
      </c>
      <c r="K128" s="26">
        <v>14.35608</v>
      </c>
      <c r="L128" s="26">
        <v>5.4254400000000009</v>
      </c>
      <c r="M128" s="25">
        <v>4626.6421740000005</v>
      </c>
      <c r="N128" s="25">
        <v>7058.8044619400007</v>
      </c>
      <c r="O128" s="25">
        <v>6758.5263130000003</v>
      </c>
      <c r="P128" s="25">
        <v>1707</v>
      </c>
      <c r="Q128" s="25">
        <v>2</v>
      </c>
      <c r="R128" s="34">
        <v>2.6970000000000001</v>
      </c>
      <c r="S128" s="24" t="s">
        <v>40</v>
      </c>
      <c r="T128" s="24" t="s">
        <v>338</v>
      </c>
      <c r="U128" s="24" t="s">
        <v>612</v>
      </c>
      <c r="V128" s="34">
        <v>2.6924000000000001</v>
      </c>
      <c r="W128" s="25">
        <v>760.61386944000003</v>
      </c>
      <c r="X128" s="25">
        <f>BDD!$W128/(BDD!$AB128*0.2777)/(1.13/1.23)*0.82*1000</f>
        <v>11478.630027807181</v>
      </c>
      <c r="Y128" s="25">
        <v>471.53779200000002</v>
      </c>
      <c r="Z128" s="25">
        <v>471.53779200000002</v>
      </c>
      <c r="AA128" s="25">
        <v>389.46124800000001</v>
      </c>
      <c r="AB128" s="25">
        <v>212.98000000000002</v>
      </c>
      <c r="AC128" s="25">
        <v>1463.04</v>
      </c>
      <c r="AD128" s="45">
        <v>1219.2</v>
      </c>
    </row>
    <row r="129" spans="1:30" x14ac:dyDescent="0.3">
      <c r="A129" s="51" t="s">
        <v>49</v>
      </c>
      <c r="B129" s="24" t="s">
        <v>339</v>
      </c>
      <c r="C129" s="25">
        <v>19</v>
      </c>
      <c r="D129" s="26">
        <v>1.85928</v>
      </c>
      <c r="E129" s="26">
        <v>15.849600000000001</v>
      </c>
      <c r="F129" s="29">
        <v>0</v>
      </c>
      <c r="G129" s="26">
        <v>25.204594752000002</v>
      </c>
      <c r="H129" s="25" t="s">
        <v>32</v>
      </c>
      <c r="I129" s="29">
        <v>7.7850000000000001</v>
      </c>
      <c r="J129" s="29">
        <v>7.72</v>
      </c>
      <c r="K129" s="26">
        <v>14.35608</v>
      </c>
      <c r="L129" s="26">
        <v>5.4254400000000009</v>
      </c>
      <c r="M129" s="25">
        <v>4717.3606479999999</v>
      </c>
      <c r="N129" s="25">
        <v>7350.0107634800006</v>
      </c>
      <c r="O129" s="25">
        <v>7080.1233033300005</v>
      </c>
      <c r="P129" s="25">
        <v>1707</v>
      </c>
      <c r="Q129" s="25">
        <v>2</v>
      </c>
      <c r="R129" s="34">
        <v>2.6970000000000001</v>
      </c>
      <c r="S129" s="24" t="s">
        <v>40</v>
      </c>
      <c r="T129" s="24" t="s">
        <v>340</v>
      </c>
      <c r="U129" s="24" t="s">
        <v>612</v>
      </c>
      <c r="V129" s="34">
        <v>2.6924000000000001</v>
      </c>
      <c r="W129" s="25">
        <v>865.01185151999994</v>
      </c>
      <c r="X129" s="25">
        <f>BDD!$W129/(BDD!$AB129*0.2777)/(1.13/1.23)*0.82*1000</f>
        <v>13054.128266917969</v>
      </c>
      <c r="Y129" s="25">
        <v>494.06860800000004</v>
      </c>
      <c r="Z129" s="25">
        <v>494.06860800000004</v>
      </c>
      <c r="AA129" s="25">
        <v>590.62924800000008</v>
      </c>
      <c r="AB129" s="25">
        <v>212.98000000000002</v>
      </c>
      <c r="AC129" s="25">
        <v>1432.5600000000002</v>
      </c>
      <c r="AD129" s="45">
        <v>1127.76</v>
      </c>
    </row>
    <row r="130" spans="1:30" x14ac:dyDescent="0.3">
      <c r="A130" s="51" t="s">
        <v>49</v>
      </c>
      <c r="B130" s="24" t="s">
        <v>405</v>
      </c>
      <c r="C130" s="25">
        <v>9</v>
      </c>
      <c r="D130" s="26">
        <v>1.3716000000000002</v>
      </c>
      <c r="E130" s="26">
        <v>15.270480000000001</v>
      </c>
      <c r="F130" s="26">
        <v>0</v>
      </c>
      <c r="G130" s="26">
        <v>24.795821375999999</v>
      </c>
      <c r="H130" s="25" t="s">
        <v>33</v>
      </c>
      <c r="I130" s="27"/>
      <c r="J130" s="27"/>
      <c r="K130" s="26">
        <v>13.106400000000001</v>
      </c>
      <c r="L130" s="26">
        <v>4.2976799999999997</v>
      </c>
      <c r="M130" s="25">
        <v>2000.3423517000001</v>
      </c>
      <c r="N130" s="25">
        <v>3924.9347776100003</v>
      </c>
      <c r="O130" s="25">
        <v>3719.9110263700004</v>
      </c>
      <c r="P130" s="25">
        <v>1040</v>
      </c>
      <c r="Q130" s="25">
        <v>1</v>
      </c>
      <c r="R130" s="28"/>
      <c r="S130" s="24" t="s">
        <v>40</v>
      </c>
      <c r="T130" s="24" t="s">
        <v>406</v>
      </c>
      <c r="U130" s="24" t="s">
        <v>613</v>
      </c>
      <c r="V130" s="28"/>
      <c r="W130" s="25">
        <v>580.15450041600002</v>
      </c>
      <c r="X130" s="25">
        <f>BDD!$W130/(BDD!$AB130*0.2777)/(1.13/1.23)*0.82*1000</f>
        <v>13415.087381469932</v>
      </c>
      <c r="Y130" s="25">
        <v>281.6352</v>
      </c>
      <c r="Z130" s="25">
        <v>259.10438400000004</v>
      </c>
      <c r="AA130" s="25">
        <v>1689.8112000000001</v>
      </c>
      <c r="AB130" s="25">
        <v>139</v>
      </c>
      <c r="AC130" s="25">
        <v>615.69600000000003</v>
      </c>
      <c r="AD130" s="45">
        <v>518.16000000000008</v>
      </c>
    </row>
    <row r="131" spans="1:30" x14ac:dyDescent="0.3">
      <c r="A131" s="51" t="s">
        <v>49</v>
      </c>
      <c r="B131" s="24" t="s">
        <v>403</v>
      </c>
      <c r="C131" s="25">
        <v>9</v>
      </c>
      <c r="D131" s="26">
        <v>1.3716000000000002</v>
      </c>
      <c r="E131" s="26">
        <v>14.996160000000001</v>
      </c>
      <c r="F131" s="26">
        <v>0</v>
      </c>
      <c r="G131" s="26">
        <v>23.968984320000001</v>
      </c>
      <c r="H131" s="25" t="s">
        <v>33</v>
      </c>
      <c r="I131" s="27"/>
      <c r="J131" s="27"/>
      <c r="K131" s="26">
        <v>12.222480000000001</v>
      </c>
      <c r="L131" s="26">
        <v>4.2976799999999997</v>
      </c>
      <c r="M131" s="25">
        <v>2118.2763679</v>
      </c>
      <c r="N131" s="25">
        <v>3624.6566286700004</v>
      </c>
      <c r="O131" s="25">
        <v>3399.6748131500003</v>
      </c>
      <c r="P131" s="25">
        <v>880</v>
      </c>
      <c r="Q131" s="25">
        <v>2</v>
      </c>
      <c r="R131" s="28"/>
      <c r="S131" s="24" t="s">
        <v>40</v>
      </c>
      <c r="T131" s="24" t="s">
        <v>404</v>
      </c>
      <c r="U131" s="24" t="s">
        <v>612</v>
      </c>
      <c r="V131" s="28"/>
      <c r="W131" s="25">
        <v>313.19394624</v>
      </c>
      <c r="X131" s="25">
        <f>BDD!$W131/(BDD!$AB131*0.2777)/(1.13/1.23)*0.82*1000</f>
        <v>7512.3048126675212</v>
      </c>
      <c r="Y131" s="25">
        <v>305.77536000000003</v>
      </c>
      <c r="Z131" s="25">
        <v>302.55667200000005</v>
      </c>
      <c r="AA131" s="25">
        <v>1308.3966720000001</v>
      </c>
      <c r="AB131" s="25">
        <v>134</v>
      </c>
      <c r="AC131" s="25">
        <v>618.74400000000003</v>
      </c>
      <c r="AD131" s="45">
        <v>728.47199999999998</v>
      </c>
    </row>
    <row r="132" spans="1:30" x14ac:dyDescent="0.3">
      <c r="A132" s="51" t="s">
        <v>49</v>
      </c>
      <c r="B132" s="24" t="s">
        <v>399</v>
      </c>
      <c r="C132" s="25">
        <v>8</v>
      </c>
      <c r="D132" s="26">
        <v>1.3716000000000002</v>
      </c>
      <c r="E132" s="26">
        <v>12.009119999999999</v>
      </c>
      <c r="F132" s="26">
        <v>0</v>
      </c>
      <c r="G132" s="26">
        <v>18.599188607999999</v>
      </c>
      <c r="H132" s="25" t="s">
        <v>33</v>
      </c>
      <c r="I132" s="29">
        <v>3.9</v>
      </c>
      <c r="J132" s="29">
        <v>2.2400000000000002</v>
      </c>
      <c r="K132" s="26">
        <v>9.9060000000000006</v>
      </c>
      <c r="L132" s="26">
        <v>3.6576000000000004</v>
      </c>
      <c r="M132" s="25">
        <v>1450.1348068900002</v>
      </c>
      <c r="N132" s="25">
        <v>2624.9390451900003</v>
      </c>
      <c r="O132" s="25">
        <v>2515.16969165</v>
      </c>
      <c r="P132" s="25">
        <v>672</v>
      </c>
      <c r="Q132" s="25">
        <v>2</v>
      </c>
      <c r="R132" s="30">
        <v>1.82</v>
      </c>
      <c r="S132" s="24" t="s">
        <v>40</v>
      </c>
      <c r="T132" s="24" t="s">
        <v>400</v>
      </c>
      <c r="U132" s="24" t="s">
        <v>612</v>
      </c>
      <c r="V132" s="30">
        <v>1.9</v>
      </c>
      <c r="W132" s="25">
        <v>244.58955801599998</v>
      </c>
      <c r="X132" s="25">
        <f>BDD!$W132/(BDD!$AB132*0.2777)/(1.13/1.23)*0.82*1000</f>
        <v>5311.7892716596334</v>
      </c>
      <c r="Y132" s="25">
        <v>363.71174400000001</v>
      </c>
      <c r="Z132" s="25">
        <v>360.49305600000002</v>
      </c>
      <c r="AA132" s="25">
        <v>1498.299264</v>
      </c>
      <c r="AB132" s="25">
        <v>148</v>
      </c>
      <c r="AC132" s="25">
        <v>386.1816</v>
      </c>
      <c r="AD132" s="45">
        <v>428.24400000000003</v>
      </c>
    </row>
    <row r="133" spans="1:30" x14ac:dyDescent="0.3">
      <c r="A133" s="51" t="s">
        <v>49</v>
      </c>
      <c r="B133" s="24" t="s">
        <v>401</v>
      </c>
      <c r="C133" s="25">
        <v>9</v>
      </c>
      <c r="D133" s="26">
        <v>1.3716000000000002</v>
      </c>
      <c r="E133" s="26">
        <v>12.009119999999999</v>
      </c>
      <c r="F133" s="26">
        <v>0</v>
      </c>
      <c r="G133" s="26">
        <v>18.599188607999999</v>
      </c>
      <c r="H133" s="25" t="s">
        <v>33</v>
      </c>
      <c r="I133" s="29">
        <v>3.73</v>
      </c>
      <c r="J133" s="29">
        <v>3.01</v>
      </c>
      <c r="K133" s="26">
        <v>11.490960000000001</v>
      </c>
      <c r="L133" s="26">
        <v>3.6271200000000001</v>
      </c>
      <c r="M133" s="25">
        <v>1574.8727086400002</v>
      </c>
      <c r="N133" s="25">
        <v>3025.0075155300001</v>
      </c>
      <c r="O133" s="25">
        <v>2850</v>
      </c>
      <c r="P133" s="25">
        <v>672</v>
      </c>
      <c r="Q133" s="25">
        <v>2</v>
      </c>
      <c r="R133" s="30">
        <v>1.96</v>
      </c>
      <c r="S133" s="24" t="s">
        <v>40</v>
      </c>
      <c r="T133" s="24" t="s">
        <v>402</v>
      </c>
      <c r="U133" s="24" t="s">
        <v>612</v>
      </c>
      <c r="V133" s="30">
        <v>2.2999999999999998</v>
      </c>
      <c r="W133" s="25">
        <v>244.58955801599998</v>
      </c>
      <c r="X133" s="25">
        <f>BDD!$W133/(BDD!$AB133*0.2777)/(1.13/1.23)*0.82*1000</f>
        <v>5007.2917974880629</v>
      </c>
      <c r="Y133" s="25">
        <v>370.14912000000004</v>
      </c>
      <c r="Z133" s="25">
        <v>370.14912000000004</v>
      </c>
      <c r="AA133" s="25">
        <v>1498.299264</v>
      </c>
      <c r="AB133" s="25">
        <v>157</v>
      </c>
      <c r="AC133" s="25">
        <v>619.96320000000003</v>
      </c>
      <c r="AD133" s="45">
        <v>700.12560000000008</v>
      </c>
    </row>
    <row r="134" spans="1:30" x14ac:dyDescent="0.3">
      <c r="A134" s="52" t="s">
        <v>46</v>
      </c>
      <c r="B134" s="24" t="s">
        <v>215</v>
      </c>
      <c r="C134" s="25">
        <v>25</v>
      </c>
      <c r="D134" s="26">
        <v>5.9740800000000007</v>
      </c>
      <c r="E134" s="26">
        <v>64.739519999999999</v>
      </c>
      <c r="F134" s="26">
        <v>28</v>
      </c>
      <c r="G134" s="26">
        <v>442.2184704</v>
      </c>
      <c r="H134" s="25" t="s">
        <v>32</v>
      </c>
      <c r="I134" s="26">
        <v>83</v>
      </c>
      <c r="J134" s="26">
        <v>51.4</v>
      </c>
      <c r="K134" s="26">
        <v>66.751199999999997</v>
      </c>
      <c r="L134" s="26">
        <v>17.0688</v>
      </c>
      <c r="M134" s="25">
        <v>192000.20711256002</v>
      </c>
      <c r="N134" s="25">
        <v>279995.31252308004</v>
      </c>
      <c r="O134" s="25">
        <v>207019.55766800002</v>
      </c>
      <c r="P134" s="25">
        <v>132004.87959216</v>
      </c>
      <c r="Q134" s="25">
        <v>2</v>
      </c>
      <c r="R134" s="26">
        <v>10.9</v>
      </c>
      <c r="S134" s="24" t="s">
        <v>43</v>
      </c>
      <c r="T134" s="24" t="s">
        <v>216</v>
      </c>
      <c r="U134" s="24" t="s">
        <v>612</v>
      </c>
      <c r="V134" s="31">
        <v>3</v>
      </c>
      <c r="W134" s="8">
        <f t="shared" ref="W134:W165" si="0">X134*(AB134*0.2777)*(1.13/1.23)/0.82/1000</f>
        <v>27335.412996022802</v>
      </c>
      <c r="X134" s="32">
        <v>336997.26841600001</v>
      </c>
      <c r="Y134" s="26">
        <v>0.89</v>
      </c>
      <c r="Z134" s="26">
        <v>0.85</v>
      </c>
      <c r="AA134" s="25">
        <v>20551.32288</v>
      </c>
      <c r="AB134" s="25">
        <v>260.713728</v>
      </c>
      <c r="AC134" s="25">
        <v>2590.8000000000002</v>
      </c>
      <c r="AD134" s="45">
        <v>2011.68</v>
      </c>
    </row>
    <row r="135" spans="1:30" x14ac:dyDescent="0.3">
      <c r="A135" s="52" t="s">
        <v>46</v>
      </c>
      <c r="B135" s="24" t="s">
        <v>213</v>
      </c>
      <c r="C135" s="25">
        <v>25</v>
      </c>
      <c r="D135" s="26">
        <v>5.6388000000000007</v>
      </c>
      <c r="E135" s="26">
        <v>63.398400000000002</v>
      </c>
      <c r="F135" s="26">
        <v>31.1</v>
      </c>
      <c r="G135" s="26">
        <v>437.29460928000003</v>
      </c>
      <c r="H135" s="25" t="s">
        <v>32</v>
      </c>
      <c r="I135" s="26">
        <v>98.13</v>
      </c>
      <c r="J135" s="26">
        <v>51.4</v>
      </c>
      <c r="K135" s="26">
        <v>67.939920000000001</v>
      </c>
      <c r="L135" s="26">
        <v>17.526</v>
      </c>
      <c r="M135" s="25">
        <v>231999.79666864002</v>
      </c>
      <c r="N135" s="25">
        <v>380000</v>
      </c>
      <c r="O135" s="25">
        <v>191996.5783736</v>
      </c>
      <c r="P135" s="25">
        <v>172205.95269576</v>
      </c>
      <c r="Q135" s="25">
        <v>4</v>
      </c>
      <c r="R135" s="26">
        <v>20.604479999999999</v>
      </c>
      <c r="S135" s="24" t="s">
        <v>43</v>
      </c>
      <c r="T135" s="24" t="s">
        <v>214</v>
      </c>
      <c r="U135" s="24" t="s">
        <v>612</v>
      </c>
      <c r="V135" s="31">
        <v>2.4700000000000002</v>
      </c>
      <c r="W135" s="8">
        <f t="shared" si="0"/>
        <v>21702.408534524733</v>
      </c>
      <c r="X135" s="32">
        <v>249100.40960000001</v>
      </c>
      <c r="Y135" s="26">
        <v>0.86</v>
      </c>
      <c r="Z135" s="26">
        <v>0.82</v>
      </c>
      <c r="AA135" s="25">
        <v>13502.39616</v>
      </c>
      <c r="AB135" s="25">
        <v>280.02585600000003</v>
      </c>
      <c r="AC135" s="25">
        <v>3048</v>
      </c>
      <c r="AD135" s="45">
        <v>2438.4</v>
      </c>
    </row>
    <row r="136" spans="1:30" x14ac:dyDescent="0.3">
      <c r="A136" s="52" t="s">
        <v>46</v>
      </c>
      <c r="B136" s="24" t="s">
        <v>211</v>
      </c>
      <c r="C136" s="25">
        <v>25</v>
      </c>
      <c r="D136" s="26">
        <v>5.6388000000000007</v>
      </c>
      <c r="E136" s="26">
        <v>60.3504</v>
      </c>
      <c r="F136" s="26">
        <v>29.7</v>
      </c>
      <c r="G136" s="26">
        <v>361.57863168</v>
      </c>
      <c r="H136" s="25" t="s">
        <v>32</v>
      </c>
      <c r="I136" s="26">
        <v>71.45</v>
      </c>
      <c r="J136" s="26">
        <v>52.9</v>
      </c>
      <c r="K136" s="26">
        <v>58.369200000000006</v>
      </c>
      <c r="L136" s="26">
        <v>17.739360000000001</v>
      </c>
      <c r="M136" s="25">
        <v>168000.18122349001</v>
      </c>
      <c r="N136" s="25">
        <v>250995.33793950002</v>
      </c>
      <c r="O136" s="25">
        <v>190998.67515960001</v>
      </c>
      <c r="P136" s="25">
        <v>111275.96468487999</v>
      </c>
      <c r="Q136" s="25">
        <v>2</v>
      </c>
      <c r="R136" s="26">
        <v>9.3844872000000006</v>
      </c>
      <c r="S136" s="24" t="s">
        <v>43</v>
      </c>
      <c r="T136" s="24" t="s">
        <v>212</v>
      </c>
      <c r="U136" s="24" t="s">
        <v>612</v>
      </c>
      <c r="V136" s="31">
        <v>2.85</v>
      </c>
      <c r="W136" s="8">
        <f t="shared" si="0"/>
        <v>25144.124548086416</v>
      </c>
      <c r="X136" s="32">
        <v>323981.77201439999</v>
      </c>
      <c r="Y136" s="26">
        <v>0.86</v>
      </c>
      <c r="Z136" s="26">
        <v>0.82</v>
      </c>
      <c r="AA136" s="25">
        <v>19263.847680000003</v>
      </c>
      <c r="AB136" s="25">
        <v>249.44832000000002</v>
      </c>
      <c r="AC136" s="25">
        <v>2599.944</v>
      </c>
      <c r="AD136" s="45">
        <v>1981.2</v>
      </c>
    </row>
    <row r="137" spans="1:30" x14ac:dyDescent="0.3">
      <c r="A137" s="52" t="s">
        <v>46</v>
      </c>
      <c r="B137" s="24" t="s">
        <v>219</v>
      </c>
      <c r="C137" s="25">
        <v>63</v>
      </c>
      <c r="D137" s="26">
        <v>3.7490400000000004</v>
      </c>
      <c r="E137" s="26">
        <v>35.783520000000003</v>
      </c>
      <c r="F137" s="26">
        <v>25</v>
      </c>
      <c r="G137" s="26">
        <v>124.58297664000001</v>
      </c>
      <c r="H137" s="25" t="s">
        <v>32</v>
      </c>
      <c r="I137" s="26">
        <v>32.799999999999997</v>
      </c>
      <c r="J137" s="26">
        <v>26.4</v>
      </c>
      <c r="K137" s="26">
        <v>33.619439999999997</v>
      </c>
      <c r="L137" s="26">
        <v>12.557760000000002</v>
      </c>
      <c r="M137" s="25">
        <v>43082.203302599999</v>
      </c>
      <c r="N137" s="25">
        <v>77564.295270000002</v>
      </c>
      <c r="O137" s="25">
        <v>60781</v>
      </c>
      <c r="P137" s="25">
        <v>20819.764790000001</v>
      </c>
      <c r="Q137" s="25">
        <v>2</v>
      </c>
      <c r="R137" s="26">
        <v>4.8307752000000006</v>
      </c>
      <c r="S137" s="24" t="s">
        <v>43</v>
      </c>
      <c r="T137" s="24" t="s">
        <v>610</v>
      </c>
      <c r="U137" s="24" t="s">
        <v>612</v>
      </c>
      <c r="V137" s="31">
        <v>1.55</v>
      </c>
      <c r="W137" s="8">
        <f t="shared" si="0"/>
        <v>9100.4156751933351</v>
      </c>
      <c r="X137" s="32">
        <v>117000</v>
      </c>
      <c r="Y137" s="26">
        <v>0.82</v>
      </c>
      <c r="Z137" s="26">
        <v>0.79</v>
      </c>
      <c r="AA137" s="25">
        <v>11482.669440000001</v>
      </c>
      <c r="AB137" s="25">
        <v>250</v>
      </c>
      <c r="AC137" s="25">
        <v>1764.7920000000001</v>
      </c>
      <c r="AD137" s="45">
        <v>705.61200000000008</v>
      </c>
    </row>
    <row r="138" spans="1:30" x14ac:dyDescent="0.3">
      <c r="A138" s="52" t="s">
        <v>46</v>
      </c>
      <c r="B138" s="24" t="s">
        <v>220</v>
      </c>
      <c r="C138" s="25">
        <v>100</v>
      </c>
      <c r="D138" s="26">
        <v>3.7490400000000004</v>
      </c>
      <c r="E138" s="26">
        <v>35.783520000000003</v>
      </c>
      <c r="F138" s="26">
        <v>25</v>
      </c>
      <c r="G138" s="26">
        <v>124.58297664000001</v>
      </c>
      <c r="H138" s="25" t="s">
        <v>32</v>
      </c>
      <c r="I138" s="26">
        <v>32.799999999999997</v>
      </c>
      <c r="J138" s="26">
        <v>26.4</v>
      </c>
      <c r="K138" s="26">
        <v>39.471600000000002</v>
      </c>
      <c r="L138" s="26">
        <v>12.557760000000002</v>
      </c>
      <c r="M138" s="25">
        <v>46225.598426700002</v>
      </c>
      <c r="N138" s="25">
        <v>79015.790854000006</v>
      </c>
      <c r="O138" s="25">
        <v>66360.563731000002</v>
      </c>
      <c r="P138" s="25">
        <v>23733.017695888004</v>
      </c>
      <c r="Q138" s="25">
        <v>2</v>
      </c>
      <c r="R138" s="26">
        <v>4.8307752000000006</v>
      </c>
      <c r="S138" s="24" t="s">
        <v>43</v>
      </c>
      <c r="T138" s="24" t="s">
        <v>610</v>
      </c>
      <c r="U138" s="24" t="s">
        <v>612</v>
      </c>
      <c r="V138" s="31">
        <v>1.55</v>
      </c>
      <c r="W138" s="8">
        <f t="shared" si="0"/>
        <v>9100.4156751933351</v>
      </c>
      <c r="X138" s="32">
        <v>117000</v>
      </c>
      <c r="Y138" s="26">
        <v>0.82</v>
      </c>
      <c r="Z138" s="26">
        <v>0.79</v>
      </c>
      <c r="AA138" s="25">
        <v>10463.954688</v>
      </c>
      <c r="AB138" s="25">
        <v>250</v>
      </c>
      <c r="AC138" s="25">
        <v>2118.36</v>
      </c>
      <c r="AD138" s="45">
        <v>757.428</v>
      </c>
    </row>
    <row r="139" spans="1:30" x14ac:dyDescent="0.3">
      <c r="A139" s="52" t="s">
        <v>46</v>
      </c>
      <c r="B139" s="24" t="s">
        <v>207</v>
      </c>
      <c r="C139" s="25">
        <v>8</v>
      </c>
      <c r="D139" s="26">
        <v>3.99288</v>
      </c>
      <c r="E139" s="26">
        <v>34.1</v>
      </c>
      <c r="F139" s="26">
        <v>25</v>
      </c>
      <c r="G139" s="26">
        <v>122.63201280000001</v>
      </c>
      <c r="H139" s="25" t="s">
        <v>32</v>
      </c>
      <c r="I139" s="26">
        <v>31</v>
      </c>
      <c r="J139" s="26">
        <v>23.11</v>
      </c>
      <c r="K139" s="26">
        <v>31.455360000000002</v>
      </c>
      <c r="L139" s="26">
        <v>12.557760000000002</v>
      </c>
      <c r="M139" s="25">
        <v>56000.060407830002</v>
      </c>
      <c r="N139" s="25">
        <v>75500.449986500011</v>
      </c>
      <c r="O139" s="25">
        <v>60010.270551000001</v>
      </c>
      <c r="P139" s="25">
        <v>22000.813265360004</v>
      </c>
      <c r="Q139" s="25">
        <v>2</v>
      </c>
      <c r="R139" s="26">
        <v>6.0653066400000002</v>
      </c>
      <c r="S139" s="24" t="s">
        <v>43</v>
      </c>
      <c r="T139" s="24" t="s">
        <v>50</v>
      </c>
      <c r="U139" s="24" t="s">
        <v>612</v>
      </c>
      <c r="V139" s="31">
        <v>1.73</v>
      </c>
      <c r="W139" s="8">
        <f t="shared" si="0"/>
        <v>6735.2302348525027</v>
      </c>
      <c r="X139" s="32">
        <v>96081.586559999996</v>
      </c>
      <c r="Y139" s="26">
        <v>0.82</v>
      </c>
      <c r="Z139" s="26">
        <v>0.78</v>
      </c>
      <c r="AA139" s="25">
        <v>9816.9984000000004</v>
      </c>
      <c r="AB139" s="25">
        <v>225.30816000000002</v>
      </c>
      <c r="AC139" s="25">
        <v>1920.24</v>
      </c>
      <c r="AD139" s="45">
        <v>762</v>
      </c>
    </row>
    <row r="140" spans="1:30" x14ac:dyDescent="0.3">
      <c r="A140" s="52" t="s">
        <v>46</v>
      </c>
      <c r="B140" s="24" t="s">
        <v>208</v>
      </c>
      <c r="C140" s="25">
        <v>8</v>
      </c>
      <c r="D140" s="26">
        <v>3.99288</v>
      </c>
      <c r="E140" s="26">
        <v>35.783520000000003</v>
      </c>
      <c r="F140" s="26">
        <v>25</v>
      </c>
      <c r="G140" s="26">
        <v>122.44620672000001</v>
      </c>
      <c r="H140" s="25" t="s">
        <v>32</v>
      </c>
      <c r="I140" s="26">
        <v>31</v>
      </c>
      <c r="J140" s="26">
        <v>21.51</v>
      </c>
      <c r="K140" s="26">
        <v>33.832799999999999</v>
      </c>
      <c r="L140" s="26">
        <v>11.765280000000001</v>
      </c>
      <c r="M140" s="25">
        <v>60030.228615280001</v>
      </c>
      <c r="N140" s="25">
        <v>78199.324588000003</v>
      </c>
      <c r="O140" s="25">
        <v>62505.028586</v>
      </c>
      <c r="P140" s="25">
        <v>29919.894709119999</v>
      </c>
      <c r="Q140" s="25">
        <v>2</v>
      </c>
      <c r="R140" s="26">
        <v>5.9</v>
      </c>
      <c r="S140" s="24" t="s">
        <v>43</v>
      </c>
      <c r="T140" s="24" t="s">
        <v>209</v>
      </c>
      <c r="U140" s="24" t="s">
        <v>612</v>
      </c>
      <c r="V140" s="31">
        <v>1.98</v>
      </c>
      <c r="W140" s="8">
        <f t="shared" si="0"/>
        <v>8818.8752709997298</v>
      </c>
      <c r="X140" s="32">
        <v>120635.76979200001</v>
      </c>
      <c r="Y140" s="26">
        <v>0.82</v>
      </c>
      <c r="Z140" s="26">
        <v>0.78</v>
      </c>
      <c r="AA140" s="25">
        <v>10863.072</v>
      </c>
      <c r="AB140" s="25">
        <v>234.964224</v>
      </c>
      <c r="AC140" s="25">
        <v>2042.16</v>
      </c>
      <c r="AD140" s="45">
        <v>1231.3920000000001</v>
      </c>
    </row>
    <row r="141" spans="1:30" x14ac:dyDescent="0.3">
      <c r="A141" s="52" t="s">
        <v>46</v>
      </c>
      <c r="B141" s="24" t="s">
        <v>210</v>
      </c>
      <c r="C141" s="25">
        <v>8</v>
      </c>
      <c r="D141" s="26">
        <v>3.99288</v>
      </c>
      <c r="E141" s="26">
        <v>35.783520000000003</v>
      </c>
      <c r="F141" s="26">
        <v>25</v>
      </c>
      <c r="G141" s="26">
        <v>122.44620672000001</v>
      </c>
      <c r="H141" s="25" t="s">
        <v>32</v>
      </c>
      <c r="I141" s="26">
        <v>31</v>
      </c>
      <c r="J141" s="26">
        <v>21.51</v>
      </c>
      <c r="K141" s="26">
        <v>37.58184</v>
      </c>
      <c r="L141" s="26">
        <v>11.765280000000001</v>
      </c>
      <c r="M141" s="25">
        <v>64030.006133940005</v>
      </c>
      <c r="N141" s="25">
        <v>78998.554343940006</v>
      </c>
      <c r="O141" s="25">
        <v>65997.689834999997</v>
      </c>
      <c r="P141" s="25">
        <v>27482.089522800001</v>
      </c>
      <c r="Q141" s="25">
        <v>2</v>
      </c>
      <c r="R141" s="26">
        <v>5.9</v>
      </c>
      <c r="S141" s="24" t="s">
        <v>43</v>
      </c>
      <c r="T141" s="24" t="s">
        <v>209</v>
      </c>
      <c r="U141" s="24" t="s">
        <v>612</v>
      </c>
      <c r="V141" s="31">
        <v>1.98</v>
      </c>
      <c r="W141" s="8">
        <f t="shared" si="0"/>
        <v>9302.1013132462886</v>
      </c>
      <c r="X141" s="32">
        <v>120635.76979200001</v>
      </c>
      <c r="Y141" s="26">
        <v>0.82</v>
      </c>
      <c r="Z141" s="26">
        <v>0.78</v>
      </c>
      <c r="AA141" s="25">
        <v>9656.0640000000003</v>
      </c>
      <c r="AB141" s="25">
        <v>247.838976</v>
      </c>
      <c r="AC141" s="25">
        <v>2103.12</v>
      </c>
      <c r="AD141" s="45">
        <v>1359.4080000000001</v>
      </c>
    </row>
    <row r="142" spans="1:30" x14ac:dyDescent="0.3">
      <c r="A142" s="52" t="s">
        <v>46</v>
      </c>
      <c r="B142" s="24" t="s">
        <v>293</v>
      </c>
      <c r="C142" s="25">
        <v>19</v>
      </c>
      <c r="D142" s="26">
        <v>2.6212800000000001</v>
      </c>
      <c r="E142" s="26">
        <v>28.498799999999999</v>
      </c>
      <c r="F142" s="26">
        <v>27</v>
      </c>
      <c r="G142" s="26">
        <v>105.58430496000001</v>
      </c>
      <c r="H142" s="25" t="s">
        <v>32</v>
      </c>
      <c r="I142" s="26">
        <v>24.23</v>
      </c>
      <c r="J142" s="26">
        <v>14.4</v>
      </c>
      <c r="K142" s="26">
        <v>29.382720000000003</v>
      </c>
      <c r="L142" s="26">
        <v>7.8638400000000006</v>
      </c>
      <c r="M142" s="25">
        <v>21681.715286000002</v>
      </c>
      <c r="N142" s="25">
        <v>38782.147635000001</v>
      </c>
      <c r="O142" s="25">
        <v>29189</v>
      </c>
      <c r="P142" s="25">
        <v>15792.737946160001</v>
      </c>
      <c r="Q142" s="25">
        <v>2</v>
      </c>
      <c r="R142" s="29">
        <v>2.14</v>
      </c>
      <c r="S142" s="24" t="s">
        <v>43</v>
      </c>
      <c r="T142" s="24" t="s">
        <v>294</v>
      </c>
      <c r="U142" s="24" t="s">
        <v>614</v>
      </c>
      <c r="V142" s="31">
        <v>1.22</v>
      </c>
      <c r="W142" s="8">
        <f t="shared" si="0"/>
        <v>5124.9012319798812</v>
      </c>
      <c r="X142" s="32">
        <v>65611</v>
      </c>
      <c r="Y142" s="26">
        <v>0.89</v>
      </c>
      <c r="Z142" s="26">
        <v>0.85</v>
      </c>
      <c r="AA142" s="25">
        <v>11426.342400000001</v>
      </c>
      <c r="AB142" s="25">
        <v>251.05766400000002</v>
      </c>
      <c r="AC142" s="25">
        <v>1569.72</v>
      </c>
      <c r="AD142" s="45">
        <v>844.29600000000005</v>
      </c>
    </row>
    <row r="143" spans="1:30" x14ac:dyDescent="0.3">
      <c r="A143" s="52" t="s">
        <v>46</v>
      </c>
      <c r="B143" s="24" t="s">
        <v>295</v>
      </c>
      <c r="C143" s="25">
        <v>19</v>
      </c>
      <c r="D143" s="26">
        <v>2.4384000000000001</v>
      </c>
      <c r="E143" s="26">
        <v>28.498800000000003</v>
      </c>
      <c r="F143" s="26">
        <v>27</v>
      </c>
      <c r="G143" s="26">
        <v>105.58430496000001</v>
      </c>
      <c r="H143" s="25" t="s">
        <v>32</v>
      </c>
      <c r="I143" s="26">
        <v>24.23</v>
      </c>
      <c r="J143" s="26">
        <v>14.4</v>
      </c>
      <c r="K143" s="26">
        <v>29.382720000000003</v>
      </c>
      <c r="L143" s="26">
        <v>7.8638400000000006</v>
      </c>
      <c r="M143" s="25">
        <v>21908.511471000002</v>
      </c>
      <c r="N143" s="25">
        <v>41458.342618000002</v>
      </c>
      <c r="O143" s="25">
        <v>34156</v>
      </c>
      <c r="P143" s="25">
        <v>18530.347745456002</v>
      </c>
      <c r="Q143" s="25">
        <v>2</v>
      </c>
      <c r="R143" s="6">
        <v>2.14</v>
      </c>
      <c r="S143" s="24" t="s">
        <v>43</v>
      </c>
      <c r="T143" s="24" t="s">
        <v>296</v>
      </c>
      <c r="U143" s="24" t="s">
        <v>614</v>
      </c>
      <c r="V143" s="31">
        <v>1.22</v>
      </c>
      <c r="W143" s="8">
        <f t="shared" si="0"/>
        <v>5124.9012319798812</v>
      </c>
      <c r="X143" s="32">
        <v>65611</v>
      </c>
      <c r="Y143" s="26">
        <v>0.89</v>
      </c>
      <c r="Z143" s="26">
        <v>0.85</v>
      </c>
      <c r="AA143" s="25">
        <v>13083.96672</v>
      </c>
      <c r="AB143" s="25">
        <v>251.05766400000002</v>
      </c>
      <c r="AC143" s="25">
        <v>1801.3680000000002</v>
      </c>
      <c r="AD143" s="45">
        <v>844.29600000000005</v>
      </c>
    </row>
    <row r="144" spans="1:30" x14ac:dyDescent="0.3">
      <c r="A144" s="52" t="s">
        <v>46</v>
      </c>
      <c r="B144" s="24" t="s">
        <v>281</v>
      </c>
      <c r="C144" s="25">
        <v>19</v>
      </c>
      <c r="D144" s="26">
        <v>2.5298400000000005</v>
      </c>
      <c r="E144" s="26">
        <v>28.498799999999999</v>
      </c>
      <c r="F144" s="26">
        <v>27</v>
      </c>
      <c r="G144" s="26">
        <v>105.58430496000001</v>
      </c>
      <c r="H144" s="25" t="s">
        <v>32</v>
      </c>
      <c r="I144" s="29">
        <v>24.23</v>
      </c>
      <c r="J144" s="29">
        <v>14.4</v>
      </c>
      <c r="K144" s="26">
        <v>29.382720000000003</v>
      </c>
      <c r="L144" s="26">
        <v>7.8638400000000006</v>
      </c>
      <c r="M144" s="25">
        <v>21772.43376</v>
      </c>
      <c r="N144" s="25">
        <v>41231.546433000003</v>
      </c>
      <c r="O144" s="25">
        <v>34156</v>
      </c>
      <c r="P144" s="25">
        <v>18530.347745456002</v>
      </c>
      <c r="Q144" s="25">
        <v>2</v>
      </c>
      <c r="R144" s="29">
        <v>2.21</v>
      </c>
      <c r="S144" s="24" t="s">
        <v>43</v>
      </c>
      <c r="T144" s="24" t="s">
        <v>282</v>
      </c>
      <c r="U144" s="24" t="s">
        <v>614</v>
      </c>
      <c r="V144" s="31">
        <v>1.22</v>
      </c>
      <c r="W144" s="8">
        <f t="shared" si="0"/>
        <v>5124.9012319798812</v>
      </c>
      <c r="X144" s="32">
        <v>65611</v>
      </c>
      <c r="Y144" s="26">
        <v>0.89</v>
      </c>
      <c r="Z144" s="26">
        <v>0.85</v>
      </c>
      <c r="AA144" s="25">
        <v>12678.412032</v>
      </c>
      <c r="AB144" s="25">
        <v>251.05766400000002</v>
      </c>
      <c r="AC144" s="25">
        <v>1862.3280000000002</v>
      </c>
      <c r="AD144" s="45">
        <v>841.24800000000005</v>
      </c>
    </row>
    <row r="145" spans="1:30" x14ac:dyDescent="0.3">
      <c r="A145" s="52" t="s">
        <v>46</v>
      </c>
      <c r="B145" s="24" t="s">
        <v>233</v>
      </c>
      <c r="C145" s="25">
        <v>19</v>
      </c>
      <c r="D145" s="26">
        <v>2.7127200000000005</v>
      </c>
      <c r="E145" s="26">
        <v>28.651199999999999</v>
      </c>
      <c r="F145" s="26">
        <v>35</v>
      </c>
      <c r="G145" s="26">
        <v>94.94690688</v>
      </c>
      <c r="H145" s="25" t="s">
        <v>32</v>
      </c>
      <c r="I145" s="29">
        <v>22.76</v>
      </c>
      <c r="J145" s="29">
        <v>14.5</v>
      </c>
      <c r="K145" s="26">
        <v>29.474160000000001</v>
      </c>
      <c r="L145" s="26">
        <v>7.5590400000000004</v>
      </c>
      <c r="M145" s="25">
        <v>22838.375829500001</v>
      </c>
      <c r="N145" s="25">
        <v>39893.448941499999</v>
      </c>
      <c r="O145" s="25">
        <v>35652</v>
      </c>
      <c r="P145" s="25">
        <v>16150.080818192</v>
      </c>
      <c r="Q145" s="25">
        <v>2</v>
      </c>
      <c r="R145" s="26">
        <v>3.3</v>
      </c>
      <c r="S145" s="24" t="s">
        <v>43</v>
      </c>
      <c r="T145" s="24" t="s">
        <v>234</v>
      </c>
      <c r="U145" s="24" t="s">
        <v>614</v>
      </c>
      <c r="V145" s="31">
        <v>1.22</v>
      </c>
      <c r="W145" s="8">
        <f t="shared" si="0"/>
        <v>4007.9355788560606</v>
      </c>
      <c r="X145" s="32">
        <v>65611</v>
      </c>
      <c r="Y145" s="26">
        <v>0.89</v>
      </c>
      <c r="Z145" s="26">
        <v>0.85</v>
      </c>
      <c r="AA145" s="25">
        <v>8890.0162560000008</v>
      </c>
      <c r="AB145" s="25">
        <v>196.339968</v>
      </c>
      <c r="AC145" s="25">
        <v>1524</v>
      </c>
      <c r="AD145" s="45">
        <v>822.96</v>
      </c>
    </row>
    <row r="146" spans="1:30" x14ac:dyDescent="0.3">
      <c r="A146" s="52" t="s">
        <v>46</v>
      </c>
      <c r="B146" s="24" t="s">
        <v>235</v>
      </c>
      <c r="C146" s="25">
        <v>19</v>
      </c>
      <c r="D146" s="26">
        <v>2.7127200000000005</v>
      </c>
      <c r="E146" s="26">
        <v>28.651199999999999</v>
      </c>
      <c r="F146" s="26">
        <v>35</v>
      </c>
      <c r="G146" s="26">
        <v>94.94690688</v>
      </c>
      <c r="H146" s="25" t="s">
        <v>32</v>
      </c>
      <c r="I146" s="29">
        <v>22.76</v>
      </c>
      <c r="J146" s="29">
        <v>15.5</v>
      </c>
      <c r="K146" s="26">
        <v>30.297120000000003</v>
      </c>
      <c r="L146" s="26">
        <v>7.5590400000000004</v>
      </c>
      <c r="M146" s="25">
        <v>22815.696211000002</v>
      </c>
      <c r="N146" s="25">
        <v>43204.673242500001</v>
      </c>
      <c r="O146" s="25">
        <v>35652</v>
      </c>
      <c r="P146" s="25">
        <v>19447.931560927998</v>
      </c>
      <c r="Q146" s="25">
        <v>2</v>
      </c>
      <c r="R146" s="26">
        <v>3.3</v>
      </c>
      <c r="S146" s="24" t="s">
        <v>43</v>
      </c>
      <c r="T146" s="24" t="s">
        <v>234</v>
      </c>
      <c r="U146" s="24" t="s">
        <v>614</v>
      </c>
      <c r="V146" s="31">
        <v>1.22</v>
      </c>
      <c r="W146" s="8">
        <f t="shared" si="0"/>
        <v>4007.9355788560606</v>
      </c>
      <c r="X146" s="32">
        <v>65611</v>
      </c>
      <c r="Y146" s="26">
        <v>0.89</v>
      </c>
      <c r="Z146" s="26">
        <v>0.85</v>
      </c>
      <c r="AA146" s="25">
        <v>11130.223104000001</v>
      </c>
      <c r="AB146" s="25">
        <v>196.339968</v>
      </c>
      <c r="AC146" s="25">
        <v>1773.9360000000001</v>
      </c>
      <c r="AD146" s="45">
        <v>813.81600000000003</v>
      </c>
    </row>
    <row r="147" spans="1:30" x14ac:dyDescent="0.3">
      <c r="A147" s="52" t="s">
        <v>46</v>
      </c>
      <c r="B147" s="24" t="s">
        <v>236</v>
      </c>
      <c r="C147" s="25">
        <v>19</v>
      </c>
      <c r="D147" s="26">
        <v>2.7127200000000005</v>
      </c>
      <c r="E147" s="26">
        <v>28.651200000000003</v>
      </c>
      <c r="F147" s="26">
        <v>35</v>
      </c>
      <c r="G147" s="26">
        <v>94.94690688</v>
      </c>
      <c r="H147" s="25" t="s">
        <v>32</v>
      </c>
      <c r="I147" s="29">
        <v>22.76</v>
      </c>
      <c r="J147" s="29">
        <v>16.5</v>
      </c>
      <c r="K147" s="26">
        <v>30.297120000000003</v>
      </c>
      <c r="L147" s="26">
        <v>7.5590400000000004</v>
      </c>
      <c r="M147" s="25">
        <v>23360.007055000002</v>
      </c>
      <c r="N147" s="25">
        <v>44565.450352500004</v>
      </c>
      <c r="O147" s="25">
        <v>35652</v>
      </c>
      <c r="P147" s="25">
        <v>20174.730622688003</v>
      </c>
      <c r="Q147" s="25">
        <v>2</v>
      </c>
      <c r="R147" s="26">
        <v>3.3</v>
      </c>
      <c r="S147" s="24" t="s">
        <v>43</v>
      </c>
      <c r="T147" s="24" t="s">
        <v>234</v>
      </c>
      <c r="U147" s="24" t="s">
        <v>614</v>
      </c>
      <c r="V147" s="31">
        <v>1.22</v>
      </c>
      <c r="W147" s="8">
        <f t="shared" si="0"/>
        <v>4007.9355788560606</v>
      </c>
      <c r="X147" s="32">
        <v>65611</v>
      </c>
      <c r="Y147" s="26">
        <v>0.89</v>
      </c>
      <c r="Z147" s="26">
        <v>0.85</v>
      </c>
      <c r="AA147" s="25">
        <v>11389.327488000001</v>
      </c>
      <c r="AB147" s="25">
        <v>196.339968</v>
      </c>
      <c r="AC147" s="25">
        <v>1886.712</v>
      </c>
      <c r="AD147" s="45">
        <v>813.81600000000003</v>
      </c>
    </row>
    <row r="148" spans="1:30" x14ac:dyDescent="0.3">
      <c r="A148" s="52" t="s">
        <v>46</v>
      </c>
      <c r="B148" s="24" t="s">
        <v>288</v>
      </c>
      <c r="C148" s="25">
        <v>19</v>
      </c>
      <c r="D148" s="26">
        <v>2.5298400000000005</v>
      </c>
      <c r="E148" s="26">
        <v>23.713440000000002</v>
      </c>
      <c r="F148" s="26">
        <v>27.7</v>
      </c>
      <c r="G148" s="26">
        <v>88.257888000000008</v>
      </c>
      <c r="H148" s="25" t="s">
        <v>32</v>
      </c>
      <c r="I148" s="26">
        <v>18.829999999999998</v>
      </c>
      <c r="J148" s="26">
        <v>10.92</v>
      </c>
      <c r="K148" s="26">
        <v>26.91384</v>
      </c>
      <c r="L148" s="26">
        <v>7.4371200000000002</v>
      </c>
      <c r="M148" s="25">
        <v>19504.47191</v>
      </c>
      <c r="N148" s="25">
        <v>32840.087588000002</v>
      </c>
      <c r="O148" s="25">
        <v>29937</v>
      </c>
      <c r="P148" s="25">
        <v>12067.892754640001</v>
      </c>
      <c r="Q148" s="25">
        <v>2</v>
      </c>
      <c r="R148" s="29">
        <v>2</v>
      </c>
      <c r="S148" s="24" t="s">
        <v>43</v>
      </c>
      <c r="T148" s="24" t="s">
        <v>279</v>
      </c>
      <c r="U148" s="24" t="s">
        <v>614</v>
      </c>
      <c r="V148" s="31">
        <v>1.1299999999999999</v>
      </c>
      <c r="W148" s="8">
        <f t="shared" si="0"/>
        <v>5274.9392868836312</v>
      </c>
      <c r="X148" s="32">
        <v>61608</v>
      </c>
      <c r="Y148" s="26">
        <v>0.88</v>
      </c>
      <c r="Z148" s="26">
        <v>0.8</v>
      </c>
      <c r="AA148" s="25">
        <v>7274.2348800000009</v>
      </c>
      <c r="AB148" s="25">
        <v>275.19782400000003</v>
      </c>
      <c r="AC148" s="25">
        <v>1554.48</v>
      </c>
      <c r="AD148" s="45">
        <v>972.31200000000001</v>
      </c>
    </row>
    <row r="149" spans="1:30" x14ac:dyDescent="0.3">
      <c r="A149" s="52" t="s">
        <v>46</v>
      </c>
      <c r="B149" s="24" t="s">
        <v>289</v>
      </c>
      <c r="C149" s="25">
        <v>19</v>
      </c>
      <c r="D149" s="26">
        <v>2.5298400000000005</v>
      </c>
      <c r="E149" s="26">
        <v>23.713439999999999</v>
      </c>
      <c r="F149" s="26">
        <v>27.7</v>
      </c>
      <c r="G149" s="26">
        <v>88.257888000000008</v>
      </c>
      <c r="H149" s="25" t="s">
        <v>32</v>
      </c>
      <c r="I149" s="26">
        <v>18.829999999999998</v>
      </c>
      <c r="J149" s="26">
        <v>14.4</v>
      </c>
      <c r="K149" s="26">
        <v>27.218640000000001</v>
      </c>
      <c r="L149" s="26">
        <v>7.6809599999999998</v>
      </c>
      <c r="M149" s="25">
        <v>19504.47191</v>
      </c>
      <c r="N149" s="25">
        <v>32341.135981000003</v>
      </c>
      <c r="O149" s="25">
        <v>29937</v>
      </c>
      <c r="P149" s="25">
        <v>11665.124941248001</v>
      </c>
      <c r="Q149" s="25">
        <v>2</v>
      </c>
      <c r="R149" s="6">
        <v>2</v>
      </c>
      <c r="S149" s="24" t="s">
        <v>43</v>
      </c>
      <c r="T149" s="24" t="s">
        <v>290</v>
      </c>
      <c r="U149" s="24" t="s">
        <v>614</v>
      </c>
      <c r="V149" s="31">
        <v>1.1299999999999999</v>
      </c>
      <c r="W149" s="8">
        <f t="shared" si="0"/>
        <v>5151.548894207991</v>
      </c>
      <c r="X149" s="32">
        <v>61608</v>
      </c>
      <c r="Y149" s="26">
        <v>0.88</v>
      </c>
      <c r="Z149" s="26">
        <v>0.8</v>
      </c>
      <c r="AA149" s="25">
        <v>6678.7776000000003</v>
      </c>
      <c r="AB149" s="25">
        <v>268.760448</v>
      </c>
      <c r="AC149" s="25">
        <v>1539.24</v>
      </c>
      <c r="AD149" s="45">
        <v>993.64800000000002</v>
      </c>
    </row>
    <row r="150" spans="1:30" x14ac:dyDescent="0.3">
      <c r="A150" s="52" t="s">
        <v>46</v>
      </c>
      <c r="B150" s="24" t="s">
        <v>291</v>
      </c>
      <c r="C150" s="25">
        <v>19</v>
      </c>
      <c r="D150" s="26">
        <v>2.5298400000000005</v>
      </c>
      <c r="E150" s="26">
        <v>23.713439999999999</v>
      </c>
      <c r="F150" s="26">
        <v>27.7</v>
      </c>
      <c r="G150" s="26">
        <v>88.257888000000008</v>
      </c>
      <c r="H150" s="25" t="s">
        <v>32</v>
      </c>
      <c r="I150" s="26">
        <v>18.829999999999998</v>
      </c>
      <c r="J150" s="26">
        <v>10.92</v>
      </c>
      <c r="K150" s="26">
        <v>26.91384</v>
      </c>
      <c r="L150" s="26">
        <v>7.4371200000000002</v>
      </c>
      <c r="M150" s="25">
        <v>19912.705043000002</v>
      </c>
      <c r="N150" s="25">
        <v>34019.427750000003</v>
      </c>
      <c r="O150" s="25">
        <v>29937</v>
      </c>
      <c r="P150" s="25">
        <v>13233.799582879999</v>
      </c>
      <c r="Q150" s="25">
        <v>2</v>
      </c>
      <c r="R150" s="6">
        <v>2</v>
      </c>
      <c r="S150" s="24" t="s">
        <v>43</v>
      </c>
      <c r="T150" s="24" t="s">
        <v>279</v>
      </c>
      <c r="U150" s="24" t="s">
        <v>614</v>
      </c>
      <c r="V150" s="31">
        <v>1.1299999999999999</v>
      </c>
      <c r="W150" s="8">
        <f t="shared" si="0"/>
        <v>5274.9392868836312</v>
      </c>
      <c r="X150" s="32">
        <v>61608</v>
      </c>
      <c r="Y150" s="26">
        <v>0.88</v>
      </c>
      <c r="Z150" s="26">
        <v>0.8</v>
      </c>
      <c r="AA150" s="25">
        <v>8062.8134400000008</v>
      </c>
      <c r="AB150" s="25">
        <v>275.19782400000003</v>
      </c>
      <c r="AC150" s="25">
        <v>1661.16</v>
      </c>
      <c r="AD150" s="45">
        <v>972.31200000000001</v>
      </c>
    </row>
    <row r="151" spans="1:30" x14ac:dyDescent="0.3">
      <c r="A151" s="52" t="s">
        <v>46</v>
      </c>
      <c r="B151" s="24" t="s">
        <v>292</v>
      </c>
      <c r="C151" s="25">
        <v>19</v>
      </c>
      <c r="D151" s="26">
        <v>2.5298400000000005</v>
      </c>
      <c r="E151" s="26">
        <v>23.713440000000002</v>
      </c>
      <c r="F151" s="26">
        <v>27.7</v>
      </c>
      <c r="G151" s="26">
        <v>88.257888000000008</v>
      </c>
      <c r="H151" s="25" t="s">
        <v>32</v>
      </c>
      <c r="I151" s="26">
        <v>18.829999999999998</v>
      </c>
      <c r="J151" s="26">
        <v>14.4</v>
      </c>
      <c r="K151" s="26">
        <v>27.218640000000001</v>
      </c>
      <c r="L151" s="26">
        <v>7.6809599999999998</v>
      </c>
      <c r="M151" s="25">
        <v>19504.47191</v>
      </c>
      <c r="N151" s="25">
        <v>33701.913091000002</v>
      </c>
      <c r="O151" s="25">
        <v>29937</v>
      </c>
      <c r="P151" s="25">
        <v>13233.799582879999</v>
      </c>
      <c r="Q151" s="25">
        <v>2</v>
      </c>
      <c r="R151" s="6">
        <v>2</v>
      </c>
      <c r="S151" s="24" t="s">
        <v>43</v>
      </c>
      <c r="T151" s="24" t="s">
        <v>290</v>
      </c>
      <c r="U151" s="24" t="s">
        <v>614</v>
      </c>
      <c r="V151" s="31">
        <v>1.1299999999999999</v>
      </c>
      <c r="W151" s="8">
        <f t="shared" si="0"/>
        <v>5151.548894207991</v>
      </c>
      <c r="X151" s="32">
        <v>61608</v>
      </c>
      <c r="Y151" s="26">
        <v>0.88</v>
      </c>
      <c r="Z151" s="26">
        <v>0.8</v>
      </c>
      <c r="AA151" s="25">
        <v>8609.9904000000006</v>
      </c>
      <c r="AB151" s="25">
        <v>268.760448</v>
      </c>
      <c r="AC151" s="25">
        <v>1661.16</v>
      </c>
      <c r="AD151" s="45">
        <v>993.64800000000002</v>
      </c>
    </row>
    <row r="152" spans="1:30" x14ac:dyDescent="0.3">
      <c r="A152" s="52" t="s">
        <v>46</v>
      </c>
      <c r="B152" s="24" t="s">
        <v>278</v>
      </c>
      <c r="C152" s="25">
        <v>19</v>
      </c>
      <c r="D152" s="26">
        <v>2.5298400000000005</v>
      </c>
      <c r="E152" s="26">
        <v>23.713439999999999</v>
      </c>
      <c r="F152" s="26">
        <v>27.7</v>
      </c>
      <c r="G152" s="26">
        <v>88.257888000000008</v>
      </c>
      <c r="H152" s="25" t="s">
        <v>32</v>
      </c>
      <c r="I152" s="29">
        <v>17.2</v>
      </c>
      <c r="J152" s="29">
        <v>14.4</v>
      </c>
      <c r="K152" s="26">
        <v>26.91384</v>
      </c>
      <c r="L152" s="26">
        <v>7.4371200000000002</v>
      </c>
      <c r="M152" s="25">
        <v>19277.675725000001</v>
      </c>
      <c r="N152" s="25">
        <v>33203</v>
      </c>
      <c r="O152" s="25">
        <v>34019</v>
      </c>
      <c r="P152" s="25">
        <v>13233.799582879999</v>
      </c>
      <c r="Q152" s="25">
        <v>2</v>
      </c>
      <c r="R152" s="29">
        <v>2.0499999999999998</v>
      </c>
      <c r="S152" s="24" t="s">
        <v>43</v>
      </c>
      <c r="T152" s="24" t="s">
        <v>279</v>
      </c>
      <c r="U152" s="24" t="s">
        <v>614</v>
      </c>
      <c r="V152" s="31">
        <v>1.1299999999999999</v>
      </c>
      <c r="W152" s="8">
        <f t="shared" si="0"/>
        <v>4966.4633051945302</v>
      </c>
      <c r="X152" s="32">
        <v>61608</v>
      </c>
      <c r="Y152" s="26">
        <v>0.88</v>
      </c>
      <c r="Z152" s="26">
        <v>0.8</v>
      </c>
      <c r="AA152" s="25">
        <v>8172.2488320000002</v>
      </c>
      <c r="AB152" s="25">
        <v>259.10438400000004</v>
      </c>
      <c r="AC152" s="25">
        <v>1609.3440000000001</v>
      </c>
      <c r="AD152" s="45">
        <v>975.36</v>
      </c>
    </row>
    <row r="153" spans="1:30" x14ac:dyDescent="0.3">
      <c r="A153" s="52" t="s">
        <v>46</v>
      </c>
      <c r="B153" s="24" t="s">
        <v>280</v>
      </c>
      <c r="C153" s="25">
        <v>19</v>
      </c>
      <c r="D153" s="26">
        <v>2.5298400000000005</v>
      </c>
      <c r="E153" s="26">
        <v>23.713440000000002</v>
      </c>
      <c r="F153" s="26">
        <v>27.7</v>
      </c>
      <c r="G153" s="26">
        <v>88.257888000000008</v>
      </c>
      <c r="H153" s="25" t="s">
        <v>32</v>
      </c>
      <c r="I153" s="29">
        <v>17.2</v>
      </c>
      <c r="J153" s="29">
        <v>14.4</v>
      </c>
      <c r="K153" s="26">
        <v>26.91384</v>
      </c>
      <c r="L153" s="26">
        <v>7.4371200000000002</v>
      </c>
      <c r="M153" s="25">
        <v>19277.675725000001</v>
      </c>
      <c r="N153" s="25">
        <v>33838</v>
      </c>
      <c r="O153" s="25">
        <v>29937</v>
      </c>
      <c r="P153" s="25">
        <v>13233.799582879999</v>
      </c>
      <c r="Q153" s="25">
        <v>2</v>
      </c>
      <c r="R153" s="29">
        <v>2.0499999999999998</v>
      </c>
      <c r="S153" s="24" t="s">
        <v>43</v>
      </c>
      <c r="T153" s="24" t="s">
        <v>279</v>
      </c>
      <c r="U153" s="24" t="s">
        <v>614</v>
      </c>
      <c r="V153" s="31">
        <v>1.1299999999999999</v>
      </c>
      <c r="W153" s="8">
        <f t="shared" si="0"/>
        <v>5274.9392868836312</v>
      </c>
      <c r="X153" s="32">
        <v>61608</v>
      </c>
      <c r="Y153" s="26">
        <v>0.88</v>
      </c>
      <c r="Z153" s="26">
        <v>0.8</v>
      </c>
      <c r="AA153" s="25">
        <v>8172.2488320000002</v>
      </c>
      <c r="AB153" s="25">
        <v>275.19782400000003</v>
      </c>
      <c r="AC153" s="25">
        <v>1661.16</v>
      </c>
      <c r="AD153" s="45">
        <v>972.31200000000001</v>
      </c>
    </row>
    <row r="154" spans="1:30" x14ac:dyDescent="0.3">
      <c r="A154" s="52" t="s">
        <v>46</v>
      </c>
      <c r="B154" s="24" t="s">
        <v>276</v>
      </c>
      <c r="C154" s="25">
        <v>19</v>
      </c>
      <c r="D154" s="26">
        <v>2.5298400000000005</v>
      </c>
      <c r="E154" s="26">
        <v>23.713439999999999</v>
      </c>
      <c r="F154" s="26">
        <v>27.7</v>
      </c>
      <c r="G154" s="26">
        <v>86.864342400000012</v>
      </c>
      <c r="H154" s="25" t="s">
        <v>32</v>
      </c>
      <c r="I154" s="29">
        <v>19.170000000000002</v>
      </c>
      <c r="J154" s="29">
        <v>16</v>
      </c>
      <c r="K154" s="26">
        <v>25.328879999999998</v>
      </c>
      <c r="L154" s="26">
        <v>7.4066400000000003</v>
      </c>
      <c r="M154" s="25">
        <v>17236.510060000001</v>
      </c>
      <c r="N154" s="25">
        <v>31842.184374</v>
      </c>
      <c r="O154" s="25">
        <v>26535</v>
      </c>
      <c r="P154" s="25">
        <v>12697.785274832</v>
      </c>
      <c r="Q154" s="25">
        <v>2</v>
      </c>
      <c r="R154" s="29">
        <v>2.2799999999999998</v>
      </c>
      <c r="S154" s="24" t="s">
        <v>43</v>
      </c>
      <c r="T154" s="24" t="s">
        <v>277</v>
      </c>
      <c r="U154" s="24" t="s">
        <v>614</v>
      </c>
      <c r="V154" s="39">
        <v>0.82499999999999996</v>
      </c>
      <c r="W154" s="8">
        <f t="shared" si="0"/>
        <v>3935.5097164301042</v>
      </c>
      <c r="X154" s="32">
        <v>50709</v>
      </c>
      <c r="Y154" s="26">
        <v>0.85</v>
      </c>
      <c r="Z154" s="26">
        <v>0.8</v>
      </c>
      <c r="AA154" s="25">
        <v>7032.8332800000007</v>
      </c>
      <c r="AB154" s="25">
        <v>249.44832000000002</v>
      </c>
      <c r="AC154" s="25">
        <v>1557.528</v>
      </c>
      <c r="AD154" s="45">
        <v>969.26400000000001</v>
      </c>
    </row>
    <row r="155" spans="1:30" x14ac:dyDescent="0.3">
      <c r="A155" s="52" t="s">
        <v>46</v>
      </c>
      <c r="B155" s="24" t="s">
        <v>217</v>
      </c>
      <c r="C155" s="25">
        <v>50</v>
      </c>
      <c r="D155" s="26">
        <v>3.5356800000000002</v>
      </c>
      <c r="E155" s="26">
        <v>26.413968000000001</v>
      </c>
      <c r="F155" s="26">
        <v>15</v>
      </c>
      <c r="G155" s="26">
        <v>77.295329280000004</v>
      </c>
      <c r="H155" s="25" t="s">
        <v>33</v>
      </c>
      <c r="I155" s="26">
        <v>15.61</v>
      </c>
      <c r="J155" s="26">
        <v>11.61</v>
      </c>
      <c r="K155" s="26">
        <v>28.559760000000001</v>
      </c>
      <c r="L155" s="26">
        <v>8.6258400000000002</v>
      </c>
      <c r="M155" s="25">
        <v>25106.3376795</v>
      </c>
      <c r="N155" s="25">
        <v>42184.090410000004</v>
      </c>
      <c r="O155" s="25">
        <v>36740.981970000001</v>
      </c>
      <c r="P155" s="25">
        <v>10314.490018144001</v>
      </c>
      <c r="Q155" s="25">
        <v>4</v>
      </c>
      <c r="R155" s="26">
        <v>6.6034919999999993</v>
      </c>
      <c r="S155" s="24" t="s">
        <v>43</v>
      </c>
      <c r="T155" s="24" t="s">
        <v>218</v>
      </c>
      <c r="U155" s="24" t="s">
        <v>612</v>
      </c>
      <c r="V155" s="31">
        <v>1.022</v>
      </c>
      <c r="W155" s="8">
        <f t="shared" si="0"/>
        <v>1808.534044543728</v>
      </c>
      <c r="X155" s="32">
        <v>31137.551200000002</v>
      </c>
      <c r="Y155" s="26">
        <v>0.73</v>
      </c>
      <c r="Z155" s="26">
        <v>0.7</v>
      </c>
      <c r="AA155" s="25">
        <v>3942.8928000000001</v>
      </c>
      <c r="AB155" s="25">
        <v>186.68390400000001</v>
      </c>
      <c r="AC155" s="25">
        <v>1008.888</v>
      </c>
      <c r="AD155" s="45">
        <v>905.25600000000009</v>
      </c>
    </row>
    <row r="156" spans="1:30" x14ac:dyDescent="0.3">
      <c r="A156" s="52" t="s">
        <v>46</v>
      </c>
      <c r="B156" s="24" t="s">
        <v>272</v>
      </c>
      <c r="C156" s="25">
        <v>16</v>
      </c>
      <c r="D156" s="26">
        <v>2.37744</v>
      </c>
      <c r="E156" s="26">
        <v>21.000720000000001</v>
      </c>
      <c r="F156" s="6">
        <v>22.7</v>
      </c>
      <c r="G156" s="26">
        <v>51.839896320000001</v>
      </c>
      <c r="H156" s="25" t="s">
        <v>32</v>
      </c>
      <c r="I156" s="26">
        <v>11.2</v>
      </c>
      <c r="J156" s="26">
        <v>7.2</v>
      </c>
      <c r="K156" s="26">
        <v>26.334720000000004</v>
      </c>
      <c r="L156" s="26">
        <v>6.7665600000000001</v>
      </c>
      <c r="M156" s="25">
        <v>13175.951163760001</v>
      </c>
      <c r="N156" s="25">
        <v>22499.99592148</v>
      </c>
      <c r="O156" s="25">
        <v>18500</v>
      </c>
      <c r="P156" s="25">
        <v>8212.829397888001</v>
      </c>
      <c r="Q156" s="25">
        <v>2</v>
      </c>
      <c r="R156" s="29">
        <v>2.0499999999999998</v>
      </c>
      <c r="S156" s="24" t="s">
        <v>43</v>
      </c>
      <c r="T156" s="24" t="s">
        <v>273</v>
      </c>
      <c r="U156" s="24" t="s">
        <v>614</v>
      </c>
      <c r="V156" s="31">
        <v>0.98</v>
      </c>
      <c r="W156" s="8">
        <f t="shared" si="0"/>
        <v>2241.4284952402891</v>
      </c>
      <c r="X156" s="32">
        <v>35527.945919199999</v>
      </c>
      <c r="Y156" s="26">
        <v>0.8</v>
      </c>
      <c r="Z156" s="26">
        <v>0.78</v>
      </c>
      <c r="AA156" s="25">
        <v>5737.3113600000006</v>
      </c>
      <c r="AB156" s="25">
        <v>202.77734400000003</v>
      </c>
      <c r="AC156" s="25">
        <v>1711.1472000000001</v>
      </c>
      <c r="AD156" s="45">
        <v>818.08320000000003</v>
      </c>
    </row>
    <row r="157" spans="1:30" x14ac:dyDescent="0.3">
      <c r="A157" s="52" t="s">
        <v>46</v>
      </c>
      <c r="B157" s="24" t="s">
        <v>274</v>
      </c>
      <c r="C157" s="25">
        <v>37</v>
      </c>
      <c r="D157" s="26">
        <v>2.37744</v>
      </c>
      <c r="E157" s="26">
        <v>20.05584</v>
      </c>
      <c r="F157" s="6">
        <v>22.7</v>
      </c>
      <c r="G157" s="26">
        <v>51.189575040000001</v>
      </c>
      <c r="H157" s="25" t="s">
        <v>32</v>
      </c>
      <c r="I157" s="26">
        <v>11.2</v>
      </c>
      <c r="J157" s="26">
        <v>7.2</v>
      </c>
      <c r="K157" s="26">
        <v>26.334720000000004</v>
      </c>
      <c r="L157" s="26">
        <v>6.7665600000000001</v>
      </c>
      <c r="M157" s="25">
        <v>11430.527724000001</v>
      </c>
      <c r="N157" s="25">
        <v>19999.794778040003</v>
      </c>
      <c r="O157" s="25">
        <v>18500</v>
      </c>
      <c r="P157" s="25">
        <v>5117.87672656</v>
      </c>
      <c r="Q157" s="25">
        <v>2</v>
      </c>
      <c r="R157" s="6">
        <v>2.0499999999999998</v>
      </c>
      <c r="S157" s="24" t="s">
        <v>43</v>
      </c>
      <c r="T157" s="24" t="s">
        <v>275</v>
      </c>
      <c r="U157" s="24" t="s">
        <v>614</v>
      </c>
      <c r="V157" s="31">
        <v>0.98</v>
      </c>
      <c r="W157" s="8">
        <f t="shared" si="0"/>
        <v>1996.1560881130865</v>
      </c>
      <c r="X157" s="32">
        <v>31391.099831200001</v>
      </c>
      <c r="Y157" s="26">
        <v>0.78</v>
      </c>
      <c r="Z157" s="26">
        <v>0.78</v>
      </c>
      <c r="AA157" s="25">
        <v>3395.7158400000003</v>
      </c>
      <c r="AB157" s="25">
        <v>204.38668800000002</v>
      </c>
      <c r="AC157" s="25">
        <v>1706.88</v>
      </c>
      <c r="AD157" s="45">
        <v>815.34</v>
      </c>
    </row>
    <row r="158" spans="1:30" x14ac:dyDescent="0.3">
      <c r="A158" s="52" t="s">
        <v>46</v>
      </c>
      <c r="B158" s="24" t="s">
        <v>301</v>
      </c>
      <c r="C158" s="25">
        <v>12</v>
      </c>
      <c r="D158" s="26">
        <v>2.286</v>
      </c>
      <c r="E158" s="26">
        <v>18.836639999999999</v>
      </c>
      <c r="F158" s="26">
        <v>28.366666666666667</v>
      </c>
      <c r="G158" s="26">
        <v>49.331514240000004</v>
      </c>
      <c r="H158" s="25" t="s">
        <v>32</v>
      </c>
      <c r="I158" s="26">
        <v>13.01</v>
      </c>
      <c r="J158" s="26">
        <v>10.26</v>
      </c>
      <c r="K158" s="26">
        <v>21.092160000000003</v>
      </c>
      <c r="L158" s="26">
        <v>5.9740800000000007</v>
      </c>
      <c r="M158" s="25">
        <v>9595.7465873500005</v>
      </c>
      <c r="N158" s="25">
        <v>17009.713875000001</v>
      </c>
      <c r="O158" s="25">
        <v>15195</v>
      </c>
      <c r="P158" s="25">
        <v>6462.4549908160006</v>
      </c>
      <c r="Q158" s="25">
        <v>2</v>
      </c>
      <c r="R158" s="29">
        <v>1.6</v>
      </c>
      <c r="S158" s="24" t="s">
        <v>43</v>
      </c>
      <c r="T158" s="24" t="s">
        <v>302</v>
      </c>
      <c r="U158" s="24" t="s">
        <v>614</v>
      </c>
      <c r="V158" s="31">
        <v>0.81299999999999994</v>
      </c>
      <c r="W158" s="8">
        <f t="shared" si="0"/>
        <v>1906.0939603526663</v>
      </c>
      <c r="X158" s="32">
        <v>30700</v>
      </c>
      <c r="Y158" s="26">
        <v>0.84</v>
      </c>
      <c r="Z158" s="26">
        <v>0.82</v>
      </c>
      <c r="AA158" s="25">
        <v>6960.4128000000001</v>
      </c>
      <c r="AB158" s="25">
        <v>199.55865600000001</v>
      </c>
      <c r="AC158" s="25">
        <v>1550.8224</v>
      </c>
      <c r="AD158" s="45">
        <v>758.952</v>
      </c>
    </row>
    <row r="159" spans="1:30" x14ac:dyDescent="0.3">
      <c r="A159" s="52" t="s">
        <v>46</v>
      </c>
      <c r="B159" s="24" t="s">
        <v>267</v>
      </c>
      <c r="C159" s="25">
        <v>14</v>
      </c>
      <c r="D159" s="26">
        <v>2.6212800000000001</v>
      </c>
      <c r="E159" s="26">
        <v>19.32432</v>
      </c>
      <c r="F159" s="29">
        <v>29</v>
      </c>
      <c r="G159" s="26">
        <v>48.997063296</v>
      </c>
      <c r="H159" s="25" t="s">
        <v>32</v>
      </c>
      <c r="I159" s="26">
        <v>13.35</v>
      </c>
      <c r="J159" s="26">
        <v>9.82</v>
      </c>
      <c r="K159" s="26">
        <v>20.20824</v>
      </c>
      <c r="L159" s="26">
        <v>7.5590400000000004</v>
      </c>
      <c r="M159" s="25">
        <v>10829.51783375</v>
      </c>
      <c r="N159" s="25">
        <v>21999.229945000003</v>
      </c>
      <c r="O159" s="25">
        <v>20185</v>
      </c>
      <c r="P159" s="25">
        <v>9490.7844148160002</v>
      </c>
      <c r="Q159" s="25">
        <v>3</v>
      </c>
      <c r="R159" s="26">
        <v>2.0000671199999998</v>
      </c>
      <c r="S159" s="24" t="s">
        <v>43</v>
      </c>
      <c r="T159" s="24" t="s">
        <v>266</v>
      </c>
      <c r="U159" s="24" t="s">
        <v>614</v>
      </c>
      <c r="V159" s="33">
        <v>0.78700000000000003</v>
      </c>
      <c r="W159" s="8">
        <f t="shared" si="0"/>
        <v>1403.1661519642903</v>
      </c>
      <c r="X159" s="32">
        <v>22241</v>
      </c>
      <c r="Y159" s="26">
        <v>0.87</v>
      </c>
      <c r="Z159" s="26">
        <v>0.8</v>
      </c>
      <c r="AA159" s="25">
        <v>8334.7925759999998</v>
      </c>
      <c r="AB159" s="25">
        <v>202.77734400000003</v>
      </c>
      <c r="AC159" s="25">
        <v>1589.5320000000002</v>
      </c>
      <c r="AD159" s="45">
        <v>1072.896</v>
      </c>
    </row>
    <row r="160" spans="1:30" x14ac:dyDescent="0.3">
      <c r="A160" s="52" t="s">
        <v>46</v>
      </c>
      <c r="B160" s="24" t="s">
        <v>265</v>
      </c>
      <c r="C160" s="25">
        <v>14</v>
      </c>
      <c r="D160" s="26">
        <v>2.6212800000000001</v>
      </c>
      <c r="E160" s="26">
        <v>19.32432</v>
      </c>
      <c r="F160" s="6">
        <v>29</v>
      </c>
      <c r="G160" s="26">
        <v>48.997063296</v>
      </c>
      <c r="H160" s="25" t="s">
        <v>32</v>
      </c>
      <c r="I160" s="6">
        <v>13.35</v>
      </c>
      <c r="J160" s="6">
        <v>9.82</v>
      </c>
      <c r="K160" s="26">
        <v>20.20824</v>
      </c>
      <c r="L160" s="26">
        <v>7.5590400000000004</v>
      </c>
      <c r="M160" s="25">
        <v>10829.51783375</v>
      </c>
      <c r="N160" s="25">
        <v>21273.482153000001</v>
      </c>
      <c r="O160" s="25">
        <v>20185</v>
      </c>
      <c r="P160" s="25">
        <v>8509.6056814399999</v>
      </c>
      <c r="Q160" s="25">
        <v>3</v>
      </c>
      <c r="R160" s="6">
        <v>2</v>
      </c>
      <c r="S160" s="24" t="s">
        <v>43</v>
      </c>
      <c r="T160" s="24" t="s">
        <v>266</v>
      </c>
      <c r="U160" s="24" t="s">
        <v>614</v>
      </c>
      <c r="V160" s="33">
        <v>0.78700000000000003</v>
      </c>
      <c r="W160" s="8">
        <f t="shared" si="0"/>
        <v>1213.8500838421241</v>
      </c>
      <c r="X160" s="32">
        <v>22241</v>
      </c>
      <c r="Y160" s="26">
        <v>0.87</v>
      </c>
      <c r="Z160" s="26">
        <v>0.8</v>
      </c>
      <c r="AA160" s="25">
        <v>7592.8849920000002</v>
      </c>
      <c r="AB160" s="25">
        <v>175.418496</v>
      </c>
      <c r="AC160" s="25">
        <v>1490.472</v>
      </c>
      <c r="AD160" s="45">
        <v>1075.944</v>
      </c>
    </row>
    <row r="161" spans="1:30" x14ac:dyDescent="0.3">
      <c r="A161" s="52" t="s">
        <v>46</v>
      </c>
      <c r="B161" s="24" t="s">
        <v>268</v>
      </c>
      <c r="C161" s="25">
        <v>10</v>
      </c>
      <c r="D161" s="26">
        <v>2.6212800000000001</v>
      </c>
      <c r="E161" s="26">
        <v>19.32432</v>
      </c>
      <c r="F161" s="6">
        <v>29</v>
      </c>
      <c r="G161" s="26">
        <v>48.997063296</v>
      </c>
      <c r="H161" s="25" t="s">
        <v>32</v>
      </c>
      <c r="I161" s="29">
        <v>13.35</v>
      </c>
      <c r="J161" s="29">
        <v>9.82</v>
      </c>
      <c r="K161" s="26">
        <v>20.20824</v>
      </c>
      <c r="L161" s="26">
        <v>7.0713600000000003</v>
      </c>
      <c r="M161" s="25">
        <v>9405.2377919500013</v>
      </c>
      <c r="N161" s="25">
        <v>16329.32532</v>
      </c>
      <c r="O161" s="25">
        <v>14969</v>
      </c>
      <c r="P161" s="25">
        <v>5493.3895751360005</v>
      </c>
      <c r="Q161" s="25">
        <v>2</v>
      </c>
      <c r="R161" s="26">
        <v>1.72</v>
      </c>
      <c r="S161" s="24" t="s">
        <v>43</v>
      </c>
      <c r="T161" s="24" t="s">
        <v>269</v>
      </c>
      <c r="U161" s="24" t="s">
        <v>614</v>
      </c>
      <c r="V161" s="31">
        <v>0.90200000000000002</v>
      </c>
      <c r="W161" s="8">
        <f t="shared" si="0"/>
        <v>1660.8223079205045</v>
      </c>
      <c r="X161" s="32">
        <v>26325</v>
      </c>
      <c r="Y161" s="26">
        <v>0.87</v>
      </c>
      <c r="Z161" s="26">
        <v>0.8</v>
      </c>
      <c r="AA161" s="25">
        <v>5777.5449600000002</v>
      </c>
      <c r="AB161" s="25">
        <v>202.77734400000003</v>
      </c>
      <c r="AC161" s="25">
        <v>1658.1120000000001</v>
      </c>
      <c r="AD161" s="45">
        <v>952.5</v>
      </c>
    </row>
    <row r="162" spans="1:30" x14ac:dyDescent="0.3">
      <c r="A162" s="52" t="s">
        <v>46</v>
      </c>
      <c r="B162" s="24" t="s">
        <v>270</v>
      </c>
      <c r="C162" s="25">
        <v>10</v>
      </c>
      <c r="D162" s="26">
        <v>2.6212800000000001</v>
      </c>
      <c r="E162" s="26">
        <v>19.32432</v>
      </c>
      <c r="F162" s="6">
        <v>29</v>
      </c>
      <c r="G162" s="26">
        <v>48.997063296</v>
      </c>
      <c r="H162" s="25" t="s">
        <v>32</v>
      </c>
      <c r="I162" s="6">
        <v>13.35</v>
      </c>
      <c r="J162" s="6">
        <v>9.82</v>
      </c>
      <c r="K162" s="26">
        <v>20.20824</v>
      </c>
      <c r="L162" s="26">
        <v>7.0713600000000003</v>
      </c>
      <c r="M162" s="25">
        <v>10128.717622100001</v>
      </c>
      <c r="N162" s="25">
        <v>18551.927933000003</v>
      </c>
      <c r="O162" s="25">
        <v>17826</v>
      </c>
      <c r="P162" s="25">
        <v>7219.5373468160005</v>
      </c>
      <c r="Q162" s="25">
        <v>2</v>
      </c>
      <c r="R162" s="6">
        <v>1.72</v>
      </c>
      <c r="S162" s="24" t="s">
        <v>43</v>
      </c>
      <c r="T162" s="24" t="s">
        <v>271</v>
      </c>
      <c r="U162" s="24" t="s">
        <v>614</v>
      </c>
      <c r="V162" s="31">
        <v>0.81299999999999994</v>
      </c>
      <c r="W162" s="8">
        <f t="shared" si="0"/>
        <v>2011.1789812996808</v>
      </c>
      <c r="X162" s="32">
        <v>31137</v>
      </c>
      <c r="Y162" s="26">
        <v>0.87</v>
      </c>
      <c r="Z162" s="26">
        <v>0.8</v>
      </c>
      <c r="AA162" s="25">
        <v>7037.6613120000002</v>
      </c>
      <c r="AB162" s="25">
        <v>207.60537600000001</v>
      </c>
      <c r="AC162" s="25">
        <v>1685.5440000000001</v>
      </c>
      <c r="AD162" s="45">
        <v>1091.184</v>
      </c>
    </row>
    <row r="163" spans="1:30" x14ac:dyDescent="0.3">
      <c r="A163" s="52" t="s">
        <v>46</v>
      </c>
      <c r="B163" s="24" t="s">
        <v>259</v>
      </c>
      <c r="C163" s="25">
        <v>12</v>
      </c>
      <c r="D163" s="26">
        <v>1.9812000000000001</v>
      </c>
      <c r="E163" s="29">
        <v>19.380200000000002</v>
      </c>
      <c r="F163" s="26">
        <v>37</v>
      </c>
      <c r="G163" s="26">
        <v>48.959902080000006</v>
      </c>
      <c r="H163" s="25" t="s">
        <v>32</v>
      </c>
      <c r="I163" s="26">
        <v>11.1</v>
      </c>
      <c r="J163" s="26">
        <v>10.31</v>
      </c>
      <c r="K163" s="26">
        <v>22.067520000000002</v>
      </c>
      <c r="L163" s="26">
        <v>5.8521600000000005</v>
      </c>
      <c r="M163" s="25">
        <v>8788.8057611200002</v>
      </c>
      <c r="N163" s="25">
        <v>16193.247609</v>
      </c>
      <c r="O163" s="25">
        <v>14424</v>
      </c>
      <c r="P163" s="25">
        <v>5832.5624706240005</v>
      </c>
      <c r="Q163" s="25">
        <v>2</v>
      </c>
      <c r="R163" s="26">
        <v>1.64</v>
      </c>
      <c r="S163" s="24" t="s">
        <v>43</v>
      </c>
      <c r="T163" s="24" t="s">
        <v>260</v>
      </c>
      <c r="U163" s="24" t="s">
        <v>614</v>
      </c>
      <c r="V163" s="31">
        <v>0.98</v>
      </c>
      <c r="W163" s="8">
        <f t="shared" si="0"/>
        <v>1943.4227186095254</v>
      </c>
      <c r="X163" s="32">
        <v>30088</v>
      </c>
      <c r="Y163" s="26">
        <v>0.92</v>
      </c>
      <c r="Z163" s="26">
        <v>0.82</v>
      </c>
      <c r="AA163" s="25">
        <v>6356.9088000000002</v>
      </c>
      <c r="AB163" s="25">
        <v>207.60537600000001</v>
      </c>
      <c r="AC163" s="25">
        <v>1740.4080000000001</v>
      </c>
      <c r="AD163" s="45">
        <v>1164.336</v>
      </c>
    </row>
    <row r="164" spans="1:30" x14ac:dyDescent="0.3">
      <c r="A164" s="52" t="s">
        <v>46</v>
      </c>
      <c r="B164" s="24" t="s">
        <v>221</v>
      </c>
      <c r="C164" s="25">
        <v>9</v>
      </c>
      <c r="D164" s="26">
        <v>2.4993599999999998</v>
      </c>
      <c r="E164" s="26">
        <v>19.46</v>
      </c>
      <c r="F164" s="26">
        <v>27</v>
      </c>
      <c r="G164" s="26">
        <v>48.495386880000005</v>
      </c>
      <c r="H164" s="25" t="s">
        <v>32</v>
      </c>
      <c r="I164" s="29">
        <v>11.5</v>
      </c>
      <c r="J164" s="29">
        <v>8.5</v>
      </c>
      <c r="K164" s="26">
        <v>20.939760000000003</v>
      </c>
      <c r="L164" s="26">
        <v>6.1874400000000005</v>
      </c>
      <c r="M164" s="25">
        <v>10659.420695000001</v>
      </c>
      <c r="N164" s="25">
        <v>17622</v>
      </c>
      <c r="O164" s="25">
        <v>15309</v>
      </c>
      <c r="P164" s="25">
        <v>6347.3784727040002</v>
      </c>
      <c r="Q164" s="25">
        <v>2</v>
      </c>
      <c r="R164" s="26">
        <v>1.75</v>
      </c>
      <c r="S164" s="24" t="s">
        <v>43</v>
      </c>
      <c r="T164" s="24" t="s">
        <v>222</v>
      </c>
      <c r="U164" s="24" t="s">
        <v>614</v>
      </c>
      <c r="V164" s="31">
        <v>0.87</v>
      </c>
      <c r="W164" s="8">
        <f t="shared" si="0"/>
        <v>2100.5688196047877</v>
      </c>
      <c r="X164" s="32">
        <v>30400</v>
      </c>
      <c r="Y164" s="26">
        <v>0.82</v>
      </c>
      <c r="Z164" s="26">
        <v>0.8</v>
      </c>
      <c r="AA164" s="25">
        <v>5742.139392</v>
      </c>
      <c r="AB164" s="25">
        <v>222.089472</v>
      </c>
      <c r="AC164" s="25">
        <v>1466.088</v>
      </c>
      <c r="AD164" s="45">
        <v>792.48</v>
      </c>
    </row>
    <row r="165" spans="1:30" x14ac:dyDescent="0.3">
      <c r="A165" s="52" t="s">
        <v>46</v>
      </c>
      <c r="B165" s="24" t="s">
        <v>231</v>
      </c>
      <c r="C165" s="25">
        <v>19</v>
      </c>
      <c r="D165" s="26">
        <v>2.80416</v>
      </c>
      <c r="E165" s="26">
        <v>21.214079999999999</v>
      </c>
      <c r="F165" s="29">
        <v>25</v>
      </c>
      <c r="G165" s="26">
        <v>48.346742016</v>
      </c>
      <c r="H165" s="25" t="s">
        <v>32</v>
      </c>
      <c r="I165" s="29">
        <v>8.5</v>
      </c>
      <c r="J165" s="29">
        <v>8.93</v>
      </c>
      <c r="K165" s="26">
        <v>26.76144</v>
      </c>
      <c r="L165" s="26">
        <v>6.2179199999999994</v>
      </c>
      <c r="M165" s="25">
        <v>15376.781343000001</v>
      </c>
      <c r="N165" s="25">
        <v>24153.793702500003</v>
      </c>
      <c r="O165" s="25">
        <v>21319</v>
      </c>
      <c r="P165" s="25">
        <v>8212.829397888001</v>
      </c>
      <c r="Q165" s="25">
        <v>2</v>
      </c>
      <c r="R165" s="26">
        <v>2.2000000000000002</v>
      </c>
      <c r="S165" s="24" t="s">
        <v>43</v>
      </c>
      <c r="T165" s="24" t="s">
        <v>232</v>
      </c>
      <c r="U165" s="24" t="s">
        <v>614</v>
      </c>
      <c r="V165" s="31">
        <v>1.2</v>
      </c>
      <c r="W165" s="8">
        <f t="shared" si="0"/>
        <v>2915.973263970176</v>
      </c>
      <c r="X165" s="32">
        <v>41012</v>
      </c>
      <c r="Y165" s="26">
        <v>0.8</v>
      </c>
      <c r="Z165" s="26">
        <v>0.77</v>
      </c>
      <c r="AA165" s="25">
        <v>5777.5449600000002</v>
      </c>
      <c r="AB165" s="25">
        <v>228.52684800000003</v>
      </c>
      <c r="AC165" s="25">
        <v>1918.7160000000001</v>
      </c>
      <c r="AD165" s="45">
        <v>886.96800000000007</v>
      </c>
    </row>
    <row r="166" spans="1:30" x14ac:dyDescent="0.3">
      <c r="A166" s="52" t="s">
        <v>46</v>
      </c>
      <c r="B166" s="24" t="s">
        <v>257</v>
      </c>
      <c r="C166" s="25">
        <v>12</v>
      </c>
      <c r="D166" s="26">
        <v>1.9812000000000001</v>
      </c>
      <c r="E166" s="29">
        <v>19.304000000000002</v>
      </c>
      <c r="F166" s="26">
        <v>12.7</v>
      </c>
      <c r="G166" s="26">
        <v>47.937968640000001</v>
      </c>
      <c r="H166" s="25" t="s">
        <v>32</v>
      </c>
      <c r="I166" s="26">
        <v>12.87</v>
      </c>
      <c r="J166" s="26">
        <v>8.85</v>
      </c>
      <c r="K166" s="26">
        <v>19.385280000000002</v>
      </c>
      <c r="L166" s="26">
        <v>6.2179199999999994</v>
      </c>
      <c r="M166" s="25">
        <v>7711.0702900000006</v>
      </c>
      <c r="N166" s="25">
        <v>13607.7711</v>
      </c>
      <c r="O166" s="25">
        <v>12292</v>
      </c>
      <c r="P166" s="25">
        <v>5072.4517851999999</v>
      </c>
      <c r="Q166" s="25">
        <v>2</v>
      </c>
      <c r="R166" s="26">
        <v>1.75</v>
      </c>
      <c r="S166" s="24" t="s">
        <v>43</v>
      </c>
      <c r="T166" s="24" t="s">
        <v>258</v>
      </c>
      <c r="U166" s="24" t="s">
        <v>614</v>
      </c>
      <c r="V166" s="31">
        <v>0.81299999999999994</v>
      </c>
      <c r="W166" s="8">
        <f t="shared" ref="W166:W197" si="1">X166*(AB166*0.2777)*(1.13/1.23)/0.82/1000</f>
        <v>1380.3970183781335</v>
      </c>
      <c r="X166" s="32">
        <v>25292.588017599999</v>
      </c>
      <c r="Y166" s="26">
        <v>0.8</v>
      </c>
      <c r="Z166" s="26">
        <v>0.67</v>
      </c>
      <c r="AA166" s="25">
        <v>4663.8789120000001</v>
      </c>
      <c r="AB166" s="25">
        <v>175.418496</v>
      </c>
      <c r="AC166" s="25">
        <v>1125.9312</v>
      </c>
      <c r="AD166" s="45">
        <v>958.2912</v>
      </c>
    </row>
    <row r="167" spans="1:30" x14ac:dyDescent="0.3">
      <c r="A167" s="52" t="s">
        <v>46</v>
      </c>
      <c r="B167" s="24" t="s">
        <v>263</v>
      </c>
      <c r="C167" s="25">
        <v>9</v>
      </c>
      <c r="D167" s="26">
        <v>2.1640799999999998</v>
      </c>
      <c r="E167" s="26">
        <v>18.836639999999999</v>
      </c>
      <c r="F167" s="26">
        <v>29</v>
      </c>
      <c r="G167" s="26">
        <v>46.832422464000004</v>
      </c>
      <c r="H167" s="25" t="s">
        <v>32</v>
      </c>
      <c r="I167" s="26">
        <v>13.35</v>
      </c>
      <c r="J167" s="26">
        <v>9.82</v>
      </c>
      <c r="K167" s="26">
        <v>18.531839999999999</v>
      </c>
      <c r="L167" s="26">
        <v>6.9799199999999999</v>
      </c>
      <c r="M167" s="25">
        <v>9602.5504729000004</v>
      </c>
      <c r="N167" s="25">
        <v>18098.335563000001</v>
      </c>
      <c r="O167" s="25">
        <v>16200</v>
      </c>
      <c r="P167" s="25">
        <v>7013.610945984</v>
      </c>
      <c r="Q167" s="25">
        <v>3</v>
      </c>
      <c r="R167" s="26">
        <v>1.9966838399999998</v>
      </c>
      <c r="S167" s="24" t="s">
        <v>43</v>
      </c>
      <c r="T167" s="24" t="s">
        <v>264</v>
      </c>
      <c r="U167" s="24" t="s">
        <v>614</v>
      </c>
      <c r="V167" s="31">
        <v>0.71599999999999997</v>
      </c>
      <c r="W167" s="8">
        <f t="shared" si="1"/>
        <v>1173.7689355201028</v>
      </c>
      <c r="X167" s="32">
        <v>18905</v>
      </c>
      <c r="Y167" s="26">
        <v>0.86</v>
      </c>
      <c r="Z167" s="26">
        <v>0.8</v>
      </c>
      <c r="AA167" s="25">
        <v>6083.3203200000007</v>
      </c>
      <c r="AB167" s="25">
        <v>199.55865600000001</v>
      </c>
      <c r="AC167" s="25">
        <v>1490.472</v>
      </c>
      <c r="AD167" s="45">
        <v>890.01600000000008</v>
      </c>
    </row>
    <row r="168" spans="1:30" x14ac:dyDescent="0.3">
      <c r="A168" s="52" t="s">
        <v>46</v>
      </c>
      <c r="B168" s="24" t="s">
        <v>223</v>
      </c>
      <c r="C168" s="25">
        <v>19</v>
      </c>
      <c r="D168" s="26">
        <v>2.80416</v>
      </c>
      <c r="E168" s="26">
        <v>19.61</v>
      </c>
      <c r="F168" s="26">
        <v>25</v>
      </c>
      <c r="G168" s="26">
        <v>45.708295680000006</v>
      </c>
      <c r="H168" s="25" t="s">
        <v>32</v>
      </c>
      <c r="I168" s="29">
        <v>8.5</v>
      </c>
      <c r="J168" s="29">
        <v>9.18</v>
      </c>
      <c r="K168" s="26">
        <v>20.848320000000001</v>
      </c>
      <c r="L168" s="26">
        <v>6.3093599999999999</v>
      </c>
      <c r="M168" s="25">
        <v>11521.246198000001</v>
      </c>
      <c r="N168" s="25">
        <v>19617.8700025</v>
      </c>
      <c r="O168" s="25">
        <v>16329.3253</v>
      </c>
      <c r="P168" s="25">
        <v>7479.9736772799997</v>
      </c>
      <c r="Q168" s="25">
        <v>2</v>
      </c>
      <c r="R168" s="26">
        <v>2.2000000000000002</v>
      </c>
      <c r="S168" s="24" t="s">
        <v>43</v>
      </c>
      <c r="T168" s="24" t="s">
        <v>224</v>
      </c>
      <c r="U168" s="24" t="s">
        <v>614</v>
      </c>
      <c r="V168" s="31">
        <v>1.2</v>
      </c>
      <c r="W168" s="8">
        <f t="shared" si="1"/>
        <v>2730.3589276565849</v>
      </c>
      <c r="X168" s="25">
        <v>41000</v>
      </c>
      <c r="Y168" s="26">
        <v>0.85</v>
      </c>
      <c r="Z168" s="26">
        <v>0.8</v>
      </c>
      <c r="AA168" s="25">
        <v>6686.8243200000006</v>
      </c>
      <c r="AB168" s="25">
        <v>214.04275200000001</v>
      </c>
      <c r="AC168" s="25">
        <v>1645.92</v>
      </c>
      <c r="AD168" s="45">
        <v>1005.84</v>
      </c>
    </row>
    <row r="169" spans="1:30" x14ac:dyDescent="0.3">
      <c r="A169" s="52" t="s">
        <v>46</v>
      </c>
      <c r="B169" s="24" t="s">
        <v>225</v>
      </c>
      <c r="C169" s="25">
        <v>19</v>
      </c>
      <c r="D169" s="26">
        <v>2.80416</v>
      </c>
      <c r="E169" s="26">
        <v>19.59864</v>
      </c>
      <c r="F169" s="26">
        <v>25</v>
      </c>
      <c r="G169" s="26">
        <v>45.708295680000006</v>
      </c>
      <c r="H169" s="25" t="s">
        <v>32</v>
      </c>
      <c r="I169" s="29">
        <v>8.5</v>
      </c>
      <c r="J169" s="29">
        <v>9.18</v>
      </c>
      <c r="K169" s="26">
        <v>20.848320000000001</v>
      </c>
      <c r="L169" s="26">
        <v>6.3093599999999999</v>
      </c>
      <c r="M169" s="25">
        <v>11566.605435000001</v>
      </c>
      <c r="N169" s="25">
        <v>19617.8700025</v>
      </c>
      <c r="O169" s="25">
        <v>16329.3253</v>
      </c>
      <c r="P169" s="25">
        <v>7479.9736772799997</v>
      </c>
      <c r="Q169" s="25">
        <v>2</v>
      </c>
      <c r="R169" s="26">
        <v>2.2000000000000002</v>
      </c>
      <c r="S169" s="24" t="s">
        <v>43</v>
      </c>
      <c r="T169" s="24" t="s">
        <v>226</v>
      </c>
      <c r="U169" s="24" t="s">
        <v>614</v>
      </c>
      <c r="V169" s="31">
        <v>1.2</v>
      </c>
      <c r="W169" s="8">
        <f t="shared" si="1"/>
        <v>2772.2956986057652</v>
      </c>
      <c r="X169" s="32">
        <v>41013</v>
      </c>
      <c r="Y169" s="26">
        <v>0.85</v>
      </c>
      <c r="Z169" s="26">
        <v>0.8</v>
      </c>
      <c r="AA169" s="25">
        <v>6743.1513600000008</v>
      </c>
      <c r="AB169" s="25">
        <v>217.26144000000002</v>
      </c>
      <c r="AC169" s="25">
        <v>1645.92</v>
      </c>
      <c r="AD169" s="45">
        <v>1005.84</v>
      </c>
    </row>
    <row r="170" spans="1:30" x14ac:dyDescent="0.3">
      <c r="A170" s="52" t="s">
        <v>46</v>
      </c>
      <c r="B170" s="24" t="s">
        <v>227</v>
      </c>
      <c r="C170" s="25">
        <v>19</v>
      </c>
      <c r="D170" s="26">
        <v>2.80416</v>
      </c>
      <c r="E170" s="26">
        <v>19.59864</v>
      </c>
      <c r="F170" s="26">
        <v>25</v>
      </c>
      <c r="G170" s="26">
        <v>45.708295680000006</v>
      </c>
      <c r="H170" s="25" t="s">
        <v>32</v>
      </c>
      <c r="I170" s="29">
        <v>8.5</v>
      </c>
      <c r="J170" s="29">
        <v>9.18</v>
      </c>
      <c r="K170" s="26">
        <v>20.848320000000001</v>
      </c>
      <c r="L170" s="26">
        <v>6.3093599999999999</v>
      </c>
      <c r="M170" s="25">
        <v>11684.5394512</v>
      </c>
      <c r="N170" s="25">
        <v>20525.0547425</v>
      </c>
      <c r="O170" s="25">
        <v>16329.3253</v>
      </c>
      <c r="P170" s="25">
        <v>8031.1296324480008</v>
      </c>
      <c r="Q170" s="25">
        <v>2</v>
      </c>
      <c r="R170" s="26">
        <v>2.2000000000000002</v>
      </c>
      <c r="S170" s="24" t="s">
        <v>43</v>
      </c>
      <c r="T170" s="24" t="s">
        <v>228</v>
      </c>
      <c r="U170" s="24" t="s">
        <v>614</v>
      </c>
      <c r="V170" s="31">
        <v>1.2</v>
      </c>
      <c r="W170" s="8">
        <f t="shared" si="1"/>
        <v>2791.9459711375607</v>
      </c>
      <c r="X170" s="25">
        <v>41000</v>
      </c>
      <c r="Y170" s="26">
        <v>0.85</v>
      </c>
      <c r="Z170" s="26">
        <v>0.8</v>
      </c>
      <c r="AA170" s="25">
        <v>7145.4873600000001</v>
      </c>
      <c r="AB170" s="25">
        <v>218.87078400000001</v>
      </c>
      <c r="AC170" s="25">
        <v>1844.0400000000002</v>
      </c>
      <c r="AD170" s="45">
        <v>1005.84</v>
      </c>
    </row>
    <row r="171" spans="1:30" x14ac:dyDescent="0.3">
      <c r="A171" s="52" t="s">
        <v>46</v>
      </c>
      <c r="B171" s="24" t="s">
        <v>229</v>
      </c>
      <c r="C171" s="25">
        <v>19</v>
      </c>
      <c r="D171" s="26">
        <v>2.80416</v>
      </c>
      <c r="E171" s="26">
        <v>19.59864</v>
      </c>
      <c r="F171" s="26">
        <v>25</v>
      </c>
      <c r="G171" s="26">
        <v>45.708295680000006</v>
      </c>
      <c r="H171" s="25" t="s">
        <v>32</v>
      </c>
      <c r="I171" s="29">
        <v>8</v>
      </c>
      <c r="J171" s="29">
        <v>9.18</v>
      </c>
      <c r="K171" s="26">
        <v>20.848320000000001</v>
      </c>
      <c r="L171" s="26">
        <v>6.3093599999999999</v>
      </c>
      <c r="M171" s="25">
        <v>12330.90857845</v>
      </c>
      <c r="N171" s="25">
        <v>21908.511471000002</v>
      </c>
      <c r="O171" s="25">
        <v>17237</v>
      </c>
      <c r="P171" s="25">
        <v>8972.9400833119998</v>
      </c>
      <c r="Q171" s="25">
        <v>2</v>
      </c>
      <c r="R171" s="26">
        <v>2.1</v>
      </c>
      <c r="S171" s="24" t="s">
        <v>43</v>
      </c>
      <c r="T171" s="24" t="s">
        <v>230</v>
      </c>
      <c r="U171" s="24" t="s">
        <v>614</v>
      </c>
      <c r="V171" s="31">
        <v>1.2</v>
      </c>
      <c r="W171" s="8">
        <f t="shared" si="1"/>
        <v>2791.9459711375607</v>
      </c>
      <c r="X171" s="25">
        <v>41000</v>
      </c>
      <c r="Y171" s="26">
        <v>0.82</v>
      </c>
      <c r="Z171" s="26">
        <v>0.8</v>
      </c>
      <c r="AA171" s="25">
        <v>7457.7000960000005</v>
      </c>
      <c r="AB171" s="25">
        <v>218.87078400000001</v>
      </c>
      <c r="AC171" s="25">
        <v>1780.0320000000002</v>
      </c>
      <c r="AD171" s="45">
        <v>846.42960000000005</v>
      </c>
    </row>
    <row r="172" spans="1:30" x14ac:dyDescent="0.3">
      <c r="A172" s="52" t="s">
        <v>46</v>
      </c>
      <c r="B172" s="24" t="s">
        <v>309</v>
      </c>
      <c r="C172" s="25">
        <v>10</v>
      </c>
      <c r="D172" s="26">
        <v>1.9202399999999999</v>
      </c>
      <c r="E172" s="26">
        <v>15.3924</v>
      </c>
      <c r="F172" s="26">
        <v>32.79</v>
      </c>
      <c r="G172" s="26">
        <v>35.303155199999999</v>
      </c>
      <c r="H172" s="25" t="s">
        <v>32</v>
      </c>
      <c r="I172" s="26">
        <v>8.3699999999999992</v>
      </c>
      <c r="J172" s="26">
        <v>3.86</v>
      </c>
      <c r="K172" s="26">
        <v>14.295120000000001</v>
      </c>
      <c r="L172" s="26">
        <v>4.8768000000000002</v>
      </c>
      <c r="M172" s="25">
        <v>6238.7094569800001</v>
      </c>
      <c r="N172" s="25">
        <v>10886.21688</v>
      </c>
      <c r="O172" s="25">
        <v>9868</v>
      </c>
      <c r="P172" s="25">
        <v>3924.7149335039999</v>
      </c>
      <c r="Q172" s="25">
        <v>2</v>
      </c>
      <c r="R172" s="29">
        <v>1.25</v>
      </c>
      <c r="S172" s="24" t="s">
        <v>43</v>
      </c>
      <c r="T172" s="24" t="s">
        <v>310</v>
      </c>
      <c r="U172" s="24" t="s">
        <v>614</v>
      </c>
      <c r="V172" s="31">
        <v>0.71599999999999997</v>
      </c>
      <c r="W172" s="8">
        <f t="shared" si="1"/>
        <v>1021.9643839545565</v>
      </c>
      <c r="X172" s="32">
        <v>16460</v>
      </c>
      <c r="Y172" s="26">
        <v>0.83</v>
      </c>
      <c r="Z172" s="26">
        <v>0.78</v>
      </c>
      <c r="AA172" s="25">
        <v>5185.3063680000005</v>
      </c>
      <c r="AB172" s="25">
        <v>199.55865600000001</v>
      </c>
      <c r="AC172" s="25">
        <v>1569.72</v>
      </c>
      <c r="AD172" s="45">
        <v>762</v>
      </c>
    </row>
    <row r="173" spans="1:30" x14ac:dyDescent="0.3">
      <c r="A173" s="52" t="s">
        <v>46</v>
      </c>
      <c r="B173" s="24" t="s">
        <v>299</v>
      </c>
      <c r="C173" s="25">
        <v>12</v>
      </c>
      <c r="D173" s="26">
        <v>2.1335999999999999</v>
      </c>
      <c r="E173" s="26">
        <v>15.66672</v>
      </c>
      <c r="F173" s="26">
        <v>20</v>
      </c>
      <c r="G173" s="26">
        <v>34.745736960000002</v>
      </c>
      <c r="H173" s="25" t="s">
        <v>32</v>
      </c>
      <c r="I173" s="26">
        <v>9.2899999999999991</v>
      </c>
      <c r="J173" s="26">
        <v>6.43</v>
      </c>
      <c r="K173" s="26">
        <v>15.575280000000001</v>
      </c>
      <c r="L173" s="26">
        <v>5.3035199999999998</v>
      </c>
      <c r="M173" s="25">
        <v>7189.4390645000003</v>
      </c>
      <c r="N173" s="25">
        <v>12700.586360000001</v>
      </c>
      <c r="O173" s="25">
        <v>10591</v>
      </c>
      <c r="P173" s="25">
        <v>4521.2958300320006</v>
      </c>
      <c r="Q173" s="25">
        <v>2</v>
      </c>
      <c r="R173" s="29">
        <v>1.3</v>
      </c>
      <c r="S173" s="24" t="s">
        <v>43</v>
      </c>
      <c r="T173" s="24" t="s">
        <v>300</v>
      </c>
      <c r="U173" s="24" t="s">
        <v>614</v>
      </c>
      <c r="V173" s="31">
        <v>0.754</v>
      </c>
      <c r="W173" s="8">
        <f t="shared" si="1"/>
        <v>1349.3571014380584</v>
      </c>
      <c r="X173" s="32">
        <v>20730</v>
      </c>
      <c r="Y173" s="26">
        <v>0.8</v>
      </c>
      <c r="Z173" s="26">
        <v>0.77</v>
      </c>
      <c r="AA173" s="25">
        <v>5479.8163200000008</v>
      </c>
      <c r="AB173" s="25">
        <v>209.21472</v>
      </c>
      <c r="AC173" s="25">
        <v>1533.144</v>
      </c>
      <c r="AD173" s="45">
        <v>714.45120000000009</v>
      </c>
    </row>
    <row r="174" spans="1:30" x14ac:dyDescent="0.3">
      <c r="A174" s="52" t="s">
        <v>46</v>
      </c>
      <c r="B174" s="24" t="s">
        <v>261</v>
      </c>
      <c r="C174" s="25">
        <v>11</v>
      </c>
      <c r="D174" s="26">
        <v>1.9812000000000001</v>
      </c>
      <c r="E174" s="29">
        <v>17.170400000000001</v>
      </c>
      <c r="F174" s="26">
        <v>0</v>
      </c>
      <c r="G174" s="26">
        <v>34.374124800000004</v>
      </c>
      <c r="H174" s="25" t="s">
        <v>32</v>
      </c>
      <c r="I174" s="26">
        <v>7.89</v>
      </c>
      <c r="J174" s="26">
        <v>4.7300000000000004</v>
      </c>
      <c r="K174" s="26">
        <v>15.81912</v>
      </c>
      <c r="L174" s="26">
        <v>5.3340000000000005</v>
      </c>
      <c r="M174" s="25">
        <v>5520.2191429000004</v>
      </c>
      <c r="N174" s="25">
        <v>9162.5658739999999</v>
      </c>
      <c r="O174" s="25">
        <v>8482</v>
      </c>
      <c r="P174" s="25">
        <v>2445.6</v>
      </c>
      <c r="Q174" s="25">
        <v>2</v>
      </c>
      <c r="R174" s="26">
        <v>1.68</v>
      </c>
      <c r="S174" s="24" t="s">
        <v>43</v>
      </c>
      <c r="T174" s="24" t="s">
        <v>262</v>
      </c>
      <c r="U174" s="24" t="s">
        <v>614</v>
      </c>
      <c r="V174" s="31">
        <v>0.69299999999999995</v>
      </c>
      <c r="W174" s="8">
        <f t="shared" si="1"/>
        <v>1033.6440242170067</v>
      </c>
      <c r="X174" s="32">
        <v>16921.034966399999</v>
      </c>
      <c r="Y174" s="26">
        <v>0.74</v>
      </c>
      <c r="Z174" s="26">
        <v>0.62</v>
      </c>
      <c r="AA174" s="25">
        <v>3421.4653440000002</v>
      </c>
      <c r="AB174" s="25">
        <v>196.339968</v>
      </c>
      <c r="AC174" s="25">
        <v>1094.232</v>
      </c>
      <c r="AD174" s="45">
        <v>969.26400000000001</v>
      </c>
    </row>
    <row r="175" spans="1:30" x14ac:dyDescent="0.3">
      <c r="A175" s="52" t="s">
        <v>46</v>
      </c>
      <c r="B175" s="24" t="s">
        <v>286</v>
      </c>
      <c r="C175" s="25">
        <v>10</v>
      </c>
      <c r="D175" s="26">
        <v>2.4993599999999998</v>
      </c>
      <c r="E175" s="26">
        <v>17.708880000000001</v>
      </c>
      <c r="F175" s="26">
        <v>34.5</v>
      </c>
      <c r="G175" s="26">
        <v>34.281221760000001</v>
      </c>
      <c r="H175" s="25" t="s">
        <v>32</v>
      </c>
      <c r="I175" s="29">
        <v>7.7</v>
      </c>
      <c r="J175" s="29">
        <v>6.3</v>
      </c>
      <c r="K175" s="26">
        <v>18.958560000000002</v>
      </c>
      <c r="L175" s="26">
        <v>6.5227199999999996</v>
      </c>
      <c r="M175" s="25">
        <v>9049.1677815000003</v>
      </c>
      <c r="N175" s="25">
        <v>16147.888372000001</v>
      </c>
      <c r="O175" s="25">
        <v>13608</v>
      </c>
      <c r="P175" s="25">
        <v>6780.4295803360001</v>
      </c>
      <c r="Q175" s="25">
        <v>2</v>
      </c>
      <c r="R175" s="29">
        <v>1.63</v>
      </c>
      <c r="S175" s="24" t="s">
        <v>43</v>
      </c>
      <c r="T175" s="24" t="s">
        <v>287</v>
      </c>
      <c r="U175" s="24" t="s">
        <v>614</v>
      </c>
      <c r="V175" s="31">
        <v>0.81299999999999994</v>
      </c>
      <c r="W175" s="8">
        <f t="shared" si="1"/>
        <v>2179.3071036337087</v>
      </c>
      <c r="X175" s="32">
        <v>26867</v>
      </c>
      <c r="Y175" s="26">
        <v>0.85</v>
      </c>
      <c r="Z175" s="26">
        <v>0.8</v>
      </c>
      <c r="AA175" s="25">
        <v>6710.9644800000005</v>
      </c>
      <c r="AB175" s="25">
        <v>260.713728</v>
      </c>
      <c r="AC175" s="25">
        <v>1854.0984000000001</v>
      </c>
      <c r="AD175" s="45">
        <v>999.74400000000003</v>
      </c>
    </row>
    <row r="176" spans="1:30" x14ac:dyDescent="0.3">
      <c r="A176" s="52" t="s">
        <v>46</v>
      </c>
      <c r="B176" s="24" t="s">
        <v>305</v>
      </c>
      <c r="C176" s="25">
        <v>8</v>
      </c>
      <c r="D176" s="26">
        <v>1.9202399999999999</v>
      </c>
      <c r="E176" s="26">
        <v>13.563600000000001</v>
      </c>
      <c r="F176" s="26">
        <v>28.55</v>
      </c>
      <c r="G176" s="26">
        <v>31.772839680000001</v>
      </c>
      <c r="H176" s="25" t="s">
        <v>32</v>
      </c>
      <c r="I176" s="26">
        <v>7.15</v>
      </c>
      <c r="J176" s="26">
        <v>3.86</v>
      </c>
      <c r="K176" s="26">
        <v>13.350239999999999</v>
      </c>
      <c r="L176" s="26">
        <v>4.8768000000000002</v>
      </c>
      <c r="M176" s="25">
        <v>4488.29650115</v>
      </c>
      <c r="N176" s="25">
        <v>8634.1307629500006</v>
      </c>
      <c r="O176" s="25">
        <v>7938</v>
      </c>
      <c r="P176" s="25">
        <v>3219.1141777120001</v>
      </c>
      <c r="Q176" s="25">
        <v>2</v>
      </c>
      <c r="R176" s="29">
        <v>1.25</v>
      </c>
      <c r="S176" s="24" t="s">
        <v>43</v>
      </c>
      <c r="T176" s="24" t="s">
        <v>306</v>
      </c>
      <c r="U176" s="24" t="s">
        <v>614</v>
      </c>
      <c r="V176" s="39">
        <v>0.55600000000000005</v>
      </c>
      <c r="W176" s="8">
        <f t="shared" si="1"/>
        <v>676.23575157452376</v>
      </c>
      <c r="X176" s="32">
        <v>14680</v>
      </c>
      <c r="Y176" s="26">
        <v>0.8</v>
      </c>
      <c r="Z176" s="26">
        <v>0.75</v>
      </c>
      <c r="AA176" s="25">
        <v>3408.590592</v>
      </c>
      <c r="AB176" s="25">
        <v>148.05964800000001</v>
      </c>
      <c r="AC176" s="25">
        <v>1463.04</v>
      </c>
      <c r="AD176" s="45">
        <v>670.56000000000006</v>
      </c>
    </row>
    <row r="177" spans="1:30" x14ac:dyDescent="0.3">
      <c r="A177" s="52" t="s">
        <v>46</v>
      </c>
      <c r="B177" s="24" t="s">
        <v>307</v>
      </c>
      <c r="C177" s="25">
        <v>10</v>
      </c>
      <c r="D177" s="26">
        <v>1.9202399999999999</v>
      </c>
      <c r="E177" s="26">
        <v>13.594080000000002</v>
      </c>
      <c r="F177" s="26">
        <v>28.55</v>
      </c>
      <c r="G177" s="26">
        <v>31.772839680000001</v>
      </c>
      <c r="H177" s="25" t="s">
        <v>32</v>
      </c>
      <c r="I177" s="26">
        <v>7.15</v>
      </c>
      <c r="J177" s="26">
        <v>3.86</v>
      </c>
      <c r="K177" s="26">
        <v>14.295120000000001</v>
      </c>
      <c r="L177" s="26">
        <v>4.8768000000000002</v>
      </c>
      <c r="M177" s="25">
        <v>5261.6714920000004</v>
      </c>
      <c r="N177" s="25">
        <v>9240.5837616400004</v>
      </c>
      <c r="O177" s="25">
        <v>7938</v>
      </c>
      <c r="P177" s="25">
        <v>3219.1141777120001</v>
      </c>
      <c r="Q177" s="25">
        <v>2</v>
      </c>
      <c r="R177" s="29">
        <v>1.25</v>
      </c>
      <c r="S177" s="24" t="s">
        <v>43</v>
      </c>
      <c r="T177" s="24" t="s">
        <v>308</v>
      </c>
      <c r="U177" s="24" t="s">
        <v>614</v>
      </c>
      <c r="V177" s="39">
        <v>0.55600000000000005</v>
      </c>
      <c r="W177" s="8">
        <f t="shared" si="1"/>
        <v>933.49935271700565</v>
      </c>
      <c r="X177" s="32">
        <v>14680</v>
      </c>
      <c r="Y177" s="26">
        <v>0.8</v>
      </c>
      <c r="Z177" s="26">
        <v>0.77</v>
      </c>
      <c r="AA177" s="25">
        <v>3147.8768640000003</v>
      </c>
      <c r="AB177" s="25">
        <v>204.38668800000002</v>
      </c>
      <c r="AC177" s="25">
        <v>1554.48</v>
      </c>
      <c r="AD177" s="45">
        <v>739.14</v>
      </c>
    </row>
    <row r="178" spans="1:30" x14ac:dyDescent="0.3">
      <c r="A178" s="52" t="s">
        <v>46</v>
      </c>
      <c r="B178" s="24" t="s">
        <v>311</v>
      </c>
      <c r="C178" s="25">
        <v>10</v>
      </c>
      <c r="D178" s="26">
        <v>1.9202399999999999</v>
      </c>
      <c r="E178" s="26">
        <v>13.594080000000002</v>
      </c>
      <c r="F178" s="26">
        <v>28.55</v>
      </c>
      <c r="G178" s="26">
        <v>31.772839680000001</v>
      </c>
      <c r="H178" s="25" t="s">
        <v>32</v>
      </c>
      <c r="I178" s="26">
        <v>7.15</v>
      </c>
      <c r="J178" s="26">
        <v>3.86</v>
      </c>
      <c r="K178" s="26">
        <v>14.386560000000001</v>
      </c>
      <c r="L178" s="26">
        <v>5.2425600000000001</v>
      </c>
      <c r="M178" s="25">
        <v>6168.8562320000001</v>
      </c>
      <c r="N178" s="25">
        <v>10659.420695000001</v>
      </c>
      <c r="O178" s="25">
        <v>9979</v>
      </c>
      <c r="P178" s="25">
        <v>3337.2190252480004</v>
      </c>
      <c r="Q178" s="25">
        <v>2</v>
      </c>
      <c r="R178" s="29">
        <v>1.25</v>
      </c>
      <c r="S178" s="24" t="s">
        <v>43</v>
      </c>
      <c r="T178" s="24" t="s">
        <v>312</v>
      </c>
      <c r="U178" s="24" t="s">
        <v>614</v>
      </c>
      <c r="V178" s="31">
        <v>0.83799999999999997</v>
      </c>
      <c r="W178" s="8">
        <f t="shared" si="1"/>
        <v>1314.8583429353007</v>
      </c>
      <c r="X178" s="32">
        <v>20200</v>
      </c>
      <c r="Y178" s="26">
        <v>0.8</v>
      </c>
      <c r="Z178" s="26">
        <v>0.77</v>
      </c>
      <c r="AA178" s="25">
        <v>3147.8768640000003</v>
      </c>
      <c r="AB178" s="25">
        <v>209.21472</v>
      </c>
      <c r="AC178" s="25">
        <v>1335.0240000000001</v>
      </c>
      <c r="AD178" s="45">
        <v>792.48</v>
      </c>
    </row>
    <row r="179" spans="1:30" x14ac:dyDescent="0.3">
      <c r="A179" s="52" t="s">
        <v>46</v>
      </c>
      <c r="B179" s="24" t="s">
        <v>285</v>
      </c>
      <c r="C179" s="25">
        <v>8</v>
      </c>
      <c r="D179" s="26">
        <v>2.0726400000000003</v>
      </c>
      <c r="E179" s="26">
        <v>16.94688</v>
      </c>
      <c r="F179" s="26">
        <v>34</v>
      </c>
      <c r="G179" s="26">
        <v>30.806648064000004</v>
      </c>
      <c r="H179" s="25" t="s">
        <v>32</v>
      </c>
      <c r="I179" s="29">
        <v>6.6379999999999999</v>
      </c>
      <c r="J179" s="29">
        <v>4.21</v>
      </c>
      <c r="K179" s="26">
        <v>17.312639999999998</v>
      </c>
      <c r="L179" s="26">
        <v>5.9131200000000002</v>
      </c>
      <c r="M179" s="25">
        <v>6849.2447870000005</v>
      </c>
      <c r="N179" s="25">
        <v>11861.440475500001</v>
      </c>
      <c r="O179" s="25">
        <v>9843</v>
      </c>
      <c r="P179" s="25">
        <v>4563.6924419679999</v>
      </c>
      <c r="Q179" s="25">
        <v>2</v>
      </c>
      <c r="R179" s="29">
        <v>1.1000000000000001</v>
      </c>
      <c r="S179" s="24" t="s">
        <v>43</v>
      </c>
      <c r="T179" s="24" t="s">
        <v>264</v>
      </c>
      <c r="U179" s="24" t="s">
        <v>614</v>
      </c>
      <c r="V179" s="31">
        <v>0.71599999999999997</v>
      </c>
      <c r="W179" s="8">
        <f t="shared" si="1"/>
        <v>1496.3508537047001</v>
      </c>
      <c r="X179" s="32">
        <v>19661</v>
      </c>
      <c r="Y179" s="26">
        <v>0.85</v>
      </c>
      <c r="Z179" s="26">
        <v>0.8</v>
      </c>
      <c r="AA179" s="25">
        <v>5697.0777600000001</v>
      </c>
      <c r="AB179" s="25">
        <v>244.62028800000002</v>
      </c>
      <c r="AC179" s="25">
        <v>1776.9840000000002</v>
      </c>
      <c r="AD179" s="45">
        <v>1078.992</v>
      </c>
    </row>
    <row r="180" spans="1:30" x14ac:dyDescent="0.3">
      <c r="A180" s="52" t="s">
        <v>46</v>
      </c>
      <c r="B180" s="24" t="s">
        <v>245</v>
      </c>
      <c r="C180" s="25">
        <v>10</v>
      </c>
      <c r="D180" s="26">
        <v>1.7678400000000001</v>
      </c>
      <c r="E180" s="29">
        <v>15.900399999999999</v>
      </c>
      <c r="F180" s="26">
        <v>0</v>
      </c>
      <c r="G180" s="26">
        <v>29.998391615999999</v>
      </c>
      <c r="H180" s="25" t="s">
        <v>32</v>
      </c>
      <c r="I180" s="26">
        <v>6.48</v>
      </c>
      <c r="J180" s="26">
        <v>4.7300000000000004</v>
      </c>
      <c r="K180" s="26">
        <v>14.386560000000001</v>
      </c>
      <c r="L180" s="26">
        <v>4.5720000000000001</v>
      </c>
      <c r="M180" s="25">
        <v>3991.6128560000002</v>
      </c>
      <c r="N180" s="25">
        <v>6713.1670760000006</v>
      </c>
      <c r="O180" s="25">
        <v>4115</v>
      </c>
      <c r="P180" s="25">
        <v>2180.39718528</v>
      </c>
      <c r="Q180" s="25">
        <v>2</v>
      </c>
      <c r="R180" s="29">
        <v>1.3</v>
      </c>
      <c r="S180" s="24" t="s">
        <v>43</v>
      </c>
      <c r="T180" s="24" t="s">
        <v>246</v>
      </c>
      <c r="U180" s="24" t="s">
        <v>614</v>
      </c>
      <c r="V180" s="31">
        <v>0.58399999999999996</v>
      </c>
      <c r="W180" s="8">
        <f t="shared" si="1"/>
        <v>734.47806781604481</v>
      </c>
      <c r="X180" s="32">
        <v>12224</v>
      </c>
      <c r="Y180" s="26">
        <v>0.72</v>
      </c>
      <c r="Z180" s="26">
        <v>0.7</v>
      </c>
      <c r="AA180" s="25">
        <v>3703.1005440000004</v>
      </c>
      <c r="AB180" s="25">
        <v>193.12128000000001</v>
      </c>
      <c r="AC180" s="25">
        <v>1097.28</v>
      </c>
      <c r="AD180" s="45">
        <v>969.26400000000001</v>
      </c>
    </row>
    <row r="181" spans="1:30" x14ac:dyDescent="0.3">
      <c r="A181" s="52" t="s">
        <v>46</v>
      </c>
      <c r="B181" s="24" t="s">
        <v>253</v>
      </c>
      <c r="C181" s="25">
        <v>11</v>
      </c>
      <c r="D181" s="26">
        <v>1.7678400000000001</v>
      </c>
      <c r="E181" s="29">
        <v>16.687799999999999</v>
      </c>
      <c r="F181" s="26">
        <v>0</v>
      </c>
      <c r="G181" s="26">
        <v>29.914778880000004</v>
      </c>
      <c r="H181" s="25" t="s">
        <v>32</v>
      </c>
      <c r="I181" s="26">
        <v>7.88</v>
      </c>
      <c r="J181" s="26">
        <v>4.7300000000000004</v>
      </c>
      <c r="K181" s="26">
        <v>14.660880000000001</v>
      </c>
      <c r="L181" s="26">
        <v>4.6329599999999997</v>
      </c>
      <c r="M181" s="25">
        <v>4525.4910754900002</v>
      </c>
      <c r="N181" s="25">
        <v>7543.2411131000008</v>
      </c>
      <c r="O181" s="25">
        <v>6894.6</v>
      </c>
      <c r="P181" s="25">
        <v>2455.9751628640001</v>
      </c>
      <c r="Q181" s="25">
        <v>2</v>
      </c>
      <c r="R181" s="26">
        <v>1.47</v>
      </c>
      <c r="S181" s="24" t="s">
        <v>43</v>
      </c>
      <c r="T181" s="24" t="s">
        <v>254</v>
      </c>
      <c r="U181" s="24" t="s">
        <v>614</v>
      </c>
      <c r="V181" s="31">
        <v>0.71599999999999997</v>
      </c>
      <c r="W181" s="8">
        <f t="shared" si="1"/>
        <v>863.28546264180886</v>
      </c>
      <c r="X181" s="32">
        <v>15123.953440000001</v>
      </c>
      <c r="Y181" s="26">
        <v>0.76</v>
      </c>
      <c r="Z181" s="26">
        <v>0.74</v>
      </c>
      <c r="AA181" s="25">
        <v>3651.6015360000001</v>
      </c>
      <c r="AB181" s="25">
        <v>183.465216</v>
      </c>
      <c r="AC181" s="25">
        <v>1085.088</v>
      </c>
      <c r="AD181" s="45">
        <v>873.25200000000007</v>
      </c>
    </row>
    <row r="182" spans="1:30" x14ac:dyDescent="0.3">
      <c r="A182" s="52" t="s">
        <v>46</v>
      </c>
      <c r="B182" s="24" t="s">
        <v>283</v>
      </c>
      <c r="C182" s="25">
        <v>7</v>
      </c>
      <c r="D182" s="26">
        <v>1.7678400000000001</v>
      </c>
      <c r="E182" s="26">
        <v>16.64208</v>
      </c>
      <c r="F182" s="26">
        <v>34</v>
      </c>
      <c r="G182" s="26">
        <v>29.413102464000005</v>
      </c>
      <c r="H182" s="25" t="s">
        <v>32</v>
      </c>
      <c r="I182" s="26">
        <v>5.26</v>
      </c>
      <c r="J182" s="26">
        <v>4.5149999999999997</v>
      </c>
      <c r="K182" s="26">
        <v>16.94688</v>
      </c>
      <c r="L182" s="26">
        <v>5.5778400000000001</v>
      </c>
      <c r="M182" s="25">
        <v>6638.3243349500008</v>
      </c>
      <c r="N182" s="25">
        <v>11249.090776000001</v>
      </c>
      <c r="O182" s="25">
        <v>9389</v>
      </c>
      <c r="P182" s="25">
        <v>4233.6045347520003</v>
      </c>
      <c r="Q182" s="25">
        <v>2</v>
      </c>
      <c r="R182" s="29">
        <v>1.22</v>
      </c>
      <c r="S182" s="24" t="s">
        <v>43</v>
      </c>
      <c r="T182" s="24" t="s">
        <v>284</v>
      </c>
      <c r="U182" s="24" t="s">
        <v>614</v>
      </c>
      <c r="V182" s="31">
        <v>0.71599999999999997</v>
      </c>
      <c r="W182" s="8">
        <f t="shared" si="1"/>
        <v>1419.8817768388342</v>
      </c>
      <c r="X182" s="32">
        <v>18905</v>
      </c>
      <c r="Y182" s="26">
        <v>0.88</v>
      </c>
      <c r="Z182" s="26">
        <v>0.8</v>
      </c>
      <c r="AA182" s="25">
        <v>5697.0777600000001</v>
      </c>
      <c r="AB182" s="25">
        <v>241.40160000000003</v>
      </c>
      <c r="AC182" s="25">
        <v>1644.3960000000002</v>
      </c>
      <c r="AD182" s="45">
        <v>890.01600000000008</v>
      </c>
    </row>
    <row r="183" spans="1:30" x14ac:dyDescent="0.3">
      <c r="A183" s="52" t="s">
        <v>46</v>
      </c>
      <c r="B183" s="24" t="s">
        <v>239</v>
      </c>
      <c r="C183" s="25">
        <v>7</v>
      </c>
      <c r="D183" s="26">
        <v>1.85928</v>
      </c>
      <c r="E183" s="26">
        <v>14.56944</v>
      </c>
      <c r="F183" s="29">
        <v>13.4</v>
      </c>
      <c r="G183" s="26">
        <v>28.948587264000004</v>
      </c>
      <c r="H183" s="25" t="s">
        <v>32</v>
      </c>
      <c r="I183" s="29">
        <v>6.3</v>
      </c>
      <c r="J183" s="29">
        <v>4.4000000000000004</v>
      </c>
      <c r="K183" s="26">
        <v>16.916399999999999</v>
      </c>
      <c r="L183" s="26">
        <v>4.2976799999999997</v>
      </c>
      <c r="M183" s="25">
        <v>7257.4779200000003</v>
      </c>
      <c r="N183" s="25">
        <v>9230.6047295000008</v>
      </c>
      <c r="O183" s="25">
        <v>8709</v>
      </c>
      <c r="P183" s="25">
        <v>2740.6381287200002</v>
      </c>
      <c r="Q183" s="25">
        <v>2</v>
      </c>
      <c r="R183" s="29">
        <v>1.4</v>
      </c>
      <c r="S183" s="24" t="s">
        <v>43</v>
      </c>
      <c r="T183" s="24" t="s">
        <v>606</v>
      </c>
      <c r="U183" s="24" t="s">
        <v>614</v>
      </c>
      <c r="V183" s="31">
        <v>0.71599999999999997</v>
      </c>
      <c r="W183" s="8">
        <f t="shared" si="1"/>
        <v>1052.3948926338762</v>
      </c>
      <c r="X183" s="25">
        <v>15569</v>
      </c>
      <c r="Y183" s="26">
        <v>0.81</v>
      </c>
      <c r="Z183" s="26">
        <v>0.79</v>
      </c>
      <c r="AA183" s="25">
        <v>3339.3888000000002</v>
      </c>
      <c r="AB183" s="25">
        <v>217.26144000000002</v>
      </c>
      <c r="AC183" s="25">
        <v>1319.7840000000001</v>
      </c>
      <c r="AD183" s="45">
        <v>810.76800000000003</v>
      </c>
    </row>
    <row r="184" spans="1:30" x14ac:dyDescent="0.3">
      <c r="A184" s="52" t="s">
        <v>46</v>
      </c>
      <c r="B184" s="24" t="s">
        <v>240</v>
      </c>
      <c r="C184" s="25">
        <v>7</v>
      </c>
      <c r="D184" s="26">
        <v>1.85928</v>
      </c>
      <c r="E184" s="26">
        <v>14.56944</v>
      </c>
      <c r="F184" s="26">
        <v>13.4</v>
      </c>
      <c r="G184" s="26">
        <v>28.948587264000004</v>
      </c>
      <c r="H184" s="25" t="s">
        <v>32</v>
      </c>
      <c r="I184" s="26">
        <v>6.3</v>
      </c>
      <c r="J184" s="26">
        <v>4.4000000000000004</v>
      </c>
      <c r="K184" s="26">
        <v>16.916399999999999</v>
      </c>
      <c r="L184" s="26">
        <v>4.2976799999999997</v>
      </c>
      <c r="M184" s="25">
        <v>7257.4779200000003</v>
      </c>
      <c r="N184" s="25">
        <v>9525.4397700000009</v>
      </c>
      <c r="O184" s="25">
        <v>8709</v>
      </c>
      <c r="P184" s="25">
        <v>2740.6381287200002</v>
      </c>
      <c r="Q184" s="25">
        <v>2</v>
      </c>
      <c r="R184" s="26">
        <v>1.4</v>
      </c>
      <c r="S184" s="24" t="s">
        <v>43</v>
      </c>
      <c r="T184" s="24" t="s">
        <v>607</v>
      </c>
      <c r="U184" s="24" t="s">
        <v>614</v>
      </c>
      <c r="V184" s="31">
        <v>0.71599999999999997</v>
      </c>
      <c r="W184" s="8">
        <f t="shared" si="1"/>
        <v>1013.4173040178064</v>
      </c>
      <c r="X184" s="32">
        <v>15569</v>
      </c>
      <c r="Y184" s="26">
        <v>0.81</v>
      </c>
      <c r="Z184" s="26">
        <v>0.79</v>
      </c>
      <c r="AA184" s="25">
        <v>3339.3888000000002</v>
      </c>
      <c r="AB184" s="25">
        <v>209.21472</v>
      </c>
      <c r="AC184" s="25">
        <v>1426.4640000000002</v>
      </c>
      <c r="AD184" s="45">
        <v>810.76800000000003</v>
      </c>
    </row>
    <row r="185" spans="1:30" x14ac:dyDescent="0.3">
      <c r="A185" s="52" t="s">
        <v>46</v>
      </c>
      <c r="B185" s="24" t="s">
        <v>241</v>
      </c>
      <c r="C185" s="25">
        <v>7</v>
      </c>
      <c r="D185" s="26">
        <v>1.85928</v>
      </c>
      <c r="E185" s="26">
        <v>14.56944</v>
      </c>
      <c r="F185" s="26">
        <v>13.4</v>
      </c>
      <c r="G185" s="26">
        <v>28.948587264000004</v>
      </c>
      <c r="H185" s="25" t="s">
        <v>32</v>
      </c>
      <c r="I185" s="29">
        <v>6.3</v>
      </c>
      <c r="J185" s="29">
        <v>4.5</v>
      </c>
      <c r="K185" s="26">
        <v>17.556480000000001</v>
      </c>
      <c r="L185" s="26">
        <v>4.2976799999999997</v>
      </c>
      <c r="M185" s="25">
        <v>7257.4779200000003</v>
      </c>
      <c r="N185" s="25">
        <v>9298.6435849999998</v>
      </c>
      <c r="O185" s="25">
        <v>8709</v>
      </c>
      <c r="P185" s="25">
        <v>2740.6381287200002</v>
      </c>
      <c r="Q185" s="25">
        <v>2</v>
      </c>
      <c r="R185" s="29">
        <v>1.4</v>
      </c>
      <c r="S185" s="24" t="s">
        <v>43</v>
      </c>
      <c r="T185" s="24" t="s">
        <v>606</v>
      </c>
      <c r="U185" s="24" t="s">
        <v>614</v>
      </c>
      <c r="V185" s="31">
        <v>0.71599999999999997</v>
      </c>
      <c r="W185" s="8">
        <f t="shared" si="1"/>
        <v>990.03075084816498</v>
      </c>
      <c r="X185" s="25">
        <v>15569</v>
      </c>
      <c r="Y185" s="26">
        <v>0.81</v>
      </c>
      <c r="Z185" s="26">
        <v>0.79</v>
      </c>
      <c r="AA185" s="25">
        <v>3893.0031360000003</v>
      </c>
      <c r="AB185" s="25">
        <v>204.38668800000002</v>
      </c>
      <c r="AC185" s="25">
        <v>1325.88</v>
      </c>
      <c r="AD185" s="45">
        <v>810.76800000000003</v>
      </c>
    </row>
    <row r="186" spans="1:30" x14ac:dyDescent="0.3">
      <c r="A186" s="52" t="s">
        <v>46</v>
      </c>
      <c r="B186" s="24" t="s">
        <v>242</v>
      </c>
      <c r="C186" s="25">
        <v>9</v>
      </c>
      <c r="D186" s="26">
        <v>1.85928</v>
      </c>
      <c r="E186" s="26">
        <v>14.56944</v>
      </c>
      <c r="F186" s="26">
        <v>13.4</v>
      </c>
      <c r="G186" s="26">
        <v>28.948587264000004</v>
      </c>
      <c r="H186" s="25" t="s">
        <v>32</v>
      </c>
      <c r="I186" s="26">
        <v>6.3</v>
      </c>
      <c r="J186" s="26">
        <v>4.4000000000000004</v>
      </c>
      <c r="K186" s="26">
        <v>17.556480000000001</v>
      </c>
      <c r="L186" s="26">
        <v>4.2976799999999997</v>
      </c>
      <c r="M186" s="25">
        <v>7257.4779200000003</v>
      </c>
      <c r="N186" s="25">
        <v>9752.2359550000001</v>
      </c>
      <c r="O186" s="25">
        <v>8709</v>
      </c>
      <c r="P186" s="25">
        <v>2740.6381287200002</v>
      </c>
      <c r="Q186" s="25">
        <v>2</v>
      </c>
      <c r="R186" s="37">
        <v>1.4</v>
      </c>
      <c r="S186" s="24" t="s">
        <v>43</v>
      </c>
      <c r="T186" s="24" t="s">
        <v>607</v>
      </c>
      <c r="U186" s="24" t="s">
        <v>614</v>
      </c>
      <c r="V186" s="31">
        <v>0.71599999999999997</v>
      </c>
      <c r="W186" s="8">
        <f t="shared" si="1"/>
        <v>1021.2128217410204</v>
      </c>
      <c r="X186" s="32">
        <v>15569</v>
      </c>
      <c r="Y186" s="26">
        <v>0.81</v>
      </c>
      <c r="Z186" s="26">
        <v>0.79</v>
      </c>
      <c r="AA186" s="25">
        <v>3130.1740800000002</v>
      </c>
      <c r="AB186" s="25">
        <v>210.82406400000002</v>
      </c>
      <c r="AC186" s="25">
        <v>1542.288</v>
      </c>
      <c r="AD186" s="45">
        <v>810.76800000000003</v>
      </c>
    </row>
    <row r="187" spans="1:30" x14ac:dyDescent="0.3">
      <c r="A187" s="52" t="s">
        <v>46</v>
      </c>
      <c r="B187" s="24" t="s">
        <v>251</v>
      </c>
      <c r="C187" s="25">
        <v>10</v>
      </c>
      <c r="D187" s="26">
        <v>1.7678400000000001</v>
      </c>
      <c r="E187" s="29">
        <v>16.256</v>
      </c>
      <c r="F187" s="26">
        <v>0</v>
      </c>
      <c r="G187" s="26">
        <v>27.31349376</v>
      </c>
      <c r="H187" s="25" t="s">
        <v>32</v>
      </c>
      <c r="I187" s="26">
        <v>6.57</v>
      </c>
      <c r="J187" s="26">
        <v>5.23</v>
      </c>
      <c r="K187" s="26">
        <v>15.270480000000001</v>
      </c>
      <c r="L187" s="26">
        <v>4.6024799999999999</v>
      </c>
      <c r="M187" s="25">
        <v>3701.3137392000003</v>
      </c>
      <c r="N187" s="25">
        <v>6291.3261719000002</v>
      </c>
      <c r="O187" s="25">
        <v>5783</v>
      </c>
      <c r="P187" s="25">
        <v>2125.8872556480001</v>
      </c>
      <c r="Q187" s="25">
        <v>2</v>
      </c>
      <c r="R187" s="26">
        <v>1.32</v>
      </c>
      <c r="S187" s="24" t="s">
        <v>43</v>
      </c>
      <c r="T187" s="24" t="s">
        <v>252</v>
      </c>
      <c r="U187" s="24" t="s">
        <v>614</v>
      </c>
      <c r="V187" s="31">
        <v>0.57999999999999996</v>
      </c>
      <c r="W187" s="8">
        <f t="shared" si="1"/>
        <v>699.67104033616579</v>
      </c>
      <c r="X187" s="32">
        <v>12366.056048</v>
      </c>
      <c r="Y187" s="26">
        <v>0.72</v>
      </c>
      <c r="Z187" s="26">
        <v>0.63</v>
      </c>
      <c r="AA187" s="25">
        <v>3279.8430720000001</v>
      </c>
      <c r="AB187" s="25">
        <v>181.85587200000001</v>
      </c>
      <c r="AC187" s="25">
        <v>1051.56</v>
      </c>
      <c r="AD187" s="45">
        <v>935.7360000000001</v>
      </c>
    </row>
    <row r="188" spans="1:30" x14ac:dyDescent="0.3">
      <c r="A188" s="52" t="s">
        <v>46</v>
      </c>
      <c r="B188" s="24" t="s">
        <v>243</v>
      </c>
      <c r="C188" s="25">
        <v>8</v>
      </c>
      <c r="D188" s="26">
        <v>2.1031200000000001</v>
      </c>
      <c r="E188" s="26">
        <v>13.350239999999999</v>
      </c>
      <c r="F188" s="29">
        <v>15</v>
      </c>
      <c r="G188" s="26">
        <v>24.572854080000003</v>
      </c>
      <c r="H188" s="25" t="s">
        <v>32</v>
      </c>
      <c r="I188" s="29">
        <v>5.7</v>
      </c>
      <c r="J188" s="29">
        <v>4.9000000000000004</v>
      </c>
      <c r="K188" s="26">
        <v>17.891760000000001</v>
      </c>
      <c r="L188" s="26">
        <v>4.4805599999999997</v>
      </c>
      <c r="M188" s="25">
        <v>7711.0702900000006</v>
      </c>
      <c r="N188" s="25">
        <v>10659.420695000001</v>
      </c>
      <c r="O188" s="25">
        <v>8845</v>
      </c>
      <c r="P188" s="25">
        <v>3576.457049744</v>
      </c>
      <c r="Q188" s="25">
        <v>2</v>
      </c>
      <c r="R188" s="29">
        <v>1.3</v>
      </c>
      <c r="S188" s="24" t="s">
        <v>43</v>
      </c>
      <c r="T188" s="24" t="s">
        <v>244</v>
      </c>
      <c r="U188" s="24" t="s">
        <v>614</v>
      </c>
      <c r="V188" s="31">
        <v>0.78739999999999999</v>
      </c>
      <c r="W188" s="8">
        <f t="shared" si="1"/>
        <v>1563.184312157982</v>
      </c>
      <c r="X188" s="32">
        <v>20813</v>
      </c>
      <c r="Y188" s="26">
        <v>0.81</v>
      </c>
      <c r="Z188" s="26">
        <v>0.79</v>
      </c>
      <c r="AA188" s="25">
        <v>4622.0359680000001</v>
      </c>
      <c r="AB188" s="25">
        <v>241.40160000000003</v>
      </c>
      <c r="AC188" s="25">
        <v>1661.16</v>
      </c>
      <c r="AD188" s="45">
        <v>1042.4159999999999</v>
      </c>
    </row>
    <row r="189" spans="1:30" x14ac:dyDescent="0.3">
      <c r="A189" s="52" t="s">
        <v>46</v>
      </c>
      <c r="B189" s="24" t="s">
        <v>237</v>
      </c>
      <c r="C189" s="25">
        <v>7</v>
      </c>
      <c r="D189" s="26">
        <v>1.7983200000000001</v>
      </c>
      <c r="E189" s="26">
        <v>13.350239999999999</v>
      </c>
      <c r="F189" s="29">
        <v>15</v>
      </c>
      <c r="G189" s="26">
        <v>24.572854080000003</v>
      </c>
      <c r="H189" s="25" t="s">
        <v>32</v>
      </c>
      <c r="I189" s="29">
        <v>4.8</v>
      </c>
      <c r="J189" s="29">
        <v>4</v>
      </c>
      <c r="K189" s="26">
        <v>14.843760000000001</v>
      </c>
      <c r="L189" s="26">
        <v>3.7490400000000004</v>
      </c>
      <c r="M189" s="25">
        <v>5086.5848371800002</v>
      </c>
      <c r="N189" s="25">
        <v>7711.0702900000006</v>
      </c>
      <c r="O189" s="25">
        <v>7257.48</v>
      </c>
      <c r="P189" s="25">
        <v>1862.4225957600001</v>
      </c>
      <c r="Q189" s="25">
        <v>2</v>
      </c>
      <c r="R189" s="29">
        <v>1.2</v>
      </c>
      <c r="S189" s="24" t="s">
        <v>43</v>
      </c>
      <c r="T189" s="24" t="s">
        <v>238</v>
      </c>
      <c r="U189" s="24" t="s">
        <v>614</v>
      </c>
      <c r="V189" s="31">
        <v>0.71599999999999997</v>
      </c>
      <c r="W189" s="8">
        <f t="shared" si="1"/>
        <v>1013.4173040178064</v>
      </c>
      <c r="X189" s="25">
        <v>15569</v>
      </c>
      <c r="Y189" s="26">
        <v>0.81</v>
      </c>
      <c r="Z189" s="26">
        <v>0.79</v>
      </c>
      <c r="AA189" s="25">
        <v>2843.7108480000002</v>
      </c>
      <c r="AB189" s="25">
        <v>209.21472</v>
      </c>
      <c r="AC189" s="25">
        <v>1063.752</v>
      </c>
      <c r="AD189" s="45">
        <v>874.77600000000007</v>
      </c>
    </row>
    <row r="190" spans="1:30" x14ac:dyDescent="0.3">
      <c r="A190" s="52" t="s">
        <v>46</v>
      </c>
      <c r="B190" s="24" t="s">
        <v>249</v>
      </c>
      <c r="C190" s="25">
        <v>7</v>
      </c>
      <c r="D190" s="26">
        <v>1.7678400000000001</v>
      </c>
      <c r="E190" s="29">
        <v>15.189200000000001</v>
      </c>
      <c r="F190" s="26">
        <v>0</v>
      </c>
      <c r="G190" s="26">
        <v>24.526402560000001</v>
      </c>
      <c r="H190" s="25" t="s">
        <v>32</v>
      </c>
      <c r="I190" s="26">
        <v>6.57</v>
      </c>
      <c r="J190" s="26">
        <v>4.3499999999999996</v>
      </c>
      <c r="K190" s="26">
        <v>14.56944</v>
      </c>
      <c r="L190" s="26">
        <v>3.99288</v>
      </c>
      <c r="M190" s="25">
        <v>3337.9862508300002</v>
      </c>
      <c r="N190" s="25">
        <v>5613.2055787500003</v>
      </c>
      <c r="O190" s="25">
        <v>5216</v>
      </c>
      <c r="P190" s="25">
        <v>1777.6293718879999</v>
      </c>
      <c r="Q190" s="25">
        <v>2</v>
      </c>
      <c r="R190" s="29">
        <v>1.35</v>
      </c>
      <c r="S190" s="24" t="s">
        <v>43</v>
      </c>
      <c r="T190" s="24" t="s">
        <v>250</v>
      </c>
      <c r="U190" s="24" t="s">
        <v>614</v>
      </c>
      <c r="V190" s="31">
        <v>0.55000000000000004</v>
      </c>
      <c r="W190" s="8">
        <f t="shared" si="1"/>
        <v>625.429945656413</v>
      </c>
      <c r="X190" s="32">
        <v>10676</v>
      </c>
      <c r="Y190" s="26">
        <v>0.72</v>
      </c>
      <c r="Z190" s="26">
        <v>0.7</v>
      </c>
      <c r="AA190" s="25">
        <v>3194.5478400000002</v>
      </c>
      <c r="AB190" s="25">
        <v>188.29324800000001</v>
      </c>
      <c r="AC190" s="25">
        <v>1051.56</v>
      </c>
      <c r="AD190" s="45">
        <v>966.21600000000001</v>
      </c>
    </row>
    <row r="191" spans="1:30" x14ac:dyDescent="0.3">
      <c r="A191" s="52" t="s">
        <v>46</v>
      </c>
      <c r="B191" s="24" t="s">
        <v>303</v>
      </c>
      <c r="C191" s="25">
        <v>7</v>
      </c>
      <c r="D191" s="26">
        <v>1.9812000000000001</v>
      </c>
      <c r="E191" s="26">
        <v>13.563600000000001</v>
      </c>
      <c r="F191" s="26">
        <v>25</v>
      </c>
      <c r="G191" s="26">
        <v>22.947050880000003</v>
      </c>
      <c r="H191" s="25" t="s">
        <v>32</v>
      </c>
      <c r="I191" s="26">
        <v>4.6500000000000004</v>
      </c>
      <c r="J191" s="26">
        <v>4.78</v>
      </c>
      <c r="K191" s="26">
        <v>14.020800000000001</v>
      </c>
      <c r="L191" s="26">
        <v>4.7853599999999998</v>
      </c>
      <c r="M191" s="25">
        <v>3696.7778155000001</v>
      </c>
      <c r="N191" s="25">
        <v>5669.9046250000001</v>
      </c>
      <c r="O191" s="25">
        <v>5262</v>
      </c>
      <c r="P191" s="25">
        <v>1632.2695595360001</v>
      </c>
      <c r="Q191" s="25">
        <v>2</v>
      </c>
      <c r="R191" s="29">
        <v>1.25</v>
      </c>
      <c r="S191" s="24" t="s">
        <v>43</v>
      </c>
      <c r="T191" s="24" t="s">
        <v>304</v>
      </c>
      <c r="U191" s="24" t="s">
        <v>614</v>
      </c>
      <c r="V191" s="31">
        <v>0.55000000000000004</v>
      </c>
      <c r="W191" s="8">
        <f t="shared" si="1"/>
        <v>650.52441269039286</v>
      </c>
      <c r="X191" s="32">
        <v>10230</v>
      </c>
      <c r="Y191" s="26">
        <v>0.83</v>
      </c>
      <c r="Z191" s="26">
        <v>0.78</v>
      </c>
      <c r="AA191" s="25">
        <v>3081.8937600000004</v>
      </c>
      <c r="AB191" s="25">
        <v>204.38668800000002</v>
      </c>
      <c r="AC191" s="25">
        <v>1155.8016</v>
      </c>
      <c r="AD191" s="45">
        <v>896.11200000000008</v>
      </c>
    </row>
    <row r="192" spans="1:30" x14ac:dyDescent="0.3">
      <c r="A192" s="52" t="s">
        <v>46</v>
      </c>
      <c r="B192" s="24" t="s">
        <v>297</v>
      </c>
      <c r="C192" s="25">
        <v>9</v>
      </c>
      <c r="D192" s="26">
        <v>1.7983200000000001</v>
      </c>
      <c r="E192" s="26">
        <v>13.258800000000001</v>
      </c>
      <c r="F192" s="26">
        <v>20</v>
      </c>
      <c r="G192" s="26">
        <v>22.389632640000002</v>
      </c>
      <c r="H192" s="25" t="s">
        <v>32</v>
      </c>
      <c r="I192" s="26">
        <v>5.25</v>
      </c>
      <c r="J192" s="26">
        <v>5.91</v>
      </c>
      <c r="K192" s="26">
        <v>14.752320000000001</v>
      </c>
      <c r="L192" s="26">
        <v>4.23672</v>
      </c>
      <c r="M192" s="25">
        <v>4785.3995034999998</v>
      </c>
      <c r="N192" s="25">
        <v>7393.5556310000002</v>
      </c>
      <c r="O192" s="25">
        <v>7122</v>
      </c>
      <c r="P192" s="25">
        <v>2219.765467792</v>
      </c>
      <c r="Q192" s="25">
        <v>2</v>
      </c>
      <c r="R192" s="29">
        <v>1.2</v>
      </c>
      <c r="S192" s="24" t="s">
        <v>43</v>
      </c>
      <c r="T192" s="24" t="s">
        <v>298</v>
      </c>
      <c r="U192" s="24" t="s">
        <v>614</v>
      </c>
      <c r="V192" s="31">
        <v>0.68600000000000005</v>
      </c>
      <c r="W192" s="8">
        <f t="shared" si="1"/>
        <v>799.12443516424617</v>
      </c>
      <c r="X192" s="32">
        <v>13190</v>
      </c>
      <c r="Y192" s="26">
        <v>0.78</v>
      </c>
      <c r="Z192" s="26">
        <v>0.76</v>
      </c>
      <c r="AA192" s="25">
        <v>3418.2466560000003</v>
      </c>
      <c r="AB192" s="25">
        <v>194.73062400000001</v>
      </c>
      <c r="AC192" s="25">
        <v>1158.8496</v>
      </c>
      <c r="AD192" s="45">
        <v>902.20800000000008</v>
      </c>
    </row>
    <row r="193" spans="1:30" x14ac:dyDescent="0.3">
      <c r="A193" s="52" t="s">
        <v>46</v>
      </c>
      <c r="B193" s="24" t="s">
        <v>247</v>
      </c>
      <c r="C193" s="25">
        <v>7</v>
      </c>
      <c r="D193" s="26">
        <v>1.7678400000000001</v>
      </c>
      <c r="E193" s="29">
        <v>14.3002</v>
      </c>
      <c r="F193" s="26">
        <v>0</v>
      </c>
      <c r="G193" s="26">
        <v>22.296729600000003</v>
      </c>
      <c r="H193" s="25" t="s">
        <v>32</v>
      </c>
      <c r="I193" s="26">
        <v>5.64</v>
      </c>
      <c r="J193" s="26">
        <v>4.3499999999999996</v>
      </c>
      <c r="K193" s="26">
        <v>13.014960000000002</v>
      </c>
      <c r="L193" s="26">
        <v>3.99288</v>
      </c>
      <c r="M193" s="25">
        <v>2930.2067102000001</v>
      </c>
      <c r="N193" s="25">
        <v>4717.3606479999999</v>
      </c>
      <c r="O193" s="25">
        <v>4445</v>
      </c>
      <c r="P193" s="25">
        <v>1444.5131352480003</v>
      </c>
      <c r="Q193" s="25">
        <v>2</v>
      </c>
      <c r="R193" s="29">
        <v>1.35</v>
      </c>
      <c r="S193" s="24" t="s">
        <v>43</v>
      </c>
      <c r="T193" s="24" t="s">
        <v>248</v>
      </c>
      <c r="U193" s="24" t="s">
        <v>614</v>
      </c>
      <c r="V193" s="31">
        <v>0.53</v>
      </c>
      <c r="W193" s="8">
        <f t="shared" si="1"/>
        <v>486.65602060690208</v>
      </c>
      <c r="X193" s="32">
        <v>8451.62104</v>
      </c>
      <c r="Y193" s="26">
        <v>0.7</v>
      </c>
      <c r="Z193" s="26">
        <v>0.66</v>
      </c>
      <c r="AA193" s="25">
        <v>2734.2754560000003</v>
      </c>
      <c r="AB193" s="25">
        <v>185.07456000000002</v>
      </c>
      <c r="AC193" s="25">
        <v>999.74400000000003</v>
      </c>
      <c r="AD193" s="45">
        <v>847.34400000000005</v>
      </c>
    </row>
    <row r="194" spans="1:30" x14ac:dyDescent="0.3">
      <c r="A194" s="52" t="s">
        <v>46</v>
      </c>
      <c r="B194" s="24" t="s">
        <v>255</v>
      </c>
      <c r="C194" s="25">
        <v>6</v>
      </c>
      <c r="D194" s="26">
        <v>1.7678400000000001</v>
      </c>
      <c r="E194" s="29">
        <v>13.1572</v>
      </c>
      <c r="F194" s="26">
        <v>11</v>
      </c>
      <c r="G194" s="26">
        <v>19.5096384</v>
      </c>
      <c r="H194" s="25" t="s">
        <v>32</v>
      </c>
      <c r="I194" s="26">
        <v>5.25</v>
      </c>
      <c r="J194" s="26">
        <v>3.48</v>
      </c>
      <c r="K194" s="26">
        <v>11.917680000000001</v>
      </c>
      <c r="L194" s="26">
        <v>4.23672</v>
      </c>
      <c r="M194" s="25">
        <v>2540.117272</v>
      </c>
      <c r="N194" s="25">
        <v>3919.0380768</v>
      </c>
      <c r="O194" s="25">
        <v>3629</v>
      </c>
      <c r="P194" s="25">
        <v>1165.9068282400001</v>
      </c>
      <c r="Q194" s="25">
        <v>2</v>
      </c>
      <c r="R194" s="26">
        <v>1.25</v>
      </c>
      <c r="S194" s="24" t="s">
        <v>43</v>
      </c>
      <c r="T194" s="24" t="s">
        <v>256</v>
      </c>
      <c r="U194" s="24" t="s">
        <v>614</v>
      </c>
      <c r="V194" s="31">
        <v>0.41</v>
      </c>
      <c r="W194" s="8">
        <f t="shared" si="1"/>
        <v>303.68672041076013</v>
      </c>
      <c r="X194" s="32">
        <v>6005.0991599999998</v>
      </c>
      <c r="Y194" s="26">
        <v>0.63</v>
      </c>
      <c r="Z194" s="26">
        <v>0.59</v>
      </c>
      <c r="AA194" s="25">
        <v>2405.9692800000003</v>
      </c>
      <c r="AB194" s="25">
        <v>162.543744</v>
      </c>
      <c r="AC194" s="25">
        <v>947.928</v>
      </c>
      <c r="AD194" s="45">
        <v>728.47199999999998</v>
      </c>
    </row>
    <row r="195" spans="1:30" x14ac:dyDescent="0.3">
      <c r="A195" s="53" t="s">
        <v>60</v>
      </c>
      <c r="B195" s="24" t="s">
        <v>451</v>
      </c>
      <c r="C195" s="25">
        <v>168</v>
      </c>
      <c r="D195" s="31">
        <v>3.7185600000000001</v>
      </c>
      <c r="E195" s="26">
        <v>45.232320000000001</v>
      </c>
      <c r="F195" s="26">
        <v>30.6</v>
      </c>
      <c r="G195" s="26">
        <v>271.92719808000004</v>
      </c>
      <c r="H195" s="25" t="s">
        <v>32</v>
      </c>
      <c r="I195" s="29">
        <v>52</v>
      </c>
      <c r="J195" s="29">
        <v>23.6</v>
      </c>
      <c r="K195" s="26">
        <v>47.975520000000003</v>
      </c>
      <c r="L195" s="26">
        <v>13.197839999999999</v>
      </c>
      <c r="M195" s="25">
        <v>67585.263130000007</v>
      </c>
      <c r="N195" s="25">
        <v>147417.52025</v>
      </c>
      <c r="O195" s="25">
        <v>108862.1688</v>
      </c>
      <c r="P195" s="25">
        <v>73482.400000000009</v>
      </c>
      <c r="Q195" s="25">
        <v>4</v>
      </c>
      <c r="R195" s="30">
        <v>13.44</v>
      </c>
      <c r="S195" s="24" t="s">
        <v>43</v>
      </c>
      <c r="T195" s="24" t="s">
        <v>417</v>
      </c>
      <c r="U195" s="24" t="s">
        <v>612</v>
      </c>
      <c r="V195" s="31">
        <v>1.3460000000000001</v>
      </c>
      <c r="W195" s="8">
        <f t="shared" si="1"/>
        <v>6817.7851619397989</v>
      </c>
      <c r="X195" s="24">
        <v>84516</v>
      </c>
      <c r="Y195" s="26">
        <v>0.84</v>
      </c>
      <c r="Z195" s="26">
        <v>0.82</v>
      </c>
      <c r="AA195" s="25">
        <v>9269.26</v>
      </c>
      <c r="AB195" s="26">
        <v>259.28000000000003</v>
      </c>
      <c r="AC195" s="25">
        <v>3093.7200000000003</v>
      </c>
      <c r="AD195" s="45">
        <v>1767.8400000000001</v>
      </c>
    </row>
    <row r="196" spans="1:30" x14ac:dyDescent="0.3">
      <c r="A196" s="53" t="s">
        <v>60</v>
      </c>
      <c r="B196" s="24" t="s">
        <v>452</v>
      </c>
      <c r="C196" s="25">
        <v>226</v>
      </c>
      <c r="D196" s="31">
        <v>3.7185600000000001</v>
      </c>
      <c r="E196" s="26">
        <v>45.110400000000006</v>
      </c>
      <c r="F196" s="26">
        <v>30.6</v>
      </c>
      <c r="G196" s="26">
        <v>271.92719808000004</v>
      </c>
      <c r="H196" s="25" t="s">
        <v>32</v>
      </c>
      <c r="I196" s="26">
        <v>51.1</v>
      </c>
      <c r="J196" s="26">
        <v>23.6</v>
      </c>
      <c r="K196" s="26">
        <v>57.119520000000001</v>
      </c>
      <c r="L196" s="26">
        <v>12.893039999999999</v>
      </c>
      <c r="M196" s="25">
        <v>73481.963940000001</v>
      </c>
      <c r="N196" s="25">
        <v>161025.29135000001</v>
      </c>
      <c r="O196" s="25">
        <v>117026.83146</v>
      </c>
      <c r="P196" s="25">
        <v>73483.199999999997</v>
      </c>
      <c r="Q196" s="25">
        <v>4</v>
      </c>
      <c r="R196" s="30">
        <v>14</v>
      </c>
      <c r="S196" s="24" t="s">
        <v>43</v>
      </c>
      <c r="T196" s="24" t="s">
        <v>417</v>
      </c>
      <c r="U196" s="24" t="s">
        <v>612</v>
      </c>
      <c r="V196" s="31">
        <v>1.3460000000000001</v>
      </c>
      <c r="W196" s="8">
        <f t="shared" si="1"/>
        <v>6817.7851619397989</v>
      </c>
      <c r="X196" s="24">
        <v>84516</v>
      </c>
      <c r="Y196" s="26">
        <v>0.84</v>
      </c>
      <c r="Z196" s="26">
        <v>0.82</v>
      </c>
      <c r="AA196" s="25">
        <v>7945.0800000000008</v>
      </c>
      <c r="AB196" s="26">
        <v>259.28000000000003</v>
      </c>
      <c r="AC196" s="25">
        <v>3185.1600000000003</v>
      </c>
      <c r="AD196" s="45">
        <v>2011.68</v>
      </c>
    </row>
    <row r="197" spans="1:30" x14ac:dyDescent="0.3">
      <c r="A197" s="53" t="s">
        <v>60</v>
      </c>
      <c r="B197" s="24" t="s">
        <v>418</v>
      </c>
      <c r="C197" s="25">
        <v>147</v>
      </c>
      <c r="D197" s="31">
        <v>3.7490400000000004</v>
      </c>
      <c r="E197" s="26">
        <v>44.470320000000001</v>
      </c>
      <c r="F197" s="26">
        <v>34.5</v>
      </c>
      <c r="G197" s="26">
        <v>268.67559168000003</v>
      </c>
      <c r="H197" s="25" t="s">
        <v>32</v>
      </c>
      <c r="I197" s="26">
        <v>58.06</v>
      </c>
      <c r="J197" s="26">
        <v>30.47</v>
      </c>
      <c r="K197" s="26">
        <v>46.603920000000002</v>
      </c>
      <c r="L197" s="26">
        <v>12.92352</v>
      </c>
      <c r="M197" s="25">
        <v>66405.922967999999</v>
      </c>
      <c r="N197" s="25">
        <v>151318.414632</v>
      </c>
      <c r="O197" s="25">
        <v>97522.359550000008</v>
      </c>
      <c r="P197" s="25">
        <v>72240.800000000003</v>
      </c>
      <c r="Q197" s="25">
        <v>4</v>
      </c>
      <c r="R197" s="31">
        <v>15.7869636</v>
      </c>
      <c r="S197" s="24" t="s">
        <v>43</v>
      </c>
      <c r="T197" s="24" t="s">
        <v>417</v>
      </c>
      <c r="U197" s="24" t="s">
        <v>612</v>
      </c>
      <c r="V197" s="31">
        <v>1.3460000000000001</v>
      </c>
      <c r="W197" s="8">
        <f t="shared" si="1"/>
        <v>6817.802134607673</v>
      </c>
      <c r="X197" s="25">
        <v>84516.210399999996</v>
      </c>
      <c r="Y197" s="26">
        <v>0.9</v>
      </c>
      <c r="Z197" s="26">
        <v>0.8</v>
      </c>
      <c r="AA197" s="25">
        <v>9074.8000000000011</v>
      </c>
      <c r="AB197" s="26">
        <v>259.28000000000003</v>
      </c>
      <c r="AC197" s="25">
        <v>3169.92</v>
      </c>
      <c r="AD197" s="45">
        <v>1905</v>
      </c>
    </row>
    <row r="198" spans="1:30" x14ac:dyDescent="0.3">
      <c r="A198" s="53" t="s">
        <v>60</v>
      </c>
      <c r="B198" s="24" t="s">
        <v>57</v>
      </c>
      <c r="C198" s="25">
        <v>165</v>
      </c>
      <c r="D198" s="31">
        <v>3.7490400000000004</v>
      </c>
      <c r="E198" s="26">
        <v>44.439840000000004</v>
      </c>
      <c r="F198" s="26">
        <v>34.5</v>
      </c>
      <c r="G198" s="26">
        <v>268.67559168000003</v>
      </c>
      <c r="H198" s="25" t="s">
        <v>32</v>
      </c>
      <c r="I198" s="26">
        <v>58.06</v>
      </c>
      <c r="J198" s="26">
        <v>30.47</v>
      </c>
      <c r="K198" s="26">
        <v>46.603920000000002</v>
      </c>
      <c r="L198" s="26">
        <v>12.92352</v>
      </c>
      <c r="M198" s="25">
        <v>67358.466945000007</v>
      </c>
      <c r="N198" s="25">
        <v>151318.414632</v>
      </c>
      <c r="O198" s="25">
        <v>97522.359550000008</v>
      </c>
      <c r="P198" s="25">
        <v>72240.800000000003</v>
      </c>
      <c r="Q198" s="25">
        <v>4</v>
      </c>
      <c r="R198" s="31">
        <v>15.7761432</v>
      </c>
      <c r="S198" s="24" t="s">
        <v>43</v>
      </c>
      <c r="T198" s="24" t="s">
        <v>417</v>
      </c>
      <c r="U198" s="24" t="s">
        <v>612</v>
      </c>
      <c r="V198" s="31">
        <v>1.3460000000000001</v>
      </c>
      <c r="W198" s="8">
        <f t="shared" ref="W198:W229" si="2">X198*(AB198*0.2777)*(1.13/1.23)/0.82/1000</f>
        <v>6458.9704433125335</v>
      </c>
      <c r="X198" s="25">
        <v>80067.988800000006</v>
      </c>
      <c r="Y198" s="26">
        <v>0.9</v>
      </c>
      <c r="Z198" s="26">
        <v>0.8</v>
      </c>
      <c r="AA198" s="25">
        <v>9074.8000000000011</v>
      </c>
      <c r="AB198" s="26">
        <v>259.28000000000003</v>
      </c>
      <c r="AC198" s="25">
        <v>3169.92</v>
      </c>
      <c r="AD198" s="45">
        <v>1676.4</v>
      </c>
    </row>
    <row r="199" spans="1:30" x14ac:dyDescent="0.3">
      <c r="A199" s="53" t="s">
        <v>60</v>
      </c>
      <c r="B199" s="24" t="s">
        <v>450</v>
      </c>
      <c r="C199" s="25">
        <v>226</v>
      </c>
      <c r="D199" s="31">
        <v>3.7185600000000001</v>
      </c>
      <c r="E199" s="26">
        <v>43.373040000000003</v>
      </c>
      <c r="F199" s="26">
        <v>30.6</v>
      </c>
      <c r="G199" s="26">
        <v>267.93236736</v>
      </c>
      <c r="H199" s="25" t="s">
        <v>32</v>
      </c>
      <c r="I199" s="6">
        <v>52.8</v>
      </c>
      <c r="J199" s="29">
        <v>27</v>
      </c>
      <c r="K199" s="26">
        <v>57.119520000000001</v>
      </c>
      <c r="L199" s="26">
        <v>13.106400000000001</v>
      </c>
      <c r="M199" s="25">
        <v>72121.186830000006</v>
      </c>
      <c r="N199" s="25">
        <v>147417.52025</v>
      </c>
      <c r="O199" s="25">
        <v>108862.1688</v>
      </c>
      <c r="P199" s="25">
        <v>70844</v>
      </c>
      <c r="Q199" s="25">
        <v>4</v>
      </c>
      <c r="R199" s="34">
        <v>13.5</v>
      </c>
      <c r="S199" s="24" t="s">
        <v>43</v>
      </c>
      <c r="T199" s="24" t="s">
        <v>609</v>
      </c>
      <c r="U199" s="24" t="s">
        <v>612</v>
      </c>
      <c r="V199" s="31">
        <v>1.3460000000000001</v>
      </c>
      <c r="W199" s="8">
        <f t="shared" si="2"/>
        <v>6458.9713468005557</v>
      </c>
      <c r="X199" s="24">
        <v>80068</v>
      </c>
      <c r="Y199" s="26">
        <v>0.84</v>
      </c>
      <c r="Z199" s="26">
        <v>0.82</v>
      </c>
      <c r="AA199" s="25">
        <v>6019</v>
      </c>
      <c r="AB199" s="26">
        <v>259.28000000000003</v>
      </c>
      <c r="AC199" s="25">
        <v>3048</v>
      </c>
      <c r="AD199" s="45">
        <v>1874.52</v>
      </c>
    </row>
    <row r="200" spans="1:30" ht="13.8" customHeight="1" x14ac:dyDescent="0.3">
      <c r="A200" s="53" t="s">
        <v>60</v>
      </c>
      <c r="B200" s="24" t="s">
        <v>449</v>
      </c>
      <c r="C200" s="25">
        <v>150</v>
      </c>
      <c r="D200" s="31">
        <v>3.7185600000000001</v>
      </c>
      <c r="E200" s="26">
        <v>43.373040000000003</v>
      </c>
      <c r="F200" s="26">
        <v>30.6</v>
      </c>
      <c r="G200" s="26">
        <v>267.93236736</v>
      </c>
      <c r="H200" s="25" t="s">
        <v>32</v>
      </c>
      <c r="I200" s="29">
        <v>52.8</v>
      </c>
      <c r="J200" s="29">
        <v>27</v>
      </c>
      <c r="K200" s="26">
        <v>45.872399999999999</v>
      </c>
      <c r="L200" s="26">
        <v>13.197839999999999</v>
      </c>
      <c r="M200" s="25">
        <v>63502.931800000006</v>
      </c>
      <c r="N200" s="25">
        <v>147417.52025</v>
      </c>
      <c r="O200" s="25">
        <v>98429.544290000005</v>
      </c>
      <c r="P200" s="25">
        <v>70843.199999999997</v>
      </c>
      <c r="Q200" s="25">
        <v>4</v>
      </c>
      <c r="R200" s="30">
        <v>13.5</v>
      </c>
      <c r="S200" s="24" t="s">
        <v>43</v>
      </c>
      <c r="T200" s="24" t="s">
        <v>609</v>
      </c>
      <c r="U200" s="24" t="s">
        <v>612</v>
      </c>
      <c r="V200" s="31">
        <v>1.3460000000000001</v>
      </c>
      <c r="W200" s="8">
        <f t="shared" si="2"/>
        <v>6320.5648179405443</v>
      </c>
      <c r="X200" s="24">
        <v>80068</v>
      </c>
      <c r="Y200" s="26">
        <v>0.84</v>
      </c>
      <c r="Z200" s="26">
        <v>0.82</v>
      </c>
      <c r="AA200" s="25">
        <v>9463.7200000000012</v>
      </c>
      <c r="AB200" s="26">
        <v>253.72400000000002</v>
      </c>
      <c r="AC200" s="25">
        <v>3048</v>
      </c>
      <c r="AD200" s="45">
        <v>1645.92</v>
      </c>
    </row>
    <row r="201" spans="1:30" x14ac:dyDescent="0.3">
      <c r="A201" s="53" t="s">
        <v>60</v>
      </c>
      <c r="B201" s="24" t="s">
        <v>445</v>
      </c>
      <c r="C201" s="25">
        <v>124</v>
      </c>
      <c r="D201" s="31">
        <v>3.7185600000000001</v>
      </c>
      <c r="E201" s="26">
        <v>43.373040000000003</v>
      </c>
      <c r="F201" s="26">
        <v>30.6</v>
      </c>
      <c r="G201" s="26">
        <v>256.22658432000003</v>
      </c>
      <c r="H201" s="25" t="s">
        <v>32</v>
      </c>
      <c r="I201" s="6">
        <v>52.8</v>
      </c>
      <c r="J201" s="6">
        <v>27</v>
      </c>
      <c r="K201" s="26">
        <v>45.872399999999999</v>
      </c>
      <c r="L201" s="26">
        <v>13.197839999999999</v>
      </c>
      <c r="M201" s="25">
        <v>63049.33943</v>
      </c>
      <c r="N201" s="25">
        <v>142881.59655000002</v>
      </c>
      <c r="O201" s="25">
        <v>93893.620590000006</v>
      </c>
      <c r="P201" s="25">
        <v>70841.600000000006</v>
      </c>
      <c r="Q201" s="25">
        <v>4</v>
      </c>
      <c r="R201" s="34">
        <v>13.5</v>
      </c>
      <c r="S201" s="24" t="s">
        <v>43</v>
      </c>
      <c r="T201" s="24" t="s">
        <v>446</v>
      </c>
      <c r="U201" s="24" t="s">
        <v>612</v>
      </c>
      <c r="V201" s="39">
        <v>1.0920000000000001</v>
      </c>
      <c r="W201" s="8">
        <f t="shared" si="2"/>
        <v>5899.1833047496739</v>
      </c>
      <c r="X201" s="24">
        <v>74730</v>
      </c>
      <c r="Y201" s="26">
        <v>0.84</v>
      </c>
      <c r="Z201" s="26">
        <v>0.82</v>
      </c>
      <c r="AA201" s="25">
        <v>7037.6</v>
      </c>
      <c r="AB201" s="26">
        <v>253.72400000000002</v>
      </c>
      <c r="AC201" s="25">
        <v>2758.44</v>
      </c>
      <c r="AD201" s="45">
        <v>1965.96</v>
      </c>
    </row>
    <row r="202" spans="1:30" x14ac:dyDescent="0.3">
      <c r="A202" s="53" t="s">
        <v>60</v>
      </c>
      <c r="B202" s="24" t="s">
        <v>447</v>
      </c>
      <c r="C202" s="25">
        <v>124</v>
      </c>
      <c r="D202" s="31">
        <v>3.7185600000000001</v>
      </c>
      <c r="E202" s="26">
        <v>43.373040000000003</v>
      </c>
      <c r="F202" s="26">
        <v>30.6</v>
      </c>
      <c r="G202" s="26">
        <v>256.22658432000003</v>
      </c>
      <c r="H202" s="25" t="s">
        <v>32</v>
      </c>
      <c r="I202" s="6">
        <v>52.8</v>
      </c>
      <c r="J202" s="6">
        <v>27</v>
      </c>
      <c r="K202" s="26">
        <v>45.872399999999999</v>
      </c>
      <c r="L202" s="26">
        <v>13.197839999999999</v>
      </c>
      <c r="M202" s="25">
        <v>63049.33943</v>
      </c>
      <c r="N202" s="25">
        <v>142881.59655000002</v>
      </c>
      <c r="O202" s="25">
        <v>93893.620590000006</v>
      </c>
      <c r="P202" s="25">
        <v>70842.400000000009</v>
      </c>
      <c r="Q202" s="25">
        <v>4</v>
      </c>
      <c r="R202" s="34">
        <v>13.5</v>
      </c>
      <c r="S202" s="24" t="s">
        <v>43</v>
      </c>
      <c r="T202" s="24" t="s">
        <v>448</v>
      </c>
      <c r="U202" s="24" t="s">
        <v>612</v>
      </c>
      <c r="V202" s="39">
        <v>1.1000000000000001</v>
      </c>
      <c r="W202" s="8">
        <f t="shared" si="2"/>
        <v>6145.0023441045569</v>
      </c>
      <c r="X202" s="24">
        <v>77844</v>
      </c>
      <c r="Y202" s="26">
        <v>0.84</v>
      </c>
      <c r="Z202" s="26">
        <v>0.82</v>
      </c>
      <c r="AA202" s="25">
        <v>8519.2000000000007</v>
      </c>
      <c r="AB202" s="26">
        <v>253.72400000000002</v>
      </c>
      <c r="AC202" s="25">
        <v>2758.44</v>
      </c>
      <c r="AD202" s="45">
        <v>1965.96</v>
      </c>
    </row>
    <row r="203" spans="1:30" x14ac:dyDescent="0.3">
      <c r="A203" s="53" t="s">
        <v>60</v>
      </c>
      <c r="B203" s="24" t="s">
        <v>443</v>
      </c>
      <c r="C203" s="25">
        <v>243</v>
      </c>
      <c r="D203" s="31">
        <v>3.7490400000000004</v>
      </c>
      <c r="E203" s="26">
        <v>38.03904</v>
      </c>
      <c r="F203" s="26">
        <v>25</v>
      </c>
      <c r="G203" s="26">
        <v>181.25383104000002</v>
      </c>
      <c r="H203" s="25" t="s">
        <v>32</v>
      </c>
      <c r="I203" s="26">
        <v>50.35</v>
      </c>
      <c r="J203" s="26">
        <v>34.369999999999997</v>
      </c>
      <c r="K203" s="26">
        <v>54.437280000000001</v>
      </c>
      <c r="L203" s="26">
        <v>13.563600000000001</v>
      </c>
      <c r="M203" s="25">
        <v>64269.502905300003</v>
      </c>
      <c r="N203" s="25">
        <v>123830.71701000001</v>
      </c>
      <c r="O203" s="25">
        <v>101604.69088000001</v>
      </c>
      <c r="P203" s="25">
        <v>34720</v>
      </c>
      <c r="Q203" s="25">
        <v>2</v>
      </c>
      <c r="R203" s="31">
        <v>6.4666367999999999</v>
      </c>
      <c r="S203" s="24" t="s">
        <v>43</v>
      </c>
      <c r="T203" s="24" t="s">
        <v>444</v>
      </c>
      <c r="U203" s="24" t="s">
        <v>612</v>
      </c>
      <c r="V203" s="31">
        <v>1.88</v>
      </c>
      <c r="W203" s="8">
        <f t="shared" si="2"/>
        <v>15832.166836643459</v>
      </c>
      <c r="X203" s="25">
        <v>193497.63959999999</v>
      </c>
      <c r="Y203" s="26">
        <v>0.86</v>
      </c>
      <c r="Z203" s="26">
        <v>0.8</v>
      </c>
      <c r="AA203" s="25">
        <v>6287.54</v>
      </c>
      <c r="AB203" s="26">
        <v>262.98400000000004</v>
      </c>
      <c r="AC203" s="25">
        <v>2636.52</v>
      </c>
      <c r="AD203" s="45">
        <v>1752.6000000000001</v>
      </c>
    </row>
    <row r="204" spans="1:30" x14ac:dyDescent="0.3">
      <c r="A204" s="53" t="s">
        <v>60</v>
      </c>
      <c r="B204" s="24" t="s">
        <v>441</v>
      </c>
      <c r="C204" s="25">
        <v>200</v>
      </c>
      <c r="D204" s="31">
        <v>3.7490400000000004</v>
      </c>
      <c r="E204" s="26">
        <v>37.795200000000001</v>
      </c>
      <c r="F204" s="26">
        <v>25</v>
      </c>
      <c r="G204" s="26">
        <v>181.25383104000002</v>
      </c>
      <c r="H204" s="25" t="s">
        <v>32</v>
      </c>
      <c r="I204" s="26">
        <v>50.35</v>
      </c>
      <c r="J204" s="26">
        <v>34.369999999999997</v>
      </c>
      <c r="K204" s="26">
        <v>47.335440000000006</v>
      </c>
      <c r="L204" s="26">
        <v>13.563600000000001</v>
      </c>
      <c r="M204" s="25">
        <v>59166.588742800006</v>
      </c>
      <c r="N204" s="25">
        <v>115666.05435000001</v>
      </c>
      <c r="O204" s="25">
        <v>95254.397700000001</v>
      </c>
      <c r="P204" s="25">
        <v>34792</v>
      </c>
      <c r="Q204" s="25">
        <v>2</v>
      </c>
      <c r="R204" s="31">
        <v>6.4251839999999998</v>
      </c>
      <c r="S204" s="24" t="s">
        <v>43</v>
      </c>
      <c r="T204" s="24" t="s">
        <v>442</v>
      </c>
      <c r="U204" s="24" t="s">
        <v>612</v>
      </c>
      <c r="V204" s="31">
        <v>1.88</v>
      </c>
      <c r="W204" s="8">
        <f t="shared" si="2"/>
        <v>14392.43156782698</v>
      </c>
      <c r="X204" s="25">
        <v>189227.34686399999</v>
      </c>
      <c r="Y204" s="26">
        <v>0.86</v>
      </c>
      <c r="Z204" s="26">
        <v>0.8</v>
      </c>
      <c r="AA204" s="25">
        <v>7222.8</v>
      </c>
      <c r="AB204" s="26">
        <v>244.464</v>
      </c>
      <c r="AC204" s="25">
        <v>2346.96</v>
      </c>
      <c r="AD204" s="45">
        <v>1554.48</v>
      </c>
    </row>
    <row r="205" spans="1:30" x14ac:dyDescent="0.3">
      <c r="A205" s="53" t="s">
        <v>60</v>
      </c>
      <c r="B205" s="24" t="s">
        <v>423</v>
      </c>
      <c r="C205" s="25">
        <v>134</v>
      </c>
      <c r="D205" s="31">
        <v>3.7490400000000004</v>
      </c>
      <c r="E205" s="26">
        <v>32.918399999999998</v>
      </c>
      <c r="F205" s="26">
        <v>32</v>
      </c>
      <c r="G205" s="26">
        <v>144.9287424</v>
      </c>
      <c r="H205" s="25" t="s">
        <v>32</v>
      </c>
      <c r="I205" s="26">
        <v>34.93</v>
      </c>
      <c r="J205" s="26">
        <v>33.07</v>
      </c>
      <c r="K205" s="26">
        <v>46.695360000000001</v>
      </c>
      <c r="L205" s="26">
        <v>10.363200000000001</v>
      </c>
      <c r="M205" s="25">
        <v>44347.726014899999</v>
      </c>
      <c r="N205" s="25">
        <v>86182.550300000003</v>
      </c>
      <c r="O205" s="25">
        <v>70080.021164999998</v>
      </c>
      <c r="P205" s="25">
        <v>32048</v>
      </c>
      <c r="Q205" s="25">
        <v>3</v>
      </c>
      <c r="R205" s="30">
        <v>2.8</v>
      </c>
      <c r="S205" s="24" t="s">
        <v>43</v>
      </c>
      <c r="T205" s="24" t="s">
        <v>424</v>
      </c>
      <c r="U205" s="24" t="s">
        <v>614</v>
      </c>
      <c r="V205" s="31">
        <v>1.01</v>
      </c>
      <c r="W205" s="8">
        <f t="shared" si="2"/>
        <v>5980.998524449732</v>
      </c>
      <c r="X205" s="25">
        <v>69200</v>
      </c>
      <c r="Y205" s="26">
        <v>0.9</v>
      </c>
      <c r="Z205" s="26">
        <v>0.8</v>
      </c>
      <c r="AA205" s="25">
        <v>4148.4800000000005</v>
      </c>
      <c r="AB205" s="26">
        <v>277.8</v>
      </c>
      <c r="AC205" s="25">
        <v>3048</v>
      </c>
      <c r="AD205" s="45">
        <v>1615.44</v>
      </c>
    </row>
    <row r="206" spans="1:30" x14ac:dyDescent="0.3">
      <c r="A206" s="53" t="s">
        <v>60</v>
      </c>
      <c r="B206" s="24" t="s">
        <v>421</v>
      </c>
      <c r="C206" s="25">
        <v>106</v>
      </c>
      <c r="D206" s="31">
        <v>3.7490400000000004</v>
      </c>
      <c r="E206" s="26">
        <v>32.918399999999998</v>
      </c>
      <c r="F206" s="26">
        <v>32.799999999999997</v>
      </c>
      <c r="G206" s="26">
        <v>144.9287424</v>
      </c>
      <c r="H206" s="25" t="s">
        <v>32</v>
      </c>
      <c r="I206" s="26">
        <v>34.93</v>
      </c>
      <c r="J206" s="26">
        <v>33.07</v>
      </c>
      <c r="K206" s="26">
        <v>40.599359999999997</v>
      </c>
      <c r="L206" s="26">
        <v>10.363200000000001</v>
      </c>
      <c r="M206" s="25">
        <v>39734.691612000002</v>
      </c>
      <c r="N206" s="25">
        <v>76657.110530000005</v>
      </c>
      <c r="O206" s="25">
        <v>64636.912725000002</v>
      </c>
      <c r="P206" s="25">
        <v>23255.200000000001</v>
      </c>
      <c r="Q206" s="25">
        <v>3</v>
      </c>
      <c r="R206" s="30">
        <v>2.8</v>
      </c>
      <c r="S206" s="24" t="s">
        <v>43</v>
      </c>
      <c r="T206" s="24" t="s">
        <v>422</v>
      </c>
      <c r="U206" s="24" t="s">
        <v>614</v>
      </c>
      <c r="V206" s="31">
        <v>1.01</v>
      </c>
      <c r="W206" s="8">
        <f t="shared" si="2"/>
        <v>5358.6980999405114</v>
      </c>
      <c r="X206" s="25">
        <v>62000</v>
      </c>
      <c r="Y206" s="26">
        <v>0.9</v>
      </c>
      <c r="Z206" s="26">
        <v>0.8</v>
      </c>
      <c r="AA206" s="25">
        <v>4167</v>
      </c>
      <c r="AB206" s="26">
        <v>277.8</v>
      </c>
      <c r="AC206" s="25">
        <v>2423.1600000000003</v>
      </c>
      <c r="AD206" s="45">
        <v>1584.96</v>
      </c>
    </row>
    <row r="207" spans="1:30" x14ac:dyDescent="0.3">
      <c r="A207" s="53" t="s">
        <v>60</v>
      </c>
      <c r="B207" s="24" t="s">
        <v>439</v>
      </c>
      <c r="C207" s="25">
        <v>177</v>
      </c>
      <c r="D207" s="31">
        <v>3.7490400000000004</v>
      </c>
      <c r="E207" s="26">
        <v>35.814</v>
      </c>
      <c r="F207" s="26">
        <v>25</v>
      </c>
      <c r="G207" s="26">
        <v>124.58297664000001</v>
      </c>
      <c r="H207" s="25" t="s">
        <v>32</v>
      </c>
      <c r="I207" s="26">
        <v>32.799999999999997</v>
      </c>
      <c r="J207" s="26">
        <v>26.4</v>
      </c>
      <c r="K207" s="26">
        <v>42.123359999999998</v>
      </c>
      <c r="L207" s="26">
        <v>12.557760000000002</v>
      </c>
      <c r="M207" s="25">
        <v>42973.341133800001</v>
      </c>
      <c r="N207" s="25">
        <v>79015.790854000006</v>
      </c>
      <c r="O207" s="25">
        <v>66360.563731000002</v>
      </c>
      <c r="P207" s="25">
        <v>20816</v>
      </c>
      <c r="Q207" s="25">
        <v>2</v>
      </c>
      <c r="R207" s="31">
        <v>5.0318670000000001</v>
      </c>
      <c r="S207" s="24" t="s">
        <v>43</v>
      </c>
      <c r="T207" s="24" t="s">
        <v>440</v>
      </c>
      <c r="U207" s="24" t="s">
        <v>612</v>
      </c>
      <c r="V207" s="31">
        <v>1.55</v>
      </c>
      <c r="W207" s="8">
        <f t="shared" si="2"/>
        <v>10145.966071370101</v>
      </c>
      <c r="X207" s="25">
        <v>121436.44968000001</v>
      </c>
      <c r="Y207" s="26">
        <v>0.82</v>
      </c>
      <c r="Z207" s="26">
        <v>0.78</v>
      </c>
      <c r="AA207" s="25">
        <v>5083.7400000000007</v>
      </c>
      <c r="AB207" s="26">
        <v>268.54000000000002</v>
      </c>
      <c r="AC207" s="25">
        <v>2407.92</v>
      </c>
      <c r="AD207" s="45">
        <v>1661.16</v>
      </c>
    </row>
    <row r="208" spans="1:30" x14ac:dyDescent="0.3">
      <c r="A208" s="53" t="s">
        <v>60</v>
      </c>
      <c r="B208" s="24" t="s">
        <v>438</v>
      </c>
      <c r="C208" s="25">
        <v>162</v>
      </c>
      <c r="D208" s="31">
        <v>3.7490400000000004</v>
      </c>
      <c r="E208" s="26">
        <v>35.814</v>
      </c>
      <c r="F208" s="26">
        <v>25</v>
      </c>
      <c r="G208" s="26">
        <v>124.58297664000001</v>
      </c>
      <c r="H208" s="25" t="s">
        <v>32</v>
      </c>
      <c r="I208" s="26">
        <v>32.799999999999997</v>
      </c>
      <c r="J208" s="26">
        <v>26.4</v>
      </c>
      <c r="K208" s="26">
        <v>39.471600000000002</v>
      </c>
      <c r="L208" s="26">
        <v>12.557760000000002</v>
      </c>
      <c r="M208" s="25">
        <v>41576.276634200003</v>
      </c>
      <c r="N208" s="25">
        <v>79015.790854000006</v>
      </c>
      <c r="O208" s="25">
        <v>66360.563731000002</v>
      </c>
      <c r="P208" s="25">
        <v>20816</v>
      </c>
      <c r="Q208" s="25">
        <v>2</v>
      </c>
      <c r="R208" s="31">
        <v>4.8348900000000006</v>
      </c>
      <c r="S208" s="24" t="s">
        <v>43</v>
      </c>
      <c r="T208" s="24" t="s">
        <v>436</v>
      </c>
      <c r="U208" s="24" t="s">
        <v>612</v>
      </c>
      <c r="V208" s="31">
        <v>1.55</v>
      </c>
      <c r="W208" s="8">
        <f t="shared" si="2"/>
        <v>9150.2081280260863</v>
      </c>
      <c r="X208" s="25">
        <v>113429.6508</v>
      </c>
      <c r="Y208" s="26">
        <v>0.82</v>
      </c>
      <c r="Z208" s="26">
        <v>0.78</v>
      </c>
      <c r="AA208" s="25">
        <v>5667.12</v>
      </c>
      <c r="AB208" s="26">
        <v>259.28000000000003</v>
      </c>
      <c r="AC208" s="25">
        <v>2240.2800000000002</v>
      </c>
      <c r="AD208" s="45">
        <v>1661.16</v>
      </c>
    </row>
    <row r="209" spans="1:30" x14ac:dyDescent="0.3">
      <c r="A209" s="53" t="s">
        <v>60</v>
      </c>
      <c r="B209" s="24" t="s">
        <v>437</v>
      </c>
      <c r="C209" s="25">
        <v>126</v>
      </c>
      <c r="D209" s="31">
        <v>3.7490400000000004</v>
      </c>
      <c r="E209" s="26">
        <v>35.814</v>
      </c>
      <c r="F209" s="26">
        <v>25</v>
      </c>
      <c r="G209" s="26">
        <v>124.58297664000001</v>
      </c>
      <c r="H209" s="25" t="s">
        <v>32</v>
      </c>
      <c r="I209" s="26">
        <v>32.799999999999997</v>
      </c>
      <c r="J209" s="26">
        <v>26.4</v>
      </c>
      <c r="K209" s="26">
        <v>33.619439999999997</v>
      </c>
      <c r="L209" s="26">
        <v>12.588239999999999</v>
      </c>
      <c r="M209" s="25">
        <v>38287.7319517</v>
      </c>
      <c r="N209" s="25">
        <v>70080.021164999998</v>
      </c>
      <c r="O209" s="25">
        <v>58604.134204000002</v>
      </c>
      <c r="P209" s="25">
        <v>20816</v>
      </c>
      <c r="Q209" s="25">
        <v>2</v>
      </c>
      <c r="R209" s="31">
        <v>4.8348900000000006</v>
      </c>
      <c r="S209" s="24" t="s">
        <v>43</v>
      </c>
      <c r="T209" s="24" t="s">
        <v>436</v>
      </c>
      <c r="U209" s="24" t="s">
        <v>612</v>
      </c>
      <c r="V209" s="31">
        <v>1.55</v>
      </c>
      <c r="W209" s="8">
        <f t="shared" si="2"/>
        <v>8076.2761376499166</v>
      </c>
      <c r="X209" s="25">
        <v>102309.0968</v>
      </c>
      <c r="Y209" s="26">
        <v>0.82</v>
      </c>
      <c r="Z209" s="26">
        <v>0.78</v>
      </c>
      <c r="AA209" s="25">
        <v>6231.9800000000005</v>
      </c>
      <c r="AB209" s="26">
        <v>253.72400000000002</v>
      </c>
      <c r="AC209" s="25">
        <v>1676.4</v>
      </c>
      <c r="AD209" s="45">
        <v>1432.5600000000002</v>
      </c>
    </row>
    <row r="210" spans="1:30" x14ac:dyDescent="0.3">
      <c r="A210" s="53" t="s">
        <v>60</v>
      </c>
      <c r="B210" s="24" t="s">
        <v>435</v>
      </c>
      <c r="C210" s="25">
        <v>110</v>
      </c>
      <c r="D210" s="31">
        <v>3.7490400000000004</v>
      </c>
      <c r="E210" s="26">
        <v>34.350960000000001</v>
      </c>
      <c r="F210" s="26">
        <v>25</v>
      </c>
      <c r="G210" s="26">
        <v>124.58297664000001</v>
      </c>
      <c r="H210" s="25" t="s">
        <v>32</v>
      </c>
      <c r="I210" s="26">
        <v>32.4</v>
      </c>
      <c r="J210" s="26">
        <v>23.13</v>
      </c>
      <c r="K210" s="26">
        <v>31.242000000000001</v>
      </c>
      <c r="L210" s="26">
        <v>12.588239999999999</v>
      </c>
      <c r="M210" s="25">
        <v>37058.496629000001</v>
      </c>
      <c r="N210" s="25">
        <v>65090.505095</v>
      </c>
      <c r="O210" s="25">
        <v>54657.880585000006</v>
      </c>
      <c r="P210" s="25">
        <v>20816</v>
      </c>
      <c r="Q210" s="25">
        <v>2</v>
      </c>
      <c r="R210" s="31">
        <v>4.8263098800000011</v>
      </c>
      <c r="S210" s="24" t="s">
        <v>43</v>
      </c>
      <c r="T210" s="24" t="s">
        <v>436</v>
      </c>
      <c r="U210" s="24" t="s">
        <v>612</v>
      </c>
      <c r="V210" s="31">
        <v>1.55</v>
      </c>
      <c r="W210" s="8">
        <f t="shared" si="2"/>
        <v>6997.2179802552428</v>
      </c>
      <c r="X210" s="25">
        <v>93412.653600000005</v>
      </c>
      <c r="Y210" s="26">
        <v>0.82</v>
      </c>
      <c r="Z210" s="26">
        <v>0.78</v>
      </c>
      <c r="AA210" s="25">
        <v>5648.6</v>
      </c>
      <c r="AB210" s="26">
        <v>240.76000000000002</v>
      </c>
      <c r="AC210" s="25">
        <v>1798.3200000000002</v>
      </c>
      <c r="AD210" s="45">
        <v>1341.1200000000001</v>
      </c>
    </row>
    <row r="211" spans="1:30" x14ac:dyDescent="0.3">
      <c r="A211" s="53" t="s">
        <v>60</v>
      </c>
      <c r="B211" s="24" t="s">
        <v>411</v>
      </c>
      <c r="C211" s="25">
        <v>185</v>
      </c>
      <c r="D211" s="31">
        <v>3.9624000000000001</v>
      </c>
      <c r="E211" s="26">
        <v>33.863280000000003</v>
      </c>
      <c r="F211" s="26">
        <v>25</v>
      </c>
      <c r="G211" s="26">
        <v>122.63201280000001</v>
      </c>
      <c r="H211" s="25" t="s">
        <v>32</v>
      </c>
      <c r="I211" s="26">
        <v>31</v>
      </c>
      <c r="J211" s="26">
        <v>21.51</v>
      </c>
      <c r="K211" s="26">
        <v>44.500800000000005</v>
      </c>
      <c r="L211" s="26">
        <v>11.795760000000001</v>
      </c>
      <c r="M211" s="25">
        <v>48216.868931000005</v>
      </c>
      <c r="N211" s="25">
        <v>83007.403709999999</v>
      </c>
      <c r="O211" s="25">
        <v>73481.963940000001</v>
      </c>
      <c r="P211" s="35">
        <v>19240</v>
      </c>
      <c r="Q211" s="25">
        <v>2</v>
      </c>
      <c r="R211" s="31">
        <v>5.7059626800000007</v>
      </c>
      <c r="S211" s="24" t="s">
        <v>43</v>
      </c>
      <c r="T211" s="24" t="s">
        <v>52</v>
      </c>
      <c r="U211" s="24" t="s">
        <v>612</v>
      </c>
      <c r="V211" s="31">
        <v>1.73</v>
      </c>
      <c r="W211" s="8">
        <f t="shared" si="2"/>
        <v>10647.048897428673</v>
      </c>
      <c r="X211" s="25">
        <v>137894.86960000001</v>
      </c>
      <c r="Y211" s="26">
        <v>0.82</v>
      </c>
      <c r="Z211" s="26">
        <v>0.78</v>
      </c>
      <c r="AA211" s="25">
        <v>4259.6000000000004</v>
      </c>
      <c r="AB211" s="26">
        <v>248.16800000000001</v>
      </c>
      <c r="AC211" s="25">
        <v>1920.24</v>
      </c>
      <c r="AD211" s="45">
        <v>1524</v>
      </c>
    </row>
    <row r="212" spans="1:30" x14ac:dyDescent="0.3">
      <c r="A212" s="53" t="s">
        <v>60</v>
      </c>
      <c r="B212" s="24" t="s">
        <v>412</v>
      </c>
      <c r="C212" s="25">
        <v>185</v>
      </c>
      <c r="D212" s="31">
        <v>3.9624000000000001</v>
      </c>
      <c r="E212" s="26">
        <v>33.863280000000003</v>
      </c>
      <c r="F212" s="26">
        <v>25</v>
      </c>
      <c r="G212" s="26">
        <v>122.63201280000001</v>
      </c>
      <c r="H212" s="25" t="s">
        <v>32</v>
      </c>
      <c r="I212" s="26">
        <v>31</v>
      </c>
      <c r="J212" s="26">
        <v>21.51</v>
      </c>
      <c r="K212" s="26">
        <v>44.500800000000005</v>
      </c>
      <c r="L212" s="26">
        <v>11.795760000000001</v>
      </c>
      <c r="M212" s="25">
        <v>48307.587405000006</v>
      </c>
      <c r="N212" s="25">
        <v>93485.387457000004</v>
      </c>
      <c r="O212" s="25">
        <v>77791.091455000002</v>
      </c>
      <c r="P212" s="25">
        <v>24024</v>
      </c>
      <c r="Q212" s="25">
        <v>2</v>
      </c>
      <c r="R212" s="31">
        <v>5.7059626800000007</v>
      </c>
      <c r="S212" s="24" t="s">
        <v>43</v>
      </c>
      <c r="T212" s="24" t="s">
        <v>53</v>
      </c>
      <c r="U212" s="24" t="s">
        <v>612</v>
      </c>
      <c r="V212" s="31">
        <v>1.73</v>
      </c>
      <c r="W212" s="8">
        <f t="shared" si="2"/>
        <v>11333.955277907946</v>
      </c>
      <c r="X212" s="25">
        <v>146791.31280000001</v>
      </c>
      <c r="Y212" s="26">
        <v>0.82</v>
      </c>
      <c r="Z212" s="26">
        <v>0.78</v>
      </c>
      <c r="AA212" s="25">
        <v>5556</v>
      </c>
      <c r="AB212" s="26">
        <v>248.16800000000001</v>
      </c>
      <c r="AC212" s="25">
        <v>2164.08</v>
      </c>
      <c r="AD212" s="45">
        <v>1584.96</v>
      </c>
    </row>
    <row r="213" spans="1:30" x14ac:dyDescent="0.3">
      <c r="A213" s="53" t="s">
        <v>60</v>
      </c>
      <c r="B213" s="24" t="s">
        <v>410</v>
      </c>
      <c r="C213" s="25">
        <v>150</v>
      </c>
      <c r="D213" s="31">
        <v>3.9624000000000001</v>
      </c>
      <c r="E213" s="26">
        <v>33.89376</v>
      </c>
      <c r="F213" s="26">
        <v>25</v>
      </c>
      <c r="G213" s="26">
        <v>122.63201280000001</v>
      </c>
      <c r="H213" s="25" t="s">
        <v>32</v>
      </c>
      <c r="I213" s="26">
        <v>31</v>
      </c>
      <c r="J213" s="26">
        <v>21.51</v>
      </c>
      <c r="K213" s="26">
        <v>37.58184</v>
      </c>
      <c r="L213" s="26">
        <v>11.795760000000001</v>
      </c>
      <c r="M213" s="25">
        <v>42093.371936000003</v>
      </c>
      <c r="N213" s="25">
        <v>77019.98442600001</v>
      </c>
      <c r="O213" s="25">
        <v>65997.689834999997</v>
      </c>
      <c r="P213" s="25">
        <v>18744</v>
      </c>
      <c r="Q213" s="25">
        <v>2</v>
      </c>
      <c r="R213" s="31">
        <v>5.7449923199999997</v>
      </c>
      <c r="S213" s="24" t="s">
        <v>43</v>
      </c>
      <c r="T213" s="24" t="s">
        <v>51</v>
      </c>
      <c r="U213" s="24" t="s">
        <v>612</v>
      </c>
      <c r="V213" s="31">
        <v>1.73</v>
      </c>
      <c r="W213" s="8">
        <f t="shared" si="2"/>
        <v>9260.941572922191</v>
      </c>
      <c r="X213" s="25">
        <v>120101.9832</v>
      </c>
      <c r="Y213" s="26">
        <v>0.82</v>
      </c>
      <c r="Z213" s="26">
        <v>0.78</v>
      </c>
      <c r="AA213" s="25">
        <v>5648.6</v>
      </c>
      <c r="AB213" s="26">
        <v>247.838976</v>
      </c>
      <c r="AC213" s="25">
        <v>1798.3200000000002</v>
      </c>
      <c r="AD213" s="45">
        <v>1463.04</v>
      </c>
    </row>
    <row r="214" spans="1:30" x14ac:dyDescent="0.3">
      <c r="A214" s="53" t="s">
        <v>60</v>
      </c>
      <c r="B214" s="24" t="s">
        <v>407</v>
      </c>
      <c r="C214" s="25">
        <v>107</v>
      </c>
      <c r="D214" s="31">
        <v>3.9624000000000001</v>
      </c>
      <c r="E214" s="26">
        <v>33.863280000000003</v>
      </c>
      <c r="F214" s="26">
        <v>25</v>
      </c>
      <c r="G214" s="26">
        <v>122.63201280000001</v>
      </c>
      <c r="H214" s="25" t="s">
        <v>32</v>
      </c>
      <c r="I214" s="26">
        <v>31</v>
      </c>
      <c r="J214" s="26">
        <v>23.11</v>
      </c>
      <c r="K214" s="26">
        <v>31.455360000000002</v>
      </c>
      <c r="L214" s="26">
        <v>12.557760000000002</v>
      </c>
      <c r="M214" s="25">
        <v>39008.94382</v>
      </c>
      <c r="N214" s="25">
        <v>67998.032186700002</v>
      </c>
      <c r="O214" s="25">
        <v>60010.270551000001</v>
      </c>
      <c r="P214" s="25">
        <v>19368</v>
      </c>
      <c r="Q214" s="25">
        <v>2</v>
      </c>
      <c r="R214" s="31">
        <v>5.7398259600000001</v>
      </c>
      <c r="S214" s="24" t="s">
        <v>43</v>
      </c>
      <c r="T214" s="24" t="s">
        <v>50</v>
      </c>
      <c r="U214" s="24" t="s">
        <v>612</v>
      </c>
      <c r="V214" s="31">
        <v>1.73</v>
      </c>
      <c r="W214" s="8">
        <f t="shared" si="2"/>
        <v>6735.2302348525027</v>
      </c>
      <c r="X214" s="25">
        <v>96081.586559999996</v>
      </c>
      <c r="Y214" s="26">
        <v>0.82</v>
      </c>
      <c r="Z214" s="26">
        <v>0.78</v>
      </c>
      <c r="AA214" s="25">
        <v>6019</v>
      </c>
      <c r="AB214" s="26">
        <v>225.30816000000002</v>
      </c>
      <c r="AC214" s="25">
        <v>1280.1600000000001</v>
      </c>
      <c r="AD214" s="45">
        <v>1219.2</v>
      </c>
    </row>
    <row r="215" spans="1:30" x14ac:dyDescent="0.3">
      <c r="A215" s="53" t="s">
        <v>60</v>
      </c>
      <c r="B215" s="24" t="s">
        <v>408</v>
      </c>
      <c r="C215" s="25">
        <v>124</v>
      </c>
      <c r="D215" s="31">
        <v>3.9624000000000001</v>
      </c>
      <c r="E215" s="26">
        <v>33.863280000000003</v>
      </c>
      <c r="F215" s="26">
        <v>25</v>
      </c>
      <c r="G215" s="26">
        <v>122.63201280000001</v>
      </c>
      <c r="H215" s="25" t="s">
        <v>32</v>
      </c>
      <c r="I215" s="26">
        <v>31</v>
      </c>
      <c r="J215" s="26">
        <v>21.51</v>
      </c>
      <c r="K215" s="26">
        <v>33.832799999999999</v>
      </c>
      <c r="L215" s="26">
        <v>11.795760000000001</v>
      </c>
      <c r="M215" s="25">
        <v>40369.720930000003</v>
      </c>
      <c r="N215" s="25">
        <v>75523.129605000009</v>
      </c>
      <c r="O215" s="25">
        <v>62505.028586</v>
      </c>
      <c r="P215" s="25">
        <v>23620.800000000003</v>
      </c>
      <c r="Q215" s="25">
        <v>2</v>
      </c>
      <c r="R215" s="31">
        <v>5.72289432</v>
      </c>
      <c r="S215" s="24" t="s">
        <v>43</v>
      </c>
      <c r="T215" s="24" t="s">
        <v>409</v>
      </c>
      <c r="U215" s="24" t="s">
        <v>612</v>
      </c>
      <c r="V215" s="31">
        <v>1.73</v>
      </c>
      <c r="W215" s="8">
        <f t="shared" si="2"/>
        <v>7641.7245157999132</v>
      </c>
      <c r="X215" s="25">
        <v>104533.20760000001</v>
      </c>
      <c r="Y215" s="26">
        <v>0.82</v>
      </c>
      <c r="Z215" s="26">
        <v>0.78</v>
      </c>
      <c r="AA215" s="25">
        <v>5000.4000000000005</v>
      </c>
      <c r="AB215" s="26">
        <v>234.964224</v>
      </c>
      <c r="AC215" s="25">
        <v>1463.04</v>
      </c>
      <c r="AD215" s="45">
        <v>1432.5600000000002</v>
      </c>
    </row>
    <row r="216" spans="1:30" ht="15.6" x14ac:dyDescent="0.3">
      <c r="A216" s="53" t="s">
        <v>60</v>
      </c>
      <c r="B216" s="24" t="s">
        <v>474</v>
      </c>
      <c r="C216" s="25">
        <v>153</v>
      </c>
      <c r="D216" s="31">
        <v>3.3528000000000002</v>
      </c>
      <c r="E216" s="26">
        <v>32.857440000000004</v>
      </c>
      <c r="F216" s="26">
        <v>24.5</v>
      </c>
      <c r="G216" s="26">
        <v>112.31977536000001</v>
      </c>
      <c r="H216" s="25" t="s">
        <v>32</v>
      </c>
      <c r="I216" s="26">
        <v>33</v>
      </c>
      <c r="J216" s="26">
        <v>21.4</v>
      </c>
      <c r="K216" s="26">
        <v>52.334159999999997</v>
      </c>
      <c r="L216" s="26">
        <v>9.4183199999999996</v>
      </c>
      <c r="M216" s="25">
        <v>41739.569887400001</v>
      </c>
      <c r="N216" s="25">
        <v>78244.683825</v>
      </c>
      <c r="O216" s="25">
        <v>68038.855500000005</v>
      </c>
      <c r="P216" s="25">
        <v>23076</v>
      </c>
      <c r="Q216" s="25">
        <v>2</v>
      </c>
      <c r="R216" s="30">
        <v>2.9078834400000004</v>
      </c>
      <c r="S216" s="24" t="s">
        <v>43</v>
      </c>
      <c r="T216" s="24" t="s">
        <v>475</v>
      </c>
      <c r="U216" s="24" t="s">
        <v>614</v>
      </c>
      <c r="V216" s="31">
        <v>1.613</v>
      </c>
      <c r="W216" s="8">
        <f t="shared" si="2"/>
        <v>9541.9398424747178</v>
      </c>
      <c r="X216" s="25">
        <v>120000</v>
      </c>
      <c r="Y216" s="26">
        <v>0.82</v>
      </c>
      <c r="Z216" s="38">
        <v>0.76</v>
      </c>
      <c r="AA216" s="25">
        <v>5417.1</v>
      </c>
      <c r="AB216" s="26">
        <v>255.57600000000002</v>
      </c>
      <c r="AC216" s="25">
        <v>2194.56</v>
      </c>
      <c r="AD216" s="45">
        <v>1690.116</v>
      </c>
    </row>
    <row r="217" spans="1:30" ht="15.6" x14ac:dyDescent="0.3">
      <c r="A217" s="53" t="s">
        <v>60</v>
      </c>
      <c r="B217" s="24" t="s">
        <v>470</v>
      </c>
      <c r="C217" s="25">
        <v>139</v>
      </c>
      <c r="D217" s="31">
        <v>3.3528000000000002</v>
      </c>
      <c r="E217" s="26">
        <v>32.857440000000004</v>
      </c>
      <c r="F217" s="26">
        <v>24.5</v>
      </c>
      <c r="G217" s="26">
        <v>112.31977536000001</v>
      </c>
      <c r="H217" s="25" t="s">
        <v>32</v>
      </c>
      <c r="I217" s="26">
        <v>33</v>
      </c>
      <c r="J217" s="26">
        <v>21.4</v>
      </c>
      <c r="K217" s="26">
        <v>39.745920000000005</v>
      </c>
      <c r="L217" s="26">
        <v>9.3878400000000006</v>
      </c>
      <c r="M217" s="25">
        <v>37725.277412900003</v>
      </c>
      <c r="N217" s="25">
        <v>70760.409720000011</v>
      </c>
      <c r="O217" s="25">
        <v>64410.116540000003</v>
      </c>
      <c r="P217" s="25">
        <v>17704</v>
      </c>
      <c r="Q217" s="25">
        <v>2</v>
      </c>
      <c r="R217" s="31">
        <v>2.9078834400000004</v>
      </c>
      <c r="S217" s="24" t="s">
        <v>43</v>
      </c>
      <c r="T217" s="24" t="s">
        <v>471</v>
      </c>
      <c r="U217" s="24" t="s">
        <v>614</v>
      </c>
      <c r="V217" s="31">
        <v>1.613</v>
      </c>
      <c r="W217" s="8">
        <f t="shared" si="2"/>
        <v>8842.6746843520286</v>
      </c>
      <c r="X217" s="24">
        <v>111206</v>
      </c>
      <c r="Y217" s="26">
        <v>0.82</v>
      </c>
      <c r="Z217" s="38">
        <v>0.76</v>
      </c>
      <c r="AA217" s="25">
        <v>4028.1000000000004</v>
      </c>
      <c r="AB217" s="26">
        <v>255.57600000000002</v>
      </c>
      <c r="AC217" s="25">
        <v>1981.2</v>
      </c>
      <c r="AD217" s="45">
        <v>1391.412</v>
      </c>
    </row>
    <row r="218" spans="1:30" ht="15.6" x14ac:dyDescent="0.3">
      <c r="A218" s="53" t="s">
        <v>60</v>
      </c>
      <c r="B218" s="24" t="s">
        <v>461</v>
      </c>
      <c r="C218" s="25">
        <v>143</v>
      </c>
      <c r="D218" s="31">
        <v>3.3528000000000002</v>
      </c>
      <c r="E218" s="26">
        <v>32.857440000000004</v>
      </c>
      <c r="F218" s="26">
        <v>24.5</v>
      </c>
      <c r="G218" s="26">
        <v>112.31977536000001</v>
      </c>
      <c r="H218" s="25" t="s">
        <v>32</v>
      </c>
      <c r="I218" s="26">
        <v>29.17</v>
      </c>
      <c r="J218" s="26">
        <v>15.6</v>
      </c>
      <c r="K218" s="26">
        <v>45.079920000000001</v>
      </c>
      <c r="L218" s="26">
        <v>9.0220800000000008</v>
      </c>
      <c r="M218" s="25">
        <v>36722.838275200003</v>
      </c>
      <c r="N218" s="25">
        <v>63502.931800000006</v>
      </c>
      <c r="O218" s="25">
        <v>58059.823360000002</v>
      </c>
      <c r="P218" s="25">
        <v>17680</v>
      </c>
      <c r="Q218" s="25">
        <v>2</v>
      </c>
      <c r="R218" s="30">
        <v>2.78</v>
      </c>
      <c r="S218" s="24" t="s">
        <v>43</v>
      </c>
      <c r="T218" s="24" t="s">
        <v>462</v>
      </c>
      <c r="U218" s="24" t="s">
        <v>614</v>
      </c>
      <c r="V218" s="31">
        <v>1.25</v>
      </c>
      <c r="W218" s="8">
        <f t="shared" si="2"/>
        <v>5927.1234414019418</v>
      </c>
      <c r="X218" s="24">
        <v>82292</v>
      </c>
      <c r="Y218" s="26">
        <v>0.82</v>
      </c>
      <c r="Z218" s="38">
        <v>0.76</v>
      </c>
      <c r="AA218" s="25">
        <v>3300</v>
      </c>
      <c r="AB218" s="26">
        <v>231.5</v>
      </c>
      <c r="AC218" s="25">
        <v>1874.52</v>
      </c>
      <c r="AD218" s="45">
        <v>1548.384</v>
      </c>
    </row>
    <row r="219" spans="1:30" ht="15.6" x14ac:dyDescent="0.3">
      <c r="A219" s="53" t="s">
        <v>60</v>
      </c>
      <c r="B219" s="24" t="s">
        <v>463</v>
      </c>
      <c r="C219" s="25">
        <v>143</v>
      </c>
      <c r="D219" s="31">
        <v>3.3528000000000002</v>
      </c>
      <c r="E219" s="26">
        <v>32.857440000000004</v>
      </c>
      <c r="F219" s="26">
        <v>24.5</v>
      </c>
      <c r="G219" s="26">
        <v>112.31977536000001</v>
      </c>
      <c r="H219" s="25" t="s">
        <v>32</v>
      </c>
      <c r="I219" s="26">
        <v>29.17</v>
      </c>
      <c r="J219" s="26">
        <v>15.6</v>
      </c>
      <c r="K219" s="26">
        <v>45.079920000000001</v>
      </c>
      <c r="L219" s="26">
        <v>9.0220800000000008</v>
      </c>
      <c r="M219" s="25">
        <v>36722.838275200003</v>
      </c>
      <c r="N219" s="25">
        <v>67812.059315000006</v>
      </c>
      <c r="O219" s="25">
        <v>58967.008100000006</v>
      </c>
      <c r="P219" s="25">
        <v>17680</v>
      </c>
      <c r="Q219" s="25">
        <v>2</v>
      </c>
      <c r="R219" s="30">
        <v>2.78</v>
      </c>
      <c r="S219" s="24" t="s">
        <v>43</v>
      </c>
      <c r="T219" s="24" t="s">
        <v>464</v>
      </c>
      <c r="U219" s="24" t="s">
        <v>614</v>
      </c>
      <c r="V219" s="31">
        <v>1.25</v>
      </c>
      <c r="W219" s="8">
        <f t="shared" si="2"/>
        <v>6663.9847644305373</v>
      </c>
      <c r="X219" s="24">
        <v>88964</v>
      </c>
      <c r="Y219" s="26">
        <v>0.82</v>
      </c>
      <c r="Z219" s="38">
        <v>0.76</v>
      </c>
      <c r="AA219" s="25">
        <v>3852.1600000000003</v>
      </c>
      <c r="AB219" s="26">
        <v>240.76000000000002</v>
      </c>
      <c r="AC219" s="25">
        <v>2301.2400000000002</v>
      </c>
      <c r="AD219" s="45">
        <v>1615.44</v>
      </c>
    </row>
    <row r="220" spans="1:30" ht="15.6" x14ac:dyDescent="0.3">
      <c r="A220" s="53" t="s">
        <v>60</v>
      </c>
      <c r="B220" s="24" t="s">
        <v>465</v>
      </c>
      <c r="C220" s="25">
        <v>143</v>
      </c>
      <c r="D220" s="31">
        <v>3.3528000000000002</v>
      </c>
      <c r="E220" s="26">
        <v>32.857440000000004</v>
      </c>
      <c r="F220" s="26">
        <v>24.5</v>
      </c>
      <c r="G220" s="26">
        <v>112.31977536000001</v>
      </c>
      <c r="H220" s="25" t="s">
        <v>32</v>
      </c>
      <c r="I220" s="26">
        <v>29.17</v>
      </c>
      <c r="J220" s="26">
        <v>15.6</v>
      </c>
      <c r="K220" s="26">
        <v>45.079920000000001</v>
      </c>
      <c r="L220" s="26">
        <v>9.0220800000000008</v>
      </c>
      <c r="M220" s="25">
        <v>37557.448236000004</v>
      </c>
      <c r="N220" s="25">
        <v>73935.55631</v>
      </c>
      <c r="O220" s="25">
        <v>63276.135615000007</v>
      </c>
      <c r="P220" s="25">
        <v>21120</v>
      </c>
      <c r="Q220" s="25">
        <v>2</v>
      </c>
      <c r="R220" s="30">
        <v>2.78</v>
      </c>
      <c r="S220" s="24" t="s">
        <v>43</v>
      </c>
      <c r="T220" s="24" t="s">
        <v>466</v>
      </c>
      <c r="U220" s="24" t="s">
        <v>614</v>
      </c>
      <c r="V220" s="31">
        <v>1.25</v>
      </c>
      <c r="W220" s="8">
        <f t="shared" si="2"/>
        <v>8009.089436823604</v>
      </c>
      <c r="X220" s="24">
        <v>96526</v>
      </c>
      <c r="Y220" s="26">
        <v>0.82</v>
      </c>
      <c r="Z220" s="38">
        <v>0.76</v>
      </c>
      <c r="AA220" s="25">
        <v>4667.04</v>
      </c>
      <c r="AB220" s="26">
        <v>266.68799999999999</v>
      </c>
      <c r="AC220" s="25">
        <v>2468.88</v>
      </c>
      <c r="AD220" s="45">
        <v>1767.8400000000001</v>
      </c>
    </row>
    <row r="221" spans="1:30" ht="15.6" x14ac:dyDescent="0.3">
      <c r="A221" s="53" t="s">
        <v>60</v>
      </c>
      <c r="B221" s="24" t="s">
        <v>467</v>
      </c>
      <c r="C221" s="25">
        <v>117</v>
      </c>
      <c r="D221" s="31">
        <v>3.3528000000000002</v>
      </c>
      <c r="E221" s="26">
        <v>32.857440000000004</v>
      </c>
      <c r="F221" s="26">
        <v>24.5</v>
      </c>
      <c r="G221" s="26">
        <v>112.31977536000001</v>
      </c>
      <c r="H221" s="25" t="s">
        <v>32</v>
      </c>
      <c r="I221" s="26">
        <v>29.17</v>
      </c>
      <c r="J221" s="26">
        <v>15.6</v>
      </c>
      <c r="K221" s="26">
        <v>39.745920000000005</v>
      </c>
      <c r="L221" s="26">
        <v>9.2964000000000002</v>
      </c>
      <c r="M221" s="25">
        <v>34772.391084200004</v>
      </c>
      <c r="N221" s="25">
        <v>67812.059315000006</v>
      </c>
      <c r="O221" s="25">
        <v>58967.008100000006</v>
      </c>
      <c r="P221" s="25">
        <v>21120</v>
      </c>
      <c r="Q221" s="25">
        <v>2</v>
      </c>
      <c r="R221" s="30">
        <v>2.78</v>
      </c>
      <c r="S221" s="24" t="s">
        <v>43</v>
      </c>
      <c r="T221" s="40" t="s">
        <v>468</v>
      </c>
      <c r="U221" s="24" t="s">
        <v>614</v>
      </c>
      <c r="V221" s="31">
        <v>1.25</v>
      </c>
      <c r="W221" s="8">
        <f t="shared" si="2"/>
        <v>7176.5989770790402</v>
      </c>
      <c r="X221" s="40">
        <v>88964</v>
      </c>
      <c r="Y221" s="26">
        <v>0.82</v>
      </c>
      <c r="Z221" s="38">
        <v>0.76</v>
      </c>
      <c r="AA221" s="25">
        <v>5400</v>
      </c>
      <c r="AB221" s="26">
        <v>259.28000000000003</v>
      </c>
      <c r="AC221" s="25">
        <v>1859.2800000000002</v>
      </c>
      <c r="AD221" s="45">
        <v>1548.384</v>
      </c>
    </row>
    <row r="222" spans="1:30" ht="15.6" x14ac:dyDescent="0.3">
      <c r="A222" s="53" t="s">
        <v>60</v>
      </c>
      <c r="B222" s="24" t="s">
        <v>469</v>
      </c>
      <c r="C222" s="25">
        <v>143</v>
      </c>
      <c r="D222" s="31">
        <v>3.3528000000000002</v>
      </c>
      <c r="E222" s="26">
        <v>32.857440000000004</v>
      </c>
      <c r="F222" s="26">
        <v>24.5</v>
      </c>
      <c r="G222" s="26">
        <v>112.31977536000001</v>
      </c>
      <c r="H222" s="25" t="s">
        <v>32</v>
      </c>
      <c r="I222" s="26">
        <v>29.17</v>
      </c>
      <c r="J222" s="26">
        <v>15.6</v>
      </c>
      <c r="K222" s="26">
        <v>45.079920000000001</v>
      </c>
      <c r="L222" s="26">
        <v>9.0220800000000008</v>
      </c>
      <c r="M222" s="25">
        <v>37725.277412900003</v>
      </c>
      <c r="N222" s="25">
        <v>72574.779200000004</v>
      </c>
      <c r="O222" s="25">
        <v>63049.33943</v>
      </c>
      <c r="P222" s="25">
        <v>21120</v>
      </c>
      <c r="Q222" s="25">
        <v>2</v>
      </c>
      <c r="R222" s="30">
        <v>2.78</v>
      </c>
      <c r="S222" s="24" t="s">
        <v>43</v>
      </c>
      <c r="T222" s="40" t="s">
        <v>468</v>
      </c>
      <c r="U222" s="24" t="s">
        <v>614</v>
      </c>
      <c r="V222" s="31">
        <v>1.25</v>
      </c>
      <c r="W222" s="8">
        <f t="shared" si="2"/>
        <v>6663.9847644305373</v>
      </c>
      <c r="X222" s="40">
        <v>88964</v>
      </c>
      <c r="Y222" s="26">
        <v>0.82</v>
      </c>
      <c r="Z222" s="38">
        <v>0.76</v>
      </c>
      <c r="AA222" s="25">
        <v>4648.5200000000004</v>
      </c>
      <c r="AB222" s="26">
        <v>240.76000000000002</v>
      </c>
      <c r="AC222" s="25">
        <v>2026.92</v>
      </c>
      <c r="AD222" s="45">
        <v>1645.92</v>
      </c>
    </row>
    <row r="223" spans="1:30" x14ac:dyDescent="0.3">
      <c r="A223" s="53" t="s">
        <v>60</v>
      </c>
      <c r="B223" s="24" t="s">
        <v>514</v>
      </c>
      <c r="C223" s="25">
        <v>109</v>
      </c>
      <c r="D223" s="31">
        <v>3.0784799999999999</v>
      </c>
      <c r="E223" s="26">
        <v>28.07208</v>
      </c>
      <c r="F223" s="26">
        <v>17.5</v>
      </c>
      <c r="G223" s="26">
        <v>93.5</v>
      </c>
      <c r="H223" s="25" t="s">
        <v>32</v>
      </c>
      <c r="I223" s="26">
        <v>21.72</v>
      </c>
      <c r="J223" s="26">
        <v>12.3</v>
      </c>
      <c r="K223" s="26">
        <v>35.539679999999997</v>
      </c>
      <c r="L223" s="26">
        <v>8.5039200000000008</v>
      </c>
      <c r="M223" s="25">
        <v>24747.09252246</v>
      </c>
      <c r="N223" s="25">
        <v>45812.829369999999</v>
      </c>
      <c r="O223" s="25">
        <v>39916.128560000005</v>
      </c>
      <c r="P223" s="25">
        <v>10688</v>
      </c>
      <c r="Q223" s="25">
        <v>2</v>
      </c>
      <c r="R223" s="34">
        <v>2.8</v>
      </c>
      <c r="S223" s="24" t="s">
        <v>43</v>
      </c>
      <c r="T223" s="24" t="s">
        <v>515</v>
      </c>
      <c r="U223" s="24" t="s">
        <v>614</v>
      </c>
      <c r="V223" s="31">
        <v>1.1299999999999999</v>
      </c>
      <c r="W223" s="8">
        <f t="shared" si="2"/>
        <v>4614.8416591771565</v>
      </c>
      <c r="X223" s="24">
        <v>61608</v>
      </c>
      <c r="Y223" s="26">
        <v>0.79</v>
      </c>
      <c r="Z223" s="26">
        <v>0.77</v>
      </c>
      <c r="AA223" s="25">
        <v>3889.2000000000003</v>
      </c>
      <c r="AB223" s="26">
        <v>240.76000000000002</v>
      </c>
      <c r="AC223" s="25">
        <v>1304.5440000000001</v>
      </c>
      <c r="AD223" s="45">
        <v>1274.0640000000001</v>
      </c>
    </row>
    <row r="224" spans="1:30" x14ac:dyDescent="0.3">
      <c r="A224" s="53" t="s">
        <v>60</v>
      </c>
      <c r="B224" s="24" t="s">
        <v>512</v>
      </c>
      <c r="C224" s="25">
        <v>80</v>
      </c>
      <c r="D224" s="31">
        <v>3.0784799999999999</v>
      </c>
      <c r="E224" s="26">
        <v>28.07208</v>
      </c>
      <c r="F224" s="26">
        <v>17.5</v>
      </c>
      <c r="G224" s="26">
        <v>93.5</v>
      </c>
      <c r="H224" s="25" t="s">
        <v>32</v>
      </c>
      <c r="I224" s="26">
        <v>21.72</v>
      </c>
      <c r="J224" s="26">
        <v>12.3</v>
      </c>
      <c r="K224" s="26">
        <v>30.906720000000004</v>
      </c>
      <c r="L224" s="26">
        <v>8.5039200000000008</v>
      </c>
      <c r="M224" s="25">
        <v>22783.944745100001</v>
      </c>
      <c r="N224" s="25">
        <v>41730.498039999999</v>
      </c>
      <c r="O224" s="25">
        <v>36740.981970000001</v>
      </c>
      <c r="P224" s="25">
        <v>10688</v>
      </c>
      <c r="Q224" s="25">
        <v>2</v>
      </c>
      <c r="R224" s="30">
        <v>2.8</v>
      </c>
      <c r="S224" s="24" t="s">
        <v>43</v>
      </c>
      <c r="T224" s="24" t="s">
        <v>513</v>
      </c>
      <c r="U224" s="24" t="s">
        <v>614</v>
      </c>
      <c r="V224" s="31">
        <v>1.1299999999999999</v>
      </c>
      <c r="W224" s="8">
        <f t="shared" si="2"/>
        <v>4437.3477492088032</v>
      </c>
      <c r="X224" s="24">
        <v>61608</v>
      </c>
      <c r="Y224" s="26">
        <v>0.79</v>
      </c>
      <c r="Z224" s="26">
        <v>0.77</v>
      </c>
      <c r="AA224" s="25">
        <v>4259.6000000000004</v>
      </c>
      <c r="AB224" s="26">
        <v>231.5</v>
      </c>
      <c r="AC224" s="25">
        <v>1080.5160000000001</v>
      </c>
      <c r="AD224" s="45">
        <v>1175.0040000000001</v>
      </c>
    </row>
    <row r="225" spans="1:30" ht="15.6" x14ac:dyDescent="0.3">
      <c r="A225" s="53" t="s">
        <v>60</v>
      </c>
      <c r="B225" s="24" t="s">
        <v>472</v>
      </c>
      <c r="C225" s="25">
        <v>153</v>
      </c>
      <c r="D225" s="31">
        <v>3.3528000000000002</v>
      </c>
      <c r="E225" s="26">
        <v>32.857440000000004</v>
      </c>
      <c r="F225" s="26">
        <v>24.5</v>
      </c>
      <c r="G225" s="26">
        <v>92.99594304</v>
      </c>
      <c r="H225" s="25" t="s">
        <v>32</v>
      </c>
      <c r="I225" s="26">
        <v>33</v>
      </c>
      <c r="J225" s="26">
        <v>21.4</v>
      </c>
      <c r="K225" s="26">
        <v>37.795200000000001</v>
      </c>
      <c r="L225" s="26">
        <v>8.9306400000000004</v>
      </c>
      <c r="M225" s="25">
        <v>40805.169605200004</v>
      </c>
      <c r="N225" s="25">
        <v>75296.33342000001</v>
      </c>
      <c r="O225" s="25">
        <v>64410.116540000003</v>
      </c>
      <c r="P225" s="25">
        <v>19416</v>
      </c>
      <c r="Q225" s="25">
        <v>2</v>
      </c>
      <c r="R225" s="31">
        <v>2.9078834400000004</v>
      </c>
      <c r="S225" s="24" t="s">
        <v>43</v>
      </c>
      <c r="T225" s="24" t="s">
        <v>473</v>
      </c>
      <c r="U225" s="24" t="s">
        <v>614</v>
      </c>
      <c r="V225" s="31">
        <v>1.613</v>
      </c>
      <c r="W225" s="8">
        <f t="shared" si="2"/>
        <v>9903.7383948352162</v>
      </c>
      <c r="X225" s="24">
        <v>124550</v>
      </c>
      <c r="Y225" s="26">
        <v>0.82</v>
      </c>
      <c r="Z225" s="38">
        <v>0.76</v>
      </c>
      <c r="AA225" s="25">
        <v>4963.3600000000006</v>
      </c>
      <c r="AB225" s="26">
        <v>255.57600000000002</v>
      </c>
      <c r="AC225" s="25">
        <v>1950.72</v>
      </c>
      <c r="AD225" s="45">
        <v>440.43600000000004</v>
      </c>
    </row>
    <row r="226" spans="1:30" x14ac:dyDescent="0.3">
      <c r="A226" s="53" t="s">
        <v>60</v>
      </c>
      <c r="B226" s="24" t="s">
        <v>454</v>
      </c>
      <c r="C226" s="25">
        <v>72</v>
      </c>
      <c r="D226" s="31">
        <v>3.3528000000000002</v>
      </c>
      <c r="E226" s="26">
        <v>28.437840000000001</v>
      </c>
      <c r="F226" s="26">
        <v>24</v>
      </c>
      <c r="G226" s="26">
        <v>92.99594304</v>
      </c>
      <c r="H226" s="25" t="s">
        <v>32</v>
      </c>
      <c r="I226" s="26">
        <v>25.6</v>
      </c>
      <c r="J226" s="26">
        <v>14.96</v>
      </c>
      <c r="K226" s="26">
        <v>31.821120000000004</v>
      </c>
      <c r="L226" s="26">
        <v>8.3819999999999997</v>
      </c>
      <c r="M226" s="25">
        <v>25401.172720000002</v>
      </c>
      <c r="N226" s="25">
        <v>44452.052260000004</v>
      </c>
      <c r="O226" s="25">
        <v>42365.527357999999</v>
      </c>
      <c r="P226" s="25">
        <v>11141.6</v>
      </c>
      <c r="Q226" s="25">
        <v>2</v>
      </c>
      <c r="R226" s="34">
        <v>2.9974031999999999</v>
      </c>
      <c r="S226" s="24" t="s">
        <v>43</v>
      </c>
      <c r="T226" s="24" t="s">
        <v>455</v>
      </c>
      <c r="U226" s="24" t="s">
        <v>614</v>
      </c>
      <c r="V226" s="31">
        <v>1.01</v>
      </c>
      <c r="W226" s="8">
        <f t="shared" si="2"/>
        <v>4719.9026807531191</v>
      </c>
      <c r="X226" s="24">
        <v>64499</v>
      </c>
      <c r="Y226" s="26">
        <v>0.84</v>
      </c>
      <c r="Z226" s="26">
        <v>0.82</v>
      </c>
      <c r="AA226" s="25">
        <v>2690</v>
      </c>
      <c r="AB226" s="26">
        <v>235.20400000000001</v>
      </c>
      <c r="AC226" s="25">
        <v>1548.384</v>
      </c>
      <c r="AD226" s="45">
        <v>1158.24</v>
      </c>
    </row>
    <row r="227" spans="1:30" x14ac:dyDescent="0.3">
      <c r="A227" s="53" t="s">
        <v>60</v>
      </c>
      <c r="B227" s="24" t="s">
        <v>456</v>
      </c>
      <c r="C227" s="25">
        <v>97</v>
      </c>
      <c r="D227" s="31">
        <v>3.3528000000000002</v>
      </c>
      <c r="E227" s="26">
        <v>28.437840000000001</v>
      </c>
      <c r="F227" s="26">
        <v>24</v>
      </c>
      <c r="G227" s="26">
        <v>92.99594304</v>
      </c>
      <c r="H227" s="25" t="s">
        <v>32</v>
      </c>
      <c r="I227" s="26">
        <v>25.6</v>
      </c>
      <c r="J227" s="26">
        <v>14.96</v>
      </c>
      <c r="K227" s="26">
        <v>36.362639999999999</v>
      </c>
      <c r="L227" s="26">
        <v>8.3819999999999997</v>
      </c>
      <c r="M227" s="25">
        <v>29256.707865</v>
      </c>
      <c r="N227" s="25">
        <v>54884.676770000005</v>
      </c>
      <c r="O227" s="25">
        <v>49895.1607</v>
      </c>
      <c r="P227" s="25">
        <v>11141.6</v>
      </c>
      <c r="Q227" s="25">
        <v>2</v>
      </c>
      <c r="R227" s="34">
        <v>2.9974031999999999</v>
      </c>
      <c r="S227" s="24" t="s">
        <v>43</v>
      </c>
      <c r="T227" s="24" t="s">
        <v>455</v>
      </c>
      <c r="U227" s="24" t="s">
        <v>614</v>
      </c>
      <c r="V227" s="31">
        <v>1.01</v>
      </c>
      <c r="W227" s="8">
        <f t="shared" si="2"/>
        <v>4719.9026807531191</v>
      </c>
      <c r="X227" s="24">
        <v>64499</v>
      </c>
      <c r="Y227" s="26">
        <v>0.84</v>
      </c>
      <c r="Z227" s="26">
        <v>0.82</v>
      </c>
      <c r="AA227" s="25">
        <v>2778</v>
      </c>
      <c r="AB227" s="26">
        <v>235.20400000000001</v>
      </c>
      <c r="AC227" s="25">
        <v>2258.5680000000002</v>
      </c>
      <c r="AD227" s="45">
        <v>1240.5360000000001</v>
      </c>
    </row>
    <row r="228" spans="1:30" x14ac:dyDescent="0.3">
      <c r="A228" s="53" t="s">
        <v>60</v>
      </c>
      <c r="B228" s="24" t="s">
        <v>457</v>
      </c>
      <c r="C228" s="25">
        <v>107</v>
      </c>
      <c r="D228" s="31">
        <v>3.3528000000000002</v>
      </c>
      <c r="E228" s="26">
        <v>28.437840000000001</v>
      </c>
      <c r="F228" s="26">
        <v>24</v>
      </c>
      <c r="G228" s="26">
        <v>92.99594304</v>
      </c>
      <c r="H228" s="25" t="s">
        <v>32</v>
      </c>
      <c r="I228" s="26">
        <v>25.6</v>
      </c>
      <c r="J228" s="26">
        <v>14.96</v>
      </c>
      <c r="K228" s="26">
        <v>38.282879999999999</v>
      </c>
      <c r="L228" s="26">
        <v>8.3819999999999997</v>
      </c>
      <c r="M228" s="25">
        <v>29574.222524000001</v>
      </c>
      <c r="N228" s="25">
        <v>51709.530180000002</v>
      </c>
      <c r="O228" s="25">
        <v>46266.421740000005</v>
      </c>
      <c r="P228" s="25">
        <v>11181</v>
      </c>
      <c r="Q228" s="25">
        <v>2</v>
      </c>
      <c r="R228" s="31">
        <v>2.5025299200000006</v>
      </c>
      <c r="S228" s="24" t="s">
        <v>43</v>
      </c>
      <c r="T228" s="24" t="s">
        <v>458</v>
      </c>
      <c r="U228" s="24" t="s">
        <v>614</v>
      </c>
      <c r="V228" s="31">
        <v>1.01</v>
      </c>
      <c r="W228" s="8">
        <f t="shared" si="2"/>
        <v>5036.4346392715406</v>
      </c>
      <c r="X228" s="24">
        <v>66723</v>
      </c>
      <c r="Y228" s="26">
        <v>0.84</v>
      </c>
      <c r="Z228" s="26">
        <v>0.82</v>
      </c>
      <c r="AA228" s="25">
        <v>2200</v>
      </c>
      <c r="AB228" s="26">
        <v>242.61200000000002</v>
      </c>
      <c r="AC228" s="25">
        <v>2258.5680000000002</v>
      </c>
      <c r="AD228" s="45">
        <v>1240.5360000000001</v>
      </c>
    </row>
    <row r="229" spans="1:30" ht="15.6" x14ac:dyDescent="0.3">
      <c r="A229" s="53" t="s">
        <v>60</v>
      </c>
      <c r="B229" s="24" t="s">
        <v>459</v>
      </c>
      <c r="C229" s="25">
        <v>122</v>
      </c>
      <c r="D229" s="31">
        <v>3.3528000000000002</v>
      </c>
      <c r="E229" s="26">
        <v>28.437840000000001</v>
      </c>
      <c r="F229" s="26">
        <v>24</v>
      </c>
      <c r="G229" s="26">
        <v>92.99594304</v>
      </c>
      <c r="H229" s="25" t="s">
        <v>32</v>
      </c>
      <c r="I229" s="26">
        <v>25.6</v>
      </c>
      <c r="J229" s="26">
        <v>14.96</v>
      </c>
      <c r="K229" s="26">
        <v>40.690800000000003</v>
      </c>
      <c r="L229" s="26">
        <v>8.3819999999999997</v>
      </c>
      <c r="M229" s="25">
        <v>31501.990096500002</v>
      </c>
      <c r="N229" s="25">
        <v>54884.676770000005</v>
      </c>
      <c r="O229" s="25">
        <v>49895.1607</v>
      </c>
      <c r="P229" s="25">
        <v>11181</v>
      </c>
      <c r="Q229" s="25">
        <v>2</v>
      </c>
      <c r="R229" s="34">
        <v>2.5025299200000006</v>
      </c>
      <c r="S229" s="24" t="s">
        <v>43</v>
      </c>
      <c r="T229" s="40" t="s">
        <v>460</v>
      </c>
      <c r="U229" s="24" t="s">
        <v>614</v>
      </c>
      <c r="V229" s="31">
        <v>1.01</v>
      </c>
      <c r="W229" s="8">
        <f t="shared" si="2"/>
        <v>5164.5807017804073</v>
      </c>
      <c r="X229" s="40">
        <v>68947</v>
      </c>
      <c r="Y229" s="26">
        <v>0.84</v>
      </c>
      <c r="Z229" s="26">
        <v>0.82</v>
      </c>
      <c r="AA229" s="25">
        <v>2400</v>
      </c>
      <c r="AB229" s="26">
        <v>240.76000000000002</v>
      </c>
      <c r="AC229" s="25">
        <v>2529.84</v>
      </c>
      <c r="AD229" s="45">
        <v>1289.3040000000001</v>
      </c>
    </row>
    <row r="230" spans="1:30" x14ac:dyDescent="0.3">
      <c r="A230" s="53" t="s">
        <v>60</v>
      </c>
      <c r="B230" s="24" t="s">
        <v>419</v>
      </c>
      <c r="C230" s="25">
        <v>106</v>
      </c>
      <c r="D230" s="31">
        <v>3.3528000000000002</v>
      </c>
      <c r="E230" s="26">
        <v>28.437840000000001</v>
      </c>
      <c r="F230" s="26">
        <v>24.5</v>
      </c>
      <c r="G230" s="26">
        <v>92.99594304</v>
      </c>
      <c r="H230" s="25" t="s">
        <v>32</v>
      </c>
      <c r="I230" s="26">
        <v>24.2</v>
      </c>
      <c r="J230" s="26">
        <v>19.5</v>
      </c>
      <c r="K230" s="26">
        <v>37.795200000000001</v>
      </c>
      <c r="L230" s="26">
        <v>8.8696800000000007</v>
      </c>
      <c r="M230" s="25">
        <v>31130.044353100002</v>
      </c>
      <c r="N230" s="25">
        <v>54884.676770000005</v>
      </c>
      <c r="O230" s="25">
        <v>49895.1607</v>
      </c>
      <c r="P230" s="25">
        <v>11122.400000000001</v>
      </c>
      <c r="Q230" s="25">
        <v>2</v>
      </c>
      <c r="R230" s="31">
        <v>1.6493947200000001</v>
      </c>
      <c r="S230" s="24" t="s">
        <v>43</v>
      </c>
      <c r="T230" s="24" t="s">
        <v>420</v>
      </c>
      <c r="U230" s="24" t="s">
        <v>614</v>
      </c>
      <c r="V230" s="31">
        <v>1.47</v>
      </c>
      <c r="W230" s="8">
        <f t="shared" ref="W230:W261" si="3">X230*(AB230*0.2777)*(1.13/1.23)/0.82/1000</f>
        <v>7579.9093852483657</v>
      </c>
      <c r="X230" s="25">
        <v>95325.388888000001</v>
      </c>
      <c r="Y230" s="26">
        <v>0.82</v>
      </c>
      <c r="Z230" s="26">
        <v>0.76</v>
      </c>
      <c r="AA230" s="25">
        <v>3815.1200000000003</v>
      </c>
      <c r="AB230" s="26">
        <v>255.57600000000002</v>
      </c>
      <c r="AC230" s="25">
        <v>1752.6000000000001</v>
      </c>
      <c r="AD230" s="45">
        <v>1524</v>
      </c>
    </row>
    <row r="231" spans="1:30" x14ac:dyDescent="0.3">
      <c r="A231" s="53" t="s">
        <v>60</v>
      </c>
      <c r="B231" s="24" t="s">
        <v>504</v>
      </c>
      <c r="C231" s="25">
        <v>106</v>
      </c>
      <c r="D231" s="31">
        <v>3.0175200000000002</v>
      </c>
      <c r="E231" s="26">
        <v>28.712160000000001</v>
      </c>
      <c r="F231" s="29">
        <v>22.5</v>
      </c>
      <c r="G231" s="26">
        <v>92.503556928000009</v>
      </c>
      <c r="H231" s="25" t="s">
        <v>32</v>
      </c>
      <c r="I231" s="26">
        <v>26</v>
      </c>
      <c r="J231" s="26">
        <v>16.2</v>
      </c>
      <c r="K231" s="26">
        <v>36.240720000000003</v>
      </c>
      <c r="L231" s="26">
        <v>10.546080000000002</v>
      </c>
      <c r="M231" s="25">
        <v>28080.089257220003</v>
      </c>
      <c r="N231" s="25">
        <v>50300.21868641</v>
      </c>
      <c r="O231" s="25">
        <v>43000.103083630005</v>
      </c>
      <c r="P231" s="25">
        <v>12922.400000000001</v>
      </c>
      <c r="Q231" s="25">
        <v>2</v>
      </c>
      <c r="R231" s="30">
        <v>4.5</v>
      </c>
      <c r="S231" s="24" t="s">
        <v>43</v>
      </c>
      <c r="T231" s="24" t="s">
        <v>505</v>
      </c>
      <c r="U231" s="24" t="s">
        <v>612</v>
      </c>
      <c r="V231" s="31">
        <v>1.4</v>
      </c>
      <c r="W231" s="8">
        <f t="shared" si="3"/>
        <v>6021.9574164643745</v>
      </c>
      <c r="X231" s="24">
        <v>82292</v>
      </c>
      <c r="Y231" s="26">
        <v>0.82</v>
      </c>
      <c r="Z231" s="26">
        <v>0.78</v>
      </c>
      <c r="AA231" s="25">
        <v>4685.5600000000004</v>
      </c>
      <c r="AB231" s="26">
        <v>235.20400000000001</v>
      </c>
      <c r="AC231" s="25">
        <v>2045.2080000000001</v>
      </c>
      <c r="AD231" s="45">
        <v>1417.3200000000002</v>
      </c>
    </row>
    <row r="232" spans="1:30" x14ac:dyDescent="0.3">
      <c r="A232" s="53" t="s">
        <v>60</v>
      </c>
      <c r="B232" s="24" t="s">
        <v>506</v>
      </c>
      <c r="C232" s="25">
        <v>106</v>
      </c>
      <c r="D232" s="31">
        <v>3.0175200000000002</v>
      </c>
      <c r="E232" s="26">
        <v>28.712160000000001</v>
      </c>
      <c r="F232" s="6">
        <v>22.5</v>
      </c>
      <c r="G232" s="26">
        <v>92.503556928000009</v>
      </c>
      <c r="H232" s="25" t="s">
        <v>32</v>
      </c>
      <c r="I232" s="26">
        <v>26</v>
      </c>
      <c r="J232" s="26">
        <v>16.2</v>
      </c>
      <c r="K232" s="26">
        <v>36.240720000000003</v>
      </c>
      <c r="L232" s="26">
        <v>10.546080000000002</v>
      </c>
      <c r="M232" s="25">
        <v>28080.089257220003</v>
      </c>
      <c r="N232" s="25">
        <v>47790.038510830003</v>
      </c>
      <c r="O232" s="25">
        <v>43000.103083630005</v>
      </c>
      <c r="P232" s="25">
        <v>12971</v>
      </c>
      <c r="Q232" s="25">
        <v>2</v>
      </c>
      <c r="R232" s="34">
        <v>4.5</v>
      </c>
      <c r="S232" s="24" t="s">
        <v>43</v>
      </c>
      <c r="T232" s="24" t="s">
        <v>505</v>
      </c>
      <c r="U232" s="24" t="s">
        <v>612</v>
      </c>
      <c r="V232" s="31">
        <v>1.4</v>
      </c>
      <c r="W232" s="8">
        <f t="shared" si="3"/>
        <v>6021.9574164643745</v>
      </c>
      <c r="X232" s="24">
        <v>82292</v>
      </c>
      <c r="Y232" s="26">
        <v>0.82</v>
      </c>
      <c r="Z232" s="26">
        <v>0.78</v>
      </c>
      <c r="AA232" s="25">
        <v>3629.92</v>
      </c>
      <c r="AB232" s="26">
        <v>235.20400000000001</v>
      </c>
      <c r="AC232" s="25">
        <v>1722.1200000000001</v>
      </c>
      <c r="AD232" s="45">
        <v>1417.3200000000002</v>
      </c>
    </row>
    <row r="233" spans="1:30" x14ac:dyDescent="0.3">
      <c r="A233" s="53" t="s">
        <v>60</v>
      </c>
      <c r="B233" s="24" t="s">
        <v>507</v>
      </c>
      <c r="C233" s="25">
        <v>118</v>
      </c>
      <c r="D233" s="31">
        <v>3.0175200000000002</v>
      </c>
      <c r="E233" s="26">
        <v>28.712160000000001</v>
      </c>
      <c r="F233" s="6">
        <v>22.5</v>
      </c>
      <c r="G233" s="26">
        <v>92.503556928000009</v>
      </c>
      <c r="H233" s="25" t="s">
        <v>32</v>
      </c>
      <c r="I233" s="26">
        <v>26</v>
      </c>
      <c r="J233" s="26">
        <v>16.2</v>
      </c>
      <c r="K233" s="26">
        <v>38.64864</v>
      </c>
      <c r="L233" s="26">
        <v>10.515600000000001</v>
      </c>
      <c r="M233" s="25">
        <v>28970.03748716</v>
      </c>
      <c r="N233" s="25">
        <v>50790.098446010001</v>
      </c>
      <c r="O233" s="25">
        <v>44999.99184296</v>
      </c>
      <c r="P233" s="25">
        <v>12971</v>
      </c>
      <c r="Q233" s="25">
        <v>2</v>
      </c>
      <c r="R233" s="34">
        <v>4.5</v>
      </c>
      <c r="S233" s="24" t="s">
        <v>43</v>
      </c>
      <c r="T233" s="24" t="s">
        <v>505</v>
      </c>
      <c r="U233" s="24" t="s">
        <v>612</v>
      </c>
      <c r="V233" s="31">
        <v>1.4</v>
      </c>
      <c r="W233" s="8">
        <f t="shared" si="3"/>
        <v>6021.9574164643745</v>
      </c>
      <c r="X233" s="24">
        <v>82292</v>
      </c>
      <c r="Y233" s="26">
        <v>0.82</v>
      </c>
      <c r="Z233" s="26">
        <v>0.78</v>
      </c>
      <c r="AA233" s="25">
        <v>3833.6400000000003</v>
      </c>
      <c r="AB233" s="26">
        <v>235.20400000000001</v>
      </c>
      <c r="AC233" s="25">
        <v>2237.232</v>
      </c>
      <c r="AD233" s="45">
        <v>1469.136</v>
      </c>
    </row>
    <row r="234" spans="1:30" x14ac:dyDescent="0.3">
      <c r="A234" s="53" t="s">
        <v>60</v>
      </c>
      <c r="B234" s="24" t="s">
        <v>508</v>
      </c>
      <c r="C234" s="25">
        <v>118</v>
      </c>
      <c r="D234" s="31">
        <v>3.0175200000000002</v>
      </c>
      <c r="E234" s="26">
        <v>28.712160000000001</v>
      </c>
      <c r="F234" s="6">
        <v>22.5</v>
      </c>
      <c r="G234" s="26">
        <v>92.503556928000009</v>
      </c>
      <c r="H234" s="25" t="s">
        <v>32</v>
      </c>
      <c r="I234" s="26">
        <v>26</v>
      </c>
      <c r="J234" s="26">
        <v>16.2</v>
      </c>
      <c r="K234" s="26">
        <v>38.64864</v>
      </c>
      <c r="L234" s="26">
        <v>10.515600000000001</v>
      </c>
      <c r="M234" s="25">
        <v>28970.03748716</v>
      </c>
      <c r="N234" s="25">
        <v>48790.209686680006</v>
      </c>
      <c r="O234" s="25">
        <v>44999.99184296</v>
      </c>
      <c r="P234" s="25">
        <v>12971</v>
      </c>
      <c r="Q234" s="25">
        <v>2</v>
      </c>
      <c r="R234" s="34">
        <v>4.5</v>
      </c>
      <c r="S234" s="24" t="s">
        <v>43</v>
      </c>
      <c r="T234" s="24" t="s">
        <v>505</v>
      </c>
      <c r="U234" s="24" t="s">
        <v>612</v>
      </c>
      <c r="V234" s="31">
        <v>1.4</v>
      </c>
      <c r="W234" s="8">
        <f t="shared" si="3"/>
        <v>6021.9574164643745</v>
      </c>
      <c r="X234" s="24">
        <v>82292</v>
      </c>
      <c r="Y234" s="26">
        <v>0.82</v>
      </c>
      <c r="Z234" s="26">
        <v>0.78</v>
      </c>
      <c r="AA234" s="25">
        <v>3203.96</v>
      </c>
      <c r="AB234" s="26">
        <v>235.20400000000001</v>
      </c>
      <c r="AC234" s="25">
        <v>1914.144</v>
      </c>
      <c r="AD234" s="45">
        <v>1469.136</v>
      </c>
    </row>
    <row r="235" spans="1:30" x14ac:dyDescent="0.3">
      <c r="A235" s="53" t="s">
        <v>60</v>
      </c>
      <c r="B235" s="24" t="s">
        <v>59</v>
      </c>
      <c r="C235" s="25">
        <v>147</v>
      </c>
      <c r="D235" s="31">
        <v>3.7490400000000004</v>
      </c>
      <c r="E235" s="26">
        <v>28.895040000000002</v>
      </c>
      <c r="F235" s="26">
        <v>25</v>
      </c>
      <c r="G235" s="26">
        <v>91.0449792</v>
      </c>
      <c r="H235" s="25" t="s">
        <v>32</v>
      </c>
      <c r="I235" s="26">
        <v>31.31</v>
      </c>
      <c r="J235" s="26">
        <v>23.13</v>
      </c>
      <c r="K235" s="26">
        <v>36.454079999999998</v>
      </c>
      <c r="L235" s="26">
        <v>11.1252</v>
      </c>
      <c r="M235" s="25">
        <v>34817.750321200001</v>
      </c>
      <c r="N235" s="25">
        <v>68038.855500000005</v>
      </c>
      <c r="O235" s="25">
        <v>56245.453880000001</v>
      </c>
      <c r="P235" s="25">
        <v>16080</v>
      </c>
      <c r="Q235" s="25">
        <v>2</v>
      </c>
      <c r="R235" s="31">
        <v>4.8254716799999997</v>
      </c>
      <c r="S235" s="24" t="s">
        <v>43</v>
      </c>
      <c r="T235" s="24" t="s">
        <v>432</v>
      </c>
      <c r="U235" s="24" t="s">
        <v>612</v>
      </c>
      <c r="V235" s="31">
        <v>1.52</v>
      </c>
      <c r="W235" s="8">
        <f t="shared" si="3"/>
        <v>8251.8473580336122</v>
      </c>
      <c r="X235" s="25">
        <v>104533.20760000001</v>
      </c>
      <c r="Y235" s="26">
        <v>0.82</v>
      </c>
      <c r="Z235" s="26">
        <v>0.78</v>
      </c>
      <c r="AA235" s="25">
        <v>3815.1200000000003</v>
      </c>
      <c r="AB235" s="26">
        <v>253.72400000000002</v>
      </c>
      <c r="AC235" s="25">
        <v>2648.712</v>
      </c>
      <c r="AD235" s="45">
        <v>1539.24</v>
      </c>
    </row>
    <row r="236" spans="1:30" x14ac:dyDescent="0.3">
      <c r="A236" s="53" t="s">
        <v>60</v>
      </c>
      <c r="B236" s="24" t="s">
        <v>433</v>
      </c>
      <c r="C236" s="25">
        <v>147</v>
      </c>
      <c r="D236" s="31">
        <v>3.7490400000000004</v>
      </c>
      <c r="E236" s="26">
        <v>28.895040000000002</v>
      </c>
      <c r="F236" s="26">
        <v>25</v>
      </c>
      <c r="G236" s="26">
        <v>91.0449792</v>
      </c>
      <c r="H236" s="25" t="s">
        <v>32</v>
      </c>
      <c r="I236" s="26">
        <v>31.31</v>
      </c>
      <c r="J236" s="26">
        <v>23.13</v>
      </c>
      <c r="K236" s="26">
        <v>36.454079999999998</v>
      </c>
      <c r="L236" s="26">
        <v>11.125200000000001</v>
      </c>
      <c r="M236" s="25">
        <v>34554.6667466</v>
      </c>
      <c r="N236" s="25">
        <v>62822.543245000001</v>
      </c>
      <c r="O236" s="25">
        <v>54884.676770000005</v>
      </c>
      <c r="P236" s="25">
        <v>16080</v>
      </c>
      <c r="Q236" s="25">
        <v>2</v>
      </c>
      <c r="R236" s="31">
        <v>4.8254716799999997</v>
      </c>
      <c r="S236" s="24" t="s">
        <v>43</v>
      </c>
      <c r="T236" s="24" t="s">
        <v>432</v>
      </c>
      <c r="U236" s="24" t="s">
        <v>612</v>
      </c>
      <c r="V236" s="31">
        <v>1.52</v>
      </c>
      <c r="W236" s="8">
        <f t="shared" si="3"/>
        <v>8251.8473580336122</v>
      </c>
      <c r="X236" s="25">
        <v>104533.20760000001</v>
      </c>
      <c r="Y236" s="26">
        <v>0.82</v>
      </c>
      <c r="Z236" s="26">
        <v>0.78</v>
      </c>
      <c r="AA236" s="25">
        <v>3531.7640000000001</v>
      </c>
      <c r="AB236" s="26">
        <v>253.72400000000002</v>
      </c>
      <c r="AC236" s="25">
        <v>2240.2800000000002</v>
      </c>
      <c r="AD236" s="45">
        <v>1487.424</v>
      </c>
    </row>
    <row r="237" spans="1:30" x14ac:dyDescent="0.3">
      <c r="A237" s="53" t="s">
        <v>60</v>
      </c>
      <c r="B237" s="24" t="s">
        <v>431</v>
      </c>
      <c r="C237" s="25">
        <v>126</v>
      </c>
      <c r="D237" s="31">
        <v>3.7490400000000004</v>
      </c>
      <c r="E237" s="26">
        <v>28.895040000000002</v>
      </c>
      <c r="F237" s="26">
        <v>25</v>
      </c>
      <c r="G237" s="26">
        <v>91.0449792</v>
      </c>
      <c r="H237" s="25" t="s">
        <v>32</v>
      </c>
      <c r="I237" s="26">
        <v>31.31</v>
      </c>
      <c r="J237" s="26">
        <v>23.13</v>
      </c>
      <c r="K237" s="26">
        <v>33.406080000000003</v>
      </c>
      <c r="L237" s="26">
        <v>11.125200000000001</v>
      </c>
      <c r="M237" s="25">
        <v>32821.943893200005</v>
      </c>
      <c r="N237" s="25">
        <v>56472.250065</v>
      </c>
      <c r="O237" s="25">
        <v>51709.530180000002</v>
      </c>
      <c r="P237" s="25">
        <v>16080</v>
      </c>
      <c r="Q237" s="25">
        <v>2</v>
      </c>
      <c r="R237" s="31">
        <v>4.8254716799999997</v>
      </c>
      <c r="S237" s="24" t="s">
        <v>43</v>
      </c>
      <c r="T237" s="24" t="s">
        <v>432</v>
      </c>
      <c r="U237" s="24" t="s">
        <v>614</v>
      </c>
      <c r="V237" s="31">
        <v>1.52</v>
      </c>
      <c r="W237" s="8">
        <f t="shared" si="3"/>
        <v>7830.22012076182</v>
      </c>
      <c r="X237" s="25">
        <v>104533.20760000001</v>
      </c>
      <c r="Y237" s="26">
        <v>0.82</v>
      </c>
      <c r="Z237" s="26">
        <v>0.74</v>
      </c>
      <c r="AA237" s="25">
        <v>3028.02</v>
      </c>
      <c r="AB237" s="26">
        <v>240.76000000000002</v>
      </c>
      <c r="AC237" s="25">
        <v>1981.2</v>
      </c>
      <c r="AD237" s="45">
        <v>1395.9840000000002</v>
      </c>
    </row>
    <row r="238" spans="1:30" x14ac:dyDescent="0.3">
      <c r="A238" s="53" t="s">
        <v>60</v>
      </c>
      <c r="B238" s="24" t="s">
        <v>58</v>
      </c>
      <c r="C238" s="25">
        <v>120</v>
      </c>
      <c r="D238" s="31">
        <v>3.7490400000000004</v>
      </c>
      <c r="E238" s="26">
        <v>28.346400000000003</v>
      </c>
      <c r="F238" s="26">
        <v>25</v>
      </c>
      <c r="G238" s="26">
        <v>91.0449792</v>
      </c>
      <c r="H238" s="25" t="s">
        <v>32</v>
      </c>
      <c r="I238" s="26">
        <v>31.31</v>
      </c>
      <c r="J238" s="26">
        <v>19.7</v>
      </c>
      <c r="K238" s="26">
        <v>30.540960000000002</v>
      </c>
      <c r="L238" s="26">
        <v>11.277600000000001</v>
      </c>
      <c r="M238" s="25">
        <v>27496.769469400002</v>
      </c>
      <c r="N238" s="25">
        <v>52389.918734999999</v>
      </c>
      <c r="O238" s="25">
        <v>46720.014110000004</v>
      </c>
      <c r="P238" s="25">
        <v>14472</v>
      </c>
      <c r="Q238" s="25">
        <v>2</v>
      </c>
      <c r="R238" s="31">
        <v>4.9606200000000005</v>
      </c>
      <c r="S238" s="24" t="s">
        <v>43</v>
      </c>
      <c r="T238" s="24" t="s">
        <v>424</v>
      </c>
      <c r="U238" s="24" t="s">
        <v>612</v>
      </c>
      <c r="V238" s="31">
        <v>1.01</v>
      </c>
      <c r="W238" s="8">
        <f t="shared" si="3"/>
        <v>5286.3597378301974</v>
      </c>
      <c r="X238" s="25">
        <v>61163.046999999999</v>
      </c>
      <c r="Y238" s="26">
        <v>0.82</v>
      </c>
      <c r="Z238" s="26">
        <v>0.74</v>
      </c>
      <c r="AA238" s="25">
        <v>3231.7400000000002</v>
      </c>
      <c r="AB238" s="26">
        <v>277.8</v>
      </c>
      <c r="AC238" s="25">
        <v>1920.24</v>
      </c>
      <c r="AD238" s="45">
        <v>1298.4480000000001</v>
      </c>
    </row>
    <row r="239" spans="1:30" x14ac:dyDescent="0.3">
      <c r="A239" s="53" t="s">
        <v>60</v>
      </c>
      <c r="B239" s="24" t="s">
        <v>427</v>
      </c>
      <c r="C239" s="25">
        <v>120</v>
      </c>
      <c r="D239" s="31">
        <v>3.7490400000000004</v>
      </c>
      <c r="E239" s="26">
        <v>28.346400000000003</v>
      </c>
      <c r="F239" s="26">
        <v>25</v>
      </c>
      <c r="G239" s="26">
        <v>91.0449792</v>
      </c>
      <c r="H239" s="25" t="s">
        <v>32</v>
      </c>
      <c r="I239" s="26">
        <v>31.31</v>
      </c>
      <c r="J239" s="26">
        <v>19.7</v>
      </c>
      <c r="K239" s="26">
        <v>30.540960000000002</v>
      </c>
      <c r="L239" s="26">
        <v>11.277600000000001</v>
      </c>
      <c r="M239" s="25">
        <v>28324.575544650001</v>
      </c>
      <c r="N239" s="25">
        <v>58105.182597000006</v>
      </c>
      <c r="O239" s="25">
        <v>48534.383590000005</v>
      </c>
      <c r="P239" s="25">
        <v>18076.8</v>
      </c>
      <c r="Q239" s="25">
        <v>2</v>
      </c>
      <c r="R239" s="31">
        <v>4.9606200000000005</v>
      </c>
      <c r="S239" s="24" t="s">
        <v>43</v>
      </c>
      <c r="T239" s="24" t="s">
        <v>428</v>
      </c>
      <c r="U239" s="24" t="s">
        <v>612</v>
      </c>
      <c r="V239" s="31">
        <v>1.01</v>
      </c>
      <c r="W239" s="8">
        <f t="shared" si="3"/>
        <v>5843.8304010922902</v>
      </c>
      <c r="X239" s="25">
        <v>67612.96832</v>
      </c>
      <c r="Y239" s="26">
        <v>0.82</v>
      </c>
      <c r="Z239" s="26">
        <v>0.74</v>
      </c>
      <c r="AA239" s="25">
        <v>5259.68</v>
      </c>
      <c r="AB239" s="26">
        <v>277.8</v>
      </c>
      <c r="AC239" s="25">
        <v>2734.056</v>
      </c>
      <c r="AD239" s="45">
        <v>1395.9840000000002</v>
      </c>
    </row>
    <row r="240" spans="1:30" x14ac:dyDescent="0.3">
      <c r="A240" s="53" t="s">
        <v>60</v>
      </c>
      <c r="B240" s="24" t="s">
        <v>430</v>
      </c>
      <c r="C240" s="25">
        <v>115</v>
      </c>
      <c r="D240" s="31">
        <v>3.7490400000000004</v>
      </c>
      <c r="E240" s="26">
        <v>28.346400000000003</v>
      </c>
      <c r="F240" s="26">
        <v>25</v>
      </c>
      <c r="G240" s="26">
        <v>91.0449792</v>
      </c>
      <c r="H240" s="25" t="s">
        <v>32</v>
      </c>
      <c r="I240" s="26">
        <v>31.31</v>
      </c>
      <c r="J240" s="26">
        <v>19.7</v>
      </c>
      <c r="K240" s="26">
        <v>30.540960000000002</v>
      </c>
      <c r="L240" s="26">
        <v>11.277600000000001</v>
      </c>
      <c r="M240" s="25">
        <v>38287.7319517</v>
      </c>
      <c r="N240" s="25">
        <v>56472.250065</v>
      </c>
      <c r="O240" s="25">
        <v>48534.383590000005</v>
      </c>
      <c r="P240" s="25">
        <v>15624.800000000001</v>
      </c>
      <c r="Q240" s="25">
        <v>2</v>
      </c>
      <c r="R240" s="31">
        <v>4.8188880000000012</v>
      </c>
      <c r="S240" s="24" t="s">
        <v>43</v>
      </c>
      <c r="T240" s="24" t="s">
        <v>428</v>
      </c>
      <c r="U240" s="24" t="s">
        <v>612</v>
      </c>
      <c r="V240" s="31">
        <v>1.01</v>
      </c>
      <c r="W240" s="8">
        <f t="shared" si="3"/>
        <v>5843.8304010922902</v>
      </c>
      <c r="X240" s="25">
        <v>67612.96832</v>
      </c>
      <c r="Y240" s="26">
        <v>0.82</v>
      </c>
      <c r="Z240" s="26">
        <v>0.74</v>
      </c>
      <c r="AA240" s="25">
        <v>4074.4</v>
      </c>
      <c r="AB240" s="26">
        <v>277.8</v>
      </c>
      <c r="AC240" s="25">
        <v>2734.056</v>
      </c>
      <c r="AD240" s="45">
        <v>1395.9840000000002</v>
      </c>
    </row>
    <row r="241" spans="1:30" x14ac:dyDescent="0.3">
      <c r="A241" s="53" t="s">
        <v>60</v>
      </c>
      <c r="B241" s="24" t="s">
        <v>429</v>
      </c>
      <c r="C241" s="25">
        <v>115</v>
      </c>
      <c r="D241" s="31">
        <v>3.7490400000000004</v>
      </c>
      <c r="E241" s="26">
        <v>28.346400000000003</v>
      </c>
      <c r="F241" s="26">
        <v>25</v>
      </c>
      <c r="G241" s="26">
        <v>91.0449792</v>
      </c>
      <c r="H241" s="25" t="s">
        <v>32</v>
      </c>
      <c r="I241" s="26">
        <v>31.31</v>
      </c>
      <c r="J241" s="26">
        <v>19.7</v>
      </c>
      <c r="K241" s="26">
        <v>30.540960000000002</v>
      </c>
      <c r="L241" s="26">
        <v>11.277600000000001</v>
      </c>
      <c r="M241" s="25">
        <v>37058.496629000001</v>
      </c>
      <c r="N241" s="25">
        <v>52389.918734999999</v>
      </c>
      <c r="O241" s="25">
        <v>46720.014110000004</v>
      </c>
      <c r="P241" s="25">
        <v>14288</v>
      </c>
      <c r="Q241" s="25">
        <v>2</v>
      </c>
      <c r="R241" s="31">
        <v>4.8188880000000012</v>
      </c>
      <c r="S241" s="24" t="s">
        <v>43</v>
      </c>
      <c r="T241" s="24" t="s">
        <v>424</v>
      </c>
      <c r="U241" s="24" t="s">
        <v>612</v>
      </c>
      <c r="V241" s="31">
        <v>1.01</v>
      </c>
      <c r="W241" s="8">
        <f t="shared" si="3"/>
        <v>5286.3597378301974</v>
      </c>
      <c r="X241" s="25">
        <v>61163.046999999999</v>
      </c>
      <c r="Y241" s="26">
        <v>0.82</v>
      </c>
      <c r="Z241" s="26">
        <v>0.74</v>
      </c>
      <c r="AA241" s="25">
        <v>2944.6800000000003</v>
      </c>
      <c r="AB241" s="26">
        <v>277.8</v>
      </c>
      <c r="AC241" s="25">
        <v>2514.6</v>
      </c>
      <c r="AD241" s="45">
        <v>1298.4480000000001</v>
      </c>
    </row>
    <row r="242" spans="1:30" x14ac:dyDescent="0.3">
      <c r="A242" s="53" t="s">
        <v>60</v>
      </c>
      <c r="B242" s="24" t="s">
        <v>434</v>
      </c>
      <c r="C242" s="25">
        <v>110</v>
      </c>
      <c r="D242" s="31">
        <v>3.7490400000000004</v>
      </c>
      <c r="E242" s="26">
        <v>28.895040000000002</v>
      </c>
      <c r="F242" s="26">
        <v>25</v>
      </c>
      <c r="G242" s="26">
        <v>91.0449792</v>
      </c>
      <c r="H242" s="25" t="s">
        <v>32</v>
      </c>
      <c r="I242" s="26">
        <v>31.31</v>
      </c>
      <c r="J242" s="26">
        <v>23.13</v>
      </c>
      <c r="K242" s="26">
        <v>31.028639999999999</v>
      </c>
      <c r="L242" s="26">
        <v>11.125200000000001</v>
      </c>
      <c r="M242" s="25">
        <v>31951.046542800002</v>
      </c>
      <c r="N242" s="25">
        <v>52389.918734999999</v>
      </c>
      <c r="O242" s="25">
        <v>49895.1607</v>
      </c>
      <c r="P242" s="25">
        <v>16080</v>
      </c>
      <c r="Q242" s="25">
        <v>2</v>
      </c>
      <c r="R242" s="31">
        <v>4.8254716799999997</v>
      </c>
      <c r="S242" s="24" t="s">
        <v>43</v>
      </c>
      <c r="T242" s="24" t="s">
        <v>432</v>
      </c>
      <c r="U242" s="24" t="s">
        <v>612</v>
      </c>
      <c r="V242" s="31">
        <v>1.52</v>
      </c>
      <c r="W242" s="8">
        <f t="shared" si="3"/>
        <v>7709.7551958270215</v>
      </c>
      <c r="X242" s="25">
        <v>104533.20760000001</v>
      </c>
      <c r="Y242" s="26">
        <v>0.82</v>
      </c>
      <c r="Z242" s="26">
        <v>0.78</v>
      </c>
      <c r="AA242" s="25">
        <v>2620.58</v>
      </c>
      <c r="AB242" s="26">
        <v>237.05600000000001</v>
      </c>
      <c r="AC242" s="25">
        <v>1792.2240000000002</v>
      </c>
      <c r="AD242" s="45">
        <v>1356.3600000000001</v>
      </c>
    </row>
    <row r="243" spans="1:30" x14ac:dyDescent="0.3">
      <c r="A243" s="53" t="s">
        <v>60</v>
      </c>
      <c r="B243" s="24" t="s">
        <v>425</v>
      </c>
      <c r="C243" s="25">
        <v>103</v>
      </c>
      <c r="D243" s="31">
        <v>3.7490400000000004</v>
      </c>
      <c r="E243" s="26">
        <v>28.346400000000003</v>
      </c>
      <c r="F243" s="26">
        <v>25.2</v>
      </c>
      <c r="G243" s="26">
        <v>91.0449792</v>
      </c>
      <c r="H243" s="25" t="s">
        <v>32</v>
      </c>
      <c r="I243" s="26">
        <v>31.31</v>
      </c>
      <c r="J243" s="26">
        <v>19.7</v>
      </c>
      <c r="K243" s="26">
        <v>28.651200000000003</v>
      </c>
      <c r="L243" s="26">
        <v>11.277600000000001</v>
      </c>
      <c r="M243" s="25">
        <v>27415.122842800003</v>
      </c>
      <c r="N243" s="25">
        <v>45359.237000000001</v>
      </c>
      <c r="O243" s="25">
        <v>44452.052260000004</v>
      </c>
      <c r="P243" s="25">
        <v>14292</v>
      </c>
      <c r="Q243" s="25">
        <v>2</v>
      </c>
      <c r="R243" s="31">
        <v>4.8188880000000012</v>
      </c>
      <c r="S243" s="24" t="s">
        <v>43</v>
      </c>
      <c r="T243" s="24" t="s">
        <v>426</v>
      </c>
      <c r="U243" s="24" t="s">
        <v>612</v>
      </c>
      <c r="V243" s="31">
        <v>1.0289999999999999</v>
      </c>
      <c r="W243" s="8">
        <f t="shared" si="3"/>
        <v>4521.2793103187723</v>
      </c>
      <c r="X243" s="25">
        <v>56047.59216</v>
      </c>
      <c r="Y243" s="26">
        <v>0.82</v>
      </c>
      <c r="Z243" s="26">
        <v>0.74</v>
      </c>
      <c r="AA243" s="25">
        <v>2018.68</v>
      </c>
      <c r="AB243" s="26">
        <v>259.28000000000003</v>
      </c>
      <c r="AC243" s="25">
        <v>1310.6400000000001</v>
      </c>
      <c r="AD243" s="45">
        <v>1219.2</v>
      </c>
    </row>
    <row r="244" spans="1:30" x14ac:dyDescent="0.3">
      <c r="A244" s="53" t="s">
        <v>60</v>
      </c>
      <c r="B244" s="24" t="s">
        <v>453</v>
      </c>
      <c r="C244" s="25">
        <v>72</v>
      </c>
      <c r="D244" s="31">
        <v>3.3528000000000002</v>
      </c>
      <c r="E244" s="26">
        <v>27.249120000000001</v>
      </c>
      <c r="F244" s="26">
        <v>24</v>
      </c>
      <c r="G244" s="26">
        <v>86.771439360000002</v>
      </c>
      <c r="H244" s="25" t="s">
        <v>32</v>
      </c>
      <c r="I244" s="26">
        <v>25.6</v>
      </c>
      <c r="J244" s="26">
        <v>14.96</v>
      </c>
      <c r="K244" s="26">
        <v>31.821120000000004</v>
      </c>
      <c r="L244" s="26">
        <v>8.3819999999999997</v>
      </c>
      <c r="M244" s="25">
        <v>24040.39561</v>
      </c>
      <c r="N244" s="25">
        <v>41140.827959000002</v>
      </c>
      <c r="O244" s="25">
        <v>37058.496629000001</v>
      </c>
      <c r="P244" s="25">
        <v>11184</v>
      </c>
      <c r="Q244" s="25">
        <v>2</v>
      </c>
      <c r="R244" s="31">
        <v>2.9974031999999999</v>
      </c>
      <c r="S244" s="24" t="s">
        <v>43</v>
      </c>
      <c r="T244" s="24" t="s">
        <v>422</v>
      </c>
      <c r="U244" s="24" t="s">
        <v>614</v>
      </c>
      <c r="V244" s="31">
        <v>1.01</v>
      </c>
      <c r="W244" s="8">
        <f t="shared" si="3"/>
        <v>4736.5705366603197</v>
      </c>
      <c r="X244" s="24">
        <v>62275</v>
      </c>
      <c r="Y244" s="26">
        <v>0.84</v>
      </c>
      <c r="Z244" s="26">
        <v>0.82</v>
      </c>
      <c r="AA244" s="25">
        <v>2690</v>
      </c>
      <c r="AB244" s="26">
        <v>244.464</v>
      </c>
      <c r="AC244" s="25">
        <v>1981.2</v>
      </c>
      <c r="AD244" s="45">
        <v>1362.4560000000001</v>
      </c>
    </row>
    <row r="245" spans="1:30" x14ac:dyDescent="0.3">
      <c r="A245" s="53" t="s">
        <v>60</v>
      </c>
      <c r="B245" s="24" t="s">
        <v>416</v>
      </c>
      <c r="C245" s="25">
        <v>112</v>
      </c>
      <c r="D245" s="31">
        <v>3.56616</v>
      </c>
      <c r="E245" s="26">
        <v>26.334720000000004</v>
      </c>
      <c r="F245" s="26">
        <v>15</v>
      </c>
      <c r="G245" s="26">
        <v>77.295329280000004</v>
      </c>
      <c r="H245" s="25" t="s">
        <v>33</v>
      </c>
      <c r="I245" s="26">
        <v>15.61</v>
      </c>
      <c r="J245" s="26">
        <v>15.51</v>
      </c>
      <c r="K245" s="26">
        <v>30.998160000000002</v>
      </c>
      <c r="L245" s="26">
        <v>8.5953599999999994</v>
      </c>
      <c r="M245" s="25">
        <v>24720.784165000001</v>
      </c>
      <c r="N245" s="25">
        <v>44225.256075000005</v>
      </c>
      <c r="O245" s="25">
        <v>38328.555265000003</v>
      </c>
      <c r="P245" s="25">
        <v>9381.6</v>
      </c>
      <c r="Q245" s="25">
        <v>4</v>
      </c>
      <c r="R245" s="31">
        <v>6.5836800000000002</v>
      </c>
      <c r="S245" s="24" t="s">
        <v>43</v>
      </c>
      <c r="T245" s="24" t="s">
        <v>414</v>
      </c>
      <c r="U245" s="24" t="s">
        <v>612</v>
      </c>
      <c r="V245" s="31">
        <v>1.022</v>
      </c>
      <c r="W245" s="8">
        <f t="shared" si="3"/>
        <v>2233.0865074349376</v>
      </c>
      <c r="X245" s="25">
        <v>31004.104552000001</v>
      </c>
      <c r="Y245" s="26">
        <v>0.74</v>
      </c>
      <c r="Z245" s="26">
        <v>0.7</v>
      </c>
      <c r="AA245" s="25">
        <v>2407.6</v>
      </c>
      <c r="AB245" s="26">
        <v>231.5</v>
      </c>
      <c r="AC245" s="25">
        <v>1423.4160000000002</v>
      </c>
      <c r="AD245" s="45">
        <v>1203.96</v>
      </c>
    </row>
    <row r="246" spans="1:30" x14ac:dyDescent="0.3">
      <c r="A246" s="53" t="s">
        <v>60</v>
      </c>
      <c r="B246" s="24" t="s">
        <v>56</v>
      </c>
      <c r="C246" s="25">
        <v>112</v>
      </c>
      <c r="D246" s="31">
        <v>3.56616</v>
      </c>
      <c r="E246" s="26">
        <v>26.334720000000004</v>
      </c>
      <c r="F246" s="26">
        <v>15</v>
      </c>
      <c r="G246" s="26">
        <v>77.295329280000004</v>
      </c>
      <c r="H246" s="25" t="s">
        <v>33</v>
      </c>
      <c r="I246" s="26">
        <v>15.61</v>
      </c>
      <c r="J246" s="26">
        <v>15.51</v>
      </c>
      <c r="K246" s="26">
        <v>30.998160000000002</v>
      </c>
      <c r="L246" s="26">
        <v>8.5953599999999994</v>
      </c>
      <c r="M246" s="25">
        <v>25627.968905000002</v>
      </c>
      <c r="N246" s="25">
        <v>46039.625554999999</v>
      </c>
      <c r="O246" s="25">
        <v>40142.924745000004</v>
      </c>
      <c r="P246" s="25">
        <v>9381.6</v>
      </c>
      <c r="Q246" s="25">
        <v>4</v>
      </c>
      <c r="R246" s="31">
        <v>6.5836800000000002</v>
      </c>
      <c r="S246" s="24" t="s">
        <v>43</v>
      </c>
      <c r="T246" s="24" t="s">
        <v>218</v>
      </c>
      <c r="U246" s="24" t="s">
        <v>612</v>
      </c>
      <c r="V246" s="31">
        <v>1.022</v>
      </c>
      <c r="W246" s="8">
        <f t="shared" si="3"/>
        <v>2242.6980705946289</v>
      </c>
      <c r="X246" s="25">
        <v>31137.551200000002</v>
      </c>
      <c r="Y246" s="26">
        <v>0.74</v>
      </c>
      <c r="Z246" s="26">
        <v>0.7</v>
      </c>
      <c r="AA246" s="25">
        <v>2778</v>
      </c>
      <c r="AB246" s="26">
        <v>231.5</v>
      </c>
      <c r="AC246" s="25">
        <v>1319.7840000000001</v>
      </c>
      <c r="AD246" s="45">
        <v>1210.056</v>
      </c>
    </row>
    <row r="247" spans="1:30" x14ac:dyDescent="0.3">
      <c r="A247" s="53" t="s">
        <v>60</v>
      </c>
      <c r="B247" s="24" t="s">
        <v>413</v>
      </c>
      <c r="C247" s="25">
        <v>85</v>
      </c>
      <c r="D247" s="31">
        <v>3.56616</v>
      </c>
      <c r="E247" s="26">
        <v>26.334720000000004</v>
      </c>
      <c r="F247" s="26">
        <v>15</v>
      </c>
      <c r="G247" s="26">
        <v>77.295329280000004</v>
      </c>
      <c r="H247" s="25" t="s">
        <v>33</v>
      </c>
      <c r="I247" s="26">
        <v>15.61</v>
      </c>
      <c r="J247" s="26">
        <v>15.51</v>
      </c>
      <c r="K247" s="26">
        <v>26.15184</v>
      </c>
      <c r="L247" s="26">
        <v>8.6258400000000002</v>
      </c>
      <c r="M247" s="25">
        <v>23360.007055000002</v>
      </c>
      <c r="N247" s="25">
        <v>38101.759080000003</v>
      </c>
      <c r="O247" s="25">
        <v>35153.408674999999</v>
      </c>
      <c r="P247" s="25">
        <v>9381.6</v>
      </c>
      <c r="Q247" s="25">
        <v>4</v>
      </c>
      <c r="R247" s="31">
        <v>6.5836800000000002</v>
      </c>
      <c r="S247" s="24" t="s">
        <v>43</v>
      </c>
      <c r="T247" s="24" t="s">
        <v>414</v>
      </c>
      <c r="U247" s="24" t="s">
        <v>612</v>
      </c>
      <c r="V247" s="31">
        <v>1.022</v>
      </c>
      <c r="W247" s="8">
        <f t="shared" si="3"/>
        <v>2233.0865074349376</v>
      </c>
      <c r="X247" s="25">
        <v>31004.104552000001</v>
      </c>
      <c r="Y247" s="26">
        <v>0.74</v>
      </c>
      <c r="Z247" s="26">
        <v>0.7</v>
      </c>
      <c r="AA247" s="25">
        <v>2222.4</v>
      </c>
      <c r="AB247" s="26">
        <v>231.5</v>
      </c>
      <c r="AC247" s="25">
        <v>1112.52</v>
      </c>
      <c r="AD247" s="45">
        <v>1066.8</v>
      </c>
    </row>
    <row r="248" spans="1:30" ht="15.6" customHeight="1" x14ac:dyDescent="0.3">
      <c r="A248" s="53" t="s">
        <v>60</v>
      </c>
      <c r="B248" s="24" t="s">
        <v>54</v>
      </c>
      <c r="C248" s="25">
        <v>85</v>
      </c>
      <c r="D248" s="31">
        <v>3.56616</v>
      </c>
      <c r="E248" s="26">
        <v>26.334720000000004</v>
      </c>
      <c r="F248" s="26">
        <v>15</v>
      </c>
      <c r="G248" s="26">
        <v>77.295329280000004</v>
      </c>
      <c r="H248" s="25" t="s">
        <v>33</v>
      </c>
      <c r="I248" s="26">
        <v>15.61</v>
      </c>
      <c r="J248" s="26">
        <v>15.51</v>
      </c>
      <c r="K248" s="26">
        <v>26.15184</v>
      </c>
      <c r="L248" s="26">
        <v>8.6258400000000002</v>
      </c>
      <c r="M248" s="25">
        <v>23904.317899000001</v>
      </c>
      <c r="N248" s="25">
        <v>43091.275150000001</v>
      </c>
      <c r="O248" s="25">
        <v>37874.962895000004</v>
      </c>
      <c r="P248" s="25">
        <v>9381.6</v>
      </c>
      <c r="Q248" s="25">
        <v>4</v>
      </c>
      <c r="R248" s="31">
        <v>6.5836800000000002</v>
      </c>
      <c r="S248" s="24" t="s">
        <v>43</v>
      </c>
      <c r="T248" s="24" t="s">
        <v>218</v>
      </c>
      <c r="U248" s="24" t="s">
        <v>612</v>
      </c>
      <c r="V248" s="31">
        <v>1.022</v>
      </c>
      <c r="W248" s="8">
        <f t="shared" si="3"/>
        <v>2242.6980705946289</v>
      </c>
      <c r="X248" s="25">
        <v>31137.551200000002</v>
      </c>
      <c r="Y248" s="26">
        <v>0.74</v>
      </c>
      <c r="Z248" s="26">
        <v>0.7</v>
      </c>
      <c r="AA248" s="25">
        <v>3333.6000000000004</v>
      </c>
      <c r="AB248" s="26">
        <v>231.5</v>
      </c>
      <c r="AC248" s="25">
        <v>1100.328</v>
      </c>
      <c r="AD248" s="45">
        <v>1082.04</v>
      </c>
    </row>
    <row r="249" spans="1:30" x14ac:dyDescent="0.3">
      <c r="A249" s="53" t="s">
        <v>60</v>
      </c>
      <c r="B249" s="24" t="s">
        <v>415</v>
      </c>
      <c r="C249" s="25">
        <v>100</v>
      </c>
      <c r="D249" s="31">
        <v>3.56616</v>
      </c>
      <c r="E249" s="26">
        <v>26.334720000000004</v>
      </c>
      <c r="F249" s="26">
        <v>15</v>
      </c>
      <c r="G249" s="26">
        <v>77.295329280000004</v>
      </c>
      <c r="H249" s="25" t="s">
        <v>33</v>
      </c>
      <c r="I249" s="26">
        <v>15.61</v>
      </c>
      <c r="J249" s="26">
        <v>11.61</v>
      </c>
      <c r="K249" s="26">
        <v>28.559760000000001</v>
      </c>
      <c r="L249" s="26">
        <v>8.6258400000000002</v>
      </c>
      <c r="M249" s="25">
        <v>23858.958662000001</v>
      </c>
      <c r="N249" s="25">
        <v>42184.090410000004</v>
      </c>
      <c r="O249" s="25">
        <v>36740.981970000001</v>
      </c>
      <c r="P249" s="25">
        <v>9381.6</v>
      </c>
      <c r="Q249" s="25">
        <v>4</v>
      </c>
      <c r="R249" s="31">
        <v>6.5836800000000002</v>
      </c>
      <c r="S249" s="24" t="s">
        <v>43</v>
      </c>
      <c r="T249" s="24" t="s">
        <v>414</v>
      </c>
      <c r="U249" s="24" t="s">
        <v>612</v>
      </c>
      <c r="V249" s="31">
        <v>1.022</v>
      </c>
      <c r="W249" s="8">
        <f t="shared" si="3"/>
        <v>2233.0865074349376</v>
      </c>
      <c r="X249" s="25">
        <v>31004.104552000001</v>
      </c>
      <c r="Y249" s="26">
        <v>0.74</v>
      </c>
      <c r="Z249" s="26">
        <v>0.7</v>
      </c>
      <c r="AA249" s="25">
        <v>2407.6</v>
      </c>
      <c r="AB249" s="26">
        <v>231.5</v>
      </c>
      <c r="AC249" s="25">
        <v>1182.624</v>
      </c>
      <c r="AD249" s="45">
        <v>1127.76</v>
      </c>
    </row>
    <row r="250" spans="1:30" x14ac:dyDescent="0.3">
      <c r="A250" s="53" t="s">
        <v>60</v>
      </c>
      <c r="B250" s="24" t="s">
        <v>55</v>
      </c>
      <c r="C250" s="25">
        <v>100</v>
      </c>
      <c r="D250" s="31">
        <v>3.56616</v>
      </c>
      <c r="E250" s="26">
        <v>26.334720000000004</v>
      </c>
      <c r="F250" s="26">
        <v>15</v>
      </c>
      <c r="G250" s="26">
        <v>77.295329280000004</v>
      </c>
      <c r="H250" s="25" t="s">
        <v>33</v>
      </c>
      <c r="I250" s="26">
        <v>15.61</v>
      </c>
      <c r="J250" s="26">
        <v>11.61</v>
      </c>
      <c r="K250" s="26">
        <v>28.559760000000001</v>
      </c>
      <c r="L250" s="26">
        <v>8.6258400000000002</v>
      </c>
      <c r="M250" s="25">
        <v>24720.784165000001</v>
      </c>
      <c r="N250" s="25">
        <v>43998.459890000006</v>
      </c>
      <c r="O250" s="25">
        <v>38555.351450000002</v>
      </c>
      <c r="P250" s="25">
        <v>9381.6</v>
      </c>
      <c r="Q250" s="25">
        <v>4</v>
      </c>
      <c r="R250" s="31">
        <v>6.5836800000000002</v>
      </c>
      <c r="S250" s="24" t="s">
        <v>43</v>
      </c>
      <c r="T250" s="24" t="s">
        <v>218</v>
      </c>
      <c r="U250" s="24" t="s">
        <v>612</v>
      </c>
      <c r="V250" s="31">
        <v>1.022</v>
      </c>
      <c r="W250" s="8">
        <f t="shared" si="3"/>
        <v>2242.6980705946289</v>
      </c>
      <c r="X250" s="25">
        <v>31137.551200000002</v>
      </c>
      <c r="Y250" s="26">
        <v>0.74</v>
      </c>
      <c r="Z250" s="26">
        <v>0.7</v>
      </c>
      <c r="AA250" s="25">
        <v>2963.2000000000003</v>
      </c>
      <c r="AB250" s="26">
        <v>231.5</v>
      </c>
      <c r="AC250" s="25">
        <v>1170.432</v>
      </c>
      <c r="AD250" s="45">
        <v>1136.904</v>
      </c>
    </row>
    <row r="251" spans="1:30" x14ac:dyDescent="0.3">
      <c r="A251" s="53" t="s">
        <v>60</v>
      </c>
      <c r="B251" s="24" t="s">
        <v>499</v>
      </c>
      <c r="C251" s="25">
        <v>78</v>
      </c>
      <c r="D251" s="31">
        <v>3.0175200000000002</v>
      </c>
      <c r="E251" s="26">
        <v>25.99944</v>
      </c>
      <c r="F251" s="29">
        <v>22.5</v>
      </c>
      <c r="G251" s="26">
        <v>72.724499711999997</v>
      </c>
      <c r="H251" s="25" t="s">
        <v>32</v>
      </c>
      <c r="I251" s="26">
        <v>23.25</v>
      </c>
      <c r="J251" s="26">
        <v>16.2</v>
      </c>
      <c r="K251" s="26">
        <v>29.900880000000001</v>
      </c>
      <c r="L251" s="26">
        <v>9.6621600000000001</v>
      </c>
      <c r="M251" s="25">
        <v>20940.09176105</v>
      </c>
      <c r="N251" s="25">
        <v>37199.563856070003</v>
      </c>
      <c r="O251" s="25">
        <v>32799.264274699999</v>
      </c>
      <c r="P251" s="25">
        <v>9335</v>
      </c>
      <c r="Q251" s="25">
        <v>2</v>
      </c>
      <c r="R251" s="30">
        <v>4</v>
      </c>
      <c r="S251" s="24" t="s">
        <v>43</v>
      </c>
      <c r="T251" s="24" t="s">
        <v>500</v>
      </c>
      <c r="U251" s="24" t="s">
        <v>612</v>
      </c>
      <c r="V251" s="31">
        <v>1.3</v>
      </c>
      <c r="W251" s="8">
        <f t="shared" si="3"/>
        <v>4449.5056556506051</v>
      </c>
      <c r="X251" s="24">
        <v>62275</v>
      </c>
      <c r="Y251" s="26">
        <v>0.82</v>
      </c>
      <c r="Z251" s="26">
        <v>0.78</v>
      </c>
      <c r="AA251" s="25">
        <v>4259.6000000000004</v>
      </c>
      <c r="AB251" s="26">
        <v>229.64800000000002</v>
      </c>
      <c r="AC251" s="25">
        <v>1591.056</v>
      </c>
      <c r="AD251" s="45">
        <v>1274.0640000000001</v>
      </c>
    </row>
    <row r="252" spans="1:30" x14ac:dyDescent="0.3">
      <c r="A252" s="53" t="s">
        <v>60</v>
      </c>
      <c r="B252" s="24" t="s">
        <v>501</v>
      </c>
      <c r="C252" s="25">
        <v>78</v>
      </c>
      <c r="D252" s="31">
        <v>3.0175200000000002</v>
      </c>
      <c r="E252" s="26">
        <v>25.99944</v>
      </c>
      <c r="F252" s="6">
        <v>22.5</v>
      </c>
      <c r="G252" s="26">
        <v>72.724499711999997</v>
      </c>
      <c r="H252" s="25" t="s">
        <v>32</v>
      </c>
      <c r="I252" s="26">
        <v>23.25</v>
      </c>
      <c r="J252" s="26">
        <v>16.2</v>
      </c>
      <c r="K252" s="26">
        <v>29.900880000000001</v>
      </c>
      <c r="L252" s="26">
        <v>9.6621600000000001</v>
      </c>
      <c r="M252" s="25">
        <v>20940.09176105</v>
      </c>
      <c r="N252" s="25">
        <v>35989.833005280001</v>
      </c>
      <c r="O252" s="25">
        <v>32799.264274699999</v>
      </c>
      <c r="P252" s="25">
        <v>9335</v>
      </c>
      <c r="Q252" s="25">
        <v>2</v>
      </c>
      <c r="R252" s="34">
        <v>4</v>
      </c>
      <c r="S252" s="24" t="s">
        <v>43</v>
      </c>
      <c r="T252" s="24" t="s">
        <v>500</v>
      </c>
      <c r="U252" s="24" t="s">
        <v>612</v>
      </c>
      <c r="V252" s="31">
        <v>1.3</v>
      </c>
      <c r="W252" s="8">
        <f t="shared" si="3"/>
        <v>4449.5056556506051</v>
      </c>
      <c r="X252" s="24">
        <v>62275</v>
      </c>
      <c r="Y252" s="26">
        <v>0.82</v>
      </c>
      <c r="Z252" s="26">
        <v>0.78</v>
      </c>
      <c r="AA252" s="25">
        <v>3629.92</v>
      </c>
      <c r="AB252" s="26">
        <v>229.64800000000002</v>
      </c>
      <c r="AC252" s="25">
        <v>1490.472</v>
      </c>
      <c r="AD252" s="45">
        <v>1274.0640000000001</v>
      </c>
    </row>
    <row r="253" spans="1:30" x14ac:dyDescent="0.3">
      <c r="A253" s="53" t="s">
        <v>60</v>
      </c>
      <c r="B253" s="24" t="s">
        <v>502</v>
      </c>
      <c r="C253" s="25">
        <v>86</v>
      </c>
      <c r="D253" s="31">
        <v>3.0175200000000002</v>
      </c>
      <c r="E253" s="26">
        <v>26.029920000000004</v>
      </c>
      <c r="F253" s="6">
        <v>22.5</v>
      </c>
      <c r="G253" s="26">
        <v>72.724499711999997</v>
      </c>
      <c r="H253" s="25" t="s">
        <v>32</v>
      </c>
      <c r="I253" s="26">
        <v>23.25</v>
      </c>
      <c r="J253" s="26">
        <v>16.2</v>
      </c>
      <c r="K253" s="26">
        <v>31.668720000000004</v>
      </c>
      <c r="L253" s="26">
        <v>9.7231199999999998</v>
      </c>
      <c r="M253" s="25">
        <v>21810.081926710001</v>
      </c>
      <c r="N253" s="25">
        <v>38789.858705290004</v>
      </c>
      <c r="O253" s="25">
        <v>33999.923278089998</v>
      </c>
      <c r="P253" s="25">
        <v>9335</v>
      </c>
      <c r="Q253" s="25">
        <v>2</v>
      </c>
      <c r="R253" s="34">
        <v>4</v>
      </c>
      <c r="S253" s="24" t="s">
        <v>43</v>
      </c>
      <c r="T253" s="24" t="s">
        <v>500</v>
      </c>
      <c r="U253" s="24" t="s">
        <v>612</v>
      </c>
      <c r="V253" s="31">
        <v>1.3</v>
      </c>
      <c r="W253" s="8">
        <f t="shared" si="3"/>
        <v>4449.5056556506051</v>
      </c>
      <c r="X253" s="24">
        <v>62275</v>
      </c>
      <c r="Y253" s="26">
        <v>0.82</v>
      </c>
      <c r="Z253" s="26">
        <v>0.78</v>
      </c>
      <c r="AA253" s="25">
        <v>3833.6400000000003</v>
      </c>
      <c r="AB253" s="26">
        <v>229.64800000000002</v>
      </c>
      <c r="AC253" s="25">
        <v>1825.7520000000002</v>
      </c>
      <c r="AD253" s="45">
        <v>1310.6400000000001</v>
      </c>
    </row>
    <row r="254" spans="1:30" x14ac:dyDescent="0.3">
      <c r="A254" s="53" t="s">
        <v>60</v>
      </c>
      <c r="B254" s="24" t="s">
        <v>503</v>
      </c>
      <c r="C254" s="25">
        <v>86</v>
      </c>
      <c r="D254" s="31">
        <v>3.0175200000000002</v>
      </c>
      <c r="E254" s="26">
        <v>26.029920000000004</v>
      </c>
      <c r="F254" s="6">
        <v>22.5</v>
      </c>
      <c r="G254" s="26">
        <v>72.724499711999997</v>
      </c>
      <c r="H254" s="25" t="s">
        <v>32</v>
      </c>
      <c r="I254" s="26">
        <v>23.25</v>
      </c>
      <c r="J254" s="26">
        <v>16.2</v>
      </c>
      <c r="K254" s="26">
        <v>31.668720000000004</v>
      </c>
      <c r="L254" s="26">
        <v>9.7231199999999998</v>
      </c>
      <c r="M254" s="25">
        <v>21810.081926710001</v>
      </c>
      <c r="N254" s="25">
        <v>37499.842005010003</v>
      </c>
      <c r="O254" s="25">
        <v>33999.923278089998</v>
      </c>
      <c r="P254" s="25">
        <v>9335</v>
      </c>
      <c r="Q254" s="25">
        <v>2</v>
      </c>
      <c r="R254" s="34">
        <v>4</v>
      </c>
      <c r="S254" s="24" t="s">
        <v>43</v>
      </c>
      <c r="T254" s="24" t="s">
        <v>500</v>
      </c>
      <c r="U254" s="24" t="s">
        <v>612</v>
      </c>
      <c r="V254" s="31">
        <v>1.3</v>
      </c>
      <c r="W254" s="8">
        <f t="shared" si="3"/>
        <v>4449.5056556506051</v>
      </c>
      <c r="X254" s="24">
        <v>62275</v>
      </c>
      <c r="Y254" s="26">
        <v>0.82</v>
      </c>
      <c r="Z254" s="26">
        <v>0.78</v>
      </c>
      <c r="AA254" s="25">
        <v>3407.6800000000003</v>
      </c>
      <c r="AB254" s="26">
        <v>229.64800000000002</v>
      </c>
      <c r="AC254" s="25">
        <v>1624.5840000000001</v>
      </c>
      <c r="AD254" s="45">
        <v>1310.6400000000001</v>
      </c>
    </row>
    <row r="255" spans="1:30" x14ac:dyDescent="0.3">
      <c r="A255" s="53" t="s">
        <v>60</v>
      </c>
      <c r="B255" s="24" t="s">
        <v>479</v>
      </c>
      <c r="C255" s="25">
        <v>78</v>
      </c>
      <c r="D255" s="31">
        <v>3.0784799999999999</v>
      </c>
      <c r="E255" s="26">
        <v>23.256240000000002</v>
      </c>
      <c r="F255" s="26">
        <v>26.6</v>
      </c>
      <c r="G255" s="26">
        <v>68.627475648000015</v>
      </c>
      <c r="H255" s="25" t="s">
        <v>32</v>
      </c>
      <c r="I255" s="26">
        <v>20.74</v>
      </c>
      <c r="J255" s="26">
        <v>13.36</v>
      </c>
      <c r="K255" s="26">
        <v>32.52216</v>
      </c>
      <c r="L255" s="26">
        <v>7.5590400000000004</v>
      </c>
      <c r="M255" s="25">
        <v>19731.268094999999</v>
      </c>
      <c r="N255" s="25">
        <v>32998.844917499999</v>
      </c>
      <c r="O255" s="25">
        <v>30390.68879</v>
      </c>
      <c r="P255" s="25">
        <v>8888</v>
      </c>
      <c r="Q255" s="25">
        <v>2</v>
      </c>
      <c r="R255" s="30">
        <v>2.125</v>
      </c>
      <c r="S255" s="24" t="s">
        <v>43</v>
      </c>
      <c r="T255" s="24" t="s">
        <v>480</v>
      </c>
      <c r="U255" s="24" t="s">
        <v>614</v>
      </c>
      <c r="V255" s="31">
        <v>1.3</v>
      </c>
      <c r="W255" s="8">
        <f t="shared" si="3"/>
        <v>4948.2909699766815</v>
      </c>
      <c r="X255" s="24">
        <v>61341</v>
      </c>
      <c r="Y255" s="26">
        <v>0.83</v>
      </c>
      <c r="Z255" s="26">
        <v>0.78</v>
      </c>
      <c r="AA255" s="25">
        <v>3591.0280000000002</v>
      </c>
      <c r="AB255" s="26">
        <v>259.28000000000003</v>
      </c>
      <c r="AC255" s="25">
        <v>1565.1480000000001</v>
      </c>
      <c r="AD255" s="45">
        <v>1551.432</v>
      </c>
    </row>
    <row r="256" spans="1:30" x14ac:dyDescent="0.3">
      <c r="A256" s="53" t="s">
        <v>60</v>
      </c>
      <c r="B256" s="24" t="s">
        <v>481</v>
      </c>
      <c r="C256" s="25">
        <v>78</v>
      </c>
      <c r="D256" s="31">
        <v>3.0784799999999999</v>
      </c>
      <c r="E256" s="26">
        <v>23.256240000000002</v>
      </c>
      <c r="F256" s="26">
        <v>26.6</v>
      </c>
      <c r="G256" s="26">
        <v>68.627475648000015</v>
      </c>
      <c r="H256" s="25" t="s">
        <v>32</v>
      </c>
      <c r="I256" s="26">
        <v>20.74</v>
      </c>
      <c r="J256" s="26">
        <v>13.36</v>
      </c>
      <c r="K256" s="26">
        <v>32.52216</v>
      </c>
      <c r="L256" s="26">
        <v>7.5590400000000004</v>
      </c>
      <c r="M256" s="25">
        <v>19731.268094999999</v>
      </c>
      <c r="N256" s="25">
        <v>34019.427750000003</v>
      </c>
      <c r="O256" s="25">
        <v>30390.68879</v>
      </c>
      <c r="P256" s="25">
        <v>9200</v>
      </c>
      <c r="Q256" s="25">
        <v>2</v>
      </c>
      <c r="R256" s="34">
        <v>2.125</v>
      </c>
      <c r="S256" s="24" t="s">
        <v>43</v>
      </c>
      <c r="T256" s="24" t="s">
        <v>480</v>
      </c>
      <c r="U256" s="24" t="s">
        <v>614</v>
      </c>
      <c r="V256" s="31">
        <v>1.3</v>
      </c>
      <c r="W256" s="8">
        <f t="shared" si="3"/>
        <v>4948.2909699766815</v>
      </c>
      <c r="X256" s="24">
        <v>61341</v>
      </c>
      <c r="Y256" s="26">
        <v>0.83</v>
      </c>
      <c r="Z256" s="26">
        <v>0.78</v>
      </c>
      <c r="AA256" s="25">
        <v>4146.6280000000006</v>
      </c>
      <c r="AB256" s="26">
        <v>259.28000000000003</v>
      </c>
      <c r="AC256" s="25">
        <v>1676.4</v>
      </c>
      <c r="AD256" s="45">
        <v>1551.432</v>
      </c>
    </row>
    <row r="257" spans="1:30" x14ac:dyDescent="0.3">
      <c r="A257" s="53" t="s">
        <v>60</v>
      </c>
      <c r="B257" s="24" t="s">
        <v>482</v>
      </c>
      <c r="C257" s="25">
        <v>75</v>
      </c>
      <c r="D257" s="31">
        <v>3.0784799999999999</v>
      </c>
      <c r="E257" s="26">
        <v>23.256240000000002</v>
      </c>
      <c r="F257" s="6">
        <v>26.6</v>
      </c>
      <c r="G257" s="26">
        <v>68.627475648000015</v>
      </c>
      <c r="H257" s="25" t="s">
        <v>32</v>
      </c>
      <c r="I257" s="6">
        <v>15.8</v>
      </c>
      <c r="J257" s="6">
        <v>10.8</v>
      </c>
      <c r="K257" s="26">
        <v>36.362639999999999</v>
      </c>
      <c r="L257" s="26">
        <v>7.4980800000000007</v>
      </c>
      <c r="M257" s="25">
        <v>21364.200627000002</v>
      </c>
      <c r="N257" s="25">
        <v>36060.593415000003</v>
      </c>
      <c r="O257" s="25">
        <v>33339.039195000005</v>
      </c>
      <c r="P257" s="25">
        <v>8792</v>
      </c>
      <c r="Q257" s="25">
        <v>2</v>
      </c>
      <c r="R257" s="34">
        <v>2.125</v>
      </c>
      <c r="S257" s="24" t="s">
        <v>43</v>
      </c>
      <c r="T257" s="24" t="s">
        <v>483</v>
      </c>
      <c r="U257" s="24" t="s">
        <v>614</v>
      </c>
      <c r="V257" s="31">
        <v>1.3</v>
      </c>
      <c r="W257" s="8">
        <f t="shared" si="3"/>
        <v>5203.0423252396595</v>
      </c>
      <c r="X257" s="24">
        <v>64499</v>
      </c>
      <c r="Y257" s="26">
        <v>0.83</v>
      </c>
      <c r="Z257" s="26">
        <v>0.78</v>
      </c>
      <c r="AA257" s="25">
        <v>3374.3440000000001</v>
      </c>
      <c r="AB257" s="26">
        <v>259.28000000000003</v>
      </c>
      <c r="AC257" s="25">
        <v>1871.4720000000002</v>
      </c>
      <c r="AD257" s="45">
        <v>1731.2640000000001</v>
      </c>
    </row>
    <row r="258" spans="1:30" x14ac:dyDescent="0.3">
      <c r="A258" s="53" t="s">
        <v>60</v>
      </c>
      <c r="B258" s="24" t="s">
        <v>484</v>
      </c>
      <c r="C258" s="25">
        <v>75</v>
      </c>
      <c r="D258" s="31">
        <v>3.0784799999999999</v>
      </c>
      <c r="E258" s="26">
        <v>23.256240000000002</v>
      </c>
      <c r="F258" s="6">
        <v>26.6</v>
      </c>
      <c r="G258" s="26">
        <v>68.627475648000015</v>
      </c>
      <c r="H258" s="25" t="s">
        <v>32</v>
      </c>
      <c r="I258" s="6">
        <v>15.8</v>
      </c>
      <c r="J258" s="6">
        <v>10.8</v>
      </c>
      <c r="K258" s="26">
        <v>36.362639999999999</v>
      </c>
      <c r="L258" s="26">
        <v>7.4980800000000007</v>
      </c>
      <c r="M258" s="25">
        <v>21364.200627000002</v>
      </c>
      <c r="N258" s="25">
        <v>37421.370524999998</v>
      </c>
      <c r="O258" s="25">
        <v>33339.039195000005</v>
      </c>
      <c r="P258" s="25">
        <v>8792</v>
      </c>
      <c r="Q258" s="25">
        <v>2</v>
      </c>
      <c r="R258" s="34">
        <v>2.125</v>
      </c>
      <c r="S258" s="24" t="s">
        <v>43</v>
      </c>
      <c r="T258" s="24" t="s">
        <v>483</v>
      </c>
      <c r="U258" s="24" t="s">
        <v>614</v>
      </c>
      <c r="V258" s="31">
        <v>1.3</v>
      </c>
      <c r="W258" s="8">
        <f t="shared" si="3"/>
        <v>5203.0423252396595</v>
      </c>
      <c r="X258" s="24">
        <v>64499</v>
      </c>
      <c r="Y258" s="26">
        <v>0.83</v>
      </c>
      <c r="Z258" s="26">
        <v>0.78</v>
      </c>
      <c r="AA258" s="25">
        <v>3896.6080000000002</v>
      </c>
      <c r="AB258" s="26">
        <v>259.28000000000003</v>
      </c>
      <c r="AC258" s="25">
        <v>1969.008</v>
      </c>
      <c r="AD258" s="45">
        <v>1731.2640000000001</v>
      </c>
    </row>
    <row r="259" spans="1:30" x14ac:dyDescent="0.3">
      <c r="A259" s="53" t="s">
        <v>60</v>
      </c>
      <c r="B259" s="24" t="s">
        <v>485</v>
      </c>
      <c r="C259" s="25">
        <v>90</v>
      </c>
      <c r="D259" s="31">
        <v>3.0784799999999999</v>
      </c>
      <c r="E259" s="26">
        <v>23.256240000000002</v>
      </c>
      <c r="F259" s="6">
        <v>26.6</v>
      </c>
      <c r="G259" s="26">
        <v>68.627475648000015</v>
      </c>
      <c r="H259" s="25" t="s">
        <v>32</v>
      </c>
      <c r="I259" s="29">
        <v>15.8</v>
      </c>
      <c r="J259" s="29">
        <v>10.8</v>
      </c>
      <c r="K259" s="26">
        <v>36.362639999999999</v>
      </c>
      <c r="L259" s="26">
        <v>7.4980800000000007</v>
      </c>
      <c r="M259" s="25">
        <v>21432.239482500001</v>
      </c>
      <c r="N259" s="25">
        <v>36514.185785000001</v>
      </c>
      <c r="O259" s="25">
        <v>33339.039195000005</v>
      </c>
      <c r="P259" s="25">
        <v>8888</v>
      </c>
      <c r="Q259" s="25">
        <v>2</v>
      </c>
      <c r="R259" s="30">
        <v>2.125</v>
      </c>
      <c r="S259" s="24" t="s">
        <v>43</v>
      </c>
      <c r="T259" s="24" t="s">
        <v>483</v>
      </c>
      <c r="U259" s="24" t="s">
        <v>614</v>
      </c>
      <c r="V259" s="31">
        <v>1.3</v>
      </c>
      <c r="W259" s="8">
        <f t="shared" si="3"/>
        <v>5203.0423252396595</v>
      </c>
      <c r="X259" s="24">
        <v>64499</v>
      </c>
      <c r="Y259" s="26">
        <v>0.83</v>
      </c>
      <c r="Z259" s="26">
        <v>0.78</v>
      </c>
      <c r="AA259" s="25">
        <v>3281.7440000000001</v>
      </c>
      <c r="AB259" s="26">
        <v>259.28000000000003</v>
      </c>
      <c r="AC259" s="25">
        <v>1871.4720000000002</v>
      </c>
      <c r="AD259" s="45">
        <v>1731.2640000000001</v>
      </c>
    </row>
    <row r="260" spans="1:30" x14ac:dyDescent="0.3">
      <c r="A260" s="53" t="s">
        <v>60</v>
      </c>
      <c r="B260" s="24" t="s">
        <v>486</v>
      </c>
      <c r="C260" s="25">
        <v>90</v>
      </c>
      <c r="D260" s="31">
        <v>3.0784799999999999</v>
      </c>
      <c r="E260" s="26">
        <v>23.256240000000002</v>
      </c>
      <c r="F260" s="6">
        <v>26.6</v>
      </c>
      <c r="G260" s="26">
        <v>68.627475648000015</v>
      </c>
      <c r="H260" s="25" t="s">
        <v>32</v>
      </c>
      <c r="I260" s="6">
        <v>15.8</v>
      </c>
      <c r="J260" s="6">
        <v>10.8</v>
      </c>
      <c r="K260" s="26">
        <v>36.362639999999999</v>
      </c>
      <c r="L260" s="26">
        <v>7.4980800000000007</v>
      </c>
      <c r="M260" s="25">
        <v>21432.239482500001</v>
      </c>
      <c r="N260" s="25">
        <v>37421.370524999998</v>
      </c>
      <c r="O260" s="25">
        <v>33339.039195000005</v>
      </c>
      <c r="P260" s="7"/>
      <c r="Q260" s="25">
        <v>2</v>
      </c>
      <c r="R260" s="34">
        <v>2.125</v>
      </c>
      <c r="S260" s="24" t="s">
        <v>43</v>
      </c>
      <c r="T260" s="24" t="s">
        <v>483</v>
      </c>
      <c r="U260" s="24" t="s">
        <v>614</v>
      </c>
      <c r="V260" s="31">
        <v>1.3</v>
      </c>
      <c r="W260" s="8">
        <f t="shared" si="3"/>
        <v>5203.0423252396595</v>
      </c>
      <c r="X260" s="24">
        <v>64499</v>
      </c>
      <c r="Y260" s="26">
        <v>0.83</v>
      </c>
      <c r="Z260" s="26">
        <v>0.78</v>
      </c>
      <c r="AA260" s="25">
        <v>3833.6400000000003</v>
      </c>
      <c r="AB260" s="26">
        <v>259.28000000000003</v>
      </c>
      <c r="AC260" s="25">
        <v>1969.008</v>
      </c>
      <c r="AD260" s="45">
        <v>1731.2640000000001</v>
      </c>
    </row>
    <row r="261" spans="1:30" x14ac:dyDescent="0.3">
      <c r="A261" s="53" t="s">
        <v>60</v>
      </c>
      <c r="B261" s="24" t="s">
        <v>487</v>
      </c>
      <c r="C261" s="25">
        <v>37</v>
      </c>
      <c r="D261" s="31">
        <v>2.286</v>
      </c>
      <c r="E261" s="26">
        <v>20.05584</v>
      </c>
      <c r="F261" s="6">
        <v>22.7</v>
      </c>
      <c r="G261" s="26">
        <v>51.189575040000001</v>
      </c>
      <c r="H261" s="25" t="s">
        <v>32</v>
      </c>
      <c r="I261" s="26">
        <v>11.2</v>
      </c>
      <c r="J261" s="26">
        <v>7.2</v>
      </c>
      <c r="K261" s="26">
        <v>26.365200000000002</v>
      </c>
      <c r="L261" s="26">
        <v>6.7360800000000012</v>
      </c>
      <c r="M261" s="25">
        <v>11401.95140469</v>
      </c>
      <c r="N261" s="25">
        <v>18999.62360219</v>
      </c>
      <c r="O261" s="25">
        <v>18499.76481045</v>
      </c>
      <c r="P261" s="25">
        <v>4117</v>
      </c>
      <c r="Q261" s="25">
        <v>2</v>
      </c>
      <c r="R261" s="30">
        <v>2.15</v>
      </c>
      <c r="S261" s="24" t="s">
        <v>43</v>
      </c>
      <c r="T261" s="24" t="s">
        <v>488</v>
      </c>
      <c r="U261" s="24" t="s">
        <v>614</v>
      </c>
      <c r="V261" s="31">
        <v>0.98</v>
      </c>
      <c r="W261" s="8">
        <f t="shared" si="3"/>
        <v>2332.3647049376559</v>
      </c>
      <c r="X261" s="24">
        <v>31137</v>
      </c>
      <c r="Y261" s="26">
        <v>0.78</v>
      </c>
      <c r="Z261" s="26">
        <v>0.76</v>
      </c>
      <c r="AA261" s="25">
        <v>2778</v>
      </c>
      <c r="AB261" s="26">
        <v>240.76000000000002</v>
      </c>
      <c r="AC261" s="25">
        <v>1639.8240000000001</v>
      </c>
      <c r="AD261" s="45">
        <v>1359.4080000000001</v>
      </c>
    </row>
    <row r="262" spans="1:30" x14ac:dyDescent="0.3">
      <c r="A262" s="53" t="s">
        <v>60</v>
      </c>
      <c r="B262" s="24" t="s">
        <v>489</v>
      </c>
      <c r="C262" s="25">
        <v>37</v>
      </c>
      <c r="D262" s="31">
        <v>2.286</v>
      </c>
      <c r="E262" s="26">
        <v>20.05584</v>
      </c>
      <c r="F262" s="6">
        <v>22.7</v>
      </c>
      <c r="G262" s="26">
        <v>51.189575040000001</v>
      </c>
      <c r="H262" s="25" t="s">
        <v>32</v>
      </c>
      <c r="I262" s="26">
        <v>11.2</v>
      </c>
      <c r="J262" s="26">
        <v>7.2</v>
      </c>
      <c r="K262" s="26">
        <v>26.365200000000002</v>
      </c>
      <c r="L262" s="26">
        <v>6.7360800000000012</v>
      </c>
      <c r="M262" s="25">
        <v>11500.834541350001</v>
      </c>
      <c r="N262" s="25">
        <v>19999.794778040003</v>
      </c>
      <c r="O262" s="25">
        <v>18499.76481045</v>
      </c>
      <c r="P262" s="25">
        <v>4500</v>
      </c>
      <c r="Q262" s="25">
        <v>2</v>
      </c>
      <c r="R262" s="34">
        <v>2.15</v>
      </c>
      <c r="S262" s="24" t="s">
        <v>43</v>
      </c>
      <c r="T262" s="24" t="s">
        <v>490</v>
      </c>
      <c r="U262" s="24" t="s">
        <v>614</v>
      </c>
      <c r="V262" s="31">
        <v>0.98</v>
      </c>
      <c r="W262" s="8">
        <f t="shared" ref="W262:W293" si="4">X262*(AB262*0.2777)*(1.13/1.23)/0.82/1000</f>
        <v>2399.0315189336907</v>
      </c>
      <c r="X262" s="24">
        <v>32027</v>
      </c>
      <c r="Y262" s="26">
        <v>0.78</v>
      </c>
      <c r="Z262" s="26">
        <v>0.76</v>
      </c>
      <c r="AA262" s="25">
        <v>3722.52</v>
      </c>
      <c r="AB262" s="26">
        <v>240.76000000000002</v>
      </c>
      <c r="AC262" s="25">
        <v>1758.6960000000001</v>
      </c>
      <c r="AD262" s="45">
        <v>1359.4080000000001</v>
      </c>
    </row>
    <row r="263" spans="1:30" x14ac:dyDescent="0.3">
      <c r="A263" s="53" t="s">
        <v>60</v>
      </c>
      <c r="B263" s="24" t="s">
        <v>491</v>
      </c>
      <c r="C263" s="25">
        <v>44</v>
      </c>
      <c r="D263" s="31">
        <v>2.286</v>
      </c>
      <c r="E263" s="26">
        <v>20.05584</v>
      </c>
      <c r="F263" s="6">
        <v>22.7</v>
      </c>
      <c r="G263" s="26">
        <v>51.189575040000001</v>
      </c>
      <c r="H263" s="25" t="s">
        <v>32</v>
      </c>
      <c r="I263" s="26">
        <v>11.2</v>
      </c>
      <c r="J263" s="26">
        <v>7.2</v>
      </c>
      <c r="K263" s="26">
        <v>28.437840000000001</v>
      </c>
      <c r="L263" s="26">
        <v>6.7360800000000012</v>
      </c>
      <c r="M263" s="25">
        <v>11816.081238500001</v>
      </c>
      <c r="N263" s="25">
        <v>20100.038691810001</v>
      </c>
      <c r="O263" s="25">
        <v>18699.799045620002</v>
      </c>
      <c r="P263" s="25">
        <v>4174</v>
      </c>
      <c r="Q263" s="25">
        <v>2</v>
      </c>
      <c r="R263" s="34">
        <v>2.15</v>
      </c>
      <c r="S263" s="24" t="s">
        <v>43</v>
      </c>
      <c r="T263" s="24" t="s">
        <v>490</v>
      </c>
      <c r="U263" s="24" t="s">
        <v>614</v>
      </c>
      <c r="V263" s="31">
        <v>0.98</v>
      </c>
      <c r="W263" s="8">
        <f t="shared" si="4"/>
        <v>2491.3019619696011</v>
      </c>
      <c r="X263" s="24">
        <v>32027</v>
      </c>
      <c r="Y263" s="26">
        <v>0.78</v>
      </c>
      <c r="Z263" s="26">
        <v>0.76</v>
      </c>
      <c r="AA263" s="25">
        <v>2666.88</v>
      </c>
      <c r="AB263" s="26">
        <v>250.02</v>
      </c>
      <c r="AC263" s="25">
        <v>1578.864</v>
      </c>
      <c r="AD263" s="45">
        <v>1380.7440000000001</v>
      </c>
    </row>
    <row r="264" spans="1:30" x14ac:dyDescent="0.3">
      <c r="A264" s="53" t="s">
        <v>60</v>
      </c>
      <c r="B264" s="24" t="s">
        <v>492</v>
      </c>
      <c r="C264" s="25">
        <v>44</v>
      </c>
      <c r="D264" s="31">
        <v>2.286</v>
      </c>
      <c r="E264" s="26">
        <v>20.05584</v>
      </c>
      <c r="F264" s="6">
        <v>22.7</v>
      </c>
      <c r="G264" s="26">
        <v>51.189575040000001</v>
      </c>
      <c r="H264" s="25" t="s">
        <v>32</v>
      </c>
      <c r="I264" s="26">
        <v>11.2</v>
      </c>
      <c r="J264" s="26">
        <v>7.2</v>
      </c>
      <c r="K264" s="26">
        <v>28.437840000000001</v>
      </c>
      <c r="L264" s="26">
        <v>6.7360800000000012</v>
      </c>
      <c r="M264" s="25">
        <v>11807.916575840001</v>
      </c>
      <c r="N264" s="25">
        <v>20192.571535290001</v>
      </c>
      <c r="O264" s="25">
        <v>18699.799045620002</v>
      </c>
      <c r="P264" s="25">
        <v>5187</v>
      </c>
      <c r="Q264" s="25">
        <v>2</v>
      </c>
      <c r="R264" s="34">
        <v>2.15</v>
      </c>
      <c r="S264" s="24" t="s">
        <v>43</v>
      </c>
      <c r="T264" s="24" t="s">
        <v>490</v>
      </c>
      <c r="U264" s="24" t="s">
        <v>614</v>
      </c>
      <c r="V264" s="31">
        <v>0.98</v>
      </c>
      <c r="W264" s="8">
        <f t="shared" si="4"/>
        <v>2491.3019619696011</v>
      </c>
      <c r="X264" s="24">
        <v>32027</v>
      </c>
      <c r="Y264" s="26">
        <v>0.78</v>
      </c>
      <c r="Z264" s="26">
        <v>0.76</v>
      </c>
      <c r="AA264" s="25">
        <v>3518.8</v>
      </c>
      <c r="AB264" s="26">
        <v>250.02</v>
      </c>
      <c r="AC264" s="25">
        <v>1850.1360000000002</v>
      </c>
      <c r="AD264" s="45">
        <v>1380.7440000000001</v>
      </c>
    </row>
    <row r="265" spans="1:30" ht="15.6" x14ac:dyDescent="0.3">
      <c r="A265" s="53" t="s">
        <v>60</v>
      </c>
      <c r="B265" s="24" t="s">
        <v>495</v>
      </c>
      <c r="C265" s="25">
        <v>50</v>
      </c>
      <c r="D265" s="31">
        <v>2.286</v>
      </c>
      <c r="E265" s="26">
        <v>20.05584</v>
      </c>
      <c r="F265" s="26">
        <v>22.7</v>
      </c>
      <c r="G265" s="26">
        <v>51.189575040000001</v>
      </c>
      <c r="H265" s="25" t="s">
        <v>32</v>
      </c>
      <c r="I265" s="26">
        <v>11.2</v>
      </c>
      <c r="J265" s="26">
        <v>7.2</v>
      </c>
      <c r="K265" s="26">
        <v>29.8704</v>
      </c>
      <c r="L265" s="26">
        <v>6.7360800000000012</v>
      </c>
      <c r="M265" s="25">
        <v>12114.091425590001</v>
      </c>
      <c r="N265" s="25">
        <v>20989.986921750002</v>
      </c>
      <c r="O265" s="25">
        <v>19299.901751130001</v>
      </c>
      <c r="P265" s="25">
        <v>4174</v>
      </c>
      <c r="Q265" s="25">
        <v>2</v>
      </c>
      <c r="R265" s="34">
        <v>2.15</v>
      </c>
      <c r="S265" s="24" t="s">
        <v>43</v>
      </c>
      <c r="T265" s="40" t="s">
        <v>496</v>
      </c>
      <c r="U265" s="24" t="s">
        <v>614</v>
      </c>
      <c r="V265" s="31">
        <v>0.98</v>
      </c>
      <c r="W265" s="8">
        <f t="shared" si="4"/>
        <v>2622.762926647174</v>
      </c>
      <c r="X265" s="24">
        <v>33717</v>
      </c>
      <c r="Y265" s="26">
        <v>0.78</v>
      </c>
      <c r="Z265" s="26">
        <v>0.76</v>
      </c>
      <c r="AA265" s="25">
        <v>3296.56</v>
      </c>
      <c r="AB265" s="26">
        <v>250.02</v>
      </c>
      <c r="AC265" s="25">
        <v>2270.7600000000002</v>
      </c>
      <c r="AD265" s="45">
        <v>1399.0320000000002</v>
      </c>
    </row>
    <row r="266" spans="1:30" x14ac:dyDescent="0.3">
      <c r="A266" s="53" t="s">
        <v>60</v>
      </c>
      <c r="B266" s="24" t="s">
        <v>493</v>
      </c>
      <c r="C266" s="25">
        <v>50</v>
      </c>
      <c r="D266" s="31">
        <v>2.286</v>
      </c>
      <c r="E266" s="26">
        <v>20.05584</v>
      </c>
      <c r="F266" s="26">
        <v>22.7</v>
      </c>
      <c r="G266" s="26">
        <v>51.189575040000001</v>
      </c>
      <c r="H266" s="25" t="s">
        <v>32</v>
      </c>
      <c r="I266" s="26">
        <v>11.2</v>
      </c>
      <c r="J266" s="26">
        <v>7.2</v>
      </c>
      <c r="K266" s="26">
        <v>29.8704</v>
      </c>
      <c r="L266" s="26">
        <v>6.7360800000000012</v>
      </c>
      <c r="M266" s="25">
        <v>12037.88790743</v>
      </c>
      <c r="N266" s="25">
        <v>20989.986921750002</v>
      </c>
      <c r="O266" s="25">
        <v>19299.901751130001</v>
      </c>
      <c r="P266" s="25">
        <v>4174</v>
      </c>
      <c r="Q266" s="25">
        <v>2</v>
      </c>
      <c r="R266" s="34">
        <v>2.15</v>
      </c>
      <c r="S266" s="24" t="s">
        <v>43</v>
      </c>
      <c r="T266" s="24" t="s">
        <v>494</v>
      </c>
      <c r="U266" s="24" t="s">
        <v>614</v>
      </c>
      <c r="V266" s="31">
        <v>0.98</v>
      </c>
      <c r="W266" s="8">
        <f t="shared" si="4"/>
        <v>2622.762926647174</v>
      </c>
      <c r="X266" s="24">
        <v>33717</v>
      </c>
      <c r="Y266" s="26">
        <v>0.78</v>
      </c>
      <c r="Z266" s="26">
        <v>0.76</v>
      </c>
      <c r="AA266" s="25">
        <v>2555.7600000000002</v>
      </c>
      <c r="AB266" s="26">
        <v>250.02</v>
      </c>
      <c r="AC266" s="25">
        <v>2029.9680000000001</v>
      </c>
      <c r="AD266" s="45">
        <v>1399.0320000000002</v>
      </c>
    </row>
    <row r="267" spans="1:30" ht="15.6" x14ac:dyDescent="0.3">
      <c r="A267" s="53" t="s">
        <v>60</v>
      </c>
      <c r="B267" s="24" t="s">
        <v>497</v>
      </c>
      <c r="C267" s="25">
        <v>50</v>
      </c>
      <c r="D267" s="31">
        <v>2.286</v>
      </c>
      <c r="E267" s="26">
        <v>21.000720000000001</v>
      </c>
      <c r="F267" s="26">
        <v>22.7</v>
      </c>
      <c r="G267" s="26">
        <v>51.189575040000001</v>
      </c>
      <c r="H267" s="25" t="s">
        <v>32</v>
      </c>
      <c r="I267" s="26">
        <v>11.2</v>
      </c>
      <c r="J267" s="26">
        <v>7.2</v>
      </c>
      <c r="K267" s="26">
        <v>29.8704</v>
      </c>
      <c r="L267" s="26">
        <v>6.7360800000000012</v>
      </c>
      <c r="M267" s="25">
        <v>12590.81700646</v>
      </c>
      <c r="N267" s="25">
        <v>24099.816210470002</v>
      </c>
      <c r="O267" s="25">
        <v>19999.794778040003</v>
      </c>
      <c r="P267" s="25">
        <v>5973</v>
      </c>
      <c r="Q267" s="25">
        <v>2</v>
      </c>
      <c r="R267" s="34">
        <v>2.15</v>
      </c>
      <c r="S267" s="24" t="s">
        <v>43</v>
      </c>
      <c r="T267" s="40" t="s">
        <v>498</v>
      </c>
      <c r="U267" s="24" t="s">
        <v>614</v>
      </c>
      <c r="V267" s="31">
        <v>0.98</v>
      </c>
      <c r="W267" s="8">
        <f t="shared" si="4"/>
        <v>2806.1859767712667</v>
      </c>
      <c r="X267" s="40">
        <v>36075</v>
      </c>
      <c r="Y267" s="26">
        <v>0.8</v>
      </c>
      <c r="Z267" s="26">
        <v>0.78</v>
      </c>
      <c r="AA267" s="25">
        <v>4259.6000000000004</v>
      </c>
      <c r="AB267" s="26">
        <v>250.02</v>
      </c>
      <c r="AC267" s="25">
        <v>2069.5920000000001</v>
      </c>
      <c r="AD267" s="45">
        <v>1429.5120000000002</v>
      </c>
    </row>
    <row r="268" spans="1:30" x14ac:dyDescent="0.3">
      <c r="A268" s="53" t="s">
        <v>60</v>
      </c>
      <c r="B268" s="24" t="s">
        <v>476</v>
      </c>
      <c r="C268" s="25">
        <v>50</v>
      </c>
      <c r="D268" s="31">
        <v>3.048</v>
      </c>
      <c r="E268" s="26">
        <v>21.214079999999999</v>
      </c>
      <c r="F268" s="26">
        <v>24.9</v>
      </c>
      <c r="G268" s="26">
        <v>48.346742016</v>
      </c>
      <c r="H268" s="25" t="s">
        <v>32</v>
      </c>
      <c r="I268" s="29">
        <v>10.6</v>
      </c>
      <c r="J268" s="29">
        <v>9.4</v>
      </c>
      <c r="K268" s="26">
        <v>26.76144</v>
      </c>
      <c r="L268" s="26">
        <v>6.2179199999999994</v>
      </c>
      <c r="M268" s="25">
        <v>14016.004233000001</v>
      </c>
      <c r="N268" s="25">
        <v>21522.957956500002</v>
      </c>
      <c r="O268" s="25">
        <v>20275.578939000003</v>
      </c>
      <c r="P268" s="25">
        <v>6489</v>
      </c>
      <c r="Q268" s="25">
        <v>2</v>
      </c>
      <c r="R268" s="30">
        <v>2.0750000000000002</v>
      </c>
      <c r="S268" s="24" t="s">
        <v>43</v>
      </c>
      <c r="T268" s="24" t="s">
        <v>232</v>
      </c>
      <c r="U268" s="24" t="s">
        <v>614</v>
      </c>
      <c r="V268" s="31">
        <v>1.2</v>
      </c>
      <c r="W268" s="8">
        <f t="shared" si="4"/>
        <v>3190.2231262465198</v>
      </c>
      <c r="X268" s="24">
        <v>41012</v>
      </c>
      <c r="Y268" s="26">
        <v>0.81</v>
      </c>
      <c r="Z268" s="26">
        <v>0.74</v>
      </c>
      <c r="AA268" s="25">
        <v>1900.152</v>
      </c>
      <c r="AB268" s="26">
        <v>250.02</v>
      </c>
      <c r="AC268" s="25">
        <v>1527.048</v>
      </c>
      <c r="AD268" s="45">
        <v>1423.4160000000002</v>
      </c>
    </row>
    <row r="269" spans="1:30" x14ac:dyDescent="0.3">
      <c r="A269" s="53" t="s">
        <v>60</v>
      </c>
      <c r="B269" s="24" t="s">
        <v>477</v>
      </c>
      <c r="C269" s="25">
        <v>50</v>
      </c>
      <c r="D269" s="31">
        <v>3.048</v>
      </c>
      <c r="E269" s="26">
        <v>21.214079999999999</v>
      </c>
      <c r="F269" s="26">
        <v>24.9</v>
      </c>
      <c r="G269" s="26">
        <v>48.346742016</v>
      </c>
      <c r="H269" s="25" t="s">
        <v>32</v>
      </c>
      <c r="I269" s="6">
        <v>10.6</v>
      </c>
      <c r="J269" s="6">
        <v>9.4</v>
      </c>
      <c r="K269" s="26">
        <v>26.76144</v>
      </c>
      <c r="L269" s="26">
        <v>6.2179199999999994</v>
      </c>
      <c r="M269" s="25">
        <v>14016.004233000001</v>
      </c>
      <c r="N269" s="25">
        <v>23133.210870000003</v>
      </c>
      <c r="O269" s="25">
        <v>21318.841390000001</v>
      </c>
      <c r="P269" s="25">
        <v>6489</v>
      </c>
      <c r="Q269" s="25">
        <v>2</v>
      </c>
      <c r="R269" s="34">
        <v>2.0750000000000002</v>
      </c>
      <c r="S269" s="24" t="s">
        <v>43</v>
      </c>
      <c r="T269" s="24" t="s">
        <v>232</v>
      </c>
      <c r="U269" s="24" t="s">
        <v>614</v>
      </c>
      <c r="V269" s="31">
        <v>1.2</v>
      </c>
      <c r="W269" s="8">
        <f t="shared" si="4"/>
        <v>3190.2231262465198</v>
      </c>
      <c r="X269" s="24">
        <v>41012</v>
      </c>
      <c r="Y269" s="26">
        <v>0.81</v>
      </c>
      <c r="Z269" s="26">
        <v>0.74</v>
      </c>
      <c r="AA269" s="25">
        <v>3324.34</v>
      </c>
      <c r="AB269" s="26">
        <v>250.02</v>
      </c>
      <c r="AC269" s="25">
        <v>1767.8400000000001</v>
      </c>
      <c r="AD269" s="45">
        <v>1478.28</v>
      </c>
    </row>
    <row r="270" spans="1:30" x14ac:dyDescent="0.3">
      <c r="A270" s="53" t="s">
        <v>60</v>
      </c>
      <c r="B270" s="24" t="s">
        <v>478</v>
      </c>
      <c r="C270" s="25">
        <v>50</v>
      </c>
      <c r="D270" s="31">
        <v>3.048</v>
      </c>
      <c r="E270" s="26">
        <v>21.214079999999999</v>
      </c>
      <c r="F270" s="26">
        <v>24.9</v>
      </c>
      <c r="G270" s="26">
        <v>48.346742016</v>
      </c>
      <c r="H270" s="25" t="s">
        <v>32</v>
      </c>
      <c r="I270" s="6">
        <v>10.6</v>
      </c>
      <c r="J270" s="6">
        <v>9.4</v>
      </c>
      <c r="K270" s="26">
        <v>26.76144</v>
      </c>
      <c r="L270" s="26">
        <v>6.2179199999999994</v>
      </c>
      <c r="M270" s="25">
        <v>14016.004233000001</v>
      </c>
      <c r="N270" s="25">
        <v>24040.39561</v>
      </c>
      <c r="O270" s="25">
        <v>21318.841390000001</v>
      </c>
      <c r="P270" s="25">
        <v>6489</v>
      </c>
      <c r="Q270" s="25">
        <v>2</v>
      </c>
      <c r="R270" s="34">
        <v>2.0750000000000002</v>
      </c>
      <c r="S270" s="24" t="s">
        <v>43</v>
      </c>
      <c r="T270" s="24" t="s">
        <v>232</v>
      </c>
      <c r="U270" s="24" t="s">
        <v>614</v>
      </c>
      <c r="V270" s="31">
        <v>1.2</v>
      </c>
      <c r="W270" s="8">
        <f t="shared" si="4"/>
        <v>3190.2231262465198</v>
      </c>
      <c r="X270" s="24">
        <v>41012</v>
      </c>
      <c r="Y270" s="26">
        <v>0.81</v>
      </c>
      <c r="Z270" s="26">
        <v>0.74</v>
      </c>
      <c r="AA270" s="25">
        <v>4081.808</v>
      </c>
      <c r="AB270" s="26">
        <v>250.02</v>
      </c>
      <c r="AC270" s="25">
        <v>1917.192</v>
      </c>
      <c r="AD270" s="45">
        <v>1478.28</v>
      </c>
    </row>
    <row r="271" spans="1:30" x14ac:dyDescent="0.3">
      <c r="A271" s="53" t="s">
        <v>60</v>
      </c>
      <c r="B271" s="24" t="s">
        <v>509</v>
      </c>
      <c r="C271" s="25">
        <v>34</v>
      </c>
      <c r="D271" s="31">
        <v>2.5298400000000005</v>
      </c>
      <c r="E271" s="26">
        <v>20.97024</v>
      </c>
      <c r="F271" s="29">
        <v>2.5</v>
      </c>
      <c r="G271" s="26">
        <v>39.99475872</v>
      </c>
      <c r="H271" s="25" t="s">
        <v>33</v>
      </c>
      <c r="I271" s="26">
        <v>9.1</v>
      </c>
      <c r="J271" s="26">
        <v>10.88</v>
      </c>
      <c r="K271" s="26">
        <v>21.275040000000001</v>
      </c>
      <c r="L271" s="26">
        <v>7.2847200000000001</v>
      </c>
      <c r="M271" s="25">
        <v>9344.0028220000004</v>
      </c>
      <c r="N271" s="25">
        <v>15199.880318700001</v>
      </c>
      <c r="O271" s="25">
        <v>14089.939789310001</v>
      </c>
      <c r="P271" s="25">
        <v>3634</v>
      </c>
      <c r="Q271" s="25">
        <v>2</v>
      </c>
      <c r="R271" s="31">
        <v>3.5544556800000002</v>
      </c>
      <c r="S271" s="24" t="s">
        <v>43</v>
      </c>
      <c r="T271" s="24" t="s">
        <v>510</v>
      </c>
      <c r="U271" s="24" t="s">
        <v>612</v>
      </c>
      <c r="V271" s="31">
        <v>0.81299999999999994</v>
      </c>
      <c r="W271" s="8">
        <f t="shared" si="4"/>
        <v>1705.7485117436447</v>
      </c>
      <c r="X271" s="24">
        <v>26912</v>
      </c>
      <c r="Y271" s="26">
        <v>0.7</v>
      </c>
      <c r="Z271" s="26">
        <v>0.66</v>
      </c>
      <c r="AA271" s="25">
        <v>2741</v>
      </c>
      <c r="AB271" s="26">
        <v>203.72</v>
      </c>
      <c r="AC271" s="25">
        <v>1358.4936</v>
      </c>
      <c r="AD271" s="45">
        <v>1290.5232000000001</v>
      </c>
    </row>
    <row r="272" spans="1:30" x14ac:dyDescent="0.3">
      <c r="A272" s="53" t="s">
        <v>60</v>
      </c>
      <c r="B272" s="24" t="s">
        <v>511</v>
      </c>
      <c r="C272" s="25">
        <v>34</v>
      </c>
      <c r="D272" s="31">
        <v>2.5298400000000005</v>
      </c>
      <c r="E272" s="26">
        <v>20.97024</v>
      </c>
      <c r="F272" s="29">
        <v>2.5</v>
      </c>
      <c r="G272" s="26">
        <v>39.99475872</v>
      </c>
      <c r="H272" s="25" t="s">
        <v>33</v>
      </c>
      <c r="I272" s="26">
        <v>9.1</v>
      </c>
      <c r="J272" s="26">
        <v>10.88</v>
      </c>
      <c r="K272" s="26">
        <v>21.275040000000001</v>
      </c>
      <c r="L272" s="26">
        <v>7.2847200000000001</v>
      </c>
      <c r="M272" s="25">
        <v>9419.7527477900003</v>
      </c>
      <c r="N272" s="25">
        <v>15659.822981880001</v>
      </c>
      <c r="O272" s="25">
        <v>14389.764345880001</v>
      </c>
      <c r="P272" s="25">
        <v>3634</v>
      </c>
      <c r="Q272" s="25">
        <v>2</v>
      </c>
      <c r="R272" s="31">
        <v>3.5544556800000002</v>
      </c>
      <c r="S272" s="24" t="s">
        <v>43</v>
      </c>
      <c r="T272" s="24" t="s">
        <v>510</v>
      </c>
      <c r="U272" s="24" t="s">
        <v>612</v>
      </c>
      <c r="V272" s="31">
        <v>0.81299999999999994</v>
      </c>
      <c r="W272" s="8">
        <f t="shared" si="4"/>
        <v>1705.7485117436447</v>
      </c>
      <c r="X272" s="24">
        <v>26912</v>
      </c>
      <c r="Y272" s="26">
        <v>0.7</v>
      </c>
      <c r="Z272" s="26">
        <v>0.66</v>
      </c>
      <c r="AA272" s="25">
        <v>1918.672</v>
      </c>
      <c r="AB272" s="26">
        <v>203.72</v>
      </c>
      <c r="AC272" s="25">
        <v>1380.7440000000001</v>
      </c>
      <c r="AD272" s="45">
        <v>1305.7632000000001</v>
      </c>
    </row>
    <row r="273" spans="1:30" x14ac:dyDescent="0.3">
      <c r="A273" s="54" t="s">
        <v>69</v>
      </c>
      <c r="B273" s="24" t="s">
        <v>548</v>
      </c>
      <c r="C273" s="25">
        <v>555</v>
      </c>
      <c r="D273" s="26">
        <v>7.1018400000000002</v>
      </c>
      <c r="E273" s="26">
        <v>79.796640000000011</v>
      </c>
      <c r="F273" s="26">
        <v>33.5</v>
      </c>
      <c r="G273" s="26">
        <v>845.7892761600001</v>
      </c>
      <c r="H273" s="25" t="s">
        <v>32</v>
      </c>
      <c r="I273" s="26">
        <v>205</v>
      </c>
      <c r="J273" s="26">
        <v>122.3</v>
      </c>
      <c r="K273" s="26">
        <v>72.938640000000007</v>
      </c>
      <c r="L273" s="26">
        <v>24.109680000000001</v>
      </c>
      <c r="M273" s="25">
        <v>277144.93807000003</v>
      </c>
      <c r="N273" s="25">
        <v>560005.14000200003</v>
      </c>
      <c r="O273" s="25">
        <v>386007.10687000002</v>
      </c>
      <c r="P273" s="25">
        <v>252233.60000000001</v>
      </c>
      <c r="Q273" s="25">
        <v>4</v>
      </c>
      <c r="R273" s="31">
        <v>25.734416400000001</v>
      </c>
      <c r="S273" s="24" t="s">
        <v>43</v>
      </c>
      <c r="T273" s="24" t="s">
        <v>549</v>
      </c>
      <c r="U273" s="24" t="s">
        <v>612</v>
      </c>
      <c r="V273" s="31">
        <v>2.96</v>
      </c>
      <c r="W273" s="8">
        <f t="shared" si="4"/>
        <v>24759.266470922688</v>
      </c>
      <c r="X273" s="25">
        <v>311374</v>
      </c>
      <c r="Y273" s="26">
        <v>0.89</v>
      </c>
      <c r="Z273" s="26">
        <v>0.85</v>
      </c>
      <c r="AA273" s="25">
        <v>17038.400000000001</v>
      </c>
      <c r="AB273" s="26">
        <v>255.57600000000002</v>
      </c>
      <c r="AC273" s="25">
        <v>2849.88</v>
      </c>
      <c r="AD273" s="45">
        <v>1889.76</v>
      </c>
    </row>
    <row r="274" spans="1:30" x14ac:dyDescent="0.3">
      <c r="A274" s="54" t="s">
        <v>69</v>
      </c>
      <c r="B274" s="24" t="s">
        <v>559</v>
      </c>
      <c r="C274" s="25">
        <v>266</v>
      </c>
      <c r="D274" s="26">
        <v>6.4922400000000007</v>
      </c>
      <c r="E274" s="26">
        <v>64.434719999999999</v>
      </c>
      <c r="F274" s="26">
        <v>37.5</v>
      </c>
      <c r="G274" s="26">
        <v>524.90217600000005</v>
      </c>
      <c r="H274" s="25" t="s">
        <v>32</v>
      </c>
      <c r="I274" s="26">
        <v>136.6</v>
      </c>
      <c r="J274" s="26">
        <v>77.099999999999994</v>
      </c>
      <c r="K274" s="26">
        <v>70.652640000000005</v>
      </c>
      <c r="L274" s="26">
        <v>19.415760000000002</v>
      </c>
      <c r="M274" s="25">
        <v>183296.67671699999</v>
      </c>
      <c r="N274" s="25">
        <v>396893.32375000004</v>
      </c>
      <c r="O274" s="25">
        <v>285763.19310000003</v>
      </c>
      <c r="P274" s="25">
        <v>173472</v>
      </c>
      <c r="Q274" s="25">
        <v>4</v>
      </c>
      <c r="R274" s="31">
        <v>20.738744400000002</v>
      </c>
      <c r="S274" s="24" t="s">
        <v>43</v>
      </c>
      <c r="T274" s="24" t="s">
        <v>560</v>
      </c>
      <c r="U274" s="24" t="s">
        <v>612</v>
      </c>
      <c r="V274" s="31">
        <v>2.36</v>
      </c>
      <c r="W274" s="8">
        <f t="shared" si="4"/>
        <v>23252.186217295421</v>
      </c>
      <c r="X274" s="25">
        <v>252213</v>
      </c>
      <c r="Y274" s="26">
        <v>0.92</v>
      </c>
      <c r="Z274" s="26">
        <v>0.85</v>
      </c>
      <c r="AA274" s="25">
        <v>12399.140000000001</v>
      </c>
      <c r="AB274" s="26">
        <v>296.32</v>
      </c>
      <c r="AC274" s="25">
        <v>3017.52</v>
      </c>
      <c r="AD274" s="45">
        <v>2072.6400000000003</v>
      </c>
    </row>
    <row r="275" spans="1:30" x14ac:dyDescent="0.3">
      <c r="A275" s="54" t="s">
        <v>69</v>
      </c>
      <c r="B275" s="24" t="s">
        <v>557</v>
      </c>
      <c r="C275" s="25">
        <v>416</v>
      </c>
      <c r="D275" s="26">
        <v>6.4922400000000007</v>
      </c>
      <c r="E275" s="26">
        <v>64.434719999999999</v>
      </c>
      <c r="F275" s="26">
        <v>37.5</v>
      </c>
      <c r="G275" s="26">
        <v>524.90217600000005</v>
      </c>
      <c r="H275" s="25" t="s">
        <v>32</v>
      </c>
      <c r="I275" s="26">
        <v>136.6</v>
      </c>
      <c r="J275" s="26">
        <v>77.099999999999994</v>
      </c>
      <c r="K275" s="26">
        <v>70.652640000000005</v>
      </c>
      <c r="L275" s="26">
        <v>19.415760000000002</v>
      </c>
      <c r="M275" s="25">
        <v>180892.63715600001</v>
      </c>
      <c r="N275" s="25">
        <v>396893.32375000004</v>
      </c>
      <c r="O275" s="25">
        <v>295742.22524</v>
      </c>
      <c r="P275" s="25">
        <v>173472</v>
      </c>
      <c r="Q275" s="25">
        <v>4</v>
      </c>
      <c r="R275" s="31">
        <v>20.738744400000002</v>
      </c>
      <c r="S275" s="24" t="s">
        <v>43</v>
      </c>
      <c r="T275" s="24" t="s">
        <v>558</v>
      </c>
      <c r="U275" s="24" t="s">
        <v>612</v>
      </c>
      <c r="V275" s="31">
        <v>2.36</v>
      </c>
      <c r="W275" s="8">
        <f t="shared" si="4"/>
        <v>23440.812390413321</v>
      </c>
      <c r="X275" s="25">
        <v>254259</v>
      </c>
      <c r="Y275" s="26">
        <v>0.92</v>
      </c>
      <c r="Z275" s="26">
        <v>0.85</v>
      </c>
      <c r="AA275" s="25">
        <v>13445.52</v>
      </c>
      <c r="AB275" s="26">
        <v>296.32</v>
      </c>
      <c r="AC275" s="25">
        <v>3032.76</v>
      </c>
      <c r="AD275" s="45">
        <v>2179.3200000000002</v>
      </c>
    </row>
    <row r="276" spans="1:30" x14ac:dyDescent="0.3">
      <c r="A276" s="54" t="s">
        <v>69</v>
      </c>
      <c r="B276" s="24" t="s">
        <v>562</v>
      </c>
      <c r="C276" s="25">
        <v>496</v>
      </c>
      <c r="D276" s="26">
        <v>6.4922400000000007</v>
      </c>
      <c r="E276" s="26">
        <v>64.434719999999999</v>
      </c>
      <c r="F276" s="26">
        <v>37.5</v>
      </c>
      <c r="G276" s="26">
        <v>524.90217600000005</v>
      </c>
      <c r="H276" s="25" t="s">
        <v>32</v>
      </c>
      <c r="I276" s="26">
        <v>136.6</v>
      </c>
      <c r="J276" s="26">
        <v>77.099999999999994</v>
      </c>
      <c r="K276" s="26">
        <v>70.652640000000005</v>
      </c>
      <c r="L276" s="26">
        <v>19.415760000000002</v>
      </c>
      <c r="M276" s="25">
        <v>184566.735353</v>
      </c>
      <c r="N276" s="25">
        <v>412769.05670000002</v>
      </c>
      <c r="O276" s="25">
        <v>295742.22524</v>
      </c>
      <c r="P276" s="25">
        <v>192912</v>
      </c>
      <c r="Q276" s="25">
        <v>4</v>
      </c>
      <c r="R276" s="31">
        <v>20.738744400000002</v>
      </c>
      <c r="S276" s="24" t="s">
        <v>43</v>
      </c>
      <c r="T276" s="24" t="s">
        <v>563</v>
      </c>
      <c r="U276" s="24" t="s">
        <v>612</v>
      </c>
      <c r="V276" s="31">
        <v>2.36</v>
      </c>
      <c r="W276" s="8">
        <f t="shared" si="4"/>
        <v>25466.65380199342</v>
      </c>
      <c r="X276" s="25">
        <v>276233</v>
      </c>
      <c r="Y276" s="26">
        <v>0.92</v>
      </c>
      <c r="Z276" s="26">
        <v>0.85</v>
      </c>
      <c r="AA276" s="25">
        <v>14204.84</v>
      </c>
      <c r="AB276" s="26">
        <v>296.32</v>
      </c>
      <c r="AC276" s="25">
        <v>3322.32</v>
      </c>
      <c r="AD276" s="45">
        <v>2179.3200000000002</v>
      </c>
    </row>
    <row r="277" spans="1:30" x14ac:dyDescent="0.3">
      <c r="A277" s="54" t="s">
        <v>69</v>
      </c>
      <c r="B277" s="24" t="s">
        <v>68</v>
      </c>
      <c r="C277" s="25">
        <v>452</v>
      </c>
      <c r="D277" s="26">
        <v>6.4922400000000007</v>
      </c>
      <c r="E277" s="26">
        <v>59.679840000000006</v>
      </c>
      <c r="F277" s="26">
        <v>37.5</v>
      </c>
      <c r="G277" s="26">
        <v>510.96672000000001</v>
      </c>
      <c r="H277" s="25" t="s">
        <v>32</v>
      </c>
      <c r="I277" s="26">
        <v>136.6</v>
      </c>
      <c r="J277" s="26">
        <v>77.099999999999994</v>
      </c>
      <c r="K277" s="26">
        <v>70.683120000000002</v>
      </c>
      <c r="L277" s="26">
        <v>19.568160000000002</v>
      </c>
      <c r="M277" s="25">
        <v>180268.94764725</v>
      </c>
      <c r="N277" s="25">
        <v>362873.89600000001</v>
      </c>
      <c r="O277" s="25">
        <v>285763.19310000003</v>
      </c>
      <c r="P277" s="25">
        <v>159326.40000000002</v>
      </c>
      <c r="Q277" s="25">
        <v>4</v>
      </c>
      <c r="R277" s="31">
        <v>20.738744400000002</v>
      </c>
      <c r="S277" s="24" t="s">
        <v>43</v>
      </c>
      <c r="T277" s="24" t="s">
        <v>554</v>
      </c>
      <c r="U277" s="24" t="s">
        <v>612</v>
      </c>
      <c r="V277" s="31">
        <v>2.34</v>
      </c>
      <c r="W277" s="8">
        <f t="shared" si="4"/>
        <v>18454.146227591911</v>
      </c>
      <c r="X277" s="25">
        <v>213514</v>
      </c>
      <c r="Y277" s="26">
        <v>0.92</v>
      </c>
      <c r="Z277" s="26">
        <v>0.84</v>
      </c>
      <c r="AA277" s="25">
        <v>9028.5</v>
      </c>
      <c r="AB277" s="26">
        <v>277.8</v>
      </c>
      <c r="AC277" s="25">
        <v>4282.4400000000005</v>
      </c>
      <c r="AD277" s="45">
        <v>2087.88</v>
      </c>
    </row>
    <row r="278" spans="1:30" x14ac:dyDescent="0.3">
      <c r="A278" s="54" t="s">
        <v>69</v>
      </c>
      <c r="B278" s="24" t="s">
        <v>556</v>
      </c>
      <c r="C278" s="25">
        <v>496</v>
      </c>
      <c r="D278" s="26">
        <v>6.4922400000000007</v>
      </c>
      <c r="E278" s="26">
        <v>59.679840000000006</v>
      </c>
      <c r="F278" s="26">
        <v>37.5</v>
      </c>
      <c r="G278" s="26">
        <v>510.96672000000001</v>
      </c>
      <c r="H278" s="25" t="s">
        <v>32</v>
      </c>
      <c r="I278" s="26">
        <v>136.6</v>
      </c>
      <c r="J278" s="26">
        <v>77.099999999999994</v>
      </c>
      <c r="K278" s="26">
        <v>70.683120000000002</v>
      </c>
      <c r="L278" s="26">
        <v>19.568160000000002</v>
      </c>
      <c r="M278" s="25">
        <v>180620.481734</v>
      </c>
      <c r="N278" s="25">
        <v>377842.44421000005</v>
      </c>
      <c r="O278" s="25">
        <v>260362.02038</v>
      </c>
      <c r="P278" s="25">
        <v>159326.40000000002</v>
      </c>
      <c r="Q278" s="25">
        <v>4</v>
      </c>
      <c r="R278" s="31">
        <v>20.738744400000002</v>
      </c>
      <c r="S278" s="24" t="s">
        <v>43</v>
      </c>
      <c r="T278" s="24" t="s">
        <v>552</v>
      </c>
      <c r="U278" s="24" t="s">
        <v>612</v>
      </c>
      <c r="V278" s="31">
        <v>2.37</v>
      </c>
      <c r="W278" s="8">
        <f t="shared" si="4"/>
        <v>22452.507123637199</v>
      </c>
      <c r="X278" s="25">
        <v>243539</v>
      </c>
      <c r="Y278" s="26">
        <v>0.92</v>
      </c>
      <c r="Z278" s="26">
        <v>0.84</v>
      </c>
      <c r="AA278" s="25">
        <v>10213.780000000001</v>
      </c>
      <c r="AB278" s="26">
        <v>296.32</v>
      </c>
      <c r="AC278" s="25">
        <v>3322.32</v>
      </c>
      <c r="AD278" s="45">
        <v>1920.24</v>
      </c>
    </row>
    <row r="279" spans="1:30" x14ac:dyDescent="0.3">
      <c r="A279" s="54" t="s">
        <v>69</v>
      </c>
      <c r="B279" s="24" t="s">
        <v>555</v>
      </c>
      <c r="C279" s="25">
        <v>400</v>
      </c>
      <c r="D279" s="26">
        <v>6.4922400000000007</v>
      </c>
      <c r="E279" s="26">
        <v>59.679840000000006</v>
      </c>
      <c r="F279" s="26">
        <v>37.5</v>
      </c>
      <c r="G279" s="26">
        <v>510.96672000000001</v>
      </c>
      <c r="H279" s="25" t="s">
        <v>32</v>
      </c>
      <c r="I279" s="26">
        <v>136.6</v>
      </c>
      <c r="J279" s="26">
        <v>77.099999999999994</v>
      </c>
      <c r="K279" s="26">
        <v>70.683120000000002</v>
      </c>
      <c r="L279" s="26">
        <v>19.568160000000002</v>
      </c>
      <c r="M279" s="25">
        <v>174179.47008</v>
      </c>
      <c r="N279" s="25">
        <v>377842.44421000005</v>
      </c>
      <c r="O279" s="25">
        <v>260362.02038</v>
      </c>
      <c r="P279" s="25">
        <v>159326.40000000002</v>
      </c>
      <c r="Q279" s="25">
        <v>4</v>
      </c>
      <c r="R279" s="31">
        <v>20.738744400000002</v>
      </c>
      <c r="S279" s="24" t="s">
        <v>43</v>
      </c>
      <c r="T279" s="24" t="s">
        <v>552</v>
      </c>
      <c r="U279" s="24" t="s">
        <v>612</v>
      </c>
      <c r="V279" s="31">
        <v>2.37</v>
      </c>
      <c r="W279" s="8">
        <f t="shared" si="4"/>
        <v>22452.507123637199</v>
      </c>
      <c r="X279" s="25">
        <v>243539</v>
      </c>
      <c r="Y279" s="26">
        <v>0.92</v>
      </c>
      <c r="Z279" s="26">
        <v>0.84</v>
      </c>
      <c r="AA279" s="25">
        <v>11723.16</v>
      </c>
      <c r="AB279" s="26">
        <v>296.32</v>
      </c>
      <c r="AC279" s="25">
        <v>3322.32</v>
      </c>
      <c r="AD279" s="45">
        <v>1905</v>
      </c>
    </row>
    <row r="280" spans="1:30" x14ac:dyDescent="0.3">
      <c r="A280" s="54" t="s">
        <v>69</v>
      </c>
      <c r="B280" s="24" t="s">
        <v>67</v>
      </c>
      <c r="C280" s="25">
        <v>366</v>
      </c>
      <c r="D280" s="26">
        <v>6.4922400000000007</v>
      </c>
      <c r="E280" s="26">
        <v>59.679840000000006</v>
      </c>
      <c r="F280" s="26">
        <v>37.5</v>
      </c>
      <c r="G280" s="26">
        <v>510.96672000000001</v>
      </c>
      <c r="H280" s="25" t="s">
        <v>32</v>
      </c>
      <c r="I280" s="26">
        <v>136.6</v>
      </c>
      <c r="J280" s="26">
        <v>77.099999999999994</v>
      </c>
      <c r="K280" s="26">
        <v>70.683120000000002</v>
      </c>
      <c r="L280" s="26">
        <v>19.568160000000002</v>
      </c>
      <c r="M280" s="25">
        <v>170142.49798700001</v>
      </c>
      <c r="N280" s="25">
        <v>377842.44421000005</v>
      </c>
      <c r="O280" s="25">
        <v>255826.09668000002</v>
      </c>
      <c r="P280" s="25">
        <v>159326.40000000002</v>
      </c>
      <c r="Q280" s="25">
        <v>4</v>
      </c>
      <c r="R280" s="31">
        <v>20.738744400000002</v>
      </c>
      <c r="S280" s="24" t="s">
        <v>43</v>
      </c>
      <c r="T280" s="24" t="s">
        <v>552</v>
      </c>
      <c r="U280" s="24" t="s">
        <v>612</v>
      </c>
      <c r="V280" s="31">
        <v>2.37</v>
      </c>
      <c r="W280" s="8">
        <f t="shared" si="4"/>
        <v>21049.225428409874</v>
      </c>
      <c r="X280" s="25">
        <v>243539</v>
      </c>
      <c r="Y280" s="26">
        <v>0.92</v>
      </c>
      <c r="Z280" s="26">
        <v>0.84</v>
      </c>
      <c r="AA280" s="25">
        <v>12149.12</v>
      </c>
      <c r="AB280" s="26">
        <v>277.8</v>
      </c>
      <c r="AC280" s="25">
        <v>3322.32</v>
      </c>
      <c r="AD280" s="45">
        <v>1874.52</v>
      </c>
    </row>
    <row r="281" spans="1:30" x14ac:dyDescent="0.3">
      <c r="A281" s="54" t="s">
        <v>69</v>
      </c>
      <c r="B281" s="24" t="s">
        <v>553</v>
      </c>
      <c r="C281" s="25">
        <v>452</v>
      </c>
      <c r="D281" s="26">
        <v>6.4922400000000007</v>
      </c>
      <c r="E281" s="26">
        <v>59.679840000000006</v>
      </c>
      <c r="F281" s="26">
        <v>37.5</v>
      </c>
      <c r="G281" s="26">
        <v>510.96672000000001</v>
      </c>
      <c r="H281" s="25" t="s">
        <v>32</v>
      </c>
      <c r="I281" s="26">
        <v>136.6</v>
      </c>
      <c r="J281" s="26">
        <v>77.099999999999994</v>
      </c>
      <c r="K281" s="26">
        <v>70.683120000000002</v>
      </c>
      <c r="L281" s="26">
        <v>19.568160000000002</v>
      </c>
      <c r="M281" s="25">
        <v>176855.66506300002</v>
      </c>
      <c r="N281" s="25">
        <v>377842.44421000005</v>
      </c>
      <c r="O281" s="25">
        <v>255826.09668000002</v>
      </c>
      <c r="P281" s="25">
        <v>159326.40000000002</v>
      </c>
      <c r="Q281" s="25">
        <v>4</v>
      </c>
      <c r="R281" s="31">
        <v>20.738744400000002</v>
      </c>
      <c r="S281" s="24" t="s">
        <v>43</v>
      </c>
      <c r="T281" s="24" t="s">
        <v>552</v>
      </c>
      <c r="U281" s="24" t="s">
        <v>612</v>
      </c>
      <c r="V281" s="31">
        <v>2.37</v>
      </c>
      <c r="W281" s="8">
        <f t="shared" si="4"/>
        <v>21049.225428409874</v>
      </c>
      <c r="X281" s="25">
        <v>243539</v>
      </c>
      <c r="Y281" s="26">
        <v>0.92</v>
      </c>
      <c r="Z281" s="26">
        <v>0.84</v>
      </c>
      <c r="AA281" s="25">
        <v>12734.352000000001</v>
      </c>
      <c r="AB281" s="26">
        <v>277.8</v>
      </c>
      <c r="AC281" s="25">
        <v>3322.32</v>
      </c>
      <c r="AD281" s="45">
        <v>1889.76</v>
      </c>
    </row>
    <row r="282" spans="1:30" x14ac:dyDescent="0.3">
      <c r="A282" s="54" t="s">
        <v>69</v>
      </c>
      <c r="B282" s="24" t="s">
        <v>550</v>
      </c>
      <c r="C282" s="25">
        <v>366</v>
      </c>
      <c r="D282" s="26">
        <v>6.4922400000000007</v>
      </c>
      <c r="E282" s="26">
        <v>59.679840000000006</v>
      </c>
      <c r="F282" s="26">
        <v>37.5</v>
      </c>
      <c r="G282" s="26">
        <v>510.96672000000001</v>
      </c>
      <c r="H282" s="25" t="s">
        <v>32</v>
      </c>
      <c r="I282" s="26">
        <v>136.6</v>
      </c>
      <c r="J282" s="26">
        <v>77.099999999999994</v>
      </c>
      <c r="K282" s="26">
        <v>70.683120000000002</v>
      </c>
      <c r="L282" s="26">
        <v>19.263360000000002</v>
      </c>
      <c r="M282" s="25">
        <v>172138.30441500002</v>
      </c>
      <c r="N282" s="25">
        <v>333390.39195000002</v>
      </c>
      <c r="O282" s="25">
        <v>255826.09668000002</v>
      </c>
      <c r="P282" s="25">
        <v>146704</v>
      </c>
      <c r="Q282" s="25">
        <v>4</v>
      </c>
      <c r="R282" s="31">
        <v>20.738744400000002</v>
      </c>
      <c r="S282" s="24" t="s">
        <v>43</v>
      </c>
      <c r="T282" s="24" t="s">
        <v>551</v>
      </c>
      <c r="U282" s="24" t="s">
        <v>612</v>
      </c>
      <c r="V282" s="31">
        <v>2.19</v>
      </c>
      <c r="W282" s="8">
        <f t="shared" si="4"/>
        <v>17519.846842193539</v>
      </c>
      <c r="X282" s="25">
        <v>206841</v>
      </c>
      <c r="Y282" s="26">
        <v>0.92</v>
      </c>
      <c r="Z282" s="26">
        <v>0.84</v>
      </c>
      <c r="AA282" s="25">
        <v>8556.24</v>
      </c>
      <c r="AB282" s="26">
        <v>272.24400000000003</v>
      </c>
      <c r="AC282" s="25">
        <v>2667</v>
      </c>
      <c r="AD282" s="45">
        <v>1874.52</v>
      </c>
    </row>
    <row r="283" spans="1:30" x14ac:dyDescent="0.3">
      <c r="A283" s="54" t="s">
        <v>69</v>
      </c>
      <c r="B283" s="24" t="s">
        <v>561</v>
      </c>
      <c r="C283" s="25">
        <v>568</v>
      </c>
      <c r="D283" s="26">
        <v>6.4922400000000007</v>
      </c>
      <c r="E283" s="26">
        <v>59.649360000000001</v>
      </c>
      <c r="F283" s="26">
        <v>37.5</v>
      </c>
      <c r="G283" s="26">
        <v>510.96672000000001</v>
      </c>
      <c r="H283" s="25" t="s">
        <v>32</v>
      </c>
      <c r="I283" s="26">
        <v>136.6</v>
      </c>
      <c r="J283" s="26">
        <v>77.099999999999994</v>
      </c>
      <c r="K283" s="26">
        <v>70.652640000000005</v>
      </c>
      <c r="L283" s="26">
        <v>19.415760000000002</v>
      </c>
      <c r="M283" s="25">
        <v>174224.829317</v>
      </c>
      <c r="N283" s="25">
        <v>377842.44421000005</v>
      </c>
      <c r="O283" s="25">
        <v>295742.22524</v>
      </c>
      <c r="P283" s="25">
        <v>173472</v>
      </c>
      <c r="Q283" s="25">
        <v>4</v>
      </c>
      <c r="R283" s="31">
        <v>20.738744400000002</v>
      </c>
      <c r="S283" s="24" t="s">
        <v>43</v>
      </c>
      <c r="T283" s="24" t="s">
        <v>560</v>
      </c>
      <c r="U283" s="24" t="s">
        <v>612</v>
      </c>
      <c r="V283" s="31">
        <v>2.36</v>
      </c>
      <c r="W283" s="8">
        <f t="shared" si="4"/>
        <v>23252.186217295421</v>
      </c>
      <c r="X283" s="25">
        <v>252213</v>
      </c>
      <c r="Y283" s="26">
        <v>0.92</v>
      </c>
      <c r="Z283" s="26">
        <v>0.85</v>
      </c>
      <c r="AA283" s="25">
        <v>11473.140000000001</v>
      </c>
      <c r="AB283" s="26">
        <v>296.32</v>
      </c>
      <c r="AC283" s="25">
        <v>1783.0800000000002</v>
      </c>
      <c r="AD283" s="45">
        <v>1935.48</v>
      </c>
    </row>
    <row r="284" spans="1:30" ht="15.6" x14ac:dyDescent="0.3">
      <c r="A284" s="54" t="s">
        <v>69</v>
      </c>
      <c r="B284" s="44" t="s">
        <v>539</v>
      </c>
      <c r="C284" s="25">
        <v>287</v>
      </c>
      <c r="D284" s="26">
        <v>5.6388000000000007</v>
      </c>
      <c r="E284" s="26">
        <v>64.00800000000001</v>
      </c>
      <c r="F284" s="26">
        <v>29.7</v>
      </c>
      <c r="G284" s="26">
        <v>465.44423040000004</v>
      </c>
      <c r="H284" s="25" t="s">
        <v>32</v>
      </c>
      <c r="I284" s="29">
        <v>71.45</v>
      </c>
      <c r="J284" s="29">
        <v>48.6</v>
      </c>
      <c r="K284" s="26">
        <v>63.398400000000002</v>
      </c>
      <c r="L284" s="26">
        <v>16.79448</v>
      </c>
      <c r="M284" s="25">
        <v>136984.89574000001</v>
      </c>
      <c r="N284" s="25">
        <v>250995.33793950002</v>
      </c>
      <c r="O284" s="25">
        <v>190998.67515960001</v>
      </c>
      <c r="P284" s="25">
        <v>111272</v>
      </c>
      <c r="Q284" s="25">
        <v>2</v>
      </c>
      <c r="R284" s="31">
        <v>9.3750079200000016</v>
      </c>
      <c r="S284" s="24" t="s">
        <v>43</v>
      </c>
      <c r="T284" s="24" t="s">
        <v>538</v>
      </c>
      <c r="U284" s="24" t="s">
        <v>612</v>
      </c>
      <c r="V284" s="31">
        <v>2.85</v>
      </c>
      <c r="W284" s="8">
        <f t="shared" si="4"/>
        <v>26509.998084092811</v>
      </c>
      <c r="X284" s="25">
        <v>324000</v>
      </c>
      <c r="Y284" s="26">
        <v>0.86</v>
      </c>
      <c r="Z284" s="26">
        <v>0.82</v>
      </c>
      <c r="AA284" s="25">
        <v>13334.400000000001</v>
      </c>
      <c r="AB284" s="26">
        <v>262.98400000000004</v>
      </c>
      <c r="AC284" s="25">
        <v>2499.9695999999999</v>
      </c>
      <c r="AD284" s="45">
        <v>1749.8568</v>
      </c>
    </row>
    <row r="285" spans="1:30" ht="15.6" x14ac:dyDescent="0.3">
      <c r="A285" s="54" t="s">
        <v>69</v>
      </c>
      <c r="B285" s="44" t="s">
        <v>537</v>
      </c>
      <c r="C285" s="25">
        <v>257</v>
      </c>
      <c r="D285" s="26">
        <v>5.6388000000000007</v>
      </c>
      <c r="E285" s="26">
        <v>64.00800000000001</v>
      </c>
      <c r="F285" s="26">
        <v>29.7</v>
      </c>
      <c r="G285" s="26">
        <v>465.44423040000004</v>
      </c>
      <c r="H285" s="25" t="s">
        <v>32</v>
      </c>
      <c r="I285" s="29">
        <v>71.45</v>
      </c>
      <c r="J285" s="29">
        <v>52</v>
      </c>
      <c r="K285" s="26">
        <v>58.8264</v>
      </c>
      <c r="L285" s="26">
        <v>17.3736</v>
      </c>
      <c r="M285" s="25">
        <v>131995.37966999999</v>
      </c>
      <c r="N285" s="25">
        <v>241996.06531870001</v>
      </c>
      <c r="O285" s="25">
        <v>185995.55131850002</v>
      </c>
      <c r="P285" s="25">
        <v>111272</v>
      </c>
      <c r="Q285" s="25">
        <v>2</v>
      </c>
      <c r="R285" s="31">
        <v>9.3750079200000016</v>
      </c>
      <c r="S285" s="24" t="s">
        <v>43</v>
      </c>
      <c r="T285" s="24" t="s">
        <v>538</v>
      </c>
      <c r="U285" s="24" t="s">
        <v>612</v>
      </c>
      <c r="V285" s="31">
        <v>2.85</v>
      </c>
      <c r="W285" s="8">
        <f t="shared" si="4"/>
        <v>25763.237574681738</v>
      </c>
      <c r="X285" s="25">
        <v>324000</v>
      </c>
      <c r="Y285" s="26">
        <v>0.86</v>
      </c>
      <c r="Z285" s="26">
        <v>0.82</v>
      </c>
      <c r="AA285" s="25">
        <v>15093.800000000001</v>
      </c>
      <c r="AB285" s="26">
        <v>255.57600000000002</v>
      </c>
      <c r="AC285" s="25">
        <v>2220.4680000000003</v>
      </c>
      <c r="AD285" s="45">
        <v>1749.8568</v>
      </c>
    </row>
    <row r="286" spans="1:30" x14ac:dyDescent="0.3">
      <c r="A286" s="54" t="s">
        <v>69</v>
      </c>
      <c r="B286" s="24" t="s">
        <v>66</v>
      </c>
      <c r="C286" s="25">
        <v>366</v>
      </c>
      <c r="D286" s="26">
        <v>5.9740800000000007</v>
      </c>
      <c r="E286" s="26">
        <v>64.739519999999999</v>
      </c>
      <c r="F286" s="26">
        <v>28</v>
      </c>
      <c r="G286" s="26">
        <v>464.32939392000003</v>
      </c>
      <c r="H286" s="25" t="s">
        <v>32</v>
      </c>
      <c r="I286" s="26">
        <v>83</v>
      </c>
      <c r="J286" s="26">
        <v>51.4</v>
      </c>
      <c r="K286" s="26">
        <v>64.739519999999999</v>
      </c>
      <c r="L286" s="26">
        <v>17.0688</v>
      </c>
      <c r="M286" s="25">
        <v>155128.59054</v>
      </c>
      <c r="N286" s="25">
        <v>315999.66048419999</v>
      </c>
      <c r="O286" s="25">
        <v>236004.11011100002</v>
      </c>
      <c r="P286" s="25">
        <v>124800</v>
      </c>
      <c r="Q286" s="25">
        <v>2</v>
      </c>
      <c r="R286" s="30">
        <v>10.4</v>
      </c>
      <c r="S286" s="24" t="s">
        <v>43</v>
      </c>
      <c r="T286" s="24" t="s">
        <v>547</v>
      </c>
      <c r="U286" s="24" t="s">
        <v>612</v>
      </c>
      <c r="V286" s="31">
        <v>3</v>
      </c>
      <c r="W286" s="8">
        <f t="shared" si="4"/>
        <v>33880.800889946462</v>
      </c>
      <c r="X286" s="25">
        <v>400000</v>
      </c>
      <c r="Y286" s="26">
        <v>0.89</v>
      </c>
      <c r="Z286" s="26">
        <v>0.85</v>
      </c>
      <c r="AA286" s="25">
        <v>16112.400000000001</v>
      </c>
      <c r="AB286" s="26">
        <v>272.24400000000003</v>
      </c>
      <c r="AC286" s="25">
        <v>2590.8000000000002</v>
      </c>
      <c r="AD286" s="45">
        <v>2011.68</v>
      </c>
    </row>
    <row r="287" spans="1:30" x14ac:dyDescent="0.3">
      <c r="A287" s="54" t="s">
        <v>69</v>
      </c>
      <c r="B287" s="24" t="s">
        <v>65</v>
      </c>
      <c r="C287" s="25">
        <v>325</v>
      </c>
      <c r="D287" s="26">
        <v>5.9740800000000007</v>
      </c>
      <c r="E287" s="26">
        <v>64.739519999999999</v>
      </c>
      <c r="F287" s="26">
        <v>28</v>
      </c>
      <c r="G287" s="26">
        <v>442.2184704</v>
      </c>
      <c r="H287" s="25" t="s">
        <v>32</v>
      </c>
      <c r="I287" s="26">
        <v>83</v>
      </c>
      <c r="J287" s="26">
        <v>51</v>
      </c>
      <c r="K287" s="26">
        <v>66.812160000000006</v>
      </c>
      <c r="L287" s="26">
        <v>17.038319999999999</v>
      </c>
      <c r="M287" s="25">
        <v>142428.00418000002</v>
      </c>
      <c r="N287" s="25">
        <v>280002.57000100001</v>
      </c>
      <c r="O287" s="25">
        <v>207019.55766800002</v>
      </c>
      <c r="P287" s="25">
        <v>110400</v>
      </c>
      <c r="Q287" s="25">
        <v>2</v>
      </c>
      <c r="R287" s="30">
        <v>10.4</v>
      </c>
      <c r="S287" s="24" t="s">
        <v>43</v>
      </c>
      <c r="T287" s="24" t="s">
        <v>546</v>
      </c>
      <c r="U287" s="24" t="s">
        <v>612</v>
      </c>
      <c r="V287" s="31">
        <v>3</v>
      </c>
      <c r="W287" s="8">
        <f t="shared" si="4"/>
        <v>27185.088932519859</v>
      </c>
      <c r="X287" s="32">
        <v>336997.26841600001</v>
      </c>
      <c r="Y287" s="26">
        <v>0.89</v>
      </c>
      <c r="Z287" s="26">
        <v>0.85</v>
      </c>
      <c r="AA287" s="25">
        <v>15001.2</v>
      </c>
      <c r="AB287" s="26">
        <v>259.28000000000003</v>
      </c>
      <c r="AC287" s="25">
        <v>2590.8000000000002</v>
      </c>
      <c r="AD287" s="45">
        <v>2011.68</v>
      </c>
    </row>
    <row r="288" spans="1:30" x14ac:dyDescent="0.3">
      <c r="A288" s="54" t="s">
        <v>69</v>
      </c>
      <c r="B288" s="24" t="s">
        <v>544</v>
      </c>
      <c r="C288" s="25">
        <v>410</v>
      </c>
      <c r="D288" s="26">
        <v>5.6388000000000007</v>
      </c>
      <c r="E288" s="26">
        <v>63.459359999999997</v>
      </c>
      <c r="F288" s="26">
        <v>31.1</v>
      </c>
      <c r="G288" s="26">
        <v>437.29460928000003</v>
      </c>
      <c r="H288" s="25" t="s">
        <v>32</v>
      </c>
      <c r="I288" s="26">
        <v>98.13</v>
      </c>
      <c r="J288" s="26">
        <v>51.4</v>
      </c>
      <c r="K288" s="26">
        <v>75.316079999999999</v>
      </c>
      <c r="L288" s="26">
        <v>17.09928</v>
      </c>
      <c r="M288" s="25">
        <v>177808.20904000002</v>
      </c>
      <c r="N288" s="25">
        <v>367999.48978100001</v>
      </c>
      <c r="O288" s="25">
        <v>264988.66255400004</v>
      </c>
      <c r="P288" s="25">
        <v>163600</v>
      </c>
      <c r="Q288" s="25">
        <v>4</v>
      </c>
      <c r="R288" s="31">
        <v>19.594068</v>
      </c>
      <c r="S288" s="24" t="s">
        <v>43</v>
      </c>
      <c r="T288" s="24" t="s">
        <v>545</v>
      </c>
      <c r="U288" s="24" t="s">
        <v>612</v>
      </c>
      <c r="V288" s="31">
        <v>2.4700000000000002</v>
      </c>
      <c r="W288" s="8">
        <f t="shared" si="4"/>
        <v>23975.990755491257</v>
      </c>
      <c r="X288" s="25">
        <v>260064</v>
      </c>
      <c r="Y288" s="26">
        <v>0.86</v>
      </c>
      <c r="Z288" s="26">
        <v>0.83</v>
      </c>
      <c r="AA288" s="25">
        <v>16316.12</v>
      </c>
      <c r="AB288" s="26">
        <v>296.32</v>
      </c>
      <c r="AC288" s="25">
        <v>3185.1600000000003</v>
      </c>
      <c r="AD288" s="45">
        <v>2104.6440000000002</v>
      </c>
    </row>
    <row r="289" spans="1:30" x14ac:dyDescent="0.3">
      <c r="A289" s="54" t="s">
        <v>69</v>
      </c>
      <c r="B289" s="24" t="s">
        <v>542</v>
      </c>
      <c r="C289" s="25">
        <v>380</v>
      </c>
      <c r="D289" s="26">
        <v>5.6388000000000007</v>
      </c>
      <c r="E289" s="26">
        <v>63.459359999999997</v>
      </c>
      <c r="F289" s="26">
        <v>31.1</v>
      </c>
      <c r="G289" s="26">
        <v>437.29460928000003</v>
      </c>
      <c r="H289" s="25" t="s">
        <v>32</v>
      </c>
      <c r="I289" s="26">
        <v>98.13</v>
      </c>
      <c r="J289" s="26">
        <v>51.4</v>
      </c>
      <c r="K289" s="26">
        <v>67.787520000000001</v>
      </c>
      <c r="L289" s="26">
        <v>17.09928</v>
      </c>
      <c r="M289" s="25">
        <v>170913.60501600002</v>
      </c>
      <c r="N289" s="25">
        <v>367999.48978100001</v>
      </c>
      <c r="O289" s="25">
        <v>245983.14225100001</v>
      </c>
      <c r="P289" s="25">
        <v>171848</v>
      </c>
      <c r="Q289" s="25">
        <v>4</v>
      </c>
      <c r="R289" s="31">
        <v>19.594068</v>
      </c>
      <c r="S289" s="24" t="s">
        <v>43</v>
      </c>
      <c r="T289" s="24" t="s">
        <v>543</v>
      </c>
      <c r="U289" s="24" t="s">
        <v>612</v>
      </c>
      <c r="V289" s="31">
        <v>2.4700000000000002</v>
      </c>
      <c r="W289" s="8">
        <f t="shared" si="4"/>
        <v>22875.763604958956</v>
      </c>
      <c r="X289" s="25">
        <v>248130</v>
      </c>
      <c r="Y289" s="26">
        <v>0.86</v>
      </c>
      <c r="Z289" s="26">
        <v>0.83</v>
      </c>
      <c r="AA289" s="25">
        <v>18445.920000000002</v>
      </c>
      <c r="AB289" s="26">
        <v>296.32</v>
      </c>
      <c r="AC289" s="25">
        <v>3185.1600000000003</v>
      </c>
      <c r="AD289" s="45">
        <v>2011.9848000000002</v>
      </c>
    </row>
    <row r="290" spans="1:30" x14ac:dyDescent="0.3">
      <c r="A290" s="54" t="s">
        <v>69</v>
      </c>
      <c r="B290" s="24" t="s">
        <v>577</v>
      </c>
      <c r="C290" s="25">
        <v>301</v>
      </c>
      <c r="D290" s="26">
        <v>6.1874400000000005</v>
      </c>
      <c r="E290" s="26">
        <v>64.800480000000007</v>
      </c>
      <c r="F290" s="26">
        <v>31.6</v>
      </c>
      <c r="G290" s="26">
        <v>436.83009408000004</v>
      </c>
      <c r="H290" s="25" t="s">
        <v>32</v>
      </c>
      <c r="I290" s="26">
        <v>101.26</v>
      </c>
      <c r="J290" s="26">
        <v>53.23</v>
      </c>
      <c r="K290" s="26">
        <v>63.73368</v>
      </c>
      <c r="L290" s="26">
        <v>18.531839999999999</v>
      </c>
      <c r="M290" s="25">
        <v>155627.542147</v>
      </c>
      <c r="N290" s="25">
        <v>347451.75542</v>
      </c>
      <c r="O290" s="25">
        <v>223167.44604000001</v>
      </c>
      <c r="P290" s="25">
        <v>156228</v>
      </c>
      <c r="Q290" s="25">
        <v>2</v>
      </c>
      <c r="R290" s="31">
        <v>9.9315117600000011</v>
      </c>
      <c r="S290" s="24" t="s">
        <v>43</v>
      </c>
      <c r="T290" s="24" t="s">
        <v>578</v>
      </c>
      <c r="U290" s="24" t="s">
        <v>612</v>
      </c>
      <c r="V290" s="31">
        <v>3.3</v>
      </c>
      <c r="W290" s="8">
        <f t="shared" si="4"/>
        <v>43220.98171552975</v>
      </c>
      <c r="X290" s="25">
        <v>551543</v>
      </c>
      <c r="Y290" s="26">
        <v>0.87</v>
      </c>
      <c r="Z290" s="26">
        <v>0.84</v>
      </c>
      <c r="AA290" s="25">
        <v>16890.240000000002</v>
      </c>
      <c r="AB290" s="26">
        <v>251.87200000000001</v>
      </c>
      <c r="AC290" s="25">
        <v>3505.2000000000003</v>
      </c>
      <c r="AD290" s="45">
        <v>1676.4</v>
      </c>
    </row>
    <row r="291" spans="1:30" x14ac:dyDescent="0.3">
      <c r="A291" s="54" t="s">
        <v>69</v>
      </c>
      <c r="B291" s="24" t="s">
        <v>581</v>
      </c>
      <c r="C291" s="25">
        <v>365</v>
      </c>
      <c r="D291" s="26">
        <v>6.1874400000000005</v>
      </c>
      <c r="E291" s="26">
        <v>64.830960000000005</v>
      </c>
      <c r="F291" s="26">
        <v>31.6</v>
      </c>
      <c r="G291" s="26">
        <v>436.08686976000001</v>
      </c>
      <c r="H291" s="25" t="s">
        <v>32</v>
      </c>
      <c r="I291" s="26">
        <v>101.26</v>
      </c>
      <c r="J291" s="26">
        <v>53.23</v>
      </c>
      <c r="K291" s="26">
        <v>73.853040000000007</v>
      </c>
      <c r="L291" s="26">
        <v>18.56232</v>
      </c>
      <c r="M291" s="25">
        <v>168554.924692</v>
      </c>
      <c r="N291" s="25">
        <v>344548.76425200002</v>
      </c>
      <c r="O291" s="25">
        <v>251290.17298</v>
      </c>
      <c r="P291" s="25">
        <v>145026.4</v>
      </c>
      <c r="Q291" s="25">
        <v>2</v>
      </c>
      <c r="R291" s="31">
        <v>10.567446480000001</v>
      </c>
      <c r="S291" s="24" t="s">
        <v>43</v>
      </c>
      <c r="T291" s="24" t="s">
        <v>578</v>
      </c>
      <c r="U291" s="24" t="s">
        <v>612</v>
      </c>
      <c r="V291" s="31">
        <v>3.3</v>
      </c>
      <c r="W291" s="8">
        <f t="shared" si="4"/>
        <v>43918.222668660477</v>
      </c>
      <c r="X291" s="25">
        <v>511543</v>
      </c>
      <c r="Y291" s="26">
        <v>0.87</v>
      </c>
      <c r="Z291" s="26">
        <v>0.84</v>
      </c>
      <c r="AA291" s="25">
        <v>15293.816000000001</v>
      </c>
      <c r="AB291" s="26">
        <v>275.94800000000004</v>
      </c>
      <c r="AC291" s="25">
        <v>3261.36</v>
      </c>
      <c r="AD291" s="45">
        <v>1920.24</v>
      </c>
    </row>
    <row r="292" spans="1:30" x14ac:dyDescent="0.3">
      <c r="A292" s="54" t="s">
        <v>69</v>
      </c>
      <c r="B292" s="24" t="s">
        <v>579</v>
      </c>
      <c r="C292" s="25">
        <v>368</v>
      </c>
      <c r="D292" s="26">
        <v>6.1874400000000005</v>
      </c>
      <c r="E292" s="26">
        <v>60.929520000000004</v>
      </c>
      <c r="F292" s="26">
        <v>31.6</v>
      </c>
      <c r="G292" s="26">
        <v>427.81849920000002</v>
      </c>
      <c r="H292" s="25" t="s">
        <v>32</v>
      </c>
      <c r="I292" s="26">
        <v>101.26</v>
      </c>
      <c r="J292" s="26">
        <v>53.23</v>
      </c>
      <c r="K292" s="26">
        <v>73.853040000000007</v>
      </c>
      <c r="L292" s="26">
        <v>18.501360000000002</v>
      </c>
      <c r="M292" s="25">
        <v>155536.82367300001</v>
      </c>
      <c r="N292" s="25">
        <v>299370.96419999999</v>
      </c>
      <c r="O292" s="25">
        <v>237682.40188000002</v>
      </c>
      <c r="P292" s="25">
        <v>93878.400000000009</v>
      </c>
      <c r="Q292" s="25">
        <v>2</v>
      </c>
      <c r="R292" s="31">
        <v>9.9315117600000011</v>
      </c>
      <c r="S292" s="24" t="s">
        <v>43</v>
      </c>
      <c r="T292" s="24" t="s">
        <v>580</v>
      </c>
      <c r="U292" s="24" t="s">
        <v>612</v>
      </c>
      <c r="V292" s="31">
        <v>2.84</v>
      </c>
      <c r="W292" s="8">
        <f t="shared" si="4"/>
        <v>37425.998007231363</v>
      </c>
      <c r="X292" s="25">
        <v>435924</v>
      </c>
      <c r="Y292" s="26">
        <v>0.87</v>
      </c>
      <c r="Z292" s="26">
        <v>0.84</v>
      </c>
      <c r="AA292" s="25">
        <v>11028.66</v>
      </c>
      <c r="AB292" s="26">
        <v>275.94800000000004</v>
      </c>
      <c r="AC292" s="25">
        <v>3733.8</v>
      </c>
      <c r="AD292" s="45">
        <v>1844.0400000000002</v>
      </c>
    </row>
    <row r="293" spans="1:30" x14ac:dyDescent="0.3">
      <c r="A293" s="54" t="s">
        <v>69</v>
      </c>
      <c r="B293" s="24" t="s">
        <v>573</v>
      </c>
      <c r="C293" s="25">
        <v>305</v>
      </c>
      <c r="D293" s="26">
        <v>6.1874400000000005</v>
      </c>
      <c r="E293" s="26">
        <v>60.929520000000004</v>
      </c>
      <c r="F293" s="26">
        <v>31.6</v>
      </c>
      <c r="G293" s="26">
        <v>427.81849920000002</v>
      </c>
      <c r="H293" s="25" t="s">
        <v>32</v>
      </c>
      <c r="I293" s="26">
        <v>101.26</v>
      </c>
      <c r="J293" s="26">
        <v>53.23</v>
      </c>
      <c r="K293" s="26">
        <v>63.73368</v>
      </c>
      <c r="L293" s="26">
        <v>18.531839999999999</v>
      </c>
      <c r="M293" s="25">
        <v>137166.33268799999</v>
      </c>
      <c r="N293" s="25">
        <v>247207.84165000002</v>
      </c>
      <c r="O293" s="25">
        <v>201848.60465000002</v>
      </c>
      <c r="P293" s="25">
        <v>93878.400000000009</v>
      </c>
      <c r="Q293" s="25">
        <v>2</v>
      </c>
      <c r="R293" s="31">
        <v>9.9315117600000011</v>
      </c>
      <c r="S293" s="24" t="s">
        <v>43</v>
      </c>
      <c r="T293" s="24" t="s">
        <v>574</v>
      </c>
      <c r="U293" s="24" t="s">
        <v>612</v>
      </c>
      <c r="V293" s="31">
        <v>3.1</v>
      </c>
      <c r="W293" s="8">
        <f t="shared" si="4"/>
        <v>26631.295960911586</v>
      </c>
      <c r="X293" s="25">
        <v>339842</v>
      </c>
      <c r="Y293" s="26">
        <v>0.87</v>
      </c>
      <c r="Z293" s="26">
        <v>0.84</v>
      </c>
      <c r="AA293" s="25">
        <v>9648.92</v>
      </c>
      <c r="AB293" s="26">
        <v>251.87200000000001</v>
      </c>
      <c r="AC293" s="25">
        <v>2575.56</v>
      </c>
      <c r="AD293" s="45">
        <v>1554.48</v>
      </c>
    </row>
    <row r="294" spans="1:30" x14ac:dyDescent="0.3">
      <c r="A294" s="54" t="s">
        <v>69</v>
      </c>
      <c r="B294" s="24" t="s">
        <v>575</v>
      </c>
      <c r="C294" s="25">
        <v>301</v>
      </c>
      <c r="D294" s="26">
        <v>6.1874400000000005</v>
      </c>
      <c r="E294" s="26">
        <v>60.929520000000004</v>
      </c>
      <c r="F294" s="26">
        <v>31.6</v>
      </c>
      <c r="G294" s="26">
        <v>427.81849920000002</v>
      </c>
      <c r="H294" s="25" t="s">
        <v>32</v>
      </c>
      <c r="I294" s="26">
        <v>101.26</v>
      </c>
      <c r="J294" s="26">
        <v>53.23</v>
      </c>
      <c r="K294" s="26">
        <v>63.73368</v>
      </c>
      <c r="L294" s="26">
        <v>18.531839999999999</v>
      </c>
      <c r="M294" s="25">
        <v>145013.48068900002</v>
      </c>
      <c r="N294" s="25">
        <v>297556.59471999999</v>
      </c>
      <c r="O294" s="25">
        <v>213188.41390000001</v>
      </c>
      <c r="P294" s="25">
        <v>136928</v>
      </c>
      <c r="Q294" s="25">
        <v>2</v>
      </c>
      <c r="R294" s="31">
        <v>9.9315117600000011</v>
      </c>
      <c r="S294" s="24" t="s">
        <v>43</v>
      </c>
      <c r="T294" s="24" t="s">
        <v>576</v>
      </c>
      <c r="U294" s="24" t="s">
        <v>612</v>
      </c>
      <c r="V294" s="31">
        <v>3.1</v>
      </c>
      <c r="W294" s="8">
        <f t="shared" ref="W294:W324" si="5">X294*(AB294*0.2777)*(1.13/1.23)/0.82/1000</f>
        <v>31371.989814088378</v>
      </c>
      <c r="X294" s="25">
        <v>400338</v>
      </c>
      <c r="Y294" s="26">
        <v>0.87</v>
      </c>
      <c r="Z294" s="26">
        <v>0.84</v>
      </c>
      <c r="AA294" s="25">
        <v>14315.960000000001</v>
      </c>
      <c r="AB294" s="26">
        <v>251.87200000000001</v>
      </c>
      <c r="AC294" s="25">
        <v>3032.76</v>
      </c>
      <c r="AD294" s="45">
        <v>1630.68</v>
      </c>
    </row>
    <row r="295" spans="1:30" x14ac:dyDescent="0.3">
      <c r="A295" s="54" t="s">
        <v>69</v>
      </c>
      <c r="B295" s="24" t="s">
        <v>585</v>
      </c>
      <c r="C295" s="25">
        <v>323</v>
      </c>
      <c r="D295" s="26">
        <v>5.7607200000000001</v>
      </c>
      <c r="E295" s="26">
        <v>60.137040000000006</v>
      </c>
      <c r="F295" s="29">
        <v>31.1</v>
      </c>
      <c r="G295" s="26">
        <v>377.00053632000004</v>
      </c>
      <c r="H295" s="25" t="s">
        <v>32</v>
      </c>
      <c r="I295" s="26">
        <v>78.599999999999994</v>
      </c>
      <c r="J295" s="29">
        <v>48.2</v>
      </c>
      <c r="K295" s="26">
        <v>68.275199999999998</v>
      </c>
      <c r="L295" s="26">
        <v>17.007840000000002</v>
      </c>
      <c r="M295" s="25">
        <v>135170.52626000001</v>
      </c>
      <c r="N295" s="25">
        <v>254011.72720000002</v>
      </c>
      <c r="O295" s="25">
        <v>206271.13025750002</v>
      </c>
      <c r="P295" s="25">
        <v>101097.60000000001</v>
      </c>
      <c r="Q295" s="25">
        <v>2</v>
      </c>
      <c r="R295" s="30">
        <v>9.69</v>
      </c>
      <c r="S295" s="24" t="s">
        <v>43</v>
      </c>
      <c r="T295" s="24" t="s">
        <v>583</v>
      </c>
      <c r="U295" s="24" t="s">
        <v>612</v>
      </c>
      <c r="V295" s="31">
        <v>2.82</v>
      </c>
      <c r="W295" s="8">
        <f t="shared" si="5"/>
        <v>30365.955899662895</v>
      </c>
      <c r="X295" s="25">
        <v>340000</v>
      </c>
      <c r="Y295" s="26">
        <v>0.89</v>
      </c>
      <c r="Z295" s="26">
        <v>0.85</v>
      </c>
      <c r="AA295" s="25">
        <v>14854.892</v>
      </c>
      <c r="AB295" s="26">
        <v>287.06</v>
      </c>
      <c r="AC295" s="25">
        <v>3099.8160000000003</v>
      </c>
      <c r="AD295" s="45">
        <v>3099.8160000000003</v>
      </c>
    </row>
    <row r="296" spans="1:30" x14ac:dyDescent="0.3">
      <c r="A296" s="54" t="s">
        <v>69</v>
      </c>
      <c r="B296" s="24" t="s">
        <v>584</v>
      </c>
      <c r="C296" s="25">
        <v>280</v>
      </c>
      <c r="D296" s="26">
        <v>5.7607200000000001</v>
      </c>
      <c r="E296" s="26">
        <v>60.137040000000006</v>
      </c>
      <c r="F296" s="29">
        <v>31.1</v>
      </c>
      <c r="G296" s="26">
        <v>377.00053632000004</v>
      </c>
      <c r="H296" s="25" t="s">
        <v>32</v>
      </c>
      <c r="I296" s="26">
        <v>78.599999999999994</v>
      </c>
      <c r="J296" s="29">
        <v>48.2</v>
      </c>
      <c r="K296" s="26">
        <v>62.788800000000002</v>
      </c>
      <c r="L296" s="26">
        <v>17.007840000000002</v>
      </c>
      <c r="M296" s="25">
        <v>128820.23308000001</v>
      </c>
      <c r="N296" s="25">
        <v>254011.72720000002</v>
      </c>
      <c r="O296" s="25">
        <v>194137.53436000002</v>
      </c>
      <c r="P296" s="25">
        <v>101097.60000000001</v>
      </c>
      <c r="Q296" s="25">
        <v>2</v>
      </c>
      <c r="R296" s="30">
        <v>9.69</v>
      </c>
      <c r="S296" s="24" t="s">
        <v>43</v>
      </c>
      <c r="T296" s="24" t="s">
        <v>583</v>
      </c>
      <c r="U296" s="24" t="s">
        <v>612</v>
      </c>
      <c r="V296" s="31">
        <v>2.82</v>
      </c>
      <c r="W296" s="8">
        <f t="shared" si="5"/>
        <v>28210.952577751341</v>
      </c>
      <c r="X296" s="25">
        <v>320000</v>
      </c>
      <c r="Y296" s="26">
        <v>0.89</v>
      </c>
      <c r="Z296" s="26">
        <v>0.85</v>
      </c>
      <c r="AA296" s="25">
        <v>16271.672</v>
      </c>
      <c r="AB296" s="26">
        <v>283.35599999999999</v>
      </c>
      <c r="AC296" s="25">
        <v>2834.6400000000003</v>
      </c>
      <c r="AD296" s="45">
        <v>2987.04</v>
      </c>
    </row>
    <row r="297" spans="1:30" x14ac:dyDescent="0.3">
      <c r="A297" s="54" t="s">
        <v>69</v>
      </c>
      <c r="B297" s="24" t="s">
        <v>582</v>
      </c>
      <c r="C297" s="25">
        <v>242</v>
      </c>
      <c r="D297" s="26">
        <v>5.7607200000000001</v>
      </c>
      <c r="E297" s="26">
        <v>60.137040000000006</v>
      </c>
      <c r="F297" s="29">
        <v>31.1</v>
      </c>
      <c r="G297" s="26">
        <v>377.00053632000004</v>
      </c>
      <c r="H297" s="25" t="s">
        <v>32</v>
      </c>
      <c r="I297" s="29">
        <v>78.599999999999994</v>
      </c>
      <c r="J297" s="29">
        <v>47.7</v>
      </c>
      <c r="K297" s="26">
        <v>56.692800000000005</v>
      </c>
      <c r="L297" s="26">
        <v>16.916399999999999</v>
      </c>
      <c r="M297" s="25">
        <v>119975.18186500001</v>
      </c>
      <c r="N297" s="25">
        <v>227930.16592500001</v>
      </c>
      <c r="O297" s="25">
        <v>172365.10060000001</v>
      </c>
      <c r="P297" s="25">
        <v>101533.6</v>
      </c>
      <c r="Q297" s="25">
        <v>2</v>
      </c>
      <c r="R297" s="30">
        <v>9.69</v>
      </c>
      <c r="S297" s="24" t="s">
        <v>43</v>
      </c>
      <c r="T297" s="24" t="s">
        <v>583</v>
      </c>
      <c r="U297" s="24" t="s">
        <v>612</v>
      </c>
      <c r="V297" s="31">
        <v>2.82</v>
      </c>
      <c r="W297" s="8">
        <f t="shared" si="5"/>
        <v>23393.886328772554</v>
      </c>
      <c r="X297" s="25">
        <v>280000</v>
      </c>
      <c r="Y297" s="26">
        <v>0.89</v>
      </c>
      <c r="Z297" s="26">
        <v>0.85</v>
      </c>
      <c r="AA297" s="25">
        <v>15673.476000000001</v>
      </c>
      <c r="AB297" s="26">
        <v>268.54000000000002</v>
      </c>
      <c r="AC297" s="25">
        <v>2895.6000000000004</v>
      </c>
      <c r="AD297" s="45">
        <v>2895.6000000000004</v>
      </c>
    </row>
    <row r="298" spans="1:30" x14ac:dyDescent="0.3">
      <c r="A298" s="54" t="s">
        <v>69</v>
      </c>
      <c r="B298" s="24" t="s">
        <v>533</v>
      </c>
      <c r="C298" s="25">
        <v>253</v>
      </c>
      <c r="D298" s="26">
        <v>5.6388000000000007</v>
      </c>
      <c r="E298" s="26">
        <v>60.289440000000006</v>
      </c>
      <c r="F298" s="26">
        <v>29.7</v>
      </c>
      <c r="G298" s="26">
        <v>361.39282560000004</v>
      </c>
      <c r="H298" s="25" t="s">
        <v>32</v>
      </c>
      <c r="I298" s="26">
        <v>71.45</v>
      </c>
      <c r="J298" s="26">
        <v>52.9</v>
      </c>
      <c r="K298" s="26">
        <v>59.039760000000001</v>
      </c>
      <c r="L298" s="26">
        <v>17.40408</v>
      </c>
      <c r="M298" s="25">
        <v>120533.10048010001</v>
      </c>
      <c r="N298" s="25">
        <v>232996.7926979</v>
      </c>
      <c r="O298" s="25">
        <v>181999.4025388</v>
      </c>
      <c r="P298" s="25">
        <v>111272</v>
      </c>
      <c r="Q298" s="25">
        <v>2</v>
      </c>
      <c r="R298" s="31">
        <v>9.3750079200000016</v>
      </c>
      <c r="S298" s="24" t="s">
        <v>43</v>
      </c>
      <c r="T298" s="24" t="s">
        <v>534</v>
      </c>
      <c r="U298" s="24" t="s">
        <v>612</v>
      </c>
      <c r="V298" s="31">
        <v>2.44</v>
      </c>
      <c r="W298" s="8">
        <f t="shared" si="5"/>
        <v>23994.947870274915</v>
      </c>
      <c r="X298" s="25">
        <v>297451</v>
      </c>
      <c r="Y298" s="26">
        <v>0.86</v>
      </c>
      <c r="Z298" s="26">
        <v>0.82</v>
      </c>
      <c r="AA298" s="25">
        <v>14167.800000000001</v>
      </c>
      <c r="AB298" s="26">
        <v>259.28000000000003</v>
      </c>
      <c r="AC298" s="25">
        <v>2651.76</v>
      </c>
      <c r="AD298" s="45">
        <v>1744.3704</v>
      </c>
    </row>
    <row r="299" spans="1:30" x14ac:dyDescent="0.3">
      <c r="A299" s="54" t="s">
        <v>69</v>
      </c>
      <c r="B299" s="24" t="s">
        <v>535</v>
      </c>
      <c r="C299" s="25">
        <v>295</v>
      </c>
      <c r="D299" s="26">
        <v>5.6388000000000007</v>
      </c>
      <c r="E299" s="26">
        <v>60.289440000000006</v>
      </c>
      <c r="F299" s="26">
        <v>29.7</v>
      </c>
      <c r="G299" s="26">
        <v>361.39282560000004</v>
      </c>
      <c r="H299" s="25" t="s">
        <v>32</v>
      </c>
      <c r="I299" s="26">
        <v>71.45</v>
      </c>
      <c r="J299" s="26">
        <v>45.2</v>
      </c>
      <c r="K299" s="26">
        <v>63.428879999999999</v>
      </c>
      <c r="L299" s="26">
        <v>16.855440000000002</v>
      </c>
      <c r="M299" s="25">
        <v>124579.1444205</v>
      </c>
      <c r="N299" s="25">
        <v>232996.7926979</v>
      </c>
      <c r="O299" s="25">
        <v>187016.13415100001</v>
      </c>
      <c r="P299" s="25">
        <v>111272</v>
      </c>
      <c r="Q299" s="25">
        <v>2</v>
      </c>
      <c r="R299" s="31">
        <v>9.3750079200000016</v>
      </c>
      <c r="S299" s="24" t="s">
        <v>43</v>
      </c>
      <c r="T299" s="24" t="s">
        <v>536</v>
      </c>
      <c r="U299" s="24" t="s">
        <v>612</v>
      </c>
      <c r="V299" s="31">
        <v>2.44</v>
      </c>
      <c r="W299" s="8">
        <f t="shared" si="5"/>
        <v>22281.023022398138</v>
      </c>
      <c r="X299" s="25">
        <v>297451</v>
      </c>
      <c r="Y299" s="26">
        <v>0.86</v>
      </c>
      <c r="Z299" s="26">
        <v>0.82</v>
      </c>
      <c r="AA299" s="25">
        <v>11945.400000000001</v>
      </c>
      <c r="AB299" s="26">
        <v>240.76000000000002</v>
      </c>
      <c r="AC299" s="25">
        <v>2651.76</v>
      </c>
      <c r="AD299" s="45">
        <v>1790.0904</v>
      </c>
    </row>
    <row r="300" spans="1:30" x14ac:dyDescent="0.3">
      <c r="A300" s="54" t="s">
        <v>69</v>
      </c>
      <c r="B300" s="24" t="s">
        <v>541</v>
      </c>
      <c r="C300" s="25">
        <v>290</v>
      </c>
      <c r="D300" s="26">
        <v>5.6388000000000007</v>
      </c>
      <c r="E300" s="26">
        <v>60.289440000000006</v>
      </c>
      <c r="F300" s="26">
        <v>29.7</v>
      </c>
      <c r="G300" s="26">
        <v>361.39282560000004</v>
      </c>
      <c r="H300" s="25" t="s">
        <v>32</v>
      </c>
      <c r="I300" s="26">
        <v>71.45</v>
      </c>
      <c r="J300" s="26">
        <v>45.2</v>
      </c>
      <c r="K300" s="26">
        <v>63.428879999999999</v>
      </c>
      <c r="L300" s="26">
        <v>16.855440000000002</v>
      </c>
      <c r="M300" s="25">
        <v>130861.39874500001</v>
      </c>
      <c r="N300" s="25">
        <v>276500.83690460003</v>
      </c>
      <c r="O300" s="25">
        <v>191996.5783736</v>
      </c>
      <c r="P300" s="25">
        <v>118280</v>
      </c>
      <c r="Q300" s="25">
        <v>4</v>
      </c>
      <c r="R300" s="31">
        <v>19.594068</v>
      </c>
      <c r="S300" s="24" t="s">
        <v>43</v>
      </c>
      <c r="T300" s="24" t="s">
        <v>64</v>
      </c>
      <c r="U300" s="24" t="s">
        <v>612</v>
      </c>
      <c r="V300" s="31">
        <v>1.84</v>
      </c>
      <c r="W300" s="8">
        <f t="shared" si="5"/>
        <v>12495.014648614513</v>
      </c>
      <c r="X300" s="25">
        <v>144567</v>
      </c>
      <c r="Y300" s="26">
        <v>0.86</v>
      </c>
      <c r="Z300" s="26">
        <v>0.82</v>
      </c>
      <c r="AA300" s="25">
        <v>16001.28</v>
      </c>
      <c r="AB300" s="26">
        <v>277.8</v>
      </c>
      <c r="AC300" s="25">
        <v>3185.1600000000003</v>
      </c>
      <c r="AD300" s="45">
        <v>1960.4736</v>
      </c>
    </row>
    <row r="301" spans="1:30" x14ac:dyDescent="0.3">
      <c r="A301" s="54" t="s">
        <v>69</v>
      </c>
      <c r="B301" s="24" t="s">
        <v>540</v>
      </c>
      <c r="C301" s="25">
        <v>320</v>
      </c>
      <c r="D301" s="26">
        <v>5.6388000000000007</v>
      </c>
      <c r="E301" s="26">
        <v>60.289440000000006</v>
      </c>
      <c r="F301" s="26">
        <v>29.7</v>
      </c>
      <c r="G301" s="26">
        <v>361.39282560000004</v>
      </c>
      <c r="H301" s="25" t="s">
        <v>32</v>
      </c>
      <c r="I301" s="26">
        <v>71.45</v>
      </c>
      <c r="J301" s="26">
        <v>45.2</v>
      </c>
      <c r="K301" s="26">
        <v>59.436</v>
      </c>
      <c r="L301" s="26">
        <v>16.855440000000002</v>
      </c>
      <c r="M301" s="25">
        <v>130253.5849692</v>
      </c>
      <c r="N301" s="25">
        <v>274999.44615989999</v>
      </c>
      <c r="O301" s="25">
        <v>184999.91606635001</v>
      </c>
      <c r="P301" s="25">
        <v>124032</v>
      </c>
      <c r="Q301" s="25">
        <v>4</v>
      </c>
      <c r="R301" s="31">
        <v>19.594068</v>
      </c>
      <c r="S301" s="24" t="s">
        <v>43</v>
      </c>
      <c r="T301" s="24" t="s">
        <v>63</v>
      </c>
      <c r="U301" s="24" t="s">
        <v>612</v>
      </c>
      <c r="V301" s="31">
        <v>1.84</v>
      </c>
      <c r="W301" s="8">
        <f t="shared" si="5"/>
        <v>12495.014648614513</v>
      </c>
      <c r="X301" s="25">
        <v>144567</v>
      </c>
      <c r="Y301" s="26">
        <v>0.86</v>
      </c>
      <c r="Z301" s="26">
        <v>0.82</v>
      </c>
      <c r="AA301" s="25">
        <v>17056.920000000002</v>
      </c>
      <c r="AB301" s="26">
        <v>277.8</v>
      </c>
      <c r="AC301" s="25">
        <v>3061.1064000000001</v>
      </c>
      <c r="AD301" s="45">
        <v>1863.8520000000001</v>
      </c>
    </row>
    <row r="302" spans="1:30" x14ac:dyDescent="0.3">
      <c r="A302" s="54" t="s">
        <v>69</v>
      </c>
      <c r="B302" s="24" t="s">
        <v>593</v>
      </c>
      <c r="C302" s="25">
        <v>298</v>
      </c>
      <c r="D302" s="26">
        <v>6.0198</v>
      </c>
      <c r="E302" s="26">
        <v>51.755040000000008</v>
      </c>
      <c r="F302" s="26">
        <v>35</v>
      </c>
      <c r="G302" s="26">
        <v>342.62641152000003</v>
      </c>
      <c r="H302" s="25" t="s">
        <v>32</v>
      </c>
      <c r="I302" s="26">
        <v>85.5</v>
      </c>
      <c r="J302" s="26">
        <v>56.2</v>
      </c>
      <c r="K302" s="26">
        <v>61.630560000000003</v>
      </c>
      <c r="L302" s="26">
        <v>17.647919999999999</v>
      </c>
      <c r="M302" s="25">
        <v>131714.1524006</v>
      </c>
      <c r="N302" s="25">
        <v>285989.98928500002</v>
      </c>
      <c r="O302" s="25">
        <v>207745.30546</v>
      </c>
      <c r="P302" s="25">
        <v>116938.40000000001</v>
      </c>
      <c r="Q302" s="25">
        <v>3</v>
      </c>
      <c r="R302" s="31">
        <v>7.9702761600000009</v>
      </c>
      <c r="S302" s="24" t="s">
        <v>43</v>
      </c>
      <c r="T302" s="24" t="s">
        <v>594</v>
      </c>
      <c r="U302" s="24" t="s">
        <v>612</v>
      </c>
      <c r="V302" s="31">
        <v>2.39</v>
      </c>
      <c r="W302" s="8">
        <f t="shared" si="5"/>
        <v>24759.266470922688</v>
      </c>
      <c r="X302" s="25">
        <v>266892</v>
      </c>
      <c r="Y302" s="26">
        <v>0.88</v>
      </c>
      <c r="Z302" s="26">
        <v>0.83</v>
      </c>
      <c r="AA302" s="25">
        <v>12204.68</v>
      </c>
      <c r="AB302" s="26">
        <v>298.17200000000003</v>
      </c>
      <c r="AC302" s="25">
        <v>3048</v>
      </c>
      <c r="AD302" s="45">
        <v>2225.04</v>
      </c>
    </row>
    <row r="303" spans="1:30" x14ac:dyDescent="0.3">
      <c r="A303" s="54" t="s">
        <v>69</v>
      </c>
      <c r="B303" s="24" t="s">
        <v>595</v>
      </c>
      <c r="C303" s="25">
        <v>298</v>
      </c>
      <c r="D303" s="26">
        <v>6.0198</v>
      </c>
      <c r="E303" s="26">
        <v>51.755040000000008</v>
      </c>
      <c r="F303" s="26">
        <v>35</v>
      </c>
      <c r="G303" s="26">
        <v>342.62641152000003</v>
      </c>
      <c r="H303" s="25" t="s">
        <v>32</v>
      </c>
      <c r="I303" s="26">
        <v>85.5</v>
      </c>
      <c r="J303" s="26">
        <v>56.2</v>
      </c>
      <c r="K303" s="26">
        <v>61.630560000000003</v>
      </c>
      <c r="L303" s="26">
        <v>17.647919999999999</v>
      </c>
      <c r="M303" s="25">
        <v>130766.14434730001</v>
      </c>
      <c r="N303" s="25">
        <v>285989.98928500002</v>
      </c>
      <c r="O303" s="25">
        <v>213868.802455</v>
      </c>
      <c r="P303" s="25">
        <v>116939.20000000001</v>
      </c>
      <c r="Q303" s="25">
        <v>3</v>
      </c>
      <c r="R303" s="31">
        <v>7.9702761600000009</v>
      </c>
      <c r="S303" s="24" t="s">
        <v>43</v>
      </c>
      <c r="T303" s="24" t="s">
        <v>594</v>
      </c>
      <c r="U303" s="24" t="s">
        <v>612</v>
      </c>
      <c r="V303" s="31">
        <v>2.39</v>
      </c>
      <c r="W303" s="8">
        <f t="shared" si="5"/>
        <v>24759.266470922688</v>
      </c>
      <c r="X303" s="25">
        <v>266892</v>
      </c>
      <c r="Y303" s="26">
        <v>0.88</v>
      </c>
      <c r="Z303" s="26">
        <v>0.83</v>
      </c>
      <c r="AA303" s="25">
        <v>12260.24</v>
      </c>
      <c r="AB303" s="26">
        <v>298.17200000000003</v>
      </c>
      <c r="AC303" s="25">
        <v>3048</v>
      </c>
      <c r="AD303" s="45">
        <v>2316.48</v>
      </c>
    </row>
    <row r="304" spans="1:30" x14ac:dyDescent="0.3">
      <c r="A304" s="54" t="s">
        <v>69</v>
      </c>
      <c r="B304" s="24" t="s">
        <v>596</v>
      </c>
      <c r="C304" s="25">
        <v>298</v>
      </c>
      <c r="D304" s="26">
        <v>6.0198</v>
      </c>
      <c r="E304" s="26">
        <v>51.755040000000008</v>
      </c>
      <c r="F304" s="26">
        <v>35</v>
      </c>
      <c r="G304" s="26">
        <v>342.62641152000003</v>
      </c>
      <c r="H304" s="25" t="s">
        <v>32</v>
      </c>
      <c r="I304" s="26">
        <v>85.5</v>
      </c>
      <c r="J304" s="26">
        <v>56.2</v>
      </c>
      <c r="K304" s="26">
        <v>61.630560000000003</v>
      </c>
      <c r="L304" s="26">
        <v>17.647919999999999</v>
      </c>
      <c r="M304" s="25">
        <v>130475.84523050001</v>
      </c>
      <c r="N304" s="25">
        <v>285989.98928500002</v>
      </c>
      <c r="O304" s="25">
        <v>199580.6428</v>
      </c>
      <c r="P304" s="25">
        <v>116940</v>
      </c>
      <c r="Q304" s="25">
        <v>3</v>
      </c>
      <c r="R304" s="31">
        <v>7.9702761600000009</v>
      </c>
      <c r="S304" s="24" t="s">
        <v>43</v>
      </c>
      <c r="T304" s="24" t="s">
        <v>594</v>
      </c>
      <c r="U304" s="24" t="s">
        <v>612</v>
      </c>
      <c r="V304" s="31">
        <v>2.39</v>
      </c>
      <c r="W304" s="8">
        <f t="shared" si="5"/>
        <v>24759.266470922688</v>
      </c>
      <c r="X304" s="25">
        <v>266892</v>
      </c>
      <c r="Y304" s="26">
        <v>0.88</v>
      </c>
      <c r="Z304" s="26">
        <v>0.83</v>
      </c>
      <c r="AA304" s="25">
        <v>13093.640000000001</v>
      </c>
      <c r="AB304" s="26">
        <v>298.17200000000003</v>
      </c>
      <c r="AC304" s="25">
        <v>3048</v>
      </c>
      <c r="AD304" s="45">
        <v>2164.08</v>
      </c>
    </row>
    <row r="305" spans="1:30" x14ac:dyDescent="0.3">
      <c r="A305" s="54" t="s">
        <v>69</v>
      </c>
      <c r="B305" s="24" t="s">
        <v>590</v>
      </c>
      <c r="C305" s="25">
        <v>247</v>
      </c>
      <c r="D305" s="26">
        <v>6.0198</v>
      </c>
      <c r="E305" s="26">
        <v>50.383440000000007</v>
      </c>
      <c r="F305" s="26">
        <v>35.200000000000003</v>
      </c>
      <c r="G305" s="26">
        <v>338.81738688000002</v>
      </c>
      <c r="H305" s="25" t="s">
        <v>32</v>
      </c>
      <c r="I305" s="26">
        <v>114.3</v>
      </c>
      <c r="J305" s="26">
        <v>56.21</v>
      </c>
      <c r="K305" s="26">
        <v>55.351680000000002</v>
      </c>
      <c r="L305" s="26">
        <v>17.708880000000001</v>
      </c>
      <c r="M305" s="25">
        <v>121562.75516</v>
      </c>
      <c r="N305" s="25">
        <v>256279.68905000002</v>
      </c>
      <c r="O305" s="25">
        <v>186426.46407000002</v>
      </c>
      <c r="P305" s="25">
        <v>110006.40000000001</v>
      </c>
      <c r="Q305" s="25">
        <v>3</v>
      </c>
      <c r="R305" s="31">
        <v>8.1873090000000026</v>
      </c>
      <c r="S305" s="24" t="s">
        <v>43</v>
      </c>
      <c r="T305" s="24" t="s">
        <v>525</v>
      </c>
      <c r="U305" s="24" t="s">
        <v>612</v>
      </c>
      <c r="V305" s="31">
        <v>2.19</v>
      </c>
      <c r="W305" s="8">
        <f t="shared" si="5"/>
        <v>18973.24849837002</v>
      </c>
      <c r="X305" s="25">
        <v>224000</v>
      </c>
      <c r="Y305" s="26">
        <v>0.88</v>
      </c>
      <c r="Z305" s="26">
        <v>0.82</v>
      </c>
      <c r="AA305" s="25">
        <v>10074.880000000001</v>
      </c>
      <c r="AB305" s="26">
        <v>272.24400000000003</v>
      </c>
      <c r="AC305" s="25">
        <v>3151.6320000000001</v>
      </c>
      <c r="AD305" s="45">
        <v>1819.6560000000002</v>
      </c>
    </row>
    <row r="306" spans="1:30" x14ac:dyDescent="0.3">
      <c r="A306" s="54" t="s">
        <v>69</v>
      </c>
      <c r="B306" s="24" t="s">
        <v>591</v>
      </c>
      <c r="C306" s="25">
        <v>247</v>
      </c>
      <c r="D306" s="26">
        <v>6.0198</v>
      </c>
      <c r="E306" s="26">
        <v>50.383440000000007</v>
      </c>
      <c r="F306" s="26">
        <v>35.200000000000003</v>
      </c>
      <c r="G306" s="26">
        <v>338.81738688000002</v>
      </c>
      <c r="H306" s="25" t="s">
        <v>32</v>
      </c>
      <c r="I306" s="26">
        <v>114.3</v>
      </c>
      <c r="J306" s="26">
        <v>56.21</v>
      </c>
      <c r="K306" s="26">
        <v>55.046880000000002</v>
      </c>
      <c r="L306" s="26">
        <v>17.708880000000001</v>
      </c>
      <c r="M306" s="25">
        <v>123304.54986080001</v>
      </c>
      <c r="N306" s="25">
        <v>251743.76535</v>
      </c>
      <c r="O306" s="25">
        <v>186426.46407000002</v>
      </c>
      <c r="P306" s="25">
        <v>110007.20000000001</v>
      </c>
      <c r="Q306" s="25">
        <v>3</v>
      </c>
      <c r="R306" s="31">
        <v>8.1873090000000026</v>
      </c>
      <c r="S306" s="24" t="s">
        <v>43</v>
      </c>
      <c r="T306" s="24" t="s">
        <v>592</v>
      </c>
      <c r="U306" s="24" t="s">
        <v>612</v>
      </c>
      <c r="V306" s="31">
        <v>2.38</v>
      </c>
      <c r="W306" s="8">
        <f t="shared" si="5"/>
        <v>19759.39255779516</v>
      </c>
      <c r="X306" s="25">
        <v>230150</v>
      </c>
      <c r="Y306" s="26">
        <v>0.88</v>
      </c>
      <c r="Z306" s="26">
        <v>0.82</v>
      </c>
      <c r="AA306" s="25">
        <v>8945.16</v>
      </c>
      <c r="AB306" s="26">
        <v>275.94800000000004</v>
      </c>
      <c r="AC306" s="25">
        <v>3124.2000000000003</v>
      </c>
      <c r="AD306" s="45">
        <v>1780.0320000000002</v>
      </c>
    </row>
    <row r="307" spans="1:30" x14ac:dyDescent="0.3">
      <c r="A307" s="54" t="s">
        <v>69</v>
      </c>
      <c r="B307" s="24" t="s">
        <v>586</v>
      </c>
      <c r="C307" s="25">
        <v>247</v>
      </c>
      <c r="D307" s="26">
        <v>6.0198</v>
      </c>
      <c r="E307" s="26">
        <v>47.335440000000006</v>
      </c>
      <c r="F307" s="26">
        <v>35.200000000000003</v>
      </c>
      <c r="G307" s="26">
        <v>329.805792</v>
      </c>
      <c r="H307" s="25" t="s">
        <v>32</v>
      </c>
      <c r="I307" s="26">
        <v>114.3</v>
      </c>
      <c r="J307" s="26">
        <v>56.21</v>
      </c>
      <c r="K307" s="26">
        <v>55.565040000000003</v>
      </c>
      <c r="L307" s="26">
        <v>17.708880000000001</v>
      </c>
      <c r="M307" s="25">
        <v>111338.7831402</v>
      </c>
      <c r="N307" s="25">
        <v>195044.71910000002</v>
      </c>
      <c r="O307" s="25">
        <v>164880.82649500002</v>
      </c>
      <c r="P307" s="25">
        <v>65900.800000000003</v>
      </c>
      <c r="Q307" s="25">
        <v>3</v>
      </c>
      <c r="R307" s="31">
        <v>8.189031120000001</v>
      </c>
      <c r="S307" s="24" t="s">
        <v>43</v>
      </c>
      <c r="T307" s="24" t="s">
        <v>587</v>
      </c>
      <c r="U307" s="24" t="s">
        <v>612</v>
      </c>
      <c r="V307" s="31">
        <v>2.19</v>
      </c>
      <c r="W307" s="8">
        <f t="shared" si="5"/>
        <v>14865.812166806585</v>
      </c>
      <c r="X307" s="25">
        <v>177928</v>
      </c>
      <c r="Y307" s="26">
        <v>0.88</v>
      </c>
      <c r="Z307" s="26">
        <v>0.82</v>
      </c>
      <c r="AA307" s="25">
        <v>5694.9000000000005</v>
      </c>
      <c r="AB307" s="26">
        <v>268.54000000000002</v>
      </c>
      <c r="AC307" s="25">
        <v>2990.0880000000002</v>
      </c>
      <c r="AD307" s="45">
        <v>1773.9360000000001</v>
      </c>
    </row>
    <row r="308" spans="1:30" x14ac:dyDescent="0.3">
      <c r="A308" s="54" t="s">
        <v>69</v>
      </c>
      <c r="B308" s="24" t="s">
        <v>588</v>
      </c>
      <c r="C308" s="25">
        <v>247</v>
      </c>
      <c r="D308" s="26">
        <v>6.0198</v>
      </c>
      <c r="E308" s="26">
        <v>47.335440000000006</v>
      </c>
      <c r="F308" s="26">
        <v>35.200000000000003</v>
      </c>
      <c r="G308" s="26">
        <v>329.805792</v>
      </c>
      <c r="H308" s="25" t="s">
        <v>32</v>
      </c>
      <c r="I308" s="26">
        <v>114.3</v>
      </c>
      <c r="J308" s="26">
        <v>56.21</v>
      </c>
      <c r="K308" s="26">
        <v>55.046880000000002</v>
      </c>
      <c r="L308" s="26">
        <v>17.708880000000001</v>
      </c>
      <c r="M308" s="25">
        <v>112150.71348250001</v>
      </c>
      <c r="N308" s="25">
        <v>206384.52835000001</v>
      </c>
      <c r="O308" s="25">
        <v>164880.82649500002</v>
      </c>
      <c r="P308" s="25">
        <v>65901.600000000006</v>
      </c>
      <c r="Q308" s="25">
        <v>3</v>
      </c>
      <c r="R308" s="31">
        <v>8.189031120000001</v>
      </c>
      <c r="S308" s="24" t="s">
        <v>43</v>
      </c>
      <c r="T308" s="24" t="s">
        <v>589</v>
      </c>
      <c r="U308" s="24" t="s">
        <v>612</v>
      </c>
      <c r="V308" s="31">
        <v>2.19</v>
      </c>
      <c r="W308" s="8">
        <f t="shared" si="5"/>
        <v>17281.481579034444</v>
      </c>
      <c r="X308" s="25">
        <v>206841</v>
      </c>
      <c r="Y308" s="26">
        <v>0.88</v>
      </c>
      <c r="Z308" s="26">
        <v>0.82</v>
      </c>
      <c r="AA308" s="25">
        <v>6722.76</v>
      </c>
      <c r="AB308" s="26">
        <v>268.54000000000002</v>
      </c>
      <c r="AC308" s="25">
        <v>2215.8960000000002</v>
      </c>
      <c r="AD308" s="45">
        <v>1810.5120000000002</v>
      </c>
    </row>
    <row r="309" spans="1:30" x14ac:dyDescent="0.3">
      <c r="A309" s="54" t="s">
        <v>69</v>
      </c>
      <c r="B309" s="24" t="s">
        <v>571</v>
      </c>
      <c r="C309" s="25">
        <v>245</v>
      </c>
      <c r="D309" s="26">
        <v>5.0292000000000003</v>
      </c>
      <c r="E309" s="26">
        <v>51.937920000000005</v>
      </c>
      <c r="F309" s="26">
        <v>31.5</v>
      </c>
      <c r="G309" s="26">
        <v>290.7865152</v>
      </c>
      <c r="H309" s="25" t="s">
        <v>32</v>
      </c>
      <c r="I309" s="26">
        <v>59.88</v>
      </c>
      <c r="J309" s="26">
        <v>30.19</v>
      </c>
      <c r="K309" s="26">
        <v>61.386720000000004</v>
      </c>
      <c r="L309" s="26">
        <v>16.885919999999999</v>
      </c>
      <c r="M309" s="25">
        <v>102693.31256800001</v>
      </c>
      <c r="N309" s="25">
        <v>204116.56650000002</v>
      </c>
      <c r="O309" s="25">
        <v>158757.32950000002</v>
      </c>
      <c r="P309" s="25">
        <v>73120</v>
      </c>
      <c r="Q309" s="25">
        <v>2</v>
      </c>
      <c r="R309" s="31">
        <v>7.920532800000001</v>
      </c>
      <c r="S309" s="24" t="s">
        <v>43</v>
      </c>
      <c r="T309" s="24" t="s">
        <v>572</v>
      </c>
      <c r="U309" s="24" t="s">
        <v>612</v>
      </c>
      <c r="V309" s="31">
        <v>2.36</v>
      </c>
      <c r="W309" s="8">
        <f t="shared" si="5"/>
        <v>24413.277806569306</v>
      </c>
      <c r="X309" s="25">
        <v>282461</v>
      </c>
      <c r="Y309" s="26">
        <v>0.86</v>
      </c>
      <c r="Z309" s="26">
        <v>0.8</v>
      </c>
      <c r="AA309" s="25">
        <v>10454.540000000001</v>
      </c>
      <c r="AB309" s="26">
        <v>277.8</v>
      </c>
      <c r="AC309" s="25">
        <v>3307.0800000000004</v>
      </c>
      <c r="AD309" s="45">
        <v>1905</v>
      </c>
    </row>
    <row r="310" spans="1:30" x14ac:dyDescent="0.3">
      <c r="A310" s="54" t="s">
        <v>69</v>
      </c>
      <c r="B310" s="24" t="s">
        <v>568</v>
      </c>
      <c r="C310" s="25">
        <v>218</v>
      </c>
      <c r="D310" s="26">
        <v>5.0292000000000003</v>
      </c>
      <c r="E310" s="26">
        <v>47.579279999999997</v>
      </c>
      <c r="F310" s="26">
        <v>31.5</v>
      </c>
      <c r="G310" s="26">
        <v>283.35427200000004</v>
      </c>
      <c r="H310" s="25" t="s">
        <v>32</v>
      </c>
      <c r="I310" s="26">
        <v>77.69</v>
      </c>
      <c r="J310" s="26">
        <v>46.14</v>
      </c>
      <c r="K310" s="26">
        <v>54.955440000000003</v>
      </c>
      <c r="L310" s="26">
        <v>15.849600000000001</v>
      </c>
      <c r="M310" s="25">
        <v>82014.036419700002</v>
      </c>
      <c r="N310" s="25">
        <v>151953.44395000002</v>
      </c>
      <c r="O310" s="25">
        <v>122469.93990000001</v>
      </c>
      <c r="P310" s="25">
        <v>50400</v>
      </c>
      <c r="Q310" s="25">
        <v>2</v>
      </c>
      <c r="R310" s="31">
        <v>7.7078433599999991</v>
      </c>
      <c r="S310" s="24" t="s">
        <v>43</v>
      </c>
      <c r="T310" s="24" t="s">
        <v>569</v>
      </c>
      <c r="U310" s="24" t="s">
        <v>612</v>
      </c>
      <c r="V310" s="31">
        <v>2.36</v>
      </c>
      <c r="W310" s="8">
        <f t="shared" si="5"/>
        <v>18662.755158785723</v>
      </c>
      <c r="X310" s="25">
        <v>231351</v>
      </c>
      <c r="Y310" s="26">
        <v>0.86</v>
      </c>
      <c r="Z310" s="26">
        <v>0.8</v>
      </c>
      <c r="AA310" s="25">
        <v>8658.1</v>
      </c>
      <c r="AB310" s="26">
        <v>259.28000000000003</v>
      </c>
      <c r="AC310" s="25">
        <v>2301.2400000000002</v>
      </c>
      <c r="AD310" s="45">
        <v>1584.96</v>
      </c>
    </row>
    <row r="311" spans="1:30" x14ac:dyDescent="0.3">
      <c r="A311" s="54" t="s">
        <v>69</v>
      </c>
      <c r="B311" s="24" t="s">
        <v>570</v>
      </c>
      <c r="C311" s="25">
        <v>218</v>
      </c>
      <c r="D311" s="26">
        <v>5.0292000000000003</v>
      </c>
      <c r="E311" s="26">
        <v>47.579279999999997</v>
      </c>
      <c r="F311" s="26">
        <v>31.5</v>
      </c>
      <c r="G311" s="26">
        <v>283.35427200000004</v>
      </c>
      <c r="H311" s="25" t="s">
        <v>32</v>
      </c>
      <c r="I311" s="26">
        <v>77.69</v>
      </c>
      <c r="J311" s="26">
        <v>46.14</v>
      </c>
      <c r="K311" s="26">
        <v>54.955440000000003</v>
      </c>
      <c r="L311" s="26">
        <v>15.849600000000001</v>
      </c>
      <c r="M311" s="25">
        <v>90809.19247400001</v>
      </c>
      <c r="N311" s="25">
        <v>186880.05644000001</v>
      </c>
      <c r="O311" s="25">
        <v>145149.55840000001</v>
      </c>
      <c r="P311" s="25">
        <v>73120</v>
      </c>
      <c r="Q311" s="25">
        <v>2</v>
      </c>
      <c r="R311" s="31">
        <v>7.7078433599999991</v>
      </c>
      <c r="S311" s="24" t="s">
        <v>43</v>
      </c>
      <c r="T311" s="24" t="s">
        <v>567</v>
      </c>
      <c r="U311" s="24" t="s">
        <v>612</v>
      </c>
      <c r="V311" s="31">
        <v>2.36</v>
      </c>
      <c r="W311" s="8">
        <f t="shared" si="5"/>
        <v>22283.322076744244</v>
      </c>
      <c r="X311" s="25">
        <v>276233</v>
      </c>
      <c r="Y311" s="26">
        <v>0.86</v>
      </c>
      <c r="Z311" s="26">
        <v>0.8</v>
      </c>
      <c r="AA311" s="25">
        <v>11306.460000000001</v>
      </c>
      <c r="AB311" s="26">
        <v>259.28000000000003</v>
      </c>
      <c r="AC311" s="25">
        <v>2712.7200000000003</v>
      </c>
      <c r="AD311" s="45">
        <v>1676.4</v>
      </c>
    </row>
    <row r="312" spans="1:30" x14ac:dyDescent="0.3">
      <c r="A312" s="54" t="s">
        <v>69</v>
      </c>
      <c r="B312" s="24" t="s">
        <v>564</v>
      </c>
      <c r="C312" s="25">
        <v>181</v>
      </c>
      <c r="D312" s="26">
        <v>5.0292000000000003</v>
      </c>
      <c r="E312" s="26">
        <v>47.579279999999997</v>
      </c>
      <c r="F312" s="26">
        <v>31.5</v>
      </c>
      <c r="G312" s="26">
        <v>283.35427200000004</v>
      </c>
      <c r="H312" s="25" t="s">
        <v>32</v>
      </c>
      <c r="I312" s="26">
        <v>77.69</v>
      </c>
      <c r="J312" s="26">
        <v>46.14</v>
      </c>
      <c r="K312" s="26">
        <v>48.524160000000002</v>
      </c>
      <c r="L312" s="26">
        <v>15.849600000000001</v>
      </c>
      <c r="M312" s="25">
        <v>82735.248288000003</v>
      </c>
      <c r="N312" s="25">
        <v>151953.44395000002</v>
      </c>
      <c r="O312" s="25">
        <v>122469.93990000001</v>
      </c>
      <c r="P312" s="25">
        <v>50400</v>
      </c>
      <c r="Q312" s="25">
        <v>2</v>
      </c>
      <c r="R312" s="31">
        <v>7.7078433599999991</v>
      </c>
      <c r="S312" s="24" t="s">
        <v>43</v>
      </c>
      <c r="T312" s="24" t="s">
        <v>565</v>
      </c>
      <c r="U312" s="24" t="s">
        <v>612</v>
      </c>
      <c r="V312" s="31">
        <v>2.19</v>
      </c>
      <c r="W312" s="8">
        <f t="shared" si="5"/>
        <v>16608.731604832719</v>
      </c>
      <c r="X312" s="25">
        <v>213514</v>
      </c>
      <c r="Y312" s="26">
        <v>0.86</v>
      </c>
      <c r="Z312" s="26">
        <v>0.8</v>
      </c>
      <c r="AA312" s="25">
        <v>8972.94</v>
      </c>
      <c r="AB312" s="26">
        <v>250.02</v>
      </c>
      <c r="AC312" s="25">
        <v>1676.4</v>
      </c>
      <c r="AD312" s="45">
        <v>1478.28</v>
      </c>
    </row>
    <row r="313" spans="1:30" x14ac:dyDescent="0.3">
      <c r="A313" s="54" t="s">
        <v>69</v>
      </c>
      <c r="B313" s="24" t="s">
        <v>566</v>
      </c>
      <c r="C313" s="25">
        <v>181</v>
      </c>
      <c r="D313" s="26">
        <v>5.0292000000000003</v>
      </c>
      <c r="E313" s="26">
        <v>47.579279999999997</v>
      </c>
      <c r="F313" s="26">
        <v>31.5</v>
      </c>
      <c r="G313" s="26">
        <v>283.35427200000004</v>
      </c>
      <c r="H313" s="25" t="s">
        <v>32</v>
      </c>
      <c r="I313" s="26">
        <v>77.69</v>
      </c>
      <c r="J313" s="26">
        <v>46.14</v>
      </c>
      <c r="K313" s="26">
        <v>48.524160000000002</v>
      </c>
      <c r="L313" s="26">
        <v>15.849600000000001</v>
      </c>
      <c r="M313" s="25">
        <v>84957.850900999998</v>
      </c>
      <c r="N313" s="25">
        <v>179168.98615000001</v>
      </c>
      <c r="O313" s="25">
        <v>136077.71100000001</v>
      </c>
      <c r="P313" s="25">
        <v>73120</v>
      </c>
      <c r="Q313" s="25">
        <v>2</v>
      </c>
      <c r="R313" s="31">
        <v>7.7078433599999991</v>
      </c>
      <c r="S313" s="24" t="s">
        <v>43</v>
      </c>
      <c r="T313" s="24" t="s">
        <v>567</v>
      </c>
      <c r="U313" s="24" t="s">
        <v>612</v>
      </c>
      <c r="V313" s="31">
        <v>2.36</v>
      </c>
      <c r="W313" s="8">
        <f t="shared" si="5"/>
        <v>19819.724007747231</v>
      </c>
      <c r="X313" s="25">
        <v>254793</v>
      </c>
      <c r="Y313" s="26">
        <v>0.86</v>
      </c>
      <c r="Z313" s="26">
        <v>0.8</v>
      </c>
      <c r="AA313" s="25">
        <v>12223.2</v>
      </c>
      <c r="AB313" s="26">
        <v>250.02</v>
      </c>
      <c r="AC313" s="25">
        <v>2484.1200000000003</v>
      </c>
      <c r="AD313" s="45">
        <v>1615.44</v>
      </c>
    </row>
    <row r="314" spans="1:30" x14ac:dyDescent="0.3">
      <c r="A314" s="54" t="s">
        <v>69</v>
      </c>
      <c r="B314" s="24" t="s">
        <v>519</v>
      </c>
      <c r="C314" s="25">
        <v>251</v>
      </c>
      <c r="D314" s="26">
        <v>5.4864000000000006</v>
      </c>
      <c r="E314" s="26">
        <v>44.836080000000003</v>
      </c>
      <c r="F314" s="26">
        <v>28</v>
      </c>
      <c r="G314" s="26">
        <v>260.128512</v>
      </c>
      <c r="H314" s="25" t="s">
        <v>32</v>
      </c>
      <c r="I314" s="26">
        <v>69.5</v>
      </c>
      <c r="J314" s="26">
        <v>45.2</v>
      </c>
      <c r="K314" s="26">
        <v>53.614320000000006</v>
      </c>
      <c r="L314" s="26">
        <v>16.48968</v>
      </c>
      <c r="M314" s="25">
        <v>77060.807739299999</v>
      </c>
      <c r="N314" s="25">
        <v>136984.89574000001</v>
      </c>
      <c r="O314" s="25">
        <v>127504.81520700001</v>
      </c>
      <c r="P314" s="25">
        <v>35200</v>
      </c>
      <c r="Q314" s="25">
        <v>2</v>
      </c>
      <c r="R314" s="31">
        <v>7.9359861599999997</v>
      </c>
      <c r="S314" s="24" t="s">
        <v>43</v>
      </c>
      <c r="T314" s="24" t="s">
        <v>520</v>
      </c>
      <c r="U314" s="24" t="s">
        <v>612</v>
      </c>
      <c r="V314" s="31">
        <v>2.19</v>
      </c>
      <c r="W314" s="8">
        <f t="shared" si="5"/>
        <v>16228.788385465001</v>
      </c>
      <c r="X314" s="25">
        <v>215000</v>
      </c>
      <c r="Y314" s="26">
        <v>0.86</v>
      </c>
      <c r="Z314" s="26">
        <v>0.78</v>
      </c>
      <c r="AA314" s="25">
        <v>4537.4000000000005</v>
      </c>
      <c r="AB314" s="26">
        <v>242.61200000000002</v>
      </c>
      <c r="AC314" s="25">
        <v>2286</v>
      </c>
      <c r="AD314" s="45">
        <v>1493.52</v>
      </c>
    </row>
    <row r="315" spans="1:30" x14ac:dyDescent="0.3">
      <c r="A315" s="54" t="s">
        <v>69</v>
      </c>
      <c r="B315" s="24" t="s">
        <v>521</v>
      </c>
      <c r="C315" s="25">
        <v>251</v>
      </c>
      <c r="D315" s="26">
        <v>5.4864000000000006</v>
      </c>
      <c r="E315" s="26">
        <v>44.836080000000003</v>
      </c>
      <c r="F315" s="26">
        <v>28</v>
      </c>
      <c r="G315" s="26">
        <v>260.128512</v>
      </c>
      <c r="H315" s="25" t="s">
        <v>32</v>
      </c>
      <c r="I315" s="26">
        <v>69.5</v>
      </c>
      <c r="J315" s="26">
        <v>45.2</v>
      </c>
      <c r="K315" s="26">
        <v>53.614320000000006</v>
      </c>
      <c r="L315" s="26">
        <v>16.48968</v>
      </c>
      <c r="M315" s="25">
        <v>77060.807739299999</v>
      </c>
      <c r="N315" s="25">
        <v>141974.41181000002</v>
      </c>
      <c r="O315" s="25">
        <v>129999.57324200001</v>
      </c>
      <c r="P315" s="25">
        <v>35200</v>
      </c>
      <c r="Q315" s="25">
        <v>2</v>
      </c>
      <c r="R315" s="31">
        <v>7.9359861599999997</v>
      </c>
      <c r="S315" s="24" t="s">
        <v>43</v>
      </c>
      <c r="T315" s="24" t="s">
        <v>522</v>
      </c>
      <c r="U315" s="24" t="s">
        <v>612</v>
      </c>
      <c r="V315" s="31">
        <v>2.19</v>
      </c>
      <c r="W315" s="8">
        <f t="shared" si="5"/>
        <v>17398.770803952011</v>
      </c>
      <c r="X315" s="25">
        <v>230500</v>
      </c>
      <c r="Y315" s="26">
        <v>0.86</v>
      </c>
      <c r="Z315" s="26">
        <v>0.78</v>
      </c>
      <c r="AA315" s="25">
        <v>4537.4000000000005</v>
      </c>
      <c r="AB315" s="26">
        <v>242.61200000000002</v>
      </c>
      <c r="AC315" s="25">
        <v>2286</v>
      </c>
      <c r="AD315" s="45">
        <v>1493.52</v>
      </c>
    </row>
    <row r="316" spans="1:30" x14ac:dyDescent="0.3">
      <c r="A316" s="54" t="s">
        <v>69</v>
      </c>
      <c r="B316" s="24" t="s">
        <v>523</v>
      </c>
      <c r="C316" s="25">
        <v>251</v>
      </c>
      <c r="D316" s="26">
        <v>5.4864000000000006</v>
      </c>
      <c r="E316" s="26">
        <v>44.836080000000003</v>
      </c>
      <c r="F316" s="26">
        <v>28</v>
      </c>
      <c r="G316" s="26">
        <v>260.128512</v>
      </c>
      <c r="H316" s="25" t="s">
        <v>32</v>
      </c>
      <c r="I316" s="26">
        <v>69.5</v>
      </c>
      <c r="J316" s="26">
        <v>45.2</v>
      </c>
      <c r="K316" s="26">
        <v>53.614320000000006</v>
      </c>
      <c r="L316" s="26">
        <v>16.48968</v>
      </c>
      <c r="M316" s="25">
        <v>88504.943234400009</v>
      </c>
      <c r="N316" s="25">
        <v>157487.27086400002</v>
      </c>
      <c r="O316" s="25">
        <v>133991.18609800001</v>
      </c>
      <c r="P316" s="25">
        <v>46480</v>
      </c>
      <c r="Q316" s="25">
        <v>2</v>
      </c>
      <c r="R316" s="31">
        <v>7.9359861599999997</v>
      </c>
      <c r="S316" s="24" t="s">
        <v>43</v>
      </c>
      <c r="T316" s="24" t="s">
        <v>522</v>
      </c>
      <c r="U316" s="24" t="s">
        <v>612</v>
      </c>
      <c r="V316" s="31">
        <v>2.19</v>
      </c>
      <c r="W316" s="8">
        <f t="shared" si="5"/>
        <v>17398.770803952011</v>
      </c>
      <c r="X316" s="25">
        <v>230500</v>
      </c>
      <c r="Y316" s="26">
        <v>0.82</v>
      </c>
      <c r="Z316" s="26">
        <v>0.78</v>
      </c>
      <c r="AA316" s="25">
        <v>4537.4000000000005</v>
      </c>
      <c r="AB316" s="26">
        <v>242.61200000000002</v>
      </c>
      <c r="AC316" s="25">
        <v>2286</v>
      </c>
      <c r="AD316" s="45">
        <v>1493.52</v>
      </c>
    </row>
    <row r="317" spans="1:30" x14ac:dyDescent="0.3">
      <c r="A317" s="54" t="s">
        <v>69</v>
      </c>
      <c r="B317" s="24" t="s">
        <v>524</v>
      </c>
      <c r="C317" s="25">
        <v>251</v>
      </c>
      <c r="D317" s="26">
        <v>5.4864000000000006</v>
      </c>
      <c r="E317" s="26">
        <v>44.836080000000003</v>
      </c>
      <c r="F317" s="26">
        <v>28</v>
      </c>
      <c r="G317" s="26">
        <v>260.128512</v>
      </c>
      <c r="H317" s="25" t="s">
        <v>32</v>
      </c>
      <c r="I317" s="26">
        <v>69.5</v>
      </c>
      <c r="J317" s="26">
        <v>45.2</v>
      </c>
      <c r="K317" s="26">
        <v>53.614320000000006</v>
      </c>
      <c r="L317" s="26">
        <v>16.48968</v>
      </c>
      <c r="M317" s="25">
        <v>88504.943234400009</v>
      </c>
      <c r="N317" s="25">
        <v>165016.90420600001</v>
      </c>
      <c r="O317" s="25">
        <v>133991.18609800001</v>
      </c>
      <c r="P317" s="35">
        <v>49600</v>
      </c>
      <c r="Q317" s="25">
        <v>2</v>
      </c>
      <c r="R317" s="31">
        <v>7.9359861599999997</v>
      </c>
      <c r="S317" s="24" t="s">
        <v>43</v>
      </c>
      <c r="T317" s="24" t="s">
        <v>525</v>
      </c>
      <c r="U317" s="24" t="s">
        <v>612</v>
      </c>
      <c r="V317" s="31">
        <v>2.19</v>
      </c>
      <c r="W317" s="8">
        <f t="shared" si="5"/>
        <v>17398.770803952011</v>
      </c>
      <c r="X317" s="25">
        <v>230500</v>
      </c>
      <c r="Y317" s="26">
        <v>0.82</v>
      </c>
      <c r="Z317" s="26">
        <v>0.78</v>
      </c>
      <c r="AA317" s="25">
        <v>5370.8</v>
      </c>
      <c r="AB317" s="26">
        <v>242.61200000000002</v>
      </c>
      <c r="AC317" s="25">
        <v>2286</v>
      </c>
      <c r="AD317" s="45">
        <v>1493.52</v>
      </c>
    </row>
    <row r="318" spans="1:30" x14ac:dyDescent="0.3">
      <c r="A318" s="54" t="s">
        <v>69</v>
      </c>
      <c r="B318" s="24" t="s">
        <v>526</v>
      </c>
      <c r="C318" s="25">
        <v>251</v>
      </c>
      <c r="D318" s="26">
        <v>5.4864000000000006</v>
      </c>
      <c r="E318" s="26">
        <v>44.836080000000003</v>
      </c>
      <c r="F318" s="26">
        <v>28</v>
      </c>
      <c r="G318" s="26">
        <v>260.128512</v>
      </c>
      <c r="H318" s="25" t="s">
        <v>32</v>
      </c>
      <c r="I318" s="26">
        <v>69.5</v>
      </c>
      <c r="J318" s="26">
        <v>45.2</v>
      </c>
      <c r="K318" s="26">
        <v>53.614320000000006</v>
      </c>
      <c r="L318" s="26">
        <v>16.48968</v>
      </c>
      <c r="M318" s="25">
        <v>80404.690690939999</v>
      </c>
      <c r="N318" s="25">
        <v>165016.90420600001</v>
      </c>
      <c r="O318" s="25">
        <v>133991.18609800001</v>
      </c>
      <c r="P318" s="35">
        <v>49600</v>
      </c>
      <c r="Q318" s="25">
        <v>2</v>
      </c>
      <c r="R318" s="31">
        <v>7.9359861599999997</v>
      </c>
      <c r="S318" s="24" t="s">
        <v>43</v>
      </c>
      <c r="T318" s="24" t="s">
        <v>525</v>
      </c>
      <c r="U318" s="24" t="s">
        <v>612</v>
      </c>
      <c r="V318" s="31">
        <v>2.19</v>
      </c>
      <c r="W318" s="8">
        <f t="shared" si="5"/>
        <v>17398.770803952011</v>
      </c>
      <c r="X318" s="25">
        <v>230500</v>
      </c>
      <c r="Y318" s="26">
        <v>0.82</v>
      </c>
      <c r="Z318" s="26">
        <v>0.78</v>
      </c>
      <c r="AA318" s="25">
        <v>10871.24</v>
      </c>
      <c r="AB318" s="26">
        <v>242.61200000000002</v>
      </c>
      <c r="AC318" s="25">
        <v>2286</v>
      </c>
      <c r="AD318" s="45">
        <v>1493.52</v>
      </c>
    </row>
    <row r="319" spans="1:30" x14ac:dyDescent="0.3">
      <c r="A319" s="54" t="s">
        <v>69</v>
      </c>
      <c r="B319" s="24" t="s">
        <v>62</v>
      </c>
      <c r="C319" s="25">
        <v>310</v>
      </c>
      <c r="D319" s="26">
        <v>5.4864000000000006</v>
      </c>
      <c r="E319" s="26">
        <v>44.836080000000003</v>
      </c>
      <c r="F319" s="26">
        <v>28</v>
      </c>
      <c r="G319" s="26">
        <v>260.128512</v>
      </c>
      <c r="H319" s="25" t="s">
        <v>32</v>
      </c>
      <c r="I319" s="26">
        <v>64</v>
      </c>
      <c r="J319" s="26">
        <v>45.2</v>
      </c>
      <c r="K319" s="26">
        <v>54.102000000000004</v>
      </c>
      <c r="L319" s="26">
        <v>16.550640000000001</v>
      </c>
      <c r="M319" s="25">
        <v>87996.919779999997</v>
      </c>
      <c r="N319" s="25">
        <v>164998.7605112</v>
      </c>
      <c r="O319" s="25">
        <v>137982.798954</v>
      </c>
      <c r="P319" s="25">
        <v>54520</v>
      </c>
      <c r="Q319" s="25">
        <v>2</v>
      </c>
      <c r="R319" s="31">
        <v>7.9359861599999997</v>
      </c>
      <c r="S319" s="24" t="s">
        <v>43</v>
      </c>
      <c r="T319" s="24" t="s">
        <v>516</v>
      </c>
      <c r="U319" s="24" t="s">
        <v>612</v>
      </c>
      <c r="V319" s="31">
        <v>2.36</v>
      </c>
      <c r="W319" s="8">
        <f t="shared" si="5"/>
        <v>19429.256420552054</v>
      </c>
      <c r="X319" s="25">
        <v>257400</v>
      </c>
      <c r="Y319" s="26">
        <v>0.82</v>
      </c>
      <c r="Z319" s="26">
        <v>0.78</v>
      </c>
      <c r="AA319" s="25">
        <v>7500.6</v>
      </c>
      <c r="AB319" s="26">
        <v>242.61200000000002</v>
      </c>
      <c r="AC319" s="25">
        <v>2316.48</v>
      </c>
      <c r="AD319" s="45">
        <v>1524</v>
      </c>
    </row>
    <row r="320" spans="1:30" x14ac:dyDescent="0.3">
      <c r="A320" s="54" t="s">
        <v>69</v>
      </c>
      <c r="B320" s="24" t="s">
        <v>517</v>
      </c>
      <c r="C320" s="25">
        <v>310</v>
      </c>
      <c r="D320" s="26">
        <v>5.4864000000000006</v>
      </c>
      <c r="E320" s="26">
        <v>44.836080000000003</v>
      </c>
      <c r="F320" s="26">
        <v>28</v>
      </c>
      <c r="G320" s="26">
        <v>260.128512</v>
      </c>
      <c r="H320" s="25" t="s">
        <v>32</v>
      </c>
      <c r="I320" s="26">
        <v>64</v>
      </c>
      <c r="J320" s="26">
        <v>45.2</v>
      </c>
      <c r="K320" s="26">
        <v>54.102000000000004</v>
      </c>
      <c r="L320" s="26">
        <v>16.550640000000001</v>
      </c>
      <c r="M320" s="25">
        <v>88631.949097999997</v>
      </c>
      <c r="N320" s="25">
        <v>170505.37188300001</v>
      </c>
      <c r="O320" s="25">
        <v>139978.60538200001</v>
      </c>
      <c r="P320" s="25">
        <v>54520</v>
      </c>
      <c r="Q320" s="25">
        <v>2</v>
      </c>
      <c r="R320" s="31">
        <v>7.9359861599999997</v>
      </c>
      <c r="S320" s="24" t="s">
        <v>43</v>
      </c>
      <c r="T320" s="24" t="s">
        <v>516</v>
      </c>
      <c r="U320" s="24" t="s">
        <v>612</v>
      </c>
      <c r="V320" s="31">
        <v>2.36</v>
      </c>
      <c r="W320" s="8">
        <f t="shared" si="5"/>
        <v>19429.256420552054</v>
      </c>
      <c r="X320" s="25">
        <v>257400</v>
      </c>
      <c r="Y320" s="26">
        <v>0.82</v>
      </c>
      <c r="Z320" s="26">
        <v>0.78</v>
      </c>
      <c r="AA320" s="25">
        <v>7500.6</v>
      </c>
      <c r="AB320" s="26">
        <v>242.61200000000002</v>
      </c>
      <c r="AC320" s="25">
        <v>2316.48</v>
      </c>
      <c r="AD320" s="45">
        <v>1524</v>
      </c>
    </row>
    <row r="321" spans="1:30" x14ac:dyDescent="0.3">
      <c r="A321" s="54" t="s">
        <v>69</v>
      </c>
      <c r="B321" s="24" t="s">
        <v>518</v>
      </c>
      <c r="C321" s="25">
        <v>266</v>
      </c>
      <c r="D321" s="26">
        <v>5.4864000000000006</v>
      </c>
      <c r="E321" s="26">
        <v>44.836080000000003</v>
      </c>
      <c r="F321" s="26">
        <v>28</v>
      </c>
      <c r="G321" s="26">
        <v>260.128512</v>
      </c>
      <c r="H321" s="25" t="s">
        <v>32</v>
      </c>
      <c r="I321" s="26">
        <v>64</v>
      </c>
      <c r="J321" s="26">
        <v>45.2</v>
      </c>
      <c r="K321" s="26">
        <v>54.102000000000004</v>
      </c>
      <c r="L321" s="26">
        <v>16.550640000000001</v>
      </c>
      <c r="M321" s="25">
        <v>88631.949097999997</v>
      </c>
      <c r="N321" s="25">
        <v>171684.71204500002</v>
      </c>
      <c r="O321" s="25">
        <v>139978.60538200001</v>
      </c>
      <c r="P321" s="25">
        <v>54520</v>
      </c>
      <c r="Q321" s="25">
        <v>2</v>
      </c>
      <c r="R321" s="31">
        <v>7.9359861599999997</v>
      </c>
      <c r="S321" s="24" t="s">
        <v>43</v>
      </c>
      <c r="T321" s="24" t="s">
        <v>516</v>
      </c>
      <c r="U321" s="24" t="s">
        <v>612</v>
      </c>
      <c r="V321" s="31">
        <v>2.36</v>
      </c>
      <c r="W321" s="8">
        <f t="shared" si="5"/>
        <v>19429.256420552054</v>
      </c>
      <c r="X321" s="25">
        <v>257400</v>
      </c>
      <c r="Y321" s="26">
        <v>0.82</v>
      </c>
      <c r="Z321" s="26">
        <v>0.78</v>
      </c>
      <c r="AA321" s="25">
        <v>7500.6</v>
      </c>
      <c r="AB321" s="26">
        <v>242.61200000000002</v>
      </c>
      <c r="AC321" s="25">
        <v>2316.48</v>
      </c>
      <c r="AD321" s="45">
        <v>1524</v>
      </c>
    </row>
    <row r="322" spans="1:30" x14ac:dyDescent="0.3">
      <c r="A322" s="54" t="s">
        <v>69</v>
      </c>
      <c r="B322" s="24" t="s">
        <v>527</v>
      </c>
      <c r="C322" s="25">
        <v>237</v>
      </c>
      <c r="D322" s="26">
        <v>5.6388000000000007</v>
      </c>
      <c r="E322" s="26">
        <v>43.891200000000005</v>
      </c>
      <c r="F322" s="26">
        <v>28</v>
      </c>
      <c r="G322" s="26">
        <v>219.25117440000002</v>
      </c>
      <c r="H322" s="25" t="s">
        <v>32</v>
      </c>
      <c r="I322" s="26">
        <v>64</v>
      </c>
      <c r="J322" s="26">
        <v>45.2</v>
      </c>
      <c r="K322" s="26">
        <v>46.664880000000004</v>
      </c>
      <c r="L322" s="26">
        <v>15.575280000000001</v>
      </c>
      <c r="M322" s="25">
        <v>79242.587039000005</v>
      </c>
      <c r="N322" s="25">
        <v>142019.77104700002</v>
      </c>
      <c r="O322" s="25">
        <v>123000.18938053001</v>
      </c>
      <c r="P322" s="25">
        <v>38460</v>
      </c>
      <c r="Q322" s="25">
        <v>2</v>
      </c>
      <c r="R322" s="31">
        <v>7.6809600000000007</v>
      </c>
      <c r="S322" s="24" t="s">
        <v>43</v>
      </c>
      <c r="T322" s="24" t="s">
        <v>528</v>
      </c>
      <c r="U322" s="24" t="s">
        <v>612</v>
      </c>
      <c r="V322" s="31">
        <v>2.19</v>
      </c>
      <c r="W322" s="8">
        <f t="shared" si="5"/>
        <v>16322.133449141385</v>
      </c>
      <c r="X322" s="25">
        <v>217900</v>
      </c>
      <c r="Y322" s="26">
        <v>0.84</v>
      </c>
      <c r="Z322" s="26">
        <v>0.8</v>
      </c>
      <c r="AA322" s="25">
        <v>10871.24</v>
      </c>
      <c r="AB322" s="26">
        <v>240.76000000000002</v>
      </c>
      <c r="AC322" s="25">
        <v>2286</v>
      </c>
      <c r="AD322" s="45">
        <v>1493.52</v>
      </c>
    </row>
    <row r="323" spans="1:30" x14ac:dyDescent="0.3">
      <c r="A323" s="54" t="s">
        <v>69</v>
      </c>
      <c r="B323" s="24" t="s">
        <v>529</v>
      </c>
      <c r="C323" s="25">
        <v>237</v>
      </c>
      <c r="D323" s="26">
        <v>5.6388000000000007</v>
      </c>
      <c r="E323" s="26">
        <v>43.891200000000005</v>
      </c>
      <c r="F323" s="26">
        <v>28</v>
      </c>
      <c r="G323" s="26">
        <v>219.25117440000002</v>
      </c>
      <c r="H323" s="25" t="s">
        <v>32</v>
      </c>
      <c r="I323" s="26">
        <v>64</v>
      </c>
      <c r="J323" s="26">
        <v>45.2</v>
      </c>
      <c r="K323" s="26">
        <v>46.664880000000004</v>
      </c>
      <c r="L323" s="26">
        <v>15.575280000000001</v>
      </c>
      <c r="M323" s="25">
        <v>81510.548888999998</v>
      </c>
      <c r="N323" s="25">
        <v>142019.77104700002</v>
      </c>
      <c r="O323" s="25">
        <v>123000.18938053001</v>
      </c>
      <c r="P323" s="25">
        <v>38460</v>
      </c>
      <c r="Q323" s="25">
        <v>2</v>
      </c>
      <c r="R323" s="31">
        <v>7.6809600000000007</v>
      </c>
      <c r="S323" s="24" t="s">
        <v>43</v>
      </c>
      <c r="T323" s="24" t="s">
        <v>530</v>
      </c>
      <c r="U323" s="24" t="s">
        <v>612</v>
      </c>
      <c r="V323" s="31">
        <v>2.19</v>
      </c>
      <c r="W323" s="8">
        <f t="shared" si="5"/>
        <v>16322.133449141385</v>
      </c>
      <c r="X323" s="25">
        <v>217900</v>
      </c>
      <c r="Y323" s="26">
        <v>0.84</v>
      </c>
      <c r="Z323" s="26">
        <v>0.8</v>
      </c>
      <c r="AA323" s="25">
        <v>10871.24</v>
      </c>
      <c r="AB323" s="26">
        <v>240.76000000000002</v>
      </c>
      <c r="AC323" s="25">
        <v>2286</v>
      </c>
      <c r="AD323" s="45">
        <v>1493.52</v>
      </c>
    </row>
    <row r="324" spans="1:30" ht="16.8" customHeight="1" x14ac:dyDescent="0.3">
      <c r="A324" s="55" t="s">
        <v>69</v>
      </c>
      <c r="B324" s="56" t="s">
        <v>531</v>
      </c>
      <c r="C324" s="57">
        <v>265</v>
      </c>
      <c r="D324" s="58">
        <v>5.6388000000000007</v>
      </c>
      <c r="E324" s="58">
        <v>43.891200000000005</v>
      </c>
      <c r="F324" s="58">
        <v>28</v>
      </c>
      <c r="G324" s="58">
        <v>219.25117440000002</v>
      </c>
      <c r="H324" s="57" t="s">
        <v>32</v>
      </c>
      <c r="I324" s="58">
        <v>64</v>
      </c>
      <c r="J324" s="58">
        <v>45.2</v>
      </c>
      <c r="K324" s="58">
        <v>46.664880000000004</v>
      </c>
      <c r="L324" s="58">
        <v>15.575280000000001</v>
      </c>
      <c r="M324" s="57">
        <v>81056.956518999999</v>
      </c>
      <c r="N324" s="57">
        <v>164019.00099200002</v>
      </c>
      <c r="O324" s="57">
        <v>124012.15395800001</v>
      </c>
      <c r="P324" s="57">
        <v>48856</v>
      </c>
      <c r="Q324" s="57">
        <v>2</v>
      </c>
      <c r="R324" s="59">
        <v>7.6809600000000007</v>
      </c>
      <c r="S324" s="56" t="s">
        <v>43</v>
      </c>
      <c r="T324" s="56" t="s">
        <v>532</v>
      </c>
      <c r="U324" s="56" t="s">
        <v>612</v>
      </c>
      <c r="V324" s="59">
        <v>2.36</v>
      </c>
      <c r="W324" s="60">
        <f t="shared" si="5"/>
        <v>17479.664097097244</v>
      </c>
      <c r="X324" s="57">
        <v>233353</v>
      </c>
      <c r="Y324" s="58">
        <v>0.84</v>
      </c>
      <c r="Z324" s="58">
        <v>0.8</v>
      </c>
      <c r="AA324" s="57">
        <v>11112</v>
      </c>
      <c r="AB324" s="58">
        <v>240.76000000000002</v>
      </c>
      <c r="AC324" s="57">
        <v>2255.52</v>
      </c>
      <c r="AD324" s="61">
        <v>1508.76</v>
      </c>
    </row>
  </sheetData>
  <phoneticPr fontId="9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D44C2-4D43-419A-9212-DAE6D02B8DED}">
  <dimension ref="B2:C12"/>
  <sheetViews>
    <sheetView workbookViewId="0">
      <selection activeCell="C10" sqref="C10"/>
    </sheetView>
  </sheetViews>
  <sheetFormatPr baseColWidth="10" defaultColWidth="8.88671875" defaultRowHeight="14.4" x14ac:dyDescent="0.3"/>
  <sheetData>
    <row r="2" spans="2:3" x14ac:dyDescent="0.3">
      <c r="B2" t="s">
        <v>603</v>
      </c>
    </row>
    <row r="3" spans="2:3" x14ac:dyDescent="0.3">
      <c r="B3" s="5"/>
    </row>
    <row r="4" spans="2:3" x14ac:dyDescent="0.3">
      <c r="B4" s="4"/>
      <c r="C4" t="s">
        <v>601</v>
      </c>
    </row>
    <row r="5" spans="2:3" x14ac:dyDescent="0.3">
      <c r="B5" s="6"/>
      <c r="C5" t="s">
        <v>602</v>
      </c>
    </row>
    <row r="6" spans="2:3" x14ac:dyDescent="0.3">
      <c r="B6" s="7"/>
      <c r="C6" t="s">
        <v>604</v>
      </c>
    </row>
    <row r="7" spans="2:3" x14ac:dyDescent="0.3">
      <c r="B7" s="8"/>
      <c r="C7" t="s">
        <v>605</v>
      </c>
    </row>
    <row r="8" spans="2:3" x14ac:dyDescent="0.3">
      <c r="B8" s="10"/>
      <c r="C8" t="s">
        <v>608</v>
      </c>
    </row>
    <row r="12" spans="2:3" x14ac:dyDescent="0.3">
      <c r="C1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BDD</vt:lpstr>
      <vt:lpstr>Légende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Thierry DRUOT</dc:creator>
  <cp:lastModifiedBy>Thierry DRUOT</cp:lastModifiedBy>
  <dcterms:created xsi:type="dcterms:W3CDTF">2021-03-17T15:40:46Z</dcterms:created>
  <dcterms:modified xsi:type="dcterms:W3CDTF">2021-05-27T17:09:57Z</dcterms:modified>
</cp:coreProperties>
</file>