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Documents\NIST-NIH\Abstracts and Papers\Data in Brief - Biomat\Figure 1\"/>
    </mc:Choice>
  </mc:AlternateContent>
  <bookViews>
    <workbookView xWindow="0" yWindow="0" windowWidth="240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C19" i="1" l="1"/>
  <c r="C18" i="1"/>
  <c r="C17" i="1"/>
  <c r="C4" i="1"/>
  <c r="C3" i="1"/>
  <c r="K36" i="1"/>
  <c r="K22" i="1"/>
  <c r="L3" i="1"/>
  <c r="L17" i="1"/>
  <c r="K31" i="1"/>
  <c r="K17" i="1"/>
  <c r="K8" i="1"/>
  <c r="K3" i="1"/>
  <c r="L31" i="1"/>
  <c r="C5" i="1" l="1"/>
  <c r="A33" i="1"/>
  <c r="A32" i="1"/>
  <c r="A31" i="1"/>
  <c r="C33" i="1"/>
  <c r="C32" i="1"/>
  <c r="C31" i="1"/>
  <c r="A19" i="1"/>
  <c r="A18" i="1"/>
  <c r="A17" i="1"/>
  <c r="A5" i="1"/>
  <c r="A10" i="1" s="1"/>
  <c r="A15" i="1" s="1"/>
  <c r="A4" i="1"/>
  <c r="C37" i="1" l="1"/>
  <c r="C42" i="1" s="1"/>
  <c r="C23" i="1"/>
  <c r="C28" i="1" s="1"/>
  <c r="C9" i="1"/>
  <c r="C14" i="1" s="1"/>
  <c r="B31" i="1"/>
  <c r="A36" i="1"/>
  <c r="B32" i="1"/>
  <c r="A37" i="1"/>
  <c r="B33" i="1"/>
  <c r="A38" i="1"/>
  <c r="B17" i="1"/>
  <c r="A22" i="1"/>
  <c r="B19" i="1"/>
  <c r="A24" i="1"/>
  <c r="B18" i="1"/>
  <c r="A23" i="1"/>
  <c r="A9" i="1"/>
  <c r="A14" i="1" s="1"/>
  <c r="B4" i="1"/>
  <c r="B5" i="1"/>
  <c r="A8" i="1"/>
  <c r="A13" i="1" s="1"/>
  <c r="B3" i="1"/>
  <c r="E32" i="1"/>
  <c r="H32" i="1"/>
  <c r="E31" i="1"/>
  <c r="E33" i="1"/>
  <c r="E18" i="1"/>
  <c r="E19" i="1"/>
  <c r="H18" i="1"/>
  <c r="E17" i="1"/>
  <c r="E4" i="1"/>
  <c r="E5" i="1"/>
  <c r="H4" i="1"/>
  <c r="E3" i="1"/>
  <c r="A43" i="1" l="1"/>
  <c r="B43" i="1" s="1"/>
  <c r="B38" i="1"/>
  <c r="A42" i="1"/>
  <c r="B37" i="1"/>
  <c r="E37" i="1"/>
  <c r="A41" i="1"/>
  <c r="B41" i="1" s="1"/>
  <c r="B36" i="1"/>
  <c r="A29" i="1"/>
  <c r="B29" i="1" s="1"/>
  <c r="B24" i="1"/>
  <c r="A27" i="1"/>
  <c r="B27" i="1" s="1"/>
  <c r="B22" i="1"/>
  <c r="A28" i="1"/>
  <c r="E23" i="1"/>
  <c r="B23" i="1"/>
  <c r="E14" i="1"/>
  <c r="H33" i="1"/>
  <c r="H19" i="1"/>
  <c r="H5" i="1"/>
  <c r="B10" i="1"/>
  <c r="B15" i="1"/>
  <c r="B9" i="1"/>
  <c r="B14" i="1"/>
  <c r="B8" i="1"/>
  <c r="B13" i="1"/>
  <c r="H31" i="1"/>
  <c r="H17" i="1"/>
  <c r="H3" i="1"/>
  <c r="H38" i="1" l="1"/>
  <c r="E42" i="1"/>
  <c r="B42" i="1"/>
  <c r="H43" i="1" s="1"/>
  <c r="B28" i="1"/>
  <c r="H29" i="1" s="1"/>
  <c r="E28" i="1"/>
  <c r="H24" i="1"/>
  <c r="H15" i="1"/>
  <c r="H10" i="1"/>
  <c r="I31" i="1"/>
  <c r="C36" i="1" s="1"/>
  <c r="I17" i="1"/>
  <c r="C22" i="1" s="1"/>
  <c r="I3" i="1"/>
  <c r="C41" i="1" l="1"/>
  <c r="E36" i="1"/>
  <c r="C27" i="1"/>
  <c r="E22" i="1"/>
  <c r="C8" i="1"/>
  <c r="C13" i="1" s="1"/>
  <c r="E13" i="1" s="1"/>
  <c r="E9" i="1"/>
  <c r="E38" i="1" l="1"/>
  <c r="C38" i="1" s="1"/>
  <c r="H37" i="1" s="1"/>
  <c r="E41" i="1"/>
  <c r="E27" i="1"/>
  <c r="E24" i="1"/>
  <c r="C24" i="1" s="1"/>
  <c r="H23" i="1" s="1"/>
  <c r="E8" i="1"/>
  <c r="E10" i="1" s="1"/>
  <c r="C10" i="1" s="1"/>
  <c r="H36" i="1" l="1"/>
  <c r="I36" i="1" s="1"/>
  <c r="E43" i="1" s="1"/>
  <c r="C43" i="1" s="1"/>
  <c r="H42" i="1" s="1"/>
  <c r="H22" i="1"/>
  <c r="I22" i="1" s="1"/>
  <c r="E29" i="1" s="1"/>
  <c r="C29" i="1" s="1"/>
  <c r="H28" i="1" s="1"/>
  <c r="H41" i="1" l="1"/>
  <c r="I41" i="1" s="1"/>
  <c r="H27" i="1"/>
  <c r="I27" i="1" s="1"/>
  <c r="H9" i="1"/>
  <c r="H8" i="1"/>
  <c r="I8" i="1" s="1"/>
  <c r="E15" i="1" s="1"/>
  <c r="C15" i="1" l="1"/>
  <c r="H14" i="1" s="1"/>
  <c r="H13" i="1" l="1"/>
  <c r="I13" i="1" s="1"/>
</calcChain>
</file>

<file path=xl/sharedStrings.xml><?xml version="1.0" encoding="utf-8"?>
<sst xmlns="http://schemas.openxmlformats.org/spreadsheetml/2006/main" count="41" uniqueCount="9">
  <si>
    <t>Random Frequency</t>
  </si>
  <si>
    <t>Random Frequency (non-zero)</t>
  </si>
  <si>
    <t>Random Diameter</t>
  </si>
  <si>
    <t>Frequncy * Diameter</t>
  </si>
  <si>
    <t>Sum Freqency*Diameter</t>
  </si>
  <si>
    <t>Sum of Diameters</t>
  </si>
  <si>
    <t>Sum of Frequencies</t>
  </si>
  <si>
    <t>Total Average</t>
  </si>
  <si>
    <t>Random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</si>
</sst>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12</xdr:col>
      <xdr:colOff>11206</xdr:colOff>
      <xdr:row>1</xdr:row>
      <xdr:rowOff>1</xdr:rowOff>
    </xdr:to>
    <xdr:sp macro="" textlink="">
      <xdr:nvSpPr>
        <xdr:cNvPr id="3" name="TextBox 2"/>
        <xdr:cNvSpPr txBox="1"/>
      </xdr:nvSpPr>
      <xdr:spPr>
        <a:xfrm>
          <a:off x="0" y="1"/>
          <a:ext cx="10611971" cy="582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generate new numbers press control R.  The line diameters at each point were developed by refreshing the excel page until a mean diameter was found at a range between 5-15, 25-35, 45-55, 65-75, and 85-95  pixels (px) for ordered lines and for 15-25, 25-40, 45-55,  60-75px and 85-95px for disordered lines.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85" zoomScaleNormal="85" workbookViewId="0">
      <selection activeCell="O6" sqref="O6"/>
    </sheetView>
  </sheetViews>
  <sheetFormatPr defaultRowHeight="15" x14ac:dyDescent="0.25"/>
  <cols>
    <col min="1" max="1" width="10.42578125" bestFit="1" customWidth="1"/>
    <col min="2" max="2" width="18.85546875" bestFit="1" customWidth="1"/>
    <col min="3" max="3" width="19.28515625" bestFit="1" customWidth="1"/>
    <col min="5" max="6" width="14" style="1" customWidth="1"/>
    <col min="7" max="7" width="23.7109375" style="1" bestFit="1" customWidth="1"/>
    <col min="8" max="8" width="13.42578125" style="1" customWidth="1"/>
  </cols>
  <sheetData>
    <row r="1" spans="1:12" ht="45.75" customHeight="1" x14ac:dyDescent="0.25"/>
    <row r="2" spans="1:12" s="2" customFormat="1" ht="30" customHeight="1" x14ac:dyDescent="0.25">
      <c r="A2" s="2" t="s">
        <v>0</v>
      </c>
      <c r="B2" s="2" t="s">
        <v>1</v>
      </c>
      <c r="C2" s="2" t="s">
        <v>2</v>
      </c>
      <c r="E2" s="3" t="s">
        <v>3</v>
      </c>
      <c r="F2" s="3"/>
      <c r="G2" s="3"/>
      <c r="H2" s="3"/>
      <c r="I2" s="2" t="s">
        <v>7</v>
      </c>
      <c r="K2" s="2" t="s">
        <v>8</v>
      </c>
      <c r="L2" s="2" t="s">
        <v>8</v>
      </c>
    </row>
    <row r="3" spans="1:12" x14ac:dyDescent="0.25">
      <c r="A3">
        <f ca="1">RANDBETWEEN(1,5)</f>
        <v>4</v>
      </c>
      <c r="B3">
        <f ca="1">IF(A3&lt;1,1,A3)</f>
        <v>4</v>
      </c>
      <c r="C3">
        <f ca="1">RANDBETWEEN(75,125)</f>
        <v>85</v>
      </c>
      <c r="E3" s="1">
        <f ca="1">A3*C3</f>
        <v>340</v>
      </c>
      <c r="G3" s="1" t="s">
        <v>4</v>
      </c>
      <c r="H3" s="1">
        <f ca="1">SUM(E3:E5)</f>
        <v>1273</v>
      </c>
      <c r="I3">
        <f ca="1">H3/H5</f>
        <v>38.575757575757578</v>
      </c>
      <c r="K3">
        <f ca="1">1+RAND()</f>
        <v>1.3878902200154168</v>
      </c>
      <c r="L3">
        <f ca="1">1+RAND()</f>
        <v>1.5937969323973205</v>
      </c>
    </row>
    <row r="4" spans="1:12" x14ac:dyDescent="0.25">
      <c r="A4">
        <f ca="1">RANDBETWEEN(5,15)</f>
        <v>14</v>
      </c>
      <c r="B4">
        <f t="shared" ref="B4:B5" ca="1" si="0">IF(A4&lt;1,1,A4)</f>
        <v>14</v>
      </c>
      <c r="C4">
        <f ca="1">RANDBETWEEN(30,50)</f>
        <v>42</v>
      </c>
      <c r="E4" s="1">
        <f ca="1">A4*C4</f>
        <v>588</v>
      </c>
      <c r="G4" s="1" t="s">
        <v>5</v>
      </c>
      <c r="H4" s="1">
        <f ca="1">SUM(C3:C5)</f>
        <v>150</v>
      </c>
    </row>
    <row r="5" spans="1:12" x14ac:dyDescent="0.25">
      <c r="A5">
        <f ca="1">RANDBETWEEN(10,25)</f>
        <v>15</v>
      </c>
      <c r="B5">
        <f t="shared" ca="1" si="0"/>
        <v>15</v>
      </c>
      <c r="C5">
        <f ca="1">RANDBETWEEN(10,25)</f>
        <v>23</v>
      </c>
      <c r="E5" s="1">
        <f ca="1">A5*C5</f>
        <v>345</v>
      </c>
      <c r="G5" s="1" t="s">
        <v>6</v>
      </c>
      <c r="H5" s="1">
        <f ca="1">SUM(B3:B5)</f>
        <v>33</v>
      </c>
    </row>
    <row r="7" spans="1:12" ht="30" x14ac:dyDescent="0.25">
      <c r="K7" s="2" t="s">
        <v>8</v>
      </c>
      <c r="L7" s="2"/>
    </row>
    <row r="8" spans="1:12" x14ac:dyDescent="0.25">
      <c r="A8">
        <f ca="1">TRUNC(A3*K3,0)</f>
        <v>5</v>
      </c>
      <c r="B8">
        <f ca="1">IF(A8&lt;1,1,A8)</f>
        <v>5</v>
      </c>
      <c r="C8">
        <f ca="1">C3-(RANDBETWEEN(10,(C3-I3)))</f>
        <v>65</v>
      </c>
      <c r="E8" s="1">
        <f ca="1">A8*C8</f>
        <v>325</v>
      </c>
      <c r="G8" s="1" t="s">
        <v>4</v>
      </c>
      <c r="H8" s="1">
        <f ca="1">SUM(E8:E10)</f>
        <v>1697.3333333333335</v>
      </c>
      <c r="I8">
        <f ca="1">H8/H10</f>
        <v>38.575757575757578</v>
      </c>
      <c r="K8">
        <f ca="1">1+RAND()</f>
        <v>1.218516221723053</v>
      </c>
    </row>
    <row r="9" spans="1:12" x14ac:dyDescent="0.25">
      <c r="A9">
        <f ca="1">TRUNC(A4*K3,0)</f>
        <v>19</v>
      </c>
      <c r="B9">
        <f t="shared" ref="B9:B10" ca="1" si="1">IF(A9&lt;1,1,A9)</f>
        <v>19</v>
      </c>
      <c r="C9">
        <f ca="1">TRUNC(ABS(C4-(RANDBETWEEN(12.5,(C4/2)))),0)</f>
        <v>24</v>
      </c>
      <c r="E9" s="1">
        <f ca="1">A9*C9</f>
        <v>456</v>
      </c>
      <c r="G9" s="1" t="s">
        <v>5</v>
      </c>
      <c r="H9" s="1">
        <f ca="1">SUM(C8:C10)</f>
        <v>134</v>
      </c>
    </row>
    <row r="10" spans="1:12" x14ac:dyDescent="0.25">
      <c r="A10">
        <f ca="1">TRUNC(A5*K3,0)</f>
        <v>20</v>
      </c>
      <c r="B10">
        <f t="shared" ca="1" si="1"/>
        <v>20</v>
      </c>
      <c r="C10">
        <f ca="1">TRUNC(E10/B10,0)</f>
        <v>45</v>
      </c>
      <c r="E10" s="1">
        <f ca="1">H10*I3-E9-E8</f>
        <v>916.33333333333348</v>
      </c>
      <c r="G10" s="1" t="s">
        <v>6</v>
      </c>
      <c r="H10" s="1">
        <f ca="1">SUM(B8:B10)</f>
        <v>44</v>
      </c>
    </row>
    <row r="13" spans="1:12" x14ac:dyDescent="0.25">
      <c r="A13">
        <f ca="1">TRUNC(A8/$K$8)</f>
        <v>4</v>
      </c>
      <c r="B13">
        <f ca="1">IF(A13&lt;1,1,A13)</f>
        <v>4</v>
      </c>
      <c r="C13">
        <f ca="1">C3-(RANDBETWEEN(1,C8))</f>
        <v>33</v>
      </c>
      <c r="E13" s="1">
        <f ca="1">B13*C13</f>
        <v>132</v>
      </c>
      <c r="G13" s="1" t="s">
        <v>4</v>
      </c>
      <c r="H13" s="1">
        <f ca="1">SUM(E13:E15)</f>
        <v>1350.1515151515152</v>
      </c>
      <c r="I13">
        <f ca="1">H13/H15</f>
        <v>38.575757575757578</v>
      </c>
    </row>
    <row r="14" spans="1:12" x14ac:dyDescent="0.25">
      <c r="A14">
        <f t="shared" ref="A14:A15" ca="1" si="2">TRUNC(A9/$K$8)</f>
        <v>15</v>
      </c>
      <c r="B14">
        <f t="shared" ref="B14:B15" ca="1" si="3">IF(A14&lt;1,1,A14)</f>
        <v>15</v>
      </c>
      <c r="C14">
        <f ca="1">TRUNC(ABS(C4-(RANDBETWEEN(6,(C9/2)))),0)</f>
        <v>33</v>
      </c>
      <c r="E14" s="1">
        <f ca="1">A14*C14</f>
        <v>495</v>
      </c>
      <c r="G14" s="1" t="s">
        <v>5</v>
      </c>
      <c r="H14" s="1">
        <f ca="1">SUM(C13:C15)</f>
        <v>111</v>
      </c>
    </row>
    <row r="15" spans="1:12" x14ac:dyDescent="0.25">
      <c r="A15">
        <f t="shared" ca="1" si="2"/>
        <v>16</v>
      </c>
      <c r="B15">
        <f t="shared" ca="1" si="3"/>
        <v>16</v>
      </c>
      <c r="C15">
        <f ca="1">TRUNC(E15/A15,0)</f>
        <v>45</v>
      </c>
      <c r="E15" s="1">
        <f ca="1">H15*I8-E14-E13</f>
        <v>723.15151515151524</v>
      </c>
      <c r="G15" s="1" t="s">
        <v>6</v>
      </c>
      <c r="H15" s="1">
        <f ca="1">SUM(B13:B15)</f>
        <v>35</v>
      </c>
    </row>
    <row r="16" spans="1:12" ht="30" x14ac:dyDescent="0.25">
      <c r="K16" s="2" t="s">
        <v>8</v>
      </c>
      <c r="L16" s="2" t="s">
        <v>8</v>
      </c>
    </row>
    <row r="17" spans="1:12" x14ac:dyDescent="0.25">
      <c r="A17">
        <f ca="1">RANDBETWEEN(1,5)</f>
        <v>4</v>
      </c>
      <c r="B17">
        <f ca="1">IF(A17&lt;1,1,A17)</f>
        <v>4</v>
      </c>
      <c r="C17">
        <f ca="1">RANDBETWEEN(80,100)</f>
        <v>81</v>
      </c>
      <c r="E17" s="1">
        <f ca="1">A17*C17</f>
        <v>324</v>
      </c>
      <c r="G17" s="1" t="s">
        <v>4</v>
      </c>
      <c r="H17" s="1">
        <f ca="1">SUM(E17:E19)</f>
        <v>1773</v>
      </c>
      <c r="I17">
        <f ca="1">H17/H19</f>
        <v>63.321428571428569</v>
      </c>
      <c r="K17">
        <f ca="1">1+RAND()</f>
        <v>1.9769923517541468</v>
      </c>
      <c r="L17">
        <f ca="1">1+RAND()</f>
        <v>1.2438925263550082</v>
      </c>
    </row>
    <row r="18" spans="1:12" x14ac:dyDescent="0.25">
      <c r="A18">
        <f ca="1">RANDBETWEEN(5,15)</f>
        <v>15</v>
      </c>
      <c r="B18">
        <f t="shared" ref="B18:B19" ca="1" si="4">IF(A18&lt;1,1,A18)</f>
        <v>15</v>
      </c>
      <c r="C18">
        <f ca="1">RANDBETWEEN(55,75)</f>
        <v>75</v>
      </c>
      <c r="E18" s="1">
        <f ca="1">A18*C18</f>
        <v>1125</v>
      </c>
      <c r="G18" s="1" t="s">
        <v>5</v>
      </c>
      <c r="H18" s="1">
        <f ca="1">SUM(C17:C19)</f>
        <v>192</v>
      </c>
    </row>
    <row r="19" spans="1:12" x14ac:dyDescent="0.25">
      <c r="A19">
        <f ca="1">RANDBETWEEN(5,15)</f>
        <v>9</v>
      </c>
      <c r="B19">
        <f t="shared" ca="1" si="4"/>
        <v>9</v>
      </c>
      <c r="C19">
        <f ca="1">RANDBETWEEN(30,50)</f>
        <v>36</v>
      </c>
      <c r="E19" s="1">
        <f ca="1">A19*C19</f>
        <v>324</v>
      </c>
      <c r="G19" s="1" t="s">
        <v>6</v>
      </c>
      <c r="H19" s="1">
        <f ca="1">SUM(B17:B19)</f>
        <v>28</v>
      </c>
    </row>
    <row r="21" spans="1:12" ht="30" x14ac:dyDescent="0.25">
      <c r="K21" s="2" t="s">
        <v>8</v>
      </c>
      <c r="L21" s="2"/>
    </row>
    <row r="22" spans="1:12" x14ac:dyDescent="0.25">
      <c r="A22">
        <f ca="1">TRUNC(A17*K17,0)</f>
        <v>7</v>
      </c>
      <c r="B22">
        <f ca="1">IF(A22&lt;1,1,A22)</f>
        <v>7</v>
      </c>
      <c r="C22">
        <f ca="1">C17-(RANDBETWEEN(10,(C17-I17)))</f>
        <v>65</v>
      </c>
      <c r="E22" s="1">
        <f ca="1">A22*C22</f>
        <v>455</v>
      </c>
      <c r="G22" s="1" t="s">
        <v>4</v>
      </c>
      <c r="H22" s="1">
        <f ca="1">SUM(E22:E24)</f>
        <v>3356.0357142857142</v>
      </c>
      <c r="I22">
        <f ca="1">H22/H24</f>
        <v>63.321428571428569</v>
      </c>
      <c r="K22">
        <f ca="1">1+RAND()</f>
        <v>1.5600795273355907</v>
      </c>
    </row>
    <row r="23" spans="1:12" x14ac:dyDescent="0.25">
      <c r="A23">
        <f ca="1">TRUNC(A18*K17,0)</f>
        <v>29</v>
      </c>
      <c r="B23">
        <f t="shared" ref="B23:B24" ca="1" si="5">IF(A23&lt;1,1,A23)</f>
        <v>29</v>
      </c>
      <c r="C23">
        <f ca="1">TRUNC(ABS(C18-(RANDBETWEEN(12.5,(C18/2)))),0)</f>
        <v>61</v>
      </c>
      <c r="E23" s="1">
        <f ca="1">A23*C23</f>
        <v>1769</v>
      </c>
      <c r="G23" s="1" t="s">
        <v>5</v>
      </c>
      <c r="H23" s="1">
        <f ca="1">SUM(C22:C24)</f>
        <v>192</v>
      </c>
    </row>
    <row r="24" spans="1:12" x14ac:dyDescent="0.25">
      <c r="A24">
        <f ca="1">TRUNC(A19*K17,0)</f>
        <v>17</v>
      </c>
      <c r="B24">
        <f t="shared" ca="1" si="5"/>
        <v>17</v>
      </c>
      <c r="C24">
        <f ca="1">TRUNC(E24/B24,0)</f>
        <v>66</v>
      </c>
      <c r="E24" s="1">
        <f ca="1">H24*I17-E23-E22</f>
        <v>1132.0357142857142</v>
      </c>
      <c r="G24" s="1" t="s">
        <v>6</v>
      </c>
      <c r="H24" s="1">
        <f ca="1">SUM(B22:B24)</f>
        <v>53</v>
      </c>
    </row>
    <row r="27" spans="1:12" x14ac:dyDescent="0.25">
      <c r="A27">
        <f ca="1">TRUNC(A22/$K$8)</f>
        <v>5</v>
      </c>
      <c r="B27">
        <f ca="1">IF(A27&lt;1,1,A27)</f>
        <v>5</v>
      </c>
      <c r="C27">
        <f ca="1">C17-(RANDBETWEEN(1,C22))</f>
        <v>74</v>
      </c>
      <c r="E27" s="1">
        <f ca="1">B27*C27</f>
        <v>370</v>
      </c>
      <c r="G27" s="1" t="s">
        <v>4</v>
      </c>
      <c r="H27" s="1">
        <f ca="1">SUM(E27:E29)</f>
        <v>2596.1785714285716</v>
      </c>
      <c r="I27">
        <f ca="1">H27/H29</f>
        <v>63.321428571428577</v>
      </c>
    </row>
    <row r="28" spans="1:12" x14ac:dyDescent="0.25">
      <c r="A28">
        <f t="shared" ref="A28:A29" ca="1" si="6">TRUNC(A23/$K$8)</f>
        <v>23</v>
      </c>
      <c r="B28">
        <f t="shared" ref="B28:B29" ca="1" si="7">IF(A28&lt;1,1,A28)</f>
        <v>23</v>
      </c>
      <c r="C28">
        <f ca="1">TRUNC(ABS(C18-(RANDBETWEEN(6,(C23/2)))),0)</f>
        <v>51</v>
      </c>
      <c r="E28" s="1">
        <f ca="1">A28*C28</f>
        <v>1173</v>
      </c>
      <c r="G28" s="1" t="s">
        <v>5</v>
      </c>
      <c r="H28" s="1">
        <f ca="1">SUM(C27:C29)</f>
        <v>206</v>
      </c>
    </row>
    <row r="29" spans="1:12" x14ac:dyDescent="0.25">
      <c r="A29">
        <f t="shared" ca="1" si="6"/>
        <v>13</v>
      </c>
      <c r="B29">
        <f t="shared" ca="1" si="7"/>
        <v>13</v>
      </c>
      <c r="C29">
        <f ca="1">TRUNC(E29/A29,0)</f>
        <v>81</v>
      </c>
      <c r="E29" s="1">
        <f ca="1">H29*I22-E28-E27</f>
        <v>1053.1785714285716</v>
      </c>
      <c r="G29" s="1" t="s">
        <v>6</v>
      </c>
      <c r="H29" s="1">
        <f ca="1">SUM(B27:B29)</f>
        <v>41</v>
      </c>
    </row>
    <row r="30" spans="1:12" ht="30" x14ac:dyDescent="0.25">
      <c r="K30" s="2" t="s">
        <v>8</v>
      </c>
      <c r="L30" s="2" t="s">
        <v>8</v>
      </c>
    </row>
    <row r="31" spans="1:12" x14ac:dyDescent="0.25">
      <c r="A31">
        <f ca="1">RANDBETWEEN(10,15)</f>
        <v>10</v>
      </c>
      <c r="B31">
        <f ca="1">IF(A31&lt;1,1,A31)</f>
        <v>10</v>
      </c>
      <c r="C31">
        <f ca="1">RANDBETWEEN(100,125)</f>
        <v>124</v>
      </c>
      <c r="E31" s="1">
        <f ca="1">A31*C31</f>
        <v>1240</v>
      </c>
      <c r="G31" s="1" t="s">
        <v>4</v>
      </c>
      <c r="H31" s="1">
        <f ca="1">SUM(E31:E33)</f>
        <v>2832</v>
      </c>
      <c r="I31">
        <f ca="1">H31/H33</f>
        <v>83.294117647058826</v>
      </c>
      <c r="K31">
        <f ca="1">1+RAND()</f>
        <v>1.9619277439690239</v>
      </c>
      <c r="L31">
        <f ca="1">1+RAND()</f>
        <v>1.4412656880067987</v>
      </c>
    </row>
    <row r="32" spans="1:12" x14ac:dyDescent="0.25">
      <c r="A32">
        <f ca="1">RANDBETWEEN(5,10)</f>
        <v>5</v>
      </c>
      <c r="B32">
        <f t="shared" ref="B32:B33" ca="1" si="8">IF(A32&lt;1,1,A32)</f>
        <v>5</v>
      </c>
      <c r="C32">
        <f ca="1">RANDBETWEEN(75,100)</f>
        <v>98</v>
      </c>
      <c r="E32" s="1">
        <f ca="1">A32*C32</f>
        <v>490</v>
      </c>
      <c r="G32" s="1" t="s">
        <v>5</v>
      </c>
      <c r="H32" s="1">
        <f ca="1">SUM(C31:C33)</f>
        <v>280</v>
      </c>
    </row>
    <row r="33" spans="1:12" x14ac:dyDescent="0.25">
      <c r="A33">
        <f ca="1">RANDBETWEEN(10,25)</f>
        <v>19</v>
      </c>
      <c r="B33">
        <f t="shared" ca="1" si="8"/>
        <v>19</v>
      </c>
      <c r="C33">
        <f ca="1">RANDBETWEEN(50,75)</f>
        <v>58</v>
      </c>
      <c r="E33" s="1">
        <f ca="1">A33*C33</f>
        <v>1102</v>
      </c>
      <c r="G33" s="1" t="s">
        <v>6</v>
      </c>
      <c r="H33" s="1">
        <f ca="1">SUM(B31:B33)</f>
        <v>34</v>
      </c>
    </row>
    <row r="34" spans="1:12" x14ac:dyDescent="0.25">
      <c r="I34" s="1"/>
    </row>
    <row r="35" spans="1:12" ht="30" x14ac:dyDescent="0.25">
      <c r="K35" s="2" t="s">
        <v>8</v>
      </c>
      <c r="L35" s="2"/>
    </row>
    <row r="36" spans="1:12" x14ac:dyDescent="0.25">
      <c r="A36">
        <f ca="1">TRUNC(A31*K31,0)</f>
        <v>19</v>
      </c>
      <c r="B36">
        <f ca="1">IF(A36&lt;1,1,A36)</f>
        <v>19</v>
      </c>
      <c r="C36">
        <f ca="1">C31-(RANDBETWEEN(10,(C31-I31)))</f>
        <v>103</v>
      </c>
      <c r="E36" s="1">
        <f ca="1">A36*C36</f>
        <v>1957</v>
      </c>
      <c r="G36" s="1" t="s">
        <v>4</v>
      </c>
      <c r="H36" s="1">
        <f ca="1">SUM(E36:E38)</f>
        <v>5414.1176470588234</v>
      </c>
      <c r="I36">
        <f ca="1">H36/H38</f>
        <v>83.294117647058826</v>
      </c>
      <c r="K36">
        <f ca="1">1+RAND()</f>
        <v>1.9254206737108117</v>
      </c>
    </row>
    <row r="37" spans="1:12" x14ac:dyDescent="0.25">
      <c r="A37">
        <f ca="1">TRUNC(A32*K31,0)</f>
        <v>9</v>
      </c>
      <c r="B37">
        <f t="shared" ref="B37:B38" ca="1" si="9">IF(A37&lt;1,1,A37)</f>
        <v>9</v>
      </c>
      <c r="C37">
        <f ca="1">TRUNC(ABS(C32-(RANDBETWEEN(12.5,(C32/2)))),0)</f>
        <v>77</v>
      </c>
      <c r="E37" s="1">
        <f ca="1">A37*C37</f>
        <v>693</v>
      </c>
      <c r="G37" s="1" t="s">
        <v>5</v>
      </c>
      <c r="H37" s="1">
        <f ca="1">SUM(C36:C38)</f>
        <v>254</v>
      </c>
    </row>
    <row r="38" spans="1:12" x14ac:dyDescent="0.25">
      <c r="A38">
        <f ca="1">TRUNC(A33*K31,0)</f>
        <v>37</v>
      </c>
      <c r="B38">
        <f t="shared" ca="1" si="9"/>
        <v>37</v>
      </c>
      <c r="C38">
        <f ca="1">TRUNC(E38/B38,0)</f>
        <v>74</v>
      </c>
      <c r="E38" s="1">
        <f ca="1">H38*I31-E37-E36</f>
        <v>2764.1176470588234</v>
      </c>
      <c r="G38" s="1" t="s">
        <v>6</v>
      </c>
      <c r="H38" s="1">
        <f ca="1">SUM(B36:B38)</f>
        <v>65</v>
      </c>
    </row>
    <row r="41" spans="1:12" x14ac:dyDescent="0.25">
      <c r="A41">
        <f ca="1">TRUNC(A36/$K$8)</f>
        <v>15</v>
      </c>
      <c r="B41">
        <f ca="1">IF(A41&lt;1,1,A41)</f>
        <v>15</v>
      </c>
      <c r="C41">
        <f ca="1">C31-(RANDBETWEEN(1,C36))</f>
        <v>52</v>
      </c>
      <c r="E41" s="1">
        <f ca="1">B41*C41</f>
        <v>780</v>
      </c>
      <c r="G41" s="1" t="s">
        <v>4</v>
      </c>
      <c r="H41" s="1">
        <f ca="1">SUM(E41:E43)</f>
        <v>4331.2941176470586</v>
      </c>
      <c r="I41">
        <f ca="1">H41/H43</f>
        <v>83.294117647058812</v>
      </c>
    </row>
    <row r="42" spans="1:12" x14ac:dyDescent="0.25">
      <c r="A42">
        <f t="shared" ref="A42:A43" ca="1" si="10">TRUNC(A37/$K$8)</f>
        <v>7</v>
      </c>
      <c r="B42">
        <f t="shared" ref="B42:B43" ca="1" si="11">IF(A42&lt;1,1,A42)</f>
        <v>7</v>
      </c>
      <c r="C42">
        <f ca="1">TRUNC(ABS(C32-(RANDBETWEEN(6,(C37/2)))),0)</f>
        <v>88</v>
      </c>
      <c r="E42" s="1">
        <f ca="1">A42*C42</f>
        <v>616</v>
      </c>
      <c r="G42" s="1" t="s">
        <v>5</v>
      </c>
      <c r="H42" s="1">
        <f ca="1">SUM(C41:C43)</f>
        <v>237</v>
      </c>
    </row>
    <row r="43" spans="1:12" x14ac:dyDescent="0.25">
      <c r="A43">
        <f t="shared" ca="1" si="10"/>
        <v>30</v>
      </c>
      <c r="B43">
        <f t="shared" ca="1" si="11"/>
        <v>30</v>
      </c>
      <c r="C43">
        <f ca="1">TRUNC(E43/A43,0)</f>
        <v>97</v>
      </c>
      <c r="E43" s="1">
        <f ca="1">H43*I36-E42-E41</f>
        <v>2935.2941176470586</v>
      </c>
      <c r="G43" s="1" t="s">
        <v>6</v>
      </c>
      <c r="H43" s="1">
        <f ca="1">SUM(B41:B43)</f>
        <v>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Hotaling, Nathan A.</dc:creator>
  <cp:lastModifiedBy>N A H</cp:lastModifiedBy>
  <dcterms:created xsi:type="dcterms:W3CDTF">2014-07-28T14:08:04Z</dcterms:created>
  <dcterms:modified xsi:type="dcterms:W3CDTF">2015-04-19T20:41:59Z</dcterms:modified>
</cp:coreProperties>
</file>