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h1\OneDrive\Documents\NIST-NIH\Abstracts and Papers\Data in Brief - Biomat\Figure 4\Figure 4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3" i="1" l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B66" i="1"/>
  <c r="B65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9" i="1"/>
  <c r="J66" i="1" l="1"/>
  <c r="R66" i="1" s="1"/>
  <c r="Z66" i="1" s="1"/>
  <c r="J65" i="1"/>
  <c r="R65" i="1" s="1"/>
  <c r="Z65" i="1" s="1"/>
  <c r="J32" i="1"/>
  <c r="R32" i="1" s="1"/>
  <c r="Z32" i="1" s="1"/>
  <c r="J31" i="1"/>
  <c r="R31" i="1" s="1"/>
  <c r="Z31" i="1" s="1"/>
  <c r="AF66" i="1" l="1"/>
  <c r="AE66" i="1"/>
  <c r="AD66" i="1"/>
  <c r="AC66" i="1"/>
  <c r="AB66" i="1"/>
  <c r="AA66" i="1"/>
  <c r="AF65" i="1"/>
  <c r="AE65" i="1"/>
  <c r="AD65" i="1"/>
  <c r="AC65" i="1"/>
  <c r="AB65" i="1"/>
  <c r="AA65" i="1"/>
  <c r="X66" i="1"/>
  <c r="W66" i="1"/>
  <c r="V66" i="1"/>
  <c r="U66" i="1"/>
  <c r="T66" i="1"/>
  <c r="S66" i="1"/>
  <c r="X65" i="1"/>
  <c r="W65" i="1"/>
  <c r="V65" i="1"/>
  <c r="U65" i="1"/>
  <c r="T65" i="1"/>
  <c r="S65" i="1"/>
  <c r="P66" i="1"/>
  <c r="O66" i="1"/>
  <c r="N66" i="1"/>
  <c r="M66" i="1"/>
  <c r="L66" i="1"/>
  <c r="K66" i="1"/>
  <c r="P65" i="1"/>
  <c r="O65" i="1"/>
  <c r="N65" i="1"/>
  <c r="M65" i="1"/>
  <c r="L65" i="1"/>
  <c r="K65" i="1"/>
  <c r="H66" i="1"/>
  <c r="G66" i="1"/>
  <c r="F66" i="1"/>
  <c r="E66" i="1"/>
  <c r="D66" i="1"/>
  <c r="C66" i="1"/>
  <c r="H65" i="1"/>
  <c r="G65" i="1"/>
  <c r="F65" i="1"/>
  <c r="E65" i="1"/>
  <c r="D65" i="1"/>
  <c r="C65" i="1"/>
  <c r="AF32" i="1"/>
  <c r="AE32" i="1"/>
  <c r="AD32" i="1"/>
  <c r="AC32" i="1"/>
  <c r="AB32" i="1"/>
  <c r="AA32" i="1"/>
  <c r="AF31" i="1"/>
  <c r="AE31" i="1"/>
  <c r="AD31" i="1"/>
  <c r="AC31" i="1"/>
  <c r="AB31" i="1"/>
  <c r="AA31" i="1"/>
  <c r="X32" i="1"/>
  <c r="W32" i="1"/>
  <c r="V32" i="1"/>
  <c r="U32" i="1"/>
  <c r="T32" i="1"/>
  <c r="S32" i="1"/>
  <c r="X31" i="1"/>
  <c r="W31" i="1"/>
  <c r="V31" i="1"/>
  <c r="U31" i="1"/>
  <c r="T31" i="1"/>
  <c r="S31" i="1"/>
  <c r="P32" i="1"/>
  <c r="O32" i="1"/>
  <c r="N32" i="1"/>
  <c r="M32" i="1"/>
  <c r="L32" i="1"/>
  <c r="K32" i="1"/>
  <c r="P31" i="1"/>
  <c r="O31" i="1"/>
  <c r="N31" i="1"/>
  <c r="M31" i="1"/>
  <c r="L31" i="1"/>
  <c r="K31" i="1"/>
  <c r="H32" i="1"/>
  <c r="G32" i="1"/>
  <c r="F32" i="1"/>
  <c r="E32" i="1"/>
  <c r="D32" i="1"/>
  <c r="C32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<sst xmlns="http://schemas.openxmlformats.org/spreadsheetml/2006/main" count="220" uniqueCount="38">
  <si>
    <t>53 ga</t>
  </si>
  <si>
    <t>50 ga</t>
  </si>
  <si>
    <t>48 ga</t>
  </si>
  <si>
    <t>mixed gauge</t>
  </si>
  <si>
    <t>File</t>
  </si>
  <si>
    <t>Mag</t>
  </si>
  <si>
    <t>48g_m01</t>
  </si>
  <si>
    <t>48g_m02</t>
  </si>
  <si>
    <t>48g_m04</t>
  </si>
  <si>
    <t>48g_m05</t>
  </si>
  <si>
    <t>48g_m07</t>
  </si>
  <si>
    <t>48g_m08</t>
  </si>
  <si>
    <t>150x</t>
  </si>
  <si>
    <t>Units</t>
  </si>
  <si>
    <t>nm</t>
  </si>
  <si>
    <t>200x</t>
  </si>
  <si>
    <t>50g_m03</t>
  </si>
  <si>
    <t>53g_m03</t>
  </si>
  <si>
    <t>53g_m04</t>
  </si>
  <si>
    <t>53g_m05</t>
  </si>
  <si>
    <t>53g_m07</t>
  </si>
  <si>
    <t>53g_m08</t>
  </si>
  <si>
    <t>50g_m02</t>
  </si>
  <si>
    <t>50g_m04</t>
  </si>
  <si>
    <t>50g_m06</t>
  </si>
  <si>
    <t>50g_m08</t>
  </si>
  <si>
    <t>50g_m10</t>
  </si>
  <si>
    <t>53g_2_m04</t>
  </si>
  <si>
    <t>03G_2_m01</t>
  </si>
  <si>
    <t>03G_m01</t>
  </si>
  <si>
    <t>03G_m05</t>
  </si>
  <si>
    <t>03G_m07</t>
  </si>
  <si>
    <t>03G_m09</t>
  </si>
  <si>
    <t>03G_m11</t>
  </si>
  <si>
    <t>Human 1 Measurements</t>
  </si>
  <si>
    <t>Human 2 Measurements</t>
  </si>
  <si>
    <r>
      <t>Mean (</t>
    </r>
    <r>
      <rPr>
        <b/>
        <sz val="11"/>
        <color theme="1"/>
        <rFont val="Calibri"/>
        <family val="2"/>
      </rPr>
      <t>μ</t>
    </r>
    <r>
      <rPr>
        <b/>
        <sz val="9.35"/>
        <color theme="1"/>
        <rFont val="Calibri"/>
        <family val="2"/>
      </rPr>
      <t>m)</t>
    </r>
  </si>
  <si>
    <t>SD  (μm)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</si>
</sst>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2" fontId="0" fillId="2" borderId="0" xfId="0" applyNumberFormat="1" applyFill="1" applyAlignment="1">
      <alignment horizontal="right" wrapText="1"/>
    </xf>
    <xf numFmtId="2" fontId="1" fillId="0" borderId="2" xfId="0" applyNumberFormat="1" applyFont="1" applyBorder="1" applyAlignment="1">
      <alignment horizontal="right" wrapText="1"/>
    </xf>
    <xf numFmtId="2" fontId="0" fillId="2" borderId="2" xfId="0" applyNumberFormat="1" applyFill="1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2" fontId="1" fillId="0" borderId="0" xfId="0" applyNumberFormat="1" applyFont="1" applyBorder="1" applyAlignment="1">
      <alignment horizontal="right" wrapText="1"/>
    </xf>
    <xf numFmtId="2" fontId="0" fillId="2" borderId="0" xfId="0" applyNumberFormat="1" applyFill="1" applyBorder="1" applyAlignment="1">
      <alignment horizontal="right" wrapText="1"/>
    </xf>
    <xf numFmtId="2" fontId="1" fillId="0" borderId="5" xfId="0" applyNumberFormat="1" applyFont="1" applyBorder="1" applyAlignment="1">
      <alignment horizontal="right" wrapText="1"/>
    </xf>
    <xf numFmtId="2" fontId="1" fillId="2" borderId="0" xfId="0" applyNumberFormat="1" applyFont="1" applyFill="1" applyBorder="1" applyAlignment="1">
      <alignment horizontal="right" wrapText="1"/>
    </xf>
    <xf numFmtId="2" fontId="0" fillId="0" borderId="5" xfId="0" applyNumberFormat="1" applyBorder="1" applyAlignment="1">
      <alignment horizontal="right" wrapText="1"/>
    </xf>
    <xf numFmtId="164" fontId="1" fillId="0" borderId="0" xfId="0" applyNumberFormat="1" applyFont="1" applyBorder="1" applyAlignment="1">
      <alignment horizontal="right" wrapText="1"/>
    </xf>
    <xf numFmtId="164" fontId="1" fillId="0" borderId="5" xfId="0" applyNumberFormat="1" applyFont="1" applyBorder="1" applyAlignment="1">
      <alignment horizontal="right" wrapText="1"/>
    </xf>
    <xf numFmtId="2" fontId="1" fillId="0" borderId="7" xfId="0" applyNumberFormat="1" applyFont="1" applyBorder="1" applyAlignment="1">
      <alignment horizontal="right" wrapText="1"/>
    </xf>
    <xf numFmtId="164" fontId="0" fillId="0" borderId="7" xfId="0" applyNumberFormat="1" applyBorder="1" applyAlignment="1">
      <alignment horizontal="right" wrapText="1"/>
    </xf>
    <xf numFmtId="2" fontId="0" fillId="2" borderId="7" xfId="0" applyNumberFormat="1" applyFill="1" applyBorder="1" applyAlignment="1">
      <alignment horizontal="right" wrapText="1"/>
    </xf>
    <xf numFmtId="164" fontId="0" fillId="0" borderId="8" xfId="0" applyNumberFormat="1" applyBorder="1" applyAlignment="1">
      <alignment horizontal="right" wrapText="1"/>
    </xf>
    <xf numFmtId="2" fontId="1" fillId="0" borderId="3" xfId="0" applyNumberFormat="1" applyFont="1" applyBorder="1" applyAlignment="1">
      <alignment horizontal="right" wrapText="1"/>
    </xf>
    <xf numFmtId="2" fontId="1" fillId="0" borderId="0" xfId="0" applyNumberFormat="1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 wrapText="1"/>
    </xf>
    <xf numFmtId="2" fontId="0" fillId="0" borderId="0" xfId="0" applyNumberFormat="1" applyFill="1" applyAlignment="1">
      <alignment horizontal="right" wrapText="1"/>
    </xf>
    <xf numFmtId="2" fontId="1" fillId="0" borderId="0" xfId="0" applyNumberFormat="1" applyFont="1" applyFill="1" applyAlignment="1">
      <alignment horizontal="right" wrapText="1"/>
    </xf>
    <xf numFmtId="1" fontId="1" fillId="0" borderId="0" xfId="0" applyNumberFormat="1" applyFont="1" applyBorder="1" applyAlignment="1">
      <alignment horizontal="right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1" fontId="1" fillId="0" borderId="7" xfId="0" applyNumberFormat="1" applyFont="1" applyBorder="1" applyAlignment="1">
      <alignment horizontal="right" wrapText="1"/>
    </xf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Fill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1" fontId="0" fillId="2" borderId="0" xfId="0" applyNumberFormat="1" applyFill="1" applyBorder="1" applyAlignment="1">
      <alignment horizontal="right" wrapText="1"/>
    </xf>
    <xf numFmtId="1" fontId="0" fillId="0" borderId="0" xfId="0" applyNumberFormat="1" applyFont="1" applyBorder="1" applyAlignment="1">
      <alignment horizontal="right" wrapText="1"/>
    </xf>
    <xf numFmtId="1" fontId="0" fillId="0" borderId="5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abSelected="1" zoomScale="85" zoomScaleNormal="85" workbookViewId="0">
      <selection activeCell="C44" sqref="C44"/>
    </sheetView>
  </sheetViews>
  <sheetFormatPr defaultColWidth="10.140625" defaultRowHeight="15" x14ac:dyDescent="0.25"/>
  <cols>
    <col min="1" max="1" width="15.140625" style="21" bestFit="1" customWidth="1"/>
    <col min="2" max="2" width="11" style="22" bestFit="1" customWidth="1"/>
    <col min="3" max="9" width="10.140625" style="21"/>
    <col min="10" max="10" width="10.85546875" style="31" bestFit="1" customWidth="1"/>
    <col min="11" max="11" width="10.140625" style="22"/>
    <col min="12" max="17" width="10.140625" style="21"/>
    <col min="18" max="18" width="10.85546875" style="31" bestFit="1" customWidth="1"/>
    <col min="19" max="19" width="11.85546875" style="21" bestFit="1" customWidth="1"/>
    <col min="20" max="25" width="10.140625" style="21"/>
    <col min="26" max="26" width="10.85546875" style="30" bestFit="1" customWidth="1"/>
    <col min="27" max="27" width="11.85546875" style="1" bestFit="1" customWidth="1"/>
    <col min="28" max="16384" width="10.140625" style="1"/>
  </cols>
  <sheetData>
    <row r="1" spans="1:32" ht="33" customHeight="1" x14ac:dyDescent="0.25">
      <c r="A1" s="24" t="s">
        <v>34</v>
      </c>
      <c r="B1" s="4"/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  <c r="H1" s="4" t="s">
        <v>2</v>
      </c>
      <c r="I1" s="5"/>
      <c r="J1" s="27"/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5"/>
      <c r="R1" s="27"/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/>
      <c r="Z1" s="27"/>
      <c r="AA1" s="4" t="s">
        <v>3</v>
      </c>
      <c r="AB1" s="4" t="s">
        <v>3</v>
      </c>
      <c r="AC1" s="4" t="s">
        <v>3</v>
      </c>
      <c r="AD1" s="4" t="s">
        <v>3</v>
      </c>
      <c r="AE1" s="4" t="s">
        <v>3</v>
      </c>
      <c r="AF1" s="18" t="s">
        <v>3</v>
      </c>
    </row>
    <row r="2" spans="1:32" s="2" customFormat="1" x14ac:dyDescent="0.25">
      <c r="A2" s="25"/>
      <c r="B2" s="7" t="s">
        <v>4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10"/>
      <c r="J2" s="23" t="s">
        <v>4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16</v>
      </c>
      <c r="Q2" s="10"/>
      <c r="R2" s="23" t="s">
        <v>4</v>
      </c>
      <c r="S2" s="7" t="s">
        <v>27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10"/>
      <c r="Z2" s="23" t="s">
        <v>4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9" t="s">
        <v>33</v>
      </c>
    </row>
    <row r="3" spans="1:32" s="2" customFormat="1" x14ac:dyDescent="0.25">
      <c r="A3" s="25"/>
      <c r="B3" s="7" t="s">
        <v>5</v>
      </c>
      <c r="C3" s="7" t="s">
        <v>12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10"/>
      <c r="J3" s="23" t="s">
        <v>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15</v>
      </c>
      <c r="P3" s="7" t="s">
        <v>15</v>
      </c>
      <c r="Q3" s="10"/>
      <c r="R3" s="23" t="s">
        <v>5</v>
      </c>
      <c r="S3" s="7" t="s">
        <v>15</v>
      </c>
      <c r="T3" s="7" t="s">
        <v>15</v>
      </c>
      <c r="U3" s="7" t="s">
        <v>15</v>
      </c>
      <c r="V3" s="7" t="s">
        <v>15</v>
      </c>
      <c r="W3" s="7" t="s">
        <v>15</v>
      </c>
      <c r="X3" s="7" t="s">
        <v>15</v>
      </c>
      <c r="Y3" s="10"/>
      <c r="Z3" s="23" t="s">
        <v>5</v>
      </c>
      <c r="AA3" s="7" t="s">
        <v>15</v>
      </c>
      <c r="AB3" s="7" t="s">
        <v>15</v>
      </c>
      <c r="AC3" s="7" t="s">
        <v>15</v>
      </c>
      <c r="AD3" s="7" t="s">
        <v>15</v>
      </c>
      <c r="AE3" s="7" t="s">
        <v>15</v>
      </c>
      <c r="AF3" s="9" t="s">
        <v>15</v>
      </c>
    </row>
    <row r="4" spans="1:32" s="2" customFormat="1" x14ac:dyDescent="0.25">
      <c r="A4" s="25"/>
      <c r="B4" s="7" t="s">
        <v>13</v>
      </c>
      <c r="C4" s="7" t="s">
        <v>14</v>
      </c>
      <c r="D4" s="7" t="s">
        <v>14</v>
      </c>
      <c r="E4" s="7" t="s">
        <v>14</v>
      </c>
      <c r="F4" s="7" t="s">
        <v>14</v>
      </c>
      <c r="G4" s="7" t="s">
        <v>14</v>
      </c>
      <c r="H4" s="7" t="s">
        <v>14</v>
      </c>
      <c r="I4" s="10"/>
      <c r="J4" s="23" t="s">
        <v>13</v>
      </c>
      <c r="K4" s="7" t="s">
        <v>14</v>
      </c>
      <c r="L4" s="7" t="s">
        <v>14</v>
      </c>
      <c r="M4" s="7" t="s">
        <v>14</v>
      </c>
      <c r="N4" s="7" t="s">
        <v>14</v>
      </c>
      <c r="O4" s="7" t="s">
        <v>14</v>
      </c>
      <c r="P4" s="7" t="s">
        <v>14</v>
      </c>
      <c r="Q4" s="10"/>
      <c r="R4" s="23" t="s">
        <v>13</v>
      </c>
      <c r="S4" s="7" t="s">
        <v>14</v>
      </c>
      <c r="T4" s="7" t="s">
        <v>14</v>
      </c>
      <c r="U4" s="7" t="s">
        <v>14</v>
      </c>
      <c r="V4" s="7" t="s">
        <v>14</v>
      </c>
      <c r="W4" s="7" t="s">
        <v>14</v>
      </c>
      <c r="X4" s="7" t="s">
        <v>14</v>
      </c>
      <c r="Y4" s="10"/>
      <c r="Z4" s="23" t="s">
        <v>13</v>
      </c>
      <c r="AA4" s="7" t="s">
        <v>14</v>
      </c>
      <c r="AB4" s="7" t="s">
        <v>14</v>
      </c>
      <c r="AC4" s="7" t="s">
        <v>14</v>
      </c>
      <c r="AD4" s="7" t="s">
        <v>14</v>
      </c>
      <c r="AE4" s="7" t="s">
        <v>14</v>
      </c>
      <c r="AF4" s="9" t="s">
        <v>14</v>
      </c>
    </row>
    <row r="5" spans="1:32" x14ac:dyDescent="0.25">
      <c r="A5" s="25"/>
      <c r="B5" s="23">
        <v>1</v>
      </c>
      <c r="C5" s="32">
        <v>31340</v>
      </c>
      <c r="D5" s="32">
        <v>30270</v>
      </c>
      <c r="E5" s="32">
        <v>30250</v>
      </c>
      <c r="F5" s="32">
        <v>31070</v>
      </c>
      <c r="G5" s="32">
        <v>31140</v>
      </c>
      <c r="H5" s="32">
        <v>31310</v>
      </c>
      <c r="I5" s="33"/>
      <c r="J5" s="23">
        <v>1</v>
      </c>
      <c r="K5" s="34">
        <v>23810</v>
      </c>
      <c r="L5" s="34">
        <v>25240</v>
      </c>
      <c r="M5" s="34">
        <v>26160</v>
      </c>
      <c r="N5" s="34">
        <v>24230</v>
      </c>
      <c r="O5" s="34">
        <v>25430</v>
      </c>
      <c r="P5" s="34">
        <v>24820</v>
      </c>
      <c r="Q5" s="33"/>
      <c r="R5" s="23">
        <v>1</v>
      </c>
      <c r="S5" s="32">
        <v>16320</v>
      </c>
      <c r="T5" s="32">
        <v>16790</v>
      </c>
      <c r="U5" s="32">
        <v>16450</v>
      </c>
      <c r="V5" s="32">
        <v>16500</v>
      </c>
      <c r="W5" s="32">
        <v>17300</v>
      </c>
      <c r="X5" s="32">
        <v>17270</v>
      </c>
      <c r="Y5" s="33"/>
      <c r="Z5" s="23">
        <v>1</v>
      </c>
      <c r="AA5" s="32">
        <v>31120</v>
      </c>
      <c r="AB5" s="32">
        <v>26490</v>
      </c>
      <c r="AC5" s="32">
        <v>31490</v>
      </c>
      <c r="AD5" s="32">
        <v>16210</v>
      </c>
      <c r="AE5" s="32">
        <v>25330</v>
      </c>
      <c r="AF5" s="35">
        <v>31360</v>
      </c>
    </row>
    <row r="6" spans="1:32" x14ac:dyDescent="0.25">
      <c r="A6" s="25"/>
      <c r="B6" s="23">
        <v>2</v>
      </c>
      <c r="C6" s="32">
        <v>31790</v>
      </c>
      <c r="D6" s="32">
        <v>31590</v>
      </c>
      <c r="E6" s="32">
        <v>31070</v>
      </c>
      <c r="F6" s="32">
        <v>30810</v>
      </c>
      <c r="G6" s="32">
        <v>30000</v>
      </c>
      <c r="H6" s="32">
        <v>30970</v>
      </c>
      <c r="I6" s="33"/>
      <c r="J6" s="23">
        <v>2</v>
      </c>
      <c r="K6" s="34">
        <v>25460</v>
      </c>
      <c r="L6" s="34">
        <v>26450</v>
      </c>
      <c r="M6" s="34">
        <v>25560</v>
      </c>
      <c r="N6" s="34">
        <v>26510</v>
      </c>
      <c r="O6" s="34">
        <v>25440</v>
      </c>
      <c r="P6" s="34">
        <v>25150</v>
      </c>
      <c r="Q6" s="33"/>
      <c r="R6" s="23">
        <v>2</v>
      </c>
      <c r="S6" s="32">
        <v>17280</v>
      </c>
      <c r="T6" s="32">
        <v>17080</v>
      </c>
      <c r="U6" s="32">
        <v>17090</v>
      </c>
      <c r="V6" s="32">
        <v>16980</v>
      </c>
      <c r="W6" s="32">
        <v>16980</v>
      </c>
      <c r="X6" s="32">
        <v>16390</v>
      </c>
      <c r="Y6" s="33"/>
      <c r="Z6" s="23">
        <v>2</v>
      </c>
      <c r="AA6" s="32">
        <v>31520</v>
      </c>
      <c r="AB6" s="32">
        <v>30680</v>
      </c>
      <c r="AC6" s="32">
        <v>16890</v>
      </c>
      <c r="AD6" s="32">
        <v>16980</v>
      </c>
      <c r="AE6" s="32">
        <v>17660</v>
      </c>
      <c r="AF6" s="35">
        <v>31030</v>
      </c>
    </row>
    <row r="7" spans="1:32" x14ac:dyDescent="0.25">
      <c r="A7" s="25"/>
      <c r="B7" s="23">
        <v>3</v>
      </c>
      <c r="C7" s="32">
        <v>32050</v>
      </c>
      <c r="D7" s="32">
        <v>31770</v>
      </c>
      <c r="E7" s="32">
        <v>31470</v>
      </c>
      <c r="F7" s="32">
        <v>31360</v>
      </c>
      <c r="G7" s="32">
        <v>31820</v>
      </c>
      <c r="H7" s="32">
        <v>31510</v>
      </c>
      <c r="I7" s="33"/>
      <c r="J7" s="23">
        <v>3</v>
      </c>
      <c r="K7" s="34">
        <v>25610</v>
      </c>
      <c r="L7" s="34">
        <v>25940</v>
      </c>
      <c r="M7" s="34">
        <v>25560</v>
      </c>
      <c r="N7" s="34">
        <v>24770</v>
      </c>
      <c r="O7" s="34">
        <v>25920</v>
      </c>
      <c r="P7" s="34">
        <v>25160</v>
      </c>
      <c r="Q7" s="33"/>
      <c r="R7" s="23">
        <v>3</v>
      </c>
      <c r="S7" s="32">
        <v>16340</v>
      </c>
      <c r="T7" s="32">
        <v>16180</v>
      </c>
      <c r="U7" s="32">
        <v>17070</v>
      </c>
      <c r="V7" s="32">
        <v>17820</v>
      </c>
      <c r="W7" s="32">
        <v>17260</v>
      </c>
      <c r="X7" s="32">
        <v>17280</v>
      </c>
      <c r="Y7" s="33"/>
      <c r="Z7" s="23">
        <v>3</v>
      </c>
      <c r="AA7" s="32">
        <v>31120</v>
      </c>
      <c r="AB7" s="32">
        <v>17200</v>
      </c>
      <c r="AC7" s="32">
        <v>16940</v>
      </c>
      <c r="AD7" s="32">
        <v>17090</v>
      </c>
      <c r="AE7" s="32">
        <v>31300</v>
      </c>
      <c r="AF7" s="35">
        <v>17420</v>
      </c>
    </row>
    <row r="8" spans="1:32" x14ac:dyDescent="0.25">
      <c r="A8" s="25"/>
      <c r="B8" s="23">
        <v>4</v>
      </c>
      <c r="C8" s="32">
        <v>32110</v>
      </c>
      <c r="D8" s="32">
        <v>31180</v>
      </c>
      <c r="E8" s="32">
        <v>31970</v>
      </c>
      <c r="F8" s="32">
        <v>31110</v>
      </c>
      <c r="G8" s="32">
        <v>31080</v>
      </c>
      <c r="H8" s="32">
        <v>31110</v>
      </c>
      <c r="I8" s="33"/>
      <c r="J8" s="23">
        <v>4</v>
      </c>
      <c r="K8" s="34">
        <v>26370</v>
      </c>
      <c r="L8" s="34">
        <v>25090</v>
      </c>
      <c r="M8" s="34">
        <v>25400</v>
      </c>
      <c r="N8" s="34">
        <v>26100</v>
      </c>
      <c r="O8" s="34">
        <v>25740</v>
      </c>
      <c r="P8" s="34">
        <v>25890</v>
      </c>
      <c r="Q8" s="33"/>
      <c r="R8" s="23">
        <v>4</v>
      </c>
      <c r="S8" s="32">
        <v>16760</v>
      </c>
      <c r="T8" s="32">
        <v>16850</v>
      </c>
      <c r="U8" s="32">
        <v>16370</v>
      </c>
      <c r="V8" s="32">
        <v>16990</v>
      </c>
      <c r="W8" s="32">
        <v>16430</v>
      </c>
      <c r="X8" s="32">
        <v>17480</v>
      </c>
      <c r="Y8" s="33"/>
      <c r="Z8" s="23">
        <v>4</v>
      </c>
      <c r="AA8" s="32">
        <v>16880</v>
      </c>
      <c r="AB8" s="32">
        <v>16370</v>
      </c>
      <c r="AC8" s="32">
        <v>16670</v>
      </c>
      <c r="AD8" s="32">
        <v>16360</v>
      </c>
      <c r="AE8" s="32">
        <v>17210</v>
      </c>
      <c r="AF8" s="35">
        <v>17010</v>
      </c>
    </row>
    <row r="9" spans="1:32" x14ac:dyDescent="0.25">
      <c r="A9" s="25"/>
      <c r="B9" s="23">
        <v>5</v>
      </c>
      <c r="C9" s="32">
        <v>31620</v>
      </c>
      <c r="D9" s="32">
        <v>30930</v>
      </c>
      <c r="E9" s="32">
        <v>32080</v>
      </c>
      <c r="F9" s="32">
        <v>30650</v>
      </c>
      <c r="G9" s="32">
        <v>32360</v>
      </c>
      <c r="H9" s="32">
        <v>30740</v>
      </c>
      <c r="I9" s="33"/>
      <c r="J9" s="23">
        <v>5</v>
      </c>
      <c r="K9" s="34">
        <v>25440</v>
      </c>
      <c r="L9" s="34">
        <v>24880</v>
      </c>
      <c r="M9" s="34">
        <v>25980</v>
      </c>
      <c r="N9" s="34">
        <v>24190</v>
      </c>
      <c r="O9" s="34">
        <v>25160</v>
      </c>
      <c r="P9" s="34">
        <v>25580</v>
      </c>
      <c r="Q9" s="33"/>
      <c r="R9" s="23">
        <v>5</v>
      </c>
      <c r="S9" s="32">
        <v>17020</v>
      </c>
      <c r="T9" s="32">
        <v>16860</v>
      </c>
      <c r="U9" s="32">
        <v>17310</v>
      </c>
      <c r="V9" s="32">
        <v>16590</v>
      </c>
      <c r="W9" s="32">
        <v>16150</v>
      </c>
      <c r="X9" s="32">
        <v>16880</v>
      </c>
      <c r="Y9" s="33"/>
      <c r="Z9" s="23">
        <v>5</v>
      </c>
      <c r="AA9" s="32">
        <v>16680</v>
      </c>
      <c r="AB9" s="32">
        <v>30660</v>
      </c>
      <c r="AC9" s="32">
        <v>31670</v>
      </c>
      <c r="AD9" s="32">
        <v>25580</v>
      </c>
      <c r="AE9" s="32">
        <v>16260</v>
      </c>
      <c r="AF9" s="35">
        <v>25090</v>
      </c>
    </row>
    <row r="10" spans="1:32" x14ac:dyDescent="0.25">
      <c r="A10" s="25"/>
      <c r="B10" s="23">
        <v>6</v>
      </c>
      <c r="C10" s="32">
        <v>30970</v>
      </c>
      <c r="D10" s="32">
        <v>31420</v>
      </c>
      <c r="E10" s="32">
        <v>31620</v>
      </c>
      <c r="F10" s="32">
        <v>31730</v>
      </c>
      <c r="G10" s="32">
        <v>29630</v>
      </c>
      <c r="H10" s="32">
        <v>31000</v>
      </c>
      <c r="I10" s="33"/>
      <c r="J10" s="23">
        <v>6</v>
      </c>
      <c r="K10" s="34">
        <v>26520</v>
      </c>
      <c r="L10" s="34">
        <v>24860</v>
      </c>
      <c r="M10" s="34">
        <v>23600</v>
      </c>
      <c r="N10" s="34">
        <v>24390</v>
      </c>
      <c r="O10" s="34">
        <v>25200</v>
      </c>
      <c r="P10" s="34">
        <v>23170</v>
      </c>
      <c r="Q10" s="33"/>
      <c r="R10" s="23">
        <v>6</v>
      </c>
      <c r="S10" s="32">
        <v>16840</v>
      </c>
      <c r="T10" s="32">
        <v>17910</v>
      </c>
      <c r="U10" s="32">
        <v>17080</v>
      </c>
      <c r="V10" s="32">
        <v>18030</v>
      </c>
      <c r="W10" s="32">
        <v>17000</v>
      </c>
      <c r="X10" s="32">
        <v>17550</v>
      </c>
      <c r="Y10" s="33"/>
      <c r="Z10" s="23">
        <v>6</v>
      </c>
      <c r="AA10" s="32">
        <v>17230</v>
      </c>
      <c r="AB10" s="32">
        <v>16820</v>
      </c>
      <c r="AC10" s="32">
        <v>31180</v>
      </c>
      <c r="AD10" s="32">
        <v>31360</v>
      </c>
      <c r="AE10" s="32">
        <v>31530</v>
      </c>
      <c r="AF10" s="35">
        <v>17050</v>
      </c>
    </row>
    <row r="11" spans="1:32" x14ac:dyDescent="0.25">
      <c r="A11" s="25"/>
      <c r="B11" s="23">
        <v>7</v>
      </c>
      <c r="C11" s="32">
        <v>31340</v>
      </c>
      <c r="D11" s="32">
        <v>31340</v>
      </c>
      <c r="E11" s="32">
        <v>31560</v>
      </c>
      <c r="F11" s="32">
        <v>31350</v>
      </c>
      <c r="G11" s="32">
        <v>30200</v>
      </c>
      <c r="H11" s="32">
        <v>30550</v>
      </c>
      <c r="I11" s="33"/>
      <c r="J11" s="23">
        <v>7</v>
      </c>
      <c r="K11" s="34">
        <v>25440</v>
      </c>
      <c r="L11" s="34">
        <v>25340</v>
      </c>
      <c r="M11" s="34">
        <v>25530</v>
      </c>
      <c r="N11" s="34">
        <v>25590</v>
      </c>
      <c r="O11" s="34">
        <v>25960</v>
      </c>
      <c r="P11" s="34">
        <v>25900</v>
      </c>
      <c r="Q11" s="33"/>
      <c r="R11" s="23">
        <v>7</v>
      </c>
      <c r="S11" s="32">
        <v>17830</v>
      </c>
      <c r="T11" s="32">
        <v>16420</v>
      </c>
      <c r="U11" s="32">
        <v>17030</v>
      </c>
      <c r="V11" s="32">
        <v>17220</v>
      </c>
      <c r="W11" s="32">
        <v>16590</v>
      </c>
      <c r="X11" s="32">
        <v>17420</v>
      </c>
      <c r="Y11" s="33"/>
      <c r="Z11" s="23">
        <v>7</v>
      </c>
      <c r="AA11" s="32">
        <v>17020</v>
      </c>
      <c r="AB11" s="32">
        <v>16380</v>
      </c>
      <c r="AC11" s="32">
        <v>16890</v>
      </c>
      <c r="AD11" s="32">
        <v>25660</v>
      </c>
      <c r="AE11" s="32">
        <v>25750</v>
      </c>
      <c r="AF11" s="35">
        <v>16760</v>
      </c>
    </row>
    <row r="12" spans="1:32" x14ac:dyDescent="0.25">
      <c r="A12" s="25"/>
      <c r="B12" s="23">
        <v>8</v>
      </c>
      <c r="C12" s="32">
        <v>30750</v>
      </c>
      <c r="D12" s="32">
        <v>30460</v>
      </c>
      <c r="E12" s="32">
        <v>31920</v>
      </c>
      <c r="F12" s="32">
        <v>29940</v>
      </c>
      <c r="G12" s="32">
        <v>30770</v>
      </c>
      <c r="H12" s="32">
        <v>30300</v>
      </c>
      <c r="I12" s="33"/>
      <c r="J12" s="23">
        <v>8</v>
      </c>
      <c r="K12" s="34">
        <v>23900</v>
      </c>
      <c r="L12" s="34">
        <v>24780</v>
      </c>
      <c r="M12" s="34">
        <v>25480</v>
      </c>
      <c r="N12" s="34">
        <v>25550</v>
      </c>
      <c r="O12" s="34">
        <v>24090</v>
      </c>
      <c r="P12" s="34">
        <v>26780</v>
      </c>
      <c r="Q12" s="33"/>
      <c r="R12" s="23">
        <v>8</v>
      </c>
      <c r="S12" s="32">
        <v>16980</v>
      </c>
      <c r="T12" s="32">
        <v>17080</v>
      </c>
      <c r="U12" s="32">
        <v>17030</v>
      </c>
      <c r="V12" s="32">
        <v>16810</v>
      </c>
      <c r="W12" s="32">
        <v>16570</v>
      </c>
      <c r="X12" s="32">
        <v>16310</v>
      </c>
      <c r="Y12" s="33"/>
      <c r="Z12" s="23">
        <v>8</v>
      </c>
      <c r="AA12" s="32">
        <v>26250</v>
      </c>
      <c r="AB12" s="32">
        <v>16600</v>
      </c>
      <c r="AC12" s="32">
        <v>30960</v>
      </c>
      <c r="AD12" s="32">
        <v>31220</v>
      </c>
      <c r="AE12" s="32">
        <v>31010</v>
      </c>
      <c r="AF12" s="35">
        <v>17180</v>
      </c>
    </row>
    <row r="13" spans="1:32" x14ac:dyDescent="0.25">
      <c r="A13" s="25"/>
      <c r="B13" s="23">
        <v>9</v>
      </c>
      <c r="C13" s="32">
        <v>31590</v>
      </c>
      <c r="D13" s="32">
        <v>31190</v>
      </c>
      <c r="E13" s="32">
        <v>31610</v>
      </c>
      <c r="F13" s="32">
        <v>30860</v>
      </c>
      <c r="G13" s="32">
        <v>31030</v>
      </c>
      <c r="H13" s="32">
        <v>31430</v>
      </c>
      <c r="I13" s="33"/>
      <c r="J13" s="23">
        <v>9</v>
      </c>
      <c r="K13" s="34">
        <v>24360</v>
      </c>
      <c r="L13" s="34">
        <v>25640</v>
      </c>
      <c r="M13" s="34">
        <v>24610</v>
      </c>
      <c r="N13" s="34">
        <v>26200</v>
      </c>
      <c r="O13" s="34">
        <v>25910</v>
      </c>
      <c r="P13" s="34">
        <v>25900</v>
      </c>
      <c r="Q13" s="33"/>
      <c r="R13" s="23">
        <v>9</v>
      </c>
      <c r="S13" s="32">
        <v>16900</v>
      </c>
      <c r="T13" s="32">
        <v>16130</v>
      </c>
      <c r="U13" s="32">
        <v>16740</v>
      </c>
      <c r="V13" s="32">
        <v>16730</v>
      </c>
      <c r="W13" s="32">
        <v>16740</v>
      </c>
      <c r="X13" s="32">
        <v>16430</v>
      </c>
      <c r="Y13" s="33"/>
      <c r="Z13" s="23">
        <v>9</v>
      </c>
      <c r="AA13" s="32">
        <v>17090</v>
      </c>
      <c r="AB13" s="32">
        <v>16940</v>
      </c>
      <c r="AC13" s="32">
        <v>17420</v>
      </c>
      <c r="AD13" s="32">
        <v>16540</v>
      </c>
      <c r="AE13" s="32">
        <v>25530</v>
      </c>
      <c r="AF13" s="35">
        <v>16000</v>
      </c>
    </row>
    <row r="14" spans="1:32" x14ac:dyDescent="0.25">
      <c r="A14" s="25"/>
      <c r="B14" s="23">
        <v>10</v>
      </c>
      <c r="C14" s="32">
        <v>31500</v>
      </c>
      <c r="D14" s="32">
        <v>30660</v>
      </c>
      <c r="E14" s="32">
        <v>31900</v>
      </c>
      <c r="F14" s="32">
        <v>31450</v>
      </c>
      <c r="G14" s="32">
        <v>31180</v>
      </c>
      <c r="H14" s="32">
        <v>30200</v>
      </c>
      <c r="I14" s="33"/>
      <c r="J14" s="23">
        <v>10</v>
      </c>
      <c r="K14" s="34">
        <v>25260</v>
      </c>
      <c r="L14" s="34">
        <v>26070</v>
      </c>
      <c r="M14" s="34">
        <v>26350</v>
      </c>
      <c r="N14" s="34">
        <v>25520</v>
      </c>
      <c r="O14" s="34">
        <v>25000</v>
      </c>
      <c r="P14" s="34">
        <v>27370</v>
      </c>
      <c r="Q14" s="33"/>
      <c r="R14" s="23">
        <v>10</v>
      </c>
      <c r="S14" s="32">
        <v>16870</v>
      </c>
      <c r="T14" s="32">
        <v>16880</v>
      </c>
      <c r="U14" s="32">
        <v>17370</v>
      </c>
      <c r="V14" s="32">
        <v>16680</v>
      </c>
      <c r="W14" s="32">
        <v>16980</v>
      </c>
      <c r="X14" s="32">
        <v>16410</v>
      </c>
      <c r="Y14" s="33"/>
      <c r="Z14" s="23">
        <v>10</v>
      </c>
      <c r="AA14" s="32">
        <v>31330</v>
      </c>
      <c r="AB14" s="32">
        <v>25410</v>
      </c>
      <c r="AC14" s="32">
        <v>16650</v>
      </c>
      <c r="AD14" s="32">
        <v>26370</v>
      </c>
      <c r="AE14" s="32">
        <v>17110</v>
      </c>
      <c r="AF14" s="35">
        <v>31290</v>
      </c>
    </row>
    <row r="15" spans="1:32" x14ac:dyDescent="0.25">
      <c r="A15" s="25"/>
      <c r="B15" s="23">
        <v>11</v>
      </c>
      <c r="C15" s="32">
        <v>31060</v>
      </c>
      <c r="D15" s="32">
        <v>31040</v>
      </c>
      <c r="E15" s="32">
        <v>31890</v>
      </c>
      <c r="F15" s="32">
        <v>30880</v>
      </c>
      <c r="G15" s="32">
        <v>32130</v>
      </c>
      <c r="H15" s="32">
        <v>31110</v>
      </c>
      <c r="I15" s="33"/>
      <c r="J15" s="23">
        <v>11</v>
      </c>
      <c r="K15" s="34">
        <v>25490</v>
      </c>
      <c r="L15" s="34">
        <v>25860</v>
      </c>
      <c r="M15" s="34">
        <v>25870</v>
      </c>
      <c r="N15" s="34">
        <v>26150</v>
      </c>
      <c r="O15" s="34">
        <v>26400</v>
      </c>
      <c r="P15" s="34">
        <v>26150</v>
      </c>
      <c r="Q15" s="33"/>
      <c r="R15" s="23">
        <v>11</v>
      </c>
      <c r="S15" s="32">
        <v>17280</v>
      </c>
      <c r="T15" s="32">
        <v>17900</v>
      </c>
      <c r="U15" s="32">
        <v>17230</v>
      </c>
      <c r="V15" s="32">
        <v>17760</v>
      </c>
      <c r="W15" s="32">
        <v>17730</v>
      </c>
      <c r="X15" s="32">
        <v>17120</v>
      </c>
      <c r="Y15" s="33"/>
      <c r="Z15" s="23">
        <v>11</v>
      </c>
      <c r="AA15" s="32">
        <v>31430</v>
      </c>
      <c r="AB15" s="32">
        <v>30630</v>
      </c>
      <c r="AC15" s="32">
        <v>17350</v>
      </c>
      <c r="AD15" s="32">
        <v>17190</v>
      </c>
      <c r="AE15" s="32">
        <v>17490</v>
      </c>
      <c r="AF15" s="35">
        <v>16130</v>
      </c>
    </row>
    <row r="16" spans="1:32" x14ac:dyDescent="0.25">
      <c r="A16" s="25"/>
      <c r="B16" s="23">
        <v>12</v>
      </c>
      <c r="C16" s="32">
        <v>30750</v>
      </c>
      <c r="D16" s="32">
        <v>31010</v>
      </c>
      <c r="E16" s="32">
        <v>31530</v>
      </c>
      <c r="F16" s="32">
        <v>29740</v>
      </c>
      <c r="G16" s="32">
        <v>31120</v>
      </c>
      <c r="H16" s="32">
        <v>30240</v>
      </c>
      <c r="I16" s="33"/>
      <c r="J16" s="23">
        <v>12</v>
      </c>
      <c r="K16" s="34">
        <v>24200</v>
      </c>
      <c r="L16" s="34">
        <v>25930</v>
      </c>
      <c r="M16" s="34">
        <v>26440</v>
      </c>
      <c r="N16" s="34">
        <v>24270</v>
      </c>
      <c r="O16" s="34">
        <v>26170</v>
      </c>
      <c r="P16" s="34">
        <v>24510</v>
      </c>
      <c r="Q16" s="33"/>
      <c r="R16" s="23">
        <v>12</v>
      </c>
      <c r="S16" s="32">
        <v>16980</v>
      </c>
      <c r="T16" s="32">
        <v>17090</v>
      </c>
      <c r="U16" s="32">
        <v>16510</v>
      </c>
      <c r="V16" s="32">
        <v>17470</v>
      </c>
      <c r="W16" s="32">
        <v>17060</v>
      </c>
      <c r="X16" s="32">
        <v>16930</v>
      </c>
      <c r="Y16" s="33"/>
      <c r="Z16" s="23">
        <v>12</v>
      </c>
      <c r="AA16" s="32">
        <v>17870</v>
      </c>
      <c r="AB16" s="32">
        <v>26400</v>
      </c>
      <c r="AC16" s="32">
        <v>31170</v>
      </c>
      <c r="AD16" s="32">
        <v>17220</v>
      </c>
      <c r="AE16" s="32">
        <v>31120</v>
      </c>
      <c r="AF16" s="35">
        <v>26210</v>
      </c>
    </row>
    <row r="17" spans="1:32" x14ac:dyDescent="0.25">
      <c r="A17" s="25"/>
      <c r="B17" s="23">
        <v>13</v>
      </c>
      <c r="C17" s="32">
        <v>31390</v>
      </c>
      <c r="D17" s="32">
        <v>31360</v>
      </c>
      <c r="E17" s="32">
        <v>31140</v>
      </c>
      <c r="F17" s="32">
        <v>31070</v>
      </c>
      <c r="G17" s="32">
        <v>31180</v>
      </c>
      <c r="H17" s="32">
        <v>31500</v>
      </c>
      <c r="I17" s="33"/>
      <c r="J17" s="23">
        <v>13</v>
      </c>
      <c r="K17" s="34">
        <v>25540</v>
      </c>
      <c r="L17" s="34">
        <v>25590</v>
      </c>
      <c r="M17" s="34">
        <v>24330</v>
      </c>
      <c r="N17" s="34">
        <v>24660</v>
      </c>
      <c r="O17" s="34">
        <v>23810</v>
      </c>
      <c r="P17" s="34">
        <v>25820</v>
      </c>
      <c r="Q17" s="33"/>
      <c r="R17" s="23">
        <v>13</v>
      </c>
      <c r="S17" s="32">
        <v>17870</v>
      </c>
      <c r="T17" s="32">
        <v>17540</v>
      </c>
      <c r="U17" s="32">
        <v>16360</v>
      </c>
      <c r="V17" s="32">
        <v>17020</v>
      </c>
      <c r="W17" s="32">
        <v>17380</v>
      </c>
      <c r="X17" s="32">
        <v>17910</v>
      </c>
      <c r="Y17" s="33"/>
      <c r="Z17" s="23">
        <v>13</v>
      </c>
      <c r="AA17" s="32">
        <v>16050</v>
      </c>
      <c r="AB17" s="32">
        <v>25910</v>
      </c>
      <c r="AC17" s="32">
        <v>30820</v>
      </c>
      <c r="AD17" s="32">
        <v>31100</v>
      </c>
      <c r="AE17" s="32">
        <v>31610</v>
      </c>
      <c r="AF17" s="35">
        <v>17310</v>
      </c>
    </row>
    <row r="18" spans="1:32" x14ac:dyDescent="0.25">
      <c r="A18" s="25"/>
      <c r="B18" s="23">
        <v>14</v>
      </c>
      <c r="C18" s="32">
        <v>31390</v>
      </c>
      <c r="D18" s="32">
        <v>30500</v>
      </c>
      <c r="E18" s="32">
        <v>31590</v>
      </c>
      <c r="F18" s="32">
        <v>31120</v>
      </c>
      <c r="G18" s="32">
        <v>31110</v>
      </c>
      <c r="H18" s="32">
        <v>30730</v>
      </c>
      <c r="I18" s="33"/>
      <c r="J18" s="23">
        <v>14</v>
      </c>
      <c r="K18" s="34">
        <v>25240</v>
      </c>
      <c r="L18" s="34">
        <v>24650</v>
      </c>
      <c r="M18" s="34">
        <v>23370</v>
      </c>
      <c r="N18" s="34">
        <v>24530</v>
      </c>
      <c r="O18" s="34">
        <v>24880</v>
      </c>
      <c r="P18" s="34">
        <v>25390</v>
      </c>
      <c r="Q18" s="33"/>
      <c r="R18" s="23">
        <v>14</v>
      </c>
      <c r="S18" s="32">
        <v>17580</v>
      </c>
      <c r="T18" s="32">
        <v>16260</v>
      </c>
      <c r="U18" s="32">
        <v>17380</v>
      </c>
      <c r="V18" s="32">
        <v>17170</v>
      </c>
      <c r="W18" s="32">
        <v>17830</v>
      </c>
      <c r="X18" s="32">
        <v>17630</v>
      </c>
      <c r="Y18" s="33"/>
      <c r="Z18" s="23">
        <v>14</v>
      </c>
      <c r="AA18" s="32">
        <v>31020</v>
      </c>
      <c r="AB18" s="32">
        <v>25520</v>
      </c>
      <c r="AC18" s="32">
        <v>16610</v>
      </c>
      <c r="AD18" s="32">
        <v>16780</v>
      </c>
      <c r="AE18" s="32">
        <v>16590</v>
      </c>
      <c r="AF18" s="35">
        <v>31530</v>
      </c>
    </row>
    <row r="19" spans="1:32" x14ac:dyDescent="0.25">
      <c r="A19" s="25"/>
      <c r="B19" s="23">
        <v>15</v>
      </c>
      <c r="C19" s="32">
        <v>31400</v>
      </c>
      <c r="D19" s="32">
        <v>29120</v>
      </c>
      <c r="E19" s="32">
        <v>32330</v>
      </c>
      <c r="F19" s="32">
        <v>30650</v>
      </c>
      <c r="G19" s="32">
        <v>31720</v>
      </c>
      <c r="H19" s="32">
        <v>32010</v>
      </c>
      <c r="I19" s="33"/>
      <c r="J19" s="23">
        <v>15</v>
      </c>
      <c r="K19" s="34">
        <v>24900</v>
      </c>
      <c r="L19" s="34">
        <v>25040</v>
      </c>
      <c r="M19" s="34">
        <v>25060</v>
      </c>
      <c r="N19" s="34">
        <v>25970</v>
      </c>
      <c r="O19" s="34">
        <v>25730</v>
      </c>
      <c r="P19" s="34">
        <v>24830</v>
      </c>
      <c r="Q19" s="33"/>
      <c r="R19" s="23">
        <v>15</v>
      </c>
      <c r="S19" s="32">
        <v>17320</v>
      </c>
      <c r="T19" s="32">
        <v>17620</v>
      </c>
      <c r="U19" s="32">
        <v>16590</v>
      </c>
      <c r="V19" s="32">
        <v>16850</v>
      </c>
      <c r="W19" s="32">
        <v>16340</v>
      </c>
      <c r="X19" s="32">
        <v>16130</v>
      </c>
      <c r="Y19" s="33"/>
      <c r="Z19" s="23">
        <v>15</v>
      </c>
      <c r="AA19" s="32">
        <v>16270</v>
      </c>
      <c r="AB19" s="32">
        <v>26080</v>
      </c>
      <c r="AC19" s="32">
        <v>17090</v>
      </c>
      <c r="AD19" s="32">
        <v>25190</v>
      </c>
      <c r="AE19" s="32">
        <v>16130</v>
      </c>
      <c r="AF19" s="35">
        <v>16870</v>
      </c>
    </row>
    <row r="20" spans="1:32" x14ac:dyDescent="0.25">
      <c r="A20" s="25"/>
      <c r="B20" s="23">
        <v>16</v>
      </c>
      <c r="C20" s="32">
        <v>31900</v>
      </c>
      <c r="D20" s="32">
        <v>31040</v>
      </c>
      <c r="E20" s="32">
        <v>30860</v>
      </c>
      <c r="F20" s="32">
        <v>31540</v>
      </c>
      <c r="G20" s="32">
        <v>31620</v>
      </c>
      <c r="H20" s="32">
        <v>31080</v>
      </c>
      <c r="I20" s="33"/>
      <c r="J20" s="23">
        <v>16</v>
      </c>
      <c r="K20" s="34">
        <v>25720</v>
      </c>
      <c r="L20" s="34">
        <v>23870</v>
      </c>
      <c r="M20" s="34">
        <v>25330</v>
      </c>
      <c r="N20" s="34">
        <v>24950</v>
      </c>
      <c r="O20" s="34">
        <v>26160</v>
      </c>
      <c r="P20" s="34">
        <v>26140</v>
      </c>
      <c r="Q20" s="33"/>
      <c r="R20" s="23">
        <v>16</v>
      </c>
      <c r="S20" s="32">
        <v>17520</v>
      </c>
      <c r="T20" s="32">
        <v>16910</v>
      </c>
      <c r="U20" s="32">
        <v>17650</v>
      </c>
      <c r="V20" s="32">
        <v>17430</v>
      </c>
      <c r="W20" s="32">
        <v>16980</v>
      </c>
      <c r="X20" s="32">
        <v>16740</v>
      </c>
      <c r="Y20" s="33"/>
      <c r="Z20" s="23">
        <v>16</v>
      </c>
      <c r="AA20" s="32">
        <v>25160</v>
      </c>
      <c r="AB20" s="32">
        <v>26150</v>
      </c>
      <c r="AC20" s="32">
        <v>25550</v>
      </c>
      <c r="AD20" s="32">
        <v>31410</v>
      </c>
      <c r="AE20" s="32">
        <v>30980</v>
      </c>
      <c r="AF20" s="35">
        <v>16730</v>
      </c>
    </row>
    <row r="21" spans="1:32" x14ac:dyDescent="0.25">
      <c r="A21" s="25"/>
      <c r="B21" s="23">
        <v>17</v>
      </c>
      <c r="C21" s="32">
        <v>30460</v>
      </c>
      <c r="D21" s="32">
        <v>30860</v>
      </c>
      <c r="E21" s="32">
        <v>31560</v>
      </c>
      <c r="F21" s="32">
        <v>30930</v>
      </c>
      <c r="G21" s="32">
        <v>31560</v>
      </c>
      <c r="H21" s="32">
        <v>30440</v>
      </c>
      <c r="I21" s="33"/>
      <c r="J21" s="23">
        <v>17</v>
      </c>
      <c r="K21" s="34">
        <v>23530</v>
      </c>
      <c r="L21" s="34">
        <v>25340</v>
      </c>
      <c r="M21" s="34">
        <v>25990</v>
      </c>
      <c r="N21" s="34">
        <v>24500</v>
      </c>
      <c r="O21" s="34">
        <v>25610</v>
      </c>
      <c r="P21" s="34">
        <v>25870</v>
      </c>
      <c r="Q21" s="33"/>
      <c r="R21" s="23">
        <v>17</v>
      </c>
      <c r="S21" s="32">
        <v>16730</v>
      </c>
      <c r="T21" s="32">
        <v>17830</v>
      </c>
      <c r="U21" s="32">
        <v>16780</v>
      </c>
      <c r="V21" s="32">
        <v>16180</v>
      </c>
      <c r="W21" s="32">
        <v>16900</v>
      </c>
      <c r="X21" s="32">
        <v>15980</v>
      </c>
      <c r="Y21" s="33"/>
      <c r="Z21" s="23">
        <v>17</v>
      </c>
      <c r="AA21" s="32">
        <v>25980</v>
      </c>
      <c r="AB21" s="32">
        <v>25820</v>
      </c>
      <c r="AC21" s="32">
        <v>17130</v>
      </c>
      <c r="AD21" s="32">
        <v>31310</v>
      </c>
      <c r="AE21" s="32">
        <v>31040</v>
      </c>
      <c r="AF21" s="35">
        <v>25280</v>
      </c>
    </row>
    <row r="22" spans="1:32" x14ac:dyDescent="0.25">
      <c r="A22" s="25"/>
      <c r="B22" s="23">
        <v>18</v>
      </c>
      <c r="C22" s="32">
        <v>31960</v>
      </c>
      <c r="D22" s="32">
        <v>30970</v>
      </c>
      <c r="E22" s="32">
        <v>30710</v>
      </c>
      <c r="F22" s="32">
        <v>31620</v>
      </c>
      <c r="G22" s="32">
        <v>29960</v>
      </c>
      <c r="H22" s="32">
        <v>31530</v>
      </c>
      <c r="I22" s="33"/>
      <c r="J22" s="23">
        <v>18</v>
      </c>
      <c r="K22" s="34">
        <v>25190</v>
      </c>
      <c r="L22" s="34">
        <v>24390</v>
      </c>
      <c r="M22" s="34">
        <v>24380</v>
      </c>
      <c r="N22" s="34">
        <v>24820</v>
      </c>
      <c r="O22" s="34">
        <v>24830</v>
      </c>
      <c r="P22" s="34">
        <v>25400</v>
      </c>
      <c r="Q22" s="33"/>
      <c r="R22" s="23">
        <v>18</v>
      </c>
      <c r="S22" s="32">
        <v>16880</v>
      </c>
      <c r="T22" s="32">
        <v>16780</v>
      </c>
      <c r="U22" s="32">
        <v>16730</v>
      </c>
      <c r="V22" s="32">
        <v>16870</v>
      </c>
      <c r="W22" s="32">
        <v>17760</v>
      </c>
      <c r="X22" s="32">
        <v>16980</v>
      </c>
      <c r="Y22" s="33"/>
      <c r="Z22" s="23">
        <v>18</v>
      </c>
      <c r="AA22" s="32">
        <v>16640</v>
      </c>
      <c r="AB22" s="32">
        <v>30040</v>
      </c>
      <c r="AC22" s="32">
        <v>17550</v>
      </c>
      <c r="AD22" s="32">
        <v>31300</v>
      </c>
      <c r="AE22" s="32">
        <v>31080</v>
      </c>
      <c r="AF22" s="35">
        <v>15700</v>
      </c>
    </row>
    <row r="23" spans="1:32" x14ac:dyDescent="0.25">
      <c r="A23" s="25"/>
      <c r="B23" s="23">
        <v>19</v>
      </c>
      <c r="C23" s="32">
        <v>30490</v>
      </c>
      <c r="D23" s="32">
        <v>29630</v>
      </c>
      <c r="E23" s="32">
        <v>30820</v>
      </c>
      <c r="F23" s="32">
        <v>31120</v>
      </c>
      <c r="G23" s="32">
        <v>31000</v>
      </c>
      <c r="H23" s="32">
        <v>31500</v>
      </c>
      <c r="I23" s="33"/>
      <c r="J23" s="23">
        <v>19</v>
      </c>
      <c r="K23" s="34">
        <v>25180</v>
      </c>
      <c r="L23" s="34">
        <v>25620</v>
      </c>
      <c r="M23" s="34">
        <v>25770</v>
      </c>
      <c r="N23" s="34">
        <v>24720</v>
      </c>
      <c r="O23" s="34">
        <v>25240</v>
      </c>
      <c r="P23" s="34">
        <v>26110</v>
      </c>
      <c r="Q23" s="33"/>
      <c r="R23" s="23">
        <v>19</v>
      </c>
      <c r="S23" s="32">
        <v>17830</v>
      </c>
      <c r="T23" s="32">
        <v>17430</v>
      </c>
      <c r="U23" s="32">
        <v>17130</v>
      </c>
      <c r="V23" s="32">
        <v>16810</v>
      </c>
      <c r="W23" s="32">
        <v>16160</v>
      </c>
      <c r="X23" s="32">
        <v>16880</v>
      </c>
      <c r="Y23" s="33"/>
      <c r="Z23" s="23">
        <v>19</v>
      </c>
      <c r="AA23" s="32">
        <v>16770</v>
      </c>
      <c r="AB23" s="32">
        <v>17280</v>
      </c>
      <c r="AC23" s="32">
        <v>26060</v>
      </c>
      <c r="AD23" s="32">
        <v>26120</v>
      </c>
      <c r="AE23" s="32">
        <v>25510</v>
      </c>
      <c r="AF23" s="35">
        <v>16320</v>
      </c>
    </row>
    <row r="24" spans="1:32" x14ac:dyDescent="0.25">
      <c r="A24" s="25"/>
      <c r="B24" s="23">
        <v>20</v>
      </c>
      <c r="C24" s="32">
        <v>31720</v>
      </c>
      <c r="D24" s="32">
        <v>30710</v>
      </c>
      <c r="E24" s="32">
        <v>31860</v>
      </c>
      <c r="F24" s="32">
        <v>31340</v>
      </c>
      <c r="G24" s="32">
        <v>31090</v>
      </c>
      <c r="H24" s="32">
        <v>30140</v>
      </c>
      <c r="I24" s="33"/>
      <c r="J24" s="23">
        <v>20</v>
      </c>
      <c r="K24" s="34">
        <v>25330</v>
      </c>
      <c r="L24" s="34">
        <v>24860</v>
      </c>
      <c r="M24" s="34">
        <v>24970</v>
      </c>
      <c r="N24" s="34">
        <v>25350</v>
      </c>
      <c r="O24" s="34">
        <v>25650</v>
      </c>
      <c r="P24" s="34">
        <v>25050</v>
      </c>
      <c r="Q24" s="33"/>
      <c r="R24" s="23">
        <v>20</v>
      </c>
      <c r="S24" s="32">
        <v>17210</v>
      </c>
      <c r="T24" s="32">
        <v>17110</v>
      </c>
      <c r="U24" s="32">
        <v>17380</v>
      </c>
      <c r="V24" s="32">
        <v>16930</v>
      </c>
      <c r="W24" s="32">
        <v>17170</v>
      </c>
      <c r="X24" s="32">
        <v>16880</v>
      </c>
      <c r="Y24" s="33"/>
      <c r="Z24" s="23">
        <v>20</v>
      </c>
      <c r="AA24" s="32">
        <v>16210</v>
      </c>
      <c r="AB24" s="32">
        <v>16980</v>
      </c>
      <c r="AC24" s="32">
        <v>16450</v>
      </c>
      <c r="AD24" s="32">
        <v>30770</v>
      </c>
      <c r="AE24" s="32">
        <v>16950</v>
      </c>
      <c r="AF24" s="35">
        <v>25820</v>
      </c>
    </row>
    <row r="25" spans="1:32" x14ac:dyDescent="0.25">
      <c r="A25" s="25"/>
      <c r="B25" s="23">
        <v>21</v>
      </c>
      <c r="C25" s="32">
        <v>30660</v>
      </c>
      <c r="D25" s="32">
        <v>30490</v>
      </c>
      <c r="E25" s="32">
        <v>31580</v>
      </c>
      <c r="F25" s="32">
        <v>31560</v>
      </c>
      <c r="G25" s="32">
        <v>31180</v>
      </c>
      <c r="H25" s="32">
        <v>31280</v>
      </c>
      <c r="I25" s="33"/>
      <c r="J25" s="23">
        <v>21</v>
      </c>
      <c r="K25" s="34">
        <v>26110</v>
      </c>
      <c r="L25" s="34">
        <v>26110</v>
      </c>
      <c r="M25" s="34">
        <v>25580</v>
      </c>
      <c r="N25" s="34">
        <v>25390</v>
      </c>
      <c r="O25" s="34">
        <v>24870</v>
      </c>
      <c r="P25" s="34">
        <v>25850</v>
      </c>
      <c r="Q25" s="33"/>
      <c r="R25" s="23">
        <v>21</v>
      </c>
      <c r="S25" s="32">
        <v>16730</v>
      </c>
      <c r="T25" s="32">
        <v>16430</v>
      </c>
      <c r="U25" s="32">
        <v>16410</v>
      </c>
      <c r="V25" s="32">
        <v>17230</v>
      </c>
      <c r="W25" s="32">
        <v>16650</v>
      </c>
      <c r="X25" s="32">
        <v>16950</v>
      </c>
      <c r="Y25" s="33"/>
      <c r="Z25" s="23">
        <v>21</v>
      </c>
      <c r="AA25" s="32">
        <v>31310</v>
      </c>
      <c r="AB25" s="32">
        <v>30900</v>
      </c>
      <c r="AC25" s="32">
        <v>17110</v>
      </c>
      <c r="AD25" s="32">
        <v>25890</v>
      </c>
      <c r="AE25" s="32">
        <v>16860</v>
      </c>
      <c r="AF25" s="35">
        <v>16880</v>
      </c>
    </row>
    <row r="26" spans="1:32" x14ac:dyDescent="0.25">
      <c r="A26" s="25"/>
      <c r="B26" s="23">
        <v>22</v>
      </c>
      <c r="C26" s="32">
        <v>30460</v>
      </c>
      <c r="D26" s="32">
        <v>31680</v>
      </c>
      <c r="E26" s="32">
        <v>30440</v>
      </c>
      <c r="F26" s="32">
        <v>29420</v>
      </c>
      <c r="G26" s="32">
        <v>31560</v>
      </c>
      <c r="H26" s="32">
        <v>31590</v>
      </c>
      <c r="I26" s="33"/>
      <c r="J26" s="23">
        <v>22</v>
      </c>
      <c r="K26" s="34">
        <v>25320</v>
      </c>
      <c r="L26" s="34">
        <v>26330</v>
      </c>
      <c r="M26" s="34">
        <v>25280</v>
      </c>
      <c r="N26" s="34">
        <v>24680</v>
      </c>
      <c r="O26" s="34">
        <v>25720</v>
      </c>
      <c r="P26" s="34">
        <v>24700</v>
      </c>
      <c r="Q26" s="33"/>
      <c r="R26" s="23">
        <v>22</v>
      </c>
      <c r="S26" s="32">
        <v>16820</v>
      </c>
      <c r="T26" s="32">
        <v>15950</v>
      </c>
      <c r="U26" s="32">
        <v>17380</v>
      </c>
      <c r="V26" s="32">
        <v>16480</v>
      </c>
      <c r="W26" s="32">
        <v>16680</v>
      </c>
      <c r="X26" s="32">
        <v>17950</v>
      </c>
      <c r="Y26" s="33"/>
      <c r="Z26" s="23">
        <v>22</v>
      </c>
      <c r="AA26" s="32">
        <v>26260</v>
      </c>
      <c r="AB26" s="32">
        <v>16450</v>
      </c>
      <c r="AC26" s="32">
        <v>16940</v>
      </c>
      <c r="AD26" s="32">
        <v>30520</v>
      </c>
      <c r="AE26" s="32">
        <v>31020</v>
      </c>
      <c r="AF26" s="35">
        <v>16310</v>
      </c>
    </row>
    <row r="27" spans="1:32" x14ac:dyDescent="0.25">
      <c r="A27" s="25"/>
      <c r="B27" s="23">
        <v>23</v>
      </c>
      <c r="C27" s="32">
        <v>31720</v>
      </c>
      <c r="D27" s="32">
        <v>30430</v>
      </c>
      <c r="E27" s="32">
        <v>32220</v>
      </c>
      <c r="F27" s="32">
        <v>31680</v>
      </c>
      <c r="G27" s="32">
        <v>30930</v>
      </c>
      <c r="H27" s="32">
        <v>32150</v>
      </c>
      <c r="I27" s="33"/>
      <c r="J27" s="23">
        <v>23</v>
      </c>
      <c r="K27" s="34">
        <v>26060</v>
      </c>
      <c r="L27" s="34">
        <v>24740</v>
      </c>
      <c r="M27" s="34">
        <v>26590</v>
      </c>
      <c r="N27" s="34">
        <v>25970</v>
      </c>
      <c r="O27" s="34">
        <v>25460</v>
      </c>
      <c r="P27" s="34">
        <v>25540</v>
      </c>
      <c r="Q27" s="33"/>
      <c r="R27" s="23">
        <v>23</v>
      </c>
      <c r="S27" s="32">
        <v>17150</v>
      </c>
      <c r="T27" s="32">
        <v>16860</v>
      </c>
      <c r="U27" s="32">
        <v>16780</v>
      </c>
      <c r="V27" s="32">
        <v>17340</v>
      </c>
      <c r="W27" s="32">
        <v>16180</v>
      </c>
      <c r="X27" s="32">
        <v>17040</v>
      </c>
      <c r="Y27" s="33"/>
      <c r="Z27" s="23">
        <v>23</v>
      </c>
      <c r="AA27" s="32">
        <v>16910</v>
      </c>
      <c r="AB27" s="32">
        <v>16800</v>
      </c>
      <c r="AC27" s="32">
        <v>30730</v>
      </c>
      <c r="AD27" s="32">
        <v>16650</v>
      </c>
      <c r="AE27" s="32">
        <v>17050</v>
      </c>
      <c r="AF27" s="35">
        <v>31290</v>
      </c>
    </row>
    <row r="28" spans="1:32" x14ac:dyDescent="0.25">
      <c r="A28" s="25"/>
      <c r="B28" s="23">
        <v>24</v>
      </c>
      <c r="C28" s="32">
        <v>32810</v>
      </c>
      <c r="D28" s="32">
        <v>31060</v>
      </c>
      <c r="E28" s="32">
        <v>31060</v>
      </c>
      <c r="F28" s="32">
        <v>31670</v>
      </c>
      <c r="G28" s="32">
        <v>31820</v>
      </c>
      <c r="H28" s="32">
        <v>31720</v>
      </c>
      <c r="I28" s="33"/>
      <c r="J28" s="23">
        <v>24</v>
      </c>
      <c r="K28" s="34">
        <v>25600</v>
      </c>
      <c r="L28" s="34">
        <v>25520</v>
      </c>
      <c r="M28" s="34">
        <v>26010</v>
      </c>
      <c r="N28" s="34">
        <v>24820</v>
      </c>
      <c r="O28" s="34">
        <v>25170</v>
      </c>
      <c r="P28" s="34">
        <v>25420</v>
      </c>
      <c r="Q28" s="33"/>
      <c r="R28" s="23">
        <v>24</v>
      </c>
      <c r="S28" s="32">
        <v>16900</v>
      </c>
      <c r="T28" s="32">
        <v>15830</v>
      </c>
      <c r="U28" s="32">
        <v>15800</v>
      </c>
      <c r="V28" s="32">
        <v>16400</v>
      </c>
      <c r="W28" s="32">
        <v>16860</v>
      </c>
      <c r="X28" s="32">
        <v>16770</v>
      </c>
      <c r="Y28" s="33"/>
      <c r="Z28" s="23">
        <v>24</v>
      </c>
      <c r="AA28" s="32">
        <v>26170</v>
      </c>
      <c r="AB28" s="32">
        <v>16100</v>
      </c>
      <c r="AC28" s="32">
        <v>26200</v>
      </c>
      <c r="AD28" s="32">
        <v>16650</v>
      </c>
      <c r="AE28" s="32">
        <v>25360</v>
      </c>
      <c r="AF28" s="35">
        <v>16000</v>
      </c>
    </row>
    <row r="29" spans="1:32" x14ac:dyDescent="0.25">
      <c r="A29" s="25"/>
      <c r="B29" s="23">
        <v>25</v>
      </c>
      <c r="C29" s="32">
        <v>31140</v>
      </c>
      <c r="D29" s="32">
        <v>31310</v>
      </c>
      <c r="E29" s="32">
        <v>30300</v>
      </c>
      <c r="F29" s="32">
        <v>30800</v>
      </c>
      <c r="G29" s="32">
        <v>29210</v>
      </c>
      <c r="H29" s="32">
        <v>30530</v>
      </c>
      <c r="I29" s="33"/>
      <c r="J29" s="23">
        <v>25</v>
      </c>
      <c r="K29" s="34">
        <v>25560</v>
      </c>
      <c r="L29" s="34">
        <v>24480</v>
      </c>
      <c r="M29" s="34">
        <v>26560</v>
      </c>
      <c r="N29" s="34">
        <v>24190</v>
      </c>
      <c r="O29" s="34">
        <v>26150</v>
      </c>
      <c r="P29" s="34">
        <v>25660</v>
      </c>
      <c r="Q29" s="33"/>
      <c r="R29" s="23">
        <v>25</v>
      </c>
      <c r="S29" s="32">
        <v>16730</v>
      </c>
      <c r="T29" s="32">
        <v>17180</v>
      </c>
      <c r="U29" s="32">
        <v>16650</v>
      </c>
      <c r="V29" s="32">
        <v>17050</v>
      </c>
      <c r="W29" s="32">
        <v>16390</v>
      </c>
      <c r="X29" s="32">
        <v>17080</v>
      </c>
      <c r="Y29" s="33"/>
      <c r="Z29" s="23">
        <v>25</v>
      </c>
      <c r="AA29" s="32">
        <v>26060</v>
      </c>
      <c r="AB29" s="32">
        <v>26190</v>
      </c>
      <c r="AC29" s="32">
        <v>17040</v>
      </c>
      <c r="AD29" s="32">
        <v>25470</v>
      </c>
      <c r="AE29" s="32">
        <v>25740</v>
      </c>
      <c r="AF29" s="35">
        <v>16450</v>
      </c>
    </row>
    <row r="30" spans="1:32" x14ac:dyDescent="0.25">
      <c r="A30" s="25"/>
      <c r="B30" s="19"/>
      <c r="C30" s="20"/>
      <c r="D30" s="6"/>
      <c r="E30" s="6"/>
      <c r="F30" s="6"/>
      <c r="G30" s="6"/>
      <c r="H30" s="6"/>
      <c r="I30" s="8"/>
      <c r="J30" s="28"/>
      <c r="K30" s="20"/>
      <c r="L30" s="6"/>
      <c r="M30" s="6"/>
      <c r="N30" s="6"/>
      <c r="O30" s="6"/>
      <c r="P30" s="6"/>
      <c r="Q30" s="8"/>
      <c r="R30" s="28"/>
      <c r="S30" s="20"/>
      <c r="T30" s="6"/>
      <c r="U30" s="6"/>
      <c r="V30" s="6"/>
      <c r="W30" s="6"/>
      <c r="X30" s="6"/>
      <c r="Y30" s="8"/>
      <c r="Z30" s="23"/>
      <c r="AA30" s="6"/>
      <c r="AB30" s="6"/>
      <c r="AC30" s="6"/>
      <c r="AD30" s="6"/>
      <c r="AE30" s="6"/>
      <c r="AF30" s="11"/>
    </row>
    <row r="31" spans="1:32" x14ac:dyDescent="0.25">
      <c r="A31" s="25"/>
      <c r="B31" s="7" t="s">
        <v>36</v>
      </c>
      <c r="C31" s="12">
        <f t="shared" ref="C31:H31" si="0">AVERAGE(C5:C29)/1000</f>
        <v>31.3748</v>
      </c>
      <c r="D31" s="12">
        <f t="shared" si="0"/>
        <v>30.880800000000001</v>
      </c>
      <c r="E31" s="12">
        <f t="shared" si="0"/>
        <v>31.413599999999999</v>
      </c>
      <c r="F31" s="12">
        <f t="shared" si="0"/>
        <v>31.018799999999999</v>
      </c>
      <c r="G31" s="12">
        <f t="shared" si="0"/>
        <v>31.056000000000001</v>
      </c>
      <c r="H31" s="12">
        <f t="shared" si="0"/>
        <v>31.066800000000001</v>
      </c>
      <c r="I31" s="8"/>
      <c r="J31" s="23" t="str">
        <f>B31</f>
        <v>Mean (μm)</v>
      </c>
      <c r="K31" s="12">
        <f t="shared" ref="K31:P31" si="1">AVERAGE(K5:K29)/1000</f>
        <v>25.2456</v>
      </c>
      <c r="L31" s="12">
        <f t="shared" si="1"/>
        <v>25.3048</v>
      </c>
      <c r="M31" s="12">
        <f t="shared" si="1"/>
        <v>25.430400000000002</v>
      </c>
      <c r="N31" s="12">
        <f t="shared" si="1"/>
        <v>25.120799999999999</v>
      </c>
      <c r="O31" s="12">
        <f t="shared" si="1"/>
        <v>25.428000000000001</v>
      </c>
      <c r="P31" s="12">
        <f t="shared" si="1"/>
        <v>25.526400000000002</v>
      </c>
      <c r="Q31" s="8"/>
      <c r="R31" s="23" t="str">
        <f>J31</f>
        <v>Mean (μm)</v>
      </c>
      <c r="S31" s="12">
        <f t="shared" ref="S31:X31" si="2">AVERAGE(S5:S29)/1000</f>
        <v>17.066800000000001</v>
      </c>
      <c r="T31" s="12">
        <f t="shared" si="2"/>
        <v>16.916</v>
      </c>
      <c r="U31" s="12">
        <f t="shared" si="2"/>
        <v>16.891999999999999</v>
      </c>
      <c r="V31" s="12">
        <f t="shared" si="2"/>
        <v>17.0136</v>
      </c>
      <c r="W31" s="12">
        <f t="shared" si="2"/>
        <v>16.8828</v>
      </c>
      <c r="X31" s="12">
        <f t="shared" si="2"/>
        <v>16.9756</v>
      </c>
      <c r="Y31" s="8"/>
      <c r="Z31" s="23" t="str">
        <f>R31</f>
        <v>Mean (μm)</v>
      </c>
      <c r="AA31" s="12">
        <f t="shared" ref="AA31:AF31" si="3">AVERAGE(AA5:AA29)/1000</f>
        <v>23.053999999999998</v>
      </c>
      <c r="AB31" s="12">
        <f t="shared" si="3"/>
        <v>22.832000000000001</v>
      </c>
      <c r="AC31" s="12">
        <f t="shared" si="3"/>
        <v>22.022400000000001</v>
      </c>
      <c r="AD31" s="12">
        <f t="shared" si="3"/>
        <v>23.877599999999997</v>
      </c>
      <c r="AE31" s="12">
        <f t="shared" si="3"/>
        <v>24.128799999999998</v>
      </c>
      <c r="AF31" s="13">
        <f t="shared" si="3"/>
        <v>21.000799999999998</v>
      </c>
    </row>
    <row r="32" spans="1:32" ht="15.75" thickBot="1" x14ac:dyDescent="0.3">
      <c r="A32" s="26"/>
      <c r="B32" s="14" t="s">
        <v>37</v>
      </c>
      <c r="C32" s="15">
        <f t="shared" ref="C32:H32" si="4">STDEV(C5:C29)/1000</f>
        <v>0.5872685359640285</v>
      </c>
      <c r="D32" s="15">
        <f t="shared" si="4"/>
        <v>0.610231650004051</v>
      </c>
      <c r="E32" s="15">
        <f t="shared" si="4"/>
        <v>0.59077547906685046</v>
      </c>
      <c r="F32" s="15">
        <f t="shared" si="4"/>
        <v>0.59907790255803395</v>
      </c>
      <c r="G32" s="15">
        <f t="shared" si="4"/>
        <v>0.76217889413619067</v>
      </c>
      <c r="H32" s="15">
        <f t="shared" si="4"/>
        <v>0.57206293360084082</v>
      </c>
      <c r="I32" s="16"/>
      <c r="J32" s="29" t="str">
        <f>B32</f>
        <v>SD  (μm)</v>
      </c>
      <c r="K32" s="15">
        <f t="shared" ref="K32:P32" si="5">STDEV(K5:K29)/1000</f>
        <v>0.76325006823888775</v>
      </c>
      <c r="L32" s="15">
        <f t="shared" si="5"/>
        <v>0.65626544426271094</v>
      </c>
      <c r="M32" s="15">
        <f t="shared" si="5"/>
        <v>0.84930599118731442</v>
      </c>
      <c r="N32" s="15">
        <f t="shared" si="5"/>
        <v>0.72637180562023462</v>
      </c>
      <c r="O32" s="15">
        <f t="shared" si="5"/>
        <v>0.62761453138052825</v>
      </c>
      <c r="P32" s="15">
        <f t="shared" si="5"/>
        <v>0.80671597645433224</v>
      </c>
      <c r="Q32" s="16"/>
      <c r="R32" s="29" t="str">
        <f>J32</f>
        <v>SD  (μm)</v>
      </c>
      <c r="S32" s="15">
        <f t="shared" ref="S32:X32" si="6">STDEV(S5:S29)/1000</f>
        <v>0.42034430331971118</v>
      </c>
      <c r="T32" s="15">
        <f t="shared" si="6"/>
        <v>0.59031065267930471</v>
      </c>
      <c r="U32" s="15">
        <f t="shared" si="6"/>
        <v>0.43556476747628092</v>
      </c>
      <c r="V32" s="15">
        <f t="shared" si="6"/>
        <v>0.45524608729784821</v>
      </c>
      <c r="W32" s="15">
        <f t="shared" si="6"/>
        <v>0.48733561330976005</v>
      </c>
      <c r="X32" s="15">
        <f t="shared" si="6"/>
        <v>0.51984036011067858</v>
      </c>
      <c r="Y32" s="16"/>
      <c r="Z32" s="29" t="str">
        <f>R32</f>
        <v>SD  (μm)</v>
      </c>
      <c r="AA32" s="15">
        <f t="shared" ref="AA32:AF32" si="7">STDEV(AA5:AA29)/1000</f>
        <v>6.4424063827113542</v>
      </c>
      <c r="AB32" s="15">
        <f t="shared" si="7"/>
        <v>5.7888312003950038</v>
      </c>
      <c r="AC32" s="15">
        <f t="shared" si="7"/>
        <v>6.4935489012814349</v>
      </c>
      <c r="AD32" s="15">
        <f t="shared" si="7"/>
        <v>6.3017029973386292</v>
      </c>
      <c r="AE32" s="15">
        <f t="shared" si="7"/>
        <v>6.3941062184900668</v>
      </c>
      <c r="AF32" s="17">
        <f t="shared" si="7"/>
        <v>6.2088639057399222</v>
      </c>
    </row>
    <row r="33" spans="1:32" ht="15.75" thickBot="1" x14ac:dyDescent="0.3">
      <c r="A33" s="1"/>
      <c r="B33" s="2"/>
      <c r="C33" s="1"/>
      <c r="D33" s="1"/>
      <c r="E33" s="1"/>
      <c r="F33" s="1"/>
      <c r="G33" s="1"/>
      <c r="H33" s="1"/>
      <c r="I33" s="3"/>
      <c r="J33" s="30"/>
      <c r="K33" s="1"/>
      <c r="L33" s="1"/>
      <c r="M33" s="1"/>
      <c r="N33" s="1"/>
      <c r="O33" s="1"/>
      <c r="P33" s="1"/>
      <c r="Q33" s="3"/>
      <c r="R33" s="30"/>
      <c r="S33" s="1"/>
      <c r="T33" s="1"/>
      <c r="U33" s="1"/>
      <c r="V33" s="1"/>
      <c r="W33" s="1"/>
      <c r="X33" s="1"/>
      <c r="Y33" s="3"/>
    </row>
    <row r="34" spans="1:32" ht="30" customHeight="1" x14ac:dyDescent="0.25">
      <c r="A34" s="24" t="s">
        <v>35</v>
      </c>
      <c r="B34" s="4"/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5"/>
      <c r="J34" s="27"/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5"/>
      <c r="R34" s="27"/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5"/>
      <c r="Z34" s="27"/>
      <c r="AA34" s="4" t="s">
        <v>3</v>
      </c>
      <c r="AB34" s="4" t="s">
        <v>3</v>
      </c>
      <c r="AC34" s="4" t="s">
        <v>3</v>
      </c>
      <c r="AD34" s="4" t="s">
        <v>3</v>
      </c>
      <c r="AE34" s="4" t="s">
        <v>3</v>
      </c>
      <c r="AF34" s="18" t="s">
        <v>3</v>
      </c>
    </row>
    <row r="35" spans="1:32" ht="15" customHeight="1" x14ac:dyDescent="0.25">
      <c r="A35" s="25"/>
      <c r="B35" s="7"/>
      <c r="C35" s="7">
        <v>1</v>
      </c>
      <c r="D35" s="7">
        <v>2</v>
      </c>
      <c r="E35" s="7">
        <v>3</v>
      </c>
      <c r="F35" s="7">
        <v>4</v>
      </c>
      <c r="G35" s="7">
        <v>5</v>
      </c>
      <c r="H35" s="7">
        <v>6</v>
      </c>
      <c r="I35" s="10"/>
      <c r="J35" s="23"/>
      <c r="K35" s="7">
        <v>1</v>
      </c>
      <c r="L35" s="7">
        <v>2</v>
      </c>
      <c r="M35" s="7">
        <v>3</v>
      </c>
      <c r="N35" s="7">
        <v>4</v>
      </c>
      <c r="O35" s="7">
        <v>5</v>
      </c>
      <c r="P35" s="7">
        <v>6</v>
      </c>
      <c r="Q35" s="10"/>
      <c r="R35" s="23"/>
      <c r="S35" s="7">
        <v>1</v>
      </c>
      <c r="T35" s="7">
        <v>2</v>
      </c>
      <c r="U35" s="7">
        <v>3</v>
      </c>
      <c r="V35" s="7">
        <v>4</v>
      </c>
      <c r="W35" s="7">
        <v>5</v>
      </c>
      <c r="X35" s="7">
        <v>6</v>
      </c>
      <c r="Y35" s="10"/>
      <c r="Z35" s="23"/>
      <c r="AA35" s="7">
        <v>1</v>
      </c>
      <c r="AB35" s="7">
        <v>2</v>
      </c>
      <c r="AC35" s="7">
        <v>3</v>
      </c>
      <c r="AD35" s="7">
        <v>4</v>
      </c>
      <c r="AE35" s="7">
        <v>5</v>
      </c>
      <c r="AF35" s="9">
        <v>6</v>
      </c>
    </row>
    <row r="36" spans="1:32" ht="15" customHeight="1" x14ac:dyDescent="0.25">
      <c r="A36" s="25"/>
      <c r="B36" s="7" t="s">
        <v>4</v>
      </c>
      <c r="C36" s="7" t="s">
        <v>6</v>
      </c>
      <c r="D36" s="7" t="s">
        <v>7</v>
      </c>
      <c r="E36" s="7" t="s">
        <v>8</v>
      </c>
      <c r="F36" s="7" t="s">
        <v>9</v>
      </c>
      <c r="G36" s="7" t="s">
        <v>10</v>
      </c>
      <c r="H36" s="7" t="s">
        <v>11</v>
      </c>
      <c r="I36" s="10"/>
      <c r="J36" s="23" t="s">
        <v>4</v>
      </c>
      <c r="K36" s="7" t="s">
        <v>22</v>
      </c>
      <c r="L36" s="7" t="s">
        <v>23</v>
      </c>
      <c r="M36" s="7" t="s">
        <v>24</v>
      </c>
      <c r="N36" s="7" t="s">
        <v>25</v>
      </c>
      <c r="O36" s="7" t="s">
        <v>26</v>
      </c>
      <c r="P36" s="7" t="s">
        <v>16</v>
      </c>
      <c r="Q36" s="10"/>
      <c r="R36" s="23" t="s">
        <v>4</v>
      </c>
      <c r="S36" s="7" t="s">
        <v>27</v>
      </c>
      <c r="T36" s="7" t="s">
        <v>17</v>
      </c>
      <c r="U36" s="7" t="s">
        <v>18</v>
      </c>
      <c r="V36" s="7" t="s">
        <v>19</v>
      </c>
      <c r="W36" s="7" t="s">
        <v>20</v>
      </c>
      <c r="X36" s="7" t="s">
        <v>21</v>
      </c>
      <c r="Y36" s="10"/>
      <c r="Z36" s="23" t="s">
        <v>4</v>
      </c>
      <c r="AA36" s="7" t="s">
        <v>28</v>
      </c>
      <c r="AB36" s="7" t="s">
        <v>29</v>
      </c>
      <c r="AC36" s="7" t="s">
        <v>30</v>
      </c>
      <c r="AD36" s="7" t="s">
        <v>31</v>
      </c>
      <c r="AE36" s="7" t="s">
        <v>32</v>
      </c>
      <c r="AF36" s="9" t="s">
        <v>33</v>
      </c>
    </row>
    <row r="37" spans="1:32" ht="15" customHeight="1" x14ac:dyDescent="0.25">
      <c r="A37" s="25"/>
      <c r="B37" s="7" t="s">
        <v>5</v>
      </c>
      <c r="C37" s="7" t="s">
        <v>12</v>
      </c>
      <c r="D37" s="7" t="s">
        <v>12</v>
      </c>
      <c r="E37" s="7" t="s">
        <v>12</v>
      </c>
      <c r="F37" s="7" t="s">
        <v>12</v>
      </c>
      <c r="G37" s="7" t="s">
        <v>12</v>
      </c>
      <c r="H37" s="7" t="s">
        <v>12</v>
      </c>
      <c r="I37" s="10"/>
      <c r="J37" s="23" t="s">
        <v>5</v>
      </c>
      <c r="K37" s="7" t="s">
        <v>15</v>
      </c>
      <c r="L37" s="7" t="s">
        <v>15</v>
      </c>
      <c r="M37" s="7" t="s">
        <v>15</v>
      </c>
      <c r="N37" s="7" t="s">
        <v>15</v>
      </c>
      <c r="O37" s="7" t="s">
        <v>15</v>
      </c>
      <c r="P37" s="7" t="s">
        <v>15</v>
      </c>
      <c r="Q37" s="10"/>
      <c r="R37" s="23" t="s">
        <v>5</v>
      </c>
      <c r="S37" s="7" t="s">
        <v>15</v>
      </c>
      <c r="T37" s="7" t="s">
        <v>15</v>
      </c>
      <c r="U37" s="7" t="s">
        <v>15</v>
      </c>
      <c r="V37" s="7" t="s">
        <v>15</v>
      </c>
      <c r="W37" s="7" t="s">
        <v>15</v>
      </c>
      <c r="X37" s="7" t="s">
        <v>15</v>
      </c>
      <c r="Y37" s="10"/>
      <c r="Z37" s="23" t="s">
        <v>5</v>
      </c>
      <c r="AA37" s="7" t="s">
        <v>15</v>
      </c>
      <c r="AB37" s="7" t="s">
        <v>15</v>
      </c>
      <c r="AC37" s="7" t="s">
        <v>15</v>
      </c>
      <c r="AD37" s="7" t="s">
        <v>15</v>
      </c>
      <c r="AE37" s="7" t="s">
        <v>15</v>
      </c>
      <c r="AF37" s="9" t="s">
        <v>15</v>
      </c>
    </row>
    <row r="38" spans="1:32" ht="15" customHeight="1" x14ac:dyDescent="0.25">
      <c r="A38" s="25"/>
      <c r="B38" s="7" t="s">
        <v>13</v>
      </c>
      <c r="C38" s="7" t="s">
        <v>14</v>
      </c>
      <c r="D38" s="7" t="s">
        <v>14</v>
      </c>
      <c r="E38" s="7" t="s">
        <v>14</v>
      </c>
      <c r="F38" s="7" t="s">
        <v>14</v>
      </c>
      <c r="G38" s="7" t="s">
        <v>14</v>
      </c>
      <c r="H38" s="7" t="s">
        <v>14</v>
      </c>
      <c r="I38" s="10"/>
      <c r="J38" s="23" t="s">
        <v>13</v>
      </c>
      <c r="K38" s="7" t="s">
        <v>14</v>
      </c>
      <c r="L38" s="7" t="s">
        <v>14</v>
      </c>
      <c r="M38" s="7" t="s">
        <v>14</v>
      </c>
      <c r="N38" s="7" t="s">
        <v>14</v>
      </c>
      <c r="O38" s="7" t="s">
        <v>14</v>
      </c>
      <c r="P38" s="7" t="s">
        <v>14</v>
      </c>
      <c r="Q38" s="10"/>
      <c r="R38" s="23" t="s">
        <v>13</v>
      </c>
      <c r="S38" s="7" t="s">
        <v>14</v>
      </c>
      <c r="T38" s="7" t="s">
        <v>14</v>
      </c>
      <c r="U38" s="7" t="s">
        <v>14</v>
      </c>
      <c r="V38" s="7" t="s">
        <v>14</v>
      </c>
      <c r="W38" s="7" t="s">
        <v>14</v>
      </c>
      <c r="X38" s="7" t="s">
        <v>14</v>
      </c>
      <c r="Y38" s="10"/>
      <c r="Z38" s="23" t="s">
        <v>13</v>
      </c>
      <c r="AA38" s="7" t="s">
        <v>14</v>
      </c>
      <c r="AB38" s="7" t="s">
        <v>14</v>
      </c>
      <c r="AC38" s="7" t="s">
        <v>14</v>
      </c>
      <c r="AD38" s="7" t="s">
        <v>14</v>
      </c>
      <c r="AE38" s="7" t="s">
        <v>14</v>
      </c>
      <c r="AF38" s="9" t="s">
        <v>14</v>
      </c>
    </row>
    <row r="39" spans="1:32" ht="15" customHeight="1" x14ac:dyDescent="0.25">
      <c r="A39" s="25"/>
      <c r="B39" s="23">
        <v>1</v>
      </c>
      <c r="C39" s="32">
        <v>31428</v>
      </c>
      <c r="D39" s="32">
        <v>29825</v>
      </c>
      <c r="E39" s="32">
        <v>32159</v>
      </c>
      <c r="F39" s="32">
        <v>29945</v>
      </c>
      <c r="G39" s="32">
        <v>31472</v>
      </c>
      <c r="H39" s="32">
        <v>31685</v>
      </c>
      <c r="I39" s="33"/>
      <c r="J39" s="23">
        <f>B39</f>
        <v>1</v>
      </c>
      <c r="K39" s="32">
        <v>24281</v>
      </c>
      <c r="L39" s="32">
        <v>23936</v>
      </c>
      <c r="M39" s="32">
        <v>26140</v>
      </c>
      <c r="N39" s="32">
        <v>25185</v>
      </c>
      <c r="O39" s="32">
        <v>25816</v>
      </c>
      <c r="P39" s="32">
        <v>24494</v>
      </c>
      <c r="Q39" s="33"/>
      <c r="R39" s="23">
        <f>J39</f>
        <v>1</v>
      </c>
      <c r="S39" s="32">
        <v>16885</v>
      </c>
      <c r="T39" s="32">
        <v>16420</v>
      </c>
      <c r="U39" s="32">
        <v>15880</v>
      </c>
      <c r="V39" s="32">
        <v>16748</v>
      </c>
      <c r="W39" s="32">
        <v>16477</v>
      </c>
      <c r="X39" s="32">
        <v>17344</v>
      </c>
      <c r="Y39" s="33"/>
      <c r="Z39" s="23">
        <f>R39</f>
        <v>1</v>
      </c>
      <c r="AA39" s="32">
        <v>17199</v>
      </c>
      <c r="AB39" s="32">
        <v>16713</v>
      </c>
      <c r="AC39" s="32">
        <v>15801</v>
      </c>
      <c r="AD39" s="32">
        <v>15845</v>
      </c>
      <c r="AE39" s="32">
        <v>16896</v>
      </c>
      <c r="AF39" s="35">
        <v>17078</v>
      </c>
    </row>
    <row r="40" spans="1:32" ht="15" customHeight="1" x14ac:dyDescent="0.25">
      <c r="A40" s="25"/>
      <c r="B40" s="23">
        <v>2</v>
      </c>
      <c r="C40" s="32">
        <v>31125</v>
      </c>
      <c r="D40" s="32">
        <v>30438</v>
      </c>
      <c r="E40" s="32">
        <v>31417</v>
      </c>
      <c r="F40" s="32">
        <v>30022</v>
      </c>
      <c r="G40" s="32">
        <v>32265</v>
      </c>
      <c r="H40" s="32">
        <v>30912</v>
      </c>
      <c r="I40" s="33"/>
      <c r="J40" s="23">
        <f t="shared" ref="J40:J63" si="8">B40</f>
        <v>2</v>
      </c>
      <c r="K40" s="32">
        <v>23762</v>
      </c>
      <c r="L40" s="32">
        <v>24779</v>
      </c>
      <c r="M40" s="32">
        <v>24029</v>
      </c>
      <c r="N40" s="32">
        <v>25883</v>
      </c>
      <c r="O40" s="32">
        <v>25431</v>
      </c>
      <c r="P40" s="32">
        <v>25476</v>
      </c>
      <c r="Q40" s="33"/>
      <c r="R40" s="23">
        <f t="shared" ref="R40:R63" si="9">J40</f>
        <v>2</v>
      </c>
      <c r="S40" s="32">
        <v>16872</v>
      </c>
      <c r="T40" s="32">
        <v>17618</v>
      </c>
      <c r="U40" s="32">
        <v>16748</v>
      </c>
      <c r="V40" s="32">
        <v>17876</v>
      </c>
      <c r="W40" s="32">
        <v>16572</v>
      </c>
      <c r="X40" s="32">
        <v>17638</v>
      </c>
      <c r="Y40" s="33"/>
      <c r="Z40" s="23">
        <f t="shared" ref="Z40:Z63" si="10">R40</f>
        <v>2</v>
      </c>
      <c r="AA40" s="32">
        <v>16724</v>
      </c>
      <c r="AB40" s="32">
        <v>15872</v>
      </c>
      <c r="AC40" s="32">
        <v>16816</v>
      </c>
      <c r="AD40" s="32">
        <v>17265</v>
      </c>
      <c r="AE40" s="32">
        <v>17659</v>
      </c>
      <c r="AF40" s="35">
        <v>16172</v>
      </c>
    </row>
    <row r="41" spans="1:32" ht="15" customHeight="1" x14ac:dyDescent="0.25">
      <c r="A41" s="25"/>
      <c r="B41" s="23">
        <v>3</v>
      </c>
      <c r="C41" s="32">
        <v>31991</v>
      </c>
      <c r="D41" s="32">
        <v>30706</v>
      </c>
      <c r="E41" s="32">
        <v>30721</v>
      </c>
      <c r="F41" s="32">
        <v>31283</v>
      </c>
      <c r="G41" s="32">
        <v>29250</v>
      </c>
      <c r="H41" s="32">
        <v>30273</v>
      </c>
      <c r="I41" s="33"/>
      <c r="J41" s="23">
        <f t="shared" si="8"/>
        <v>3</v>
      </c>
      <c r="K41" s="32">
        <v>25822</v>
      </c>
      <c r="L41" s="32">
        <v>25442</v>
      </c>
      <c r="M41" s="32">
        <v>23530</v>
      </c>
      <c r="N41" s="32">
        <v>26167</v>
      </c>
      <c r="O41" s="32">
        <v>25582</v>
      </c>
      <c r="P41" s="32">
        <v>26643</v>
      </c>
      <c r="Q41" s="33"/>
      <c r="R41" s="23">
        <f t="shared" si="9"/>
        <v>3</v>
      </c>
      <c r="S41" s="32">
        <v>16912</v>
      </c>
      <c r="T41" s="32">
        <v>16929</v>
      </c>
      <c r="U41" s="32">
        <v>17396</v>
      </c>
      <c r="V41" s="32">
        <v>16548</v>
      </c>
      <c r="W41" s="32">
        <v>17805</v>
      </c>
      <c r="X41" s="32">
        <v>17534</v>
      </c>
      <c r="Y41" s="33"/>
      <c r="Z41" s="23">
        <f t="shared" si="10"/>
        <v>3</v>
      </c>
      <c r="AA41" s="32">
        <v>16424</v>
      </c>
      <c r="AB41" s="32">
        <v>17490</v>
      </c>
      <c r="AC41" s="32">
        <v>16268</v>
      </c>
      <c r="AD41" s="32">
        <v>17501</v>
      </c>
      <c r="AE41" s="32">
        <v>16439</v>
      </c>
      <c r="AF41" s="35">
        <v>17227</v>
      </c>
    </row>
    <row r="42" spans="1:32" ht="15" customHeight="1" x14ac:dyDescent="0.25">
      <c r="A42" s="25"/>
      <c r="B42" s="23">
        <v>4</v>
      </c>
      <c r="C42" s="32">
        <v>31865</v>
      </c>
      <c r="D42" s="32">
        <v>30748</v>
      </c>
      <c r="E42" s="32">
        <v>30726</v>
      </c>
      <c r="F42" s="32">
        <v>31697</v>
      </c>
      <c r="G42" s="32">
        <v>30844</v>
      </c>
      <c r="H42" s="32">
        <v>30164</v>
      </c>
      <c r="I42" s="33"/>
      <c r="J42" s="23">
        <f t="shared" si="8"/>
        <v>4</v>
      </c>
      <c r="K42" s="32">
        <v>25774</v>
      </c>
      <c r="L42" s="32">
        <v>26426</v>
      </c>
      <c r="M42" s="32">
        <v>23683</v>
      </c>
      <c r="N42" s="32">
        <v>24920</v>
      </c>
      <c r="O42" s="32">
        <v>24890</v>
      </c>
      <c r="P42" s="32">
        <v>23643</v>
      </c>
      <c r="Q42" s="33"/>
      <c r="R42" s="23">
        <f t="shared" si="9"/>
        <v>4</v>
      </c>
      <c r="S42" s="32">
        <v>17665</v>
      </c>
      <c r="T42" s="32">
        <v>15888</v>
      </c>
      <c r="U42" s="32">
        <v>16133</v>
      </c>
      <c r="V42" s="32">
        <v>17886</v>
      </c>
      <c r="W42" s="32">
        <v>16229</v>
      </c>
      <c r="X42" s="32">
        <v>17786</v>
      </c>
      <c r="Y42" s="33"/>
      <c r="Z42" s="23">
        <f t="shared" si="10"/>
        <v>4</v>
      </c>
      <c r="AA42" s="32">
        <v>15869</v>
      </c>
      <c r="AB42" s="32">
        <v>16141</v>
      </c>
      <c r="AC42" s="32">
        <v>17367</v>
      </c>
      <c r="AD42" s="32">
        <v>17472</v>
      </c>
      <c r="AE42" s="32">
        <v>16604</v>
      </c>
      <c r="AF42" s="35">
        <v>17824</v>
      </c>
    </row>
    <row r="43" spans="1:32" ht="15" customHeight="1" x14ac:dyDescent="0.25">
      <c r="A43" s="25"/>
      <c r="B43" s="23">
        <v>5</v>
      </c>
      <c r="C43" s="32">
        <v>31296</v>
      </c>
      <c r="D43" s="32">
        <v>30948</v>
      </c>
      <c r="E43" s="32">
        <v>31159</v>
      </c>
      <c r="F43" s="32">
        <v>30361</v>
      </c>
      <c r="G43" s="32">
        <v>30501</v>
      </c>
      <c r="H43" s="32">
        <v>32128</v>
      </c>
      <c r="I43" s="33"/>
      <c r="J43" s="23">
        <f t="shared" si="8"/>
        <v>5</v>
      </c>
      <c r="K43" s="32">
        <v>26398</v>
      </c>
      <c r="L43" s="32">
        <v>25224</v>
      </c>
      <c r="M43" s="32">
        <v>25284</v>
      </c>
      <c r="N43" s="32">
        <v>24829</v>
      </c>
      <c r="O43" s="32">
        <v>24090</v>
      </c>
      <c r="P43" s="32">
        <v>23793</v>
      </c>
      <c r="Q43" s="33"/>
      <c r="R43" s="23">
        <f t="shared" si="9"/>
        <v>5</v>
      </c>
      <c r="S43" s="32">
        <v>17690</v>
      </c>
      <c r="T43" s="32">
        <v>17888</v>
      </c>
      <c r="U43" s="32">
        <v>16331</v>
      </c>
      <c r="V43" s="32">
        <v>16782</v>
      </c>
      <c r="W43" s="32">
        <v>17150</v>
      </c>
      <c r="X43" s="32">
        <v>17467</v>
      </c>
      <c r="Y43" s="33"/>
      <c r="Z43" s="23">
        <f t="shared" si="10"/>
        <v>5</v>
      </c>
      <c r="AA43" s="32">
        <v>16279</v>
      </c>
      <c r="AB43" s="32">
        <v>17778</v>
      </c>
      <c r="AC43" s="32">
        <v>17046</v>
      </c>
      <c r="AD43" s="32">
        <v>17785</v>
      </c>
      <c r="AE43" s="32">
        <v>17772</v>
      </c>
      <c r="AF43" s="35">
        <v>17281</v>
      </c>
    </row>
    <row r="44" spans="1:32" ht="15" customHeight="1" x14ac:dyDescent="0.25">
      <c r="A44" s="25"/>
      <c r="B44" s="23">
        <v>6</v>
      </c>
      <c r="C44" s="32">
        <v>31815</v>
      </c>
      <c r="D44" s="32">
        <v>30069</v>
      </c>
      <c r="E44" s="32">
        <v>30876</v>
      </c>
      <c r="F44" s="32">
        <v>30546</v>
      </c>
      <c r="G44" s="32">
        <v>31135</v>
      </c>
      <c r="H44" s="32">
        <v>31509</v>
      </c>
      <c r="I44" s="33"/>
      <c r="J44" s="23">
        <f t="shared" si="8"/>
        <v>6</v>
      </c>
      <c r="K44" s="32">
        <v>25374</v>
      </c>
      <c r="L44" s="32">
        <v>24805</v>
      </c>
      <c r="M44" s="32">
        <v>24536</v>
      </c>
      <c r="N44" s="32">
        <v>24389</v>
      </c>
      <c r="O44" s="32">
        <v>24445</v>
      </c>
      <c r="P44" s="32">
        <v>26394</v>
      </c>
      <c r="Q44" s="33"/>
      <c r="R44" s="23">
        <f t="shared" si="9"/>
        <v>6</v>
      </c>
      <c r="S44" s="32">
        <v>17070</v>
      </c>
      <c r="T44" s="32">
        <v>16797</v>
      </c>
      <c r="U44" s="32">
        <v>17612</v>
      </c>
      <c r="V44" s="32">
        <v>16644</v>
      </c>
      <c r="W44" s="32">
        <v>17736</v>
      </c>
      <c r="X44" s="32">
        <v>17838</v>
      </c>
      <c r="Y44" s="33"/>
      <c r="Z44" s="23">
        <f t="shared" si="10"/>
        <v>6</v>
      </c>
      <c r="AA44" s="32">
        <v>17703</v>
      </c>
      <c r="AB44" s="32">
        <v>16677</v>
      </c>
      <c r="AC44" s="32">
        <v>17176</v>
      </c>
      <c r="AD44" s="32">
        <v>16099</v>
      </c>
      <c r="AE44" s="32">
        <v>16468</v>
      </c>
      <c r="AF44" s="35">
        <v>16039</v>
      </c>
    </row>
    <row r="45" spans="1:32" ht="15" customHeight="1" x14ac:dyDescent="0.25">
      <c r="A45" s="25"/>
      <c r="B45" s="23">
        <v>7</v>
      </c>
      <c r="C45" s="32">
        <v>31522</v>
      </c>
      <c r="D45" s="32">
        <v>30345</v>
      </c>
      <c r="E45" s="32">
        <v>30284</v>
      </c>
      <c r="F45" s="32">
        <v>31052</v>
      </c>
      <c r="G45" s="32">
        <v>32088</v>
      </c>
      <c r="H45" s="32">
        <v>31466</v>
      </c>
      <c r="I45" s="33"/>
      <c r="J45" s="23">
        <f t="shared" si="8"/>
        <v>7</v>
      </c>
      <c r="K45" s="32">
        <v>23760</v>
      </c>
      <c r="L45" s="32">
        <v>24409</v>
      </c>
      <c r="M45" s="32">
        <v>25839</v>
      </c>
      <c r="N45" s="32">
        <v>25696</v>
      </c>
      <c r="O45" s="32">
        <v>24921</v>
      </c>
      <c r="P45" s="32">
        <v>26953</v>
      </c>
      <c r="Q45" s="33"/>
      <c r="R45" s="23">
        <f t="shared" si="9"/>
        <v>7</v>
      </c>
      <c r="S45" s="32">
        <v>17124</v>
      </c>
      <c r="T45" s="32">
        <v>16730</v>
      </c>
      <c r="U45" s="32">
        <v>17126</v>
      </c>
      <c r="V45" s="32">
        <v>16448</v>
      </c>
      <c r="W45" s="32">
        <v>17708</v>
      </c>
      <c r="X45" s="32">
        <v>17804</v>
      </c>
      <c r="Y45" s="33"/>
      <c r="Z45" s="23">
        <f t="shared" si="10"/>
        <v>7</v>
      </c>
      <c r="AA45" s="32">
        <v>17536</v>
      </c>
      <c r="AB45" s="32">
        <v>17823</v>
      </c>
      <c r="AC45" s="32">
        <v>17624</v>
      </c>
      <c r="AD45" s="32">
        <v>15809</v>
      </c>
      <c r="AE45" s="32">
        <v>16356</v>
      </c>
      <c r="AF45" s="35">
        <v>16452</v>
      </c>
    </row>
    <row r="46" spans="1:32" ht="15" customHeight="1" x14ac:dyDescent="0.25">
      <c r="A46" s="25"/>
      <c r="B46" s="23">
        <v>8</v>
      </c>
      <c r="C46" s="32">
        <v>32752</v>
      </c>
      <c r="D46" s="32">
        <v>30879</v>
      </c>
      <c r="E46" s="32">
        <v>31481</v>
      </c>
      <c r="F46" s="32">
        <v>29960</v>
      </c>
      <c r="G46" s="32">
        <v>31485</v>
      </c>
      <c r="H46" s="32">
        <v>31120</v>
      </c>
      <c r="I46" s="33"/>
      <c r="J46" s="23">
        <f t="shared" si="8"/>
        <v>8</v>
      </c>
      <c r="K46" s="32">
        <v>26238</v>
      </c>
      <c r="L46" s="32">
        <v>26252</v>
      </c>
      <c r="M46" s="32">
        <v>26093</v>
      </c>
      <c r="N46" s="32">
        <v>24897</v>
      </c>
      <c r="O46" s="32">
        <v>25990</v>
      </c>
      <c r="P46" s="32">
        <v>24976</v>
      </c>
      <c r="Q46" s="33"/>
      <c r="R46" s="23">
        <f t="shared" si="9"/>
        <v>8</v>
      </c>
      <c r="S46" s="32">
        <v>17484</v>
      </c>
      <c r="T46" s="32">
        <v>16829</v>
      </c>
      <c r="U46" s="32">
        <v>17253</v>
      </c>
      <c r="V46" s="32">
        <v>16521</v>
      </c>
      <c r="W46" s="32">
        <v>17075</v>
      </c>
      <c r="X46" s="32">
        <v>16367</v>
      </c>
      <c r="Y46" s="33"/>
      <c r="Z46" s="23">
        <f t="shared" si="10"/>
        <v>8</v>
      </c>
      <c r="AA46" s="32">
        <v>16942</v>
      </c>
      <c r="AB46" s="32">
        <v>16054</v>
      </c>
      <c r="AC46" s="32">
        <v>17734</v>
      </c>
      <c r="AD46" s="32">
        <v>16676</v>
      </c>
      <c r="AE46" s="32">
        <v>15941</v>
      </c>
      <c r="AF46" s="35">
        <v>17812</v>
      </c>
    </row>
    <row r="47" spans="1:32" ht="15" customHeight="1" x14ac:dyDescent="0.25">
      <c r="A47" s="25"/>
      <c r="B47" s="23">
        <v>9</v>
      </c>
      <c r="C47" s="32">
        <v>31207</v>
      </c>
      <c r="D47" s="32">
        <v>29496</v>
      </c>
      <c r="E47" s="32">
        <v>31837</v>
      </c>
      <c r="F47" s="32">
        <v>30467</v>
      </c>
      <c r="G47" s="32">
        <v>31866</v>
      </c>
      <c r="H47" s="32">
        <v>31728</v>
      </c>
      <c r="I47" s="33"/>
      <c r="J47" s="23">
        <f t="shared" si="8"/>
        <v>9</v>
      </c>
      <c r="K47" s="32">
        <v>25728</v>
      </c>
      <c r="L47" s="32">
        <v>26270</v>
      </c>
      <c r="M47" s="32">
        <v>25132</v>
      </c>
      <c r="N47" s="32">
        <v>24861</v>
      </c>
      <c r="O47" s="32">
        <v>25715</v>
      </c>
      <c r="P47" s="32">
        <v>27051</v>
      </c>
      <c r="Q47" s="33"/>
      <c r="R47" s="23">
        <f t="shared" si="9"/>
        <v>9</v>
      </c>
      <c r="S47" s="32">
        <v>17859</v>
      </c>
      <c r="T47" s="32">
        <v>16466</v>
      </c>
      <c r="U47" s="32">
        <v>17623</v>
      </c>
      <c r="V47" s="32">
        <v>17426</v>
      </c>
      <c r="W47" s="32">
        <v>16838</v>
      </c>
      <c r="X47" s="32">
        <v>16205</v>
      </c>
      <c r="Y47" s="33"/>
      <c r="Z47" s="23">
        <f t="shared" si="10"/>
        <v>9</v>
      </c>
      <c r="AA47" s="32">
        <v>17264</v>
      </c>
      <c r="AB47" s="32">
        <v>17050</v>
      </c>
      <c r="AC47" s="32">
        <v>15823</v>
      </c>
      <c r="AD47" s="32">
        <v>15982</v>
      </c>
      <c r="AE47" s="32">
        <v>16234</v>
      </c>
      <c r="AF47" s="35">
        <v>15972</v>
      </c>
    </row>
    <row r="48" spans="1:32" ht="15" customHeight="1" x14ac:dyDescent="0.25">
      <c r="A48" s="25"/>
      <c r="B48" s="23">
        <v>10</v>
      </c>
      <c r="C48" s="32">
        <v>32792</v>
      </c>
      <c r="D48" s="32">
        <v>30099</v>
      </c>
      <c r="E48" s="32">
        <v>31397</v>
      </c>
      <c r="F48" s="32">
        <v>31000</v>
      </c>
      <c r="G48" s="32">
        <v>30398</v>
      </c>
      <c r="H48" s="32">
        <v>32005</v>
      </c>
      <c r="I48" s="33"/>
      <c r="J48" s="23">
        <f t="shared" si="8"/>
        <v>10</v>
      </c>
      <c r="K48" s="32">
        <v>26477</v>
      </c>
      <c r="L48" s="32">
        <v>25543</v>
      </c>
      <c r="M48" s="32">
        <v>24474</v>
      </c>
      <c r="N48" s="32">
        <v>24617</v>
      </c>
      <c r="O48" s="32">
        <v>24294</v>
      </c>
      <c r="P48" s="32">
        <v>25809</v>
      </c>
      <c r="Q48" s="33"/>
      <c r="R48" s="23">
        <f t="shared" si="9"/>
        <v>10</v>
      </c>
      <c r="S48" s="32">
        <v>16772</v>
      </c>
      <c r="T48" s="32">
        <v>16814</v>
      </c>
      <c r="U48" s="32">
        <v>16479</v>
      </c>
      <c r="V48" s="32">
        <v>17670</v>
      </c>
      <c r="W48" s="32">
        <v>16171</v>
      </c>
      <c r="X48" s="32">
        <v>17637</v>
      </c>
      <c r="Y48" s="33"/>
      <c r="Z48" s="23">
        <f t="shared" si="10"/>
        <v>10</v>
      </c>
      <c r="AA48" s="32">
        <v>17407</v>
      </c>
      <c r="AB48" s="32">
        <v>16836</v>
      </c>
      <c r="AC48" s="32">
        <v>17160</v>
      </c>
      <c r="AD48" s="32">
        <v>16500</v>
      </c>
      <c r="AE48" s="32">
        <v>16302</v>
      </c>
      <c r="AF48" s="35">
        <v>16873</v>
      </c>
    </row>
    <row r="49" spans="1:32" ht="15" customHeight="1" x14ac:dyDescent="0.25">
      <c r="A49" s="25"/>
      <c r="B49" s="23">
        <v>11</v>
      </c>
      <c r="C49" s="32">
        <v>31508</v>
      </c>
      <c r="D49" s="32">
        <v>31158</v>
      </c>
      <c r="E49" s="32">
        <v>31399</v>
      </c>
      <c r="F49" s="32">
        <v>31670</v>
      </c>
      <c r="G49" s="32">
        <v>30709</v>
      </c>
      <c r="H49" s="32">
        <v>30528</v>
      </c>
      <c r="I49" s="33"/>
      <c r="J49" s="23">
        <f t="shared" si="8"/>
        <v>11</v>
      </c>
      <c r="K49" s="32">
        <v>25977</v>
      </c>
      <c r="L49" s="32">
        <v>23904</v>
      </c>
      <c r="M49" s="32">
        <v>26295</v>
      </c>
      <c r="N49" s="32">
        <v>25928</v>
      </c>
      <c r="O49" s="32">
        <v>25100</v>
      </c>
      <c r="P49" s="32">
        <v>23990</v>
      </c>
      <c r="Q49" s="33"/>
      <c r="R49" s="23">
        <f t="shared" si="9"/>
        <v>11</v>
      </c>
      <c r="S49" s="32">
        <v>16797</v>
      </c>
      <c r="T49" s="32">
        <v>17760</v>
      </c>
      <c r="U49" s="32">
        <v>17587</v>
      </c>
      <c r="V49" s="32">
        <v>16672</v>
      </c>
      <c r="W49" s="32">
        <v>17575</v>
      </c>
      <c r="X49" s="32">
        <v>16135</v>
      </c>
      <c r="Y49" s="33"/>
      <c r="Z49" s="23">
        <f t="shared" si="10"/>
        <v>11</v>
      </c>
      <c r="AA49" s="32">
        <v>16489</v>
      </c>
      <c r="AB49" s="32">
        <v>16392</v>
      </c>
      <c r="AC49" s="32">
        <v>17021</v>
      </c>
      <c r="AD49" s="32">
        <v>17467</v>
      </c>
      <c r="AE49" s="32">
        <v>26124</v>
      </c>
      <c r="AF49" s="35">
        <v>16696</v>
      </c>
    </row>
    <row r="50" spans="1:32" ht="15" customHeight="1" x14ac:dyDescent="0.25">
      <c r="A50" s="25"/>
      <c r="B50" s="23">
        <v>12</v>
      </c>
      <c r="C50" s="32">
        <v>32756</v>
      </c>
      <c r="D50" s="32">
        <v>30419</v>
      </c>
      <c r="E50" s="32">
        <v>31809</v>
      </c>
      <c r="F50" s="32">
        <v>29907</v>
      </c>
      <c r="G50" s="32">
        <v>31251</v>
      </c>
      <c r="H50" s="32">
        <v>30691</v>
      </c>
      <c r="I50" s="33"/>
      <c r="J50" s="23">
        <f t="shared" si="8"/>
        <v>12</v>
      </c>
      <c r="K50" s="32">
        <v>25559</v>
      </c>
      <c r="L50" s="32">
        <v>24333</v>
      </c>
      <c r="M50" s="32">
        <v>26134</v>
      </c>
      <c r="N50" s="32">
        <v>26113</v>
      </c>
      <c r="O50" s="32">
        <v>25261</v>
      </c>
      <c r="P50" s="32">
        <v>24419</v>
      </c>
      <c r="Q50" s="33"/>
      <c r="R50" s="23">
        <f t="shared" si="9"/>
        <v>12</v>
      </c>
      <c r="S50" s="32">
        <v>17226</v>
      </c>
      <c r="T50" s="32">
        <v>17022</v>
      </c>
      <c r="U50" s="32">
        <v>16119</v>
      </c>
      <c r="V50" s="32">
        <v>16600</v>
      </c>
      <c r="W50" s="32">
        <v>16179</v>
      </c>
      <c r="X50" s="32">
        <v>16184</v>
      </c>
      <c r="Y50" s="33"/>
      <c r="Z50" s="23">
        <f t="shared" si="10"/>
        <v>12</v>
      </c>
      <c r="AA50" s="32">
        <v>15833</v>
      </c>
      <c r="AB50" s="32">
        <v>26934</v>
      </c>
      <c r="AC50" s="32">
        <v>24858</v>
      </c>
      <c r="AD50" s="32">
        <v>17239</v>
      </c>
      <c r="AE50" s="32">
        <v>24150</v>
      </c>
      <c r="AF50" s="35">
        <v>25087</v>
      </c>
    </row>
    <row r="51" spans="1:32" ht="15" customHeight="1" x14ac:dyDescent="0.25">
      <c r="A51" s="25"/>
      <c r="B51" s="23">
        <v>13</v>
      </c>
      <c r="C51" s="32">
        <v>30907</v>
      </c>
      <c r="D51" s="32">
        <v>31125</v>
      </c>
      <c r="E51" s="32">
        <v>31836</v>
      </c>
      <c r="F51" s="32">
        <v>30621</v>
      </c>
      <c r="G51" s="32">
        <v>30525</v>
      </c>
      <c r="H51" s="32">
        <v>30761</v>
      </c>
      <c r="I51" s="33"/>
      <c r="J51" s="23">
        <f t="shared" si="8"/>
        <v>13</v>
      </c>
      <c r="K51" s="32">
        <v>24813</v>
      </c>
      <c r="L51" s="32">
        <v>24637</v>
      </c>
      <c r="M51" s="32">
        <v>25857</v>
      </c>
      <c r="N51" s="32">
        <v>26096</v>
      </c>
      <c r="O51" s="32">
        <v>24424</v>
      </c>
      <c r="P51" s="32">
        <v>26019</v>
      </c>
      <c r="Q51" s="33"/>
      <c r="R51" s="23">
        <f t="shared" si="9"/>
        <v>13</v>
      </c>
      <c r="S51" s="32">
        <v>17472</v>
      </c>
      <c r="T51" s="32">
        <v>16161</v>
      </c>
      <c r="U51" s="32">
        <v>16293</v>
      </c>
      <c r="V51" s="32">
        <v>17454</v>
      </c>
      <c r="W51" s="32">
        <v>17776</v>
      </c>
      <c r="X51" s="32">
        <v>17827</v>
      </c>
      <c r="Y51" s="33"/>
      <c r="Z51" s="23">
        <f t="shared" si="10"/>
        <v>13</v>
      </c>
      <c r="AA51" s="32">
        <v>16034</v>
      </c>
      <c r="AB51" s="32">
        <v>24172</v>
      </c>
      <c r="AC51" s="32">
        <v>25688</v>
      </c>
      <c r="AD51" s="32">
        <v>16742</v>
      </c>
      <c r="AE51" s="32">
        <v>24711</v>
      </c>
      <c r="AF51" s="35">
        <v>24065</v>
      </c>
    </row>
    <row r="52" spans="1:32" ht="15" customHeight="1" x14ac:dyDescent="0.25">
      <c r="A52" s="25"/>
      <c r="B52" s="23">
        <v>14</v>
      </c>
      <c r="C52" s="32">
        <v>31029</v>
      </c>
      <c r="D52" s="32">
        <v>29659</v>
      </c>
      <c r="E52" s="32">
        <v>31166</v>
      </c>
      <c r="F52" s="32">
        <v>30393</v>
      </c>
      <c r="G52" s="32">
        <v>29989</v>
      </c>
      <c r="H52" s="32">
        <v>30400</v>
      </c>
      <c r="I52" s="33"/>
      <c r="J52" s="23">
        <f t="shared" si="8"/>
        <v>14</v>
      </c>
      <c r="K52" s="32">
        <v>23667</v>
      </c>
      <c r="L52" s="32">
        <v>25796</v>
      </c>
      <c r="M52" s="32">
        <v>26358</v>
      </c>
      <c r="N52" s="32">
        <v>24723</v>
      </c>
      <c r="O52" s="32">
        <v>24296</v>
      </c>
      <c r="P52" s="32">
        <v>23872</v>
      </c>
      <c r="Q52" s="33"/>
      <c r="R52" s="23">
        <f t="shared" si="9"/>
        <v>14</v>
      </c>
      <c r="S52" s="32">
        <v>16653</v>
      </c>
      <c r="T52" s="32">
        <v>16645</v>
      </c>
      <c r="U52" s="32">
        <v>16650</v>
      </c>
      <c r="V52" s="32">
        <v>16262</v>
      </c>
      <c r="W52" s="32">
        <v>17725</v>
      </c>
      <c r="X52" s="32">
        <v>17039</v>
      </c>
      <c r="Y52" s="33"/>
      <c r="Z52" s="23">
        <f t="shared" si="10"/>
        <v>14</v>
      </c>
      <c r="AA52" s="32">
        <v>25111</v>
      </c>
      <c r="AB52" s="32">
        <v>26375</v>
      </c>
      <c r="AC52" s="32">
        <v>24048</v>
      </c>
      <c r="AD52" s="32">
        <v>24912</v>
      </c>
      <c r="AE52" s="32">
        <v>25715</v>
      </c>
      <c r="AF52" s="35">
        <v>24933</v>
      </c>
    </row>
    <row r="53" spans="1:32" ht="15" customHeight="1" x14ac:dyDescent="0.25">
      <c r="A53" s="25"/>
      <c r="B53" s="23">
        <v>15</v>
      </c>
      <c r="C53" s="32">
        <v>30661</v>
      </c>
      <c r="D53" s="32">
        <v>29150</v>
      </c>
      <c r="E53" s="32">
        <v>30383</v>
      </c>
      <c r="F53" s="32">
        <v>30701</v>
      </c>
      <c r="G53" s="32">
        <v>30081</v>
      </c>
      <c r="H53" s="32">
        <v>30206</v>
      </c>
      <c r="I53" s="33"/>
      <c r="J53" s="23">
        <f t="shared" si="8"/>
        <v>15</v>
      </c>
      <c r="K53" s="32">
        <v>24265</v>
      </c>
      <c r="L53" s="32">
        <v>25516</v>
      </c>
      <c r="M53" s="32">
        <v>23424</v>
      </c>
      <c r="N53" s="32">
        <v>24376</v>
      </c>
      <c r="O53" s="32">
        <v>24748</v>
      </c>
      <c r="P53" s="32">
        <v>26713</v>
      </c>
      <c r="Q53" s="33"/>
      <c r="R53" s="23">
        <f t="shared" si="9"/>
        <v>15</v>
      </c>
      <c r="S53" s="32">
        <v>17480</v>
      </c>
      <c r="T53" s="32">
        <v>17390</v>
      </c>
      <c r="U53" s="32">
        <v>17090</v>
      </c>
      <c r="V53" s="32">
        <v>17750</v>
      </c>
      <c r="W53" s="32">
        <v>17398</v>
      </c>
      <c r="X53" s="32">
        <v>17689</v>
      </c>
      <c r="Y53" s="33"/>
      <c r="Z53" s="23">
        <f t="shared" si="10"/>
        <v>15</v>
      </c>
      <c r="AA53" s="32">
        <v>24779</v>
      </c>
      <c r="AB53" s="32">
        <v>25196</v>
      </c>
      <c r="AC53" s="32">
        <v>26761</v>
      </c>
      <c r="AD53" s="32">
        <v>24562</v>
      </c>
      <c r="AE53" s="32">
        <v>31424</v>
      </c>
      <c r="AF53" s="35">
        <v>25218</v>
      </c>
    </row>
    <row r="54" spans="1:32" ht="15" customHeight="1" x14ac:dyDescent="0.25">
      <c r="A54" s="25"/>
      <c r="B54" s="23">
        <v>16</v>
      </c>
      <c r="C54" s="32">
        <v>30619</v>
      </c>
      <c r="D54" s="32">
        <v>31228</v>
      </c>
      <c r="E54" s="32">
        <v>31107</v>
      </c>
      <c r="F54" s="32">
        <v>31098</v>
      </c>
      <c r="G54" s="32">
        <v>31526</v>
      </c>
      <c r="H54" s="32">
        <v>30142</v>
      </c>
      <c r="I54" s="33"/>
      <c r="J54" s="23">
        <f t="shared" si="8"/>
        <v>16</v>
      </c>
      <c r="K54" s="32">
        <v>25977</v>
      </c>
      <c r="L54" s="32">
        <v>24291</v>
      </c>
      <c r="M54" s="32">
        <v>23696</v>
      </c>
      <c r="N54" s="32">
        <v>25071</v>
      </c>
      <c r="O54" s="32">
        <v>23933</v>
      </c>
      <c r="P54" s="32">
        <v>26157</v>
      </c>
      <c r="Q54" s="33"/>
      <c r="R54" s="23">
        <f t="shared" si="9"/>
        <v>16</v>
      </c>
      <c r="S54" s="32">
        <v>16755</v>
      </c>
      <c r="T54" s="32">
        <v>16524</v>
      </c>
      <c r="U54" s="32">
        <v>16044</v>
      </c>
      <c r="V54" s="32">
        <v>16842</v>
      </c>
      <c r="W54" s="32">
        <v>16627</v>
      </c>
      <c r="X54" s="32">
        <v>17501</v>
      </c>
      <c r="Y54" s="33"/>
      <c r="Z54" s="23">
        <f t="shared" si="10"/>
        <v>16</v>
      </c>
      <c r="AA54" s="32">
        <v>25823</v>
      </c>
      <c r="AB54" s="32">
        <v>26423</v>
      </c>
      <c r="AC54" s="32">
        <v>24505</v>
      </c>
      <c r="AD54" s="32">
        <v>25446</v>
      </c>
      <c r="AE54" s="32">
        <v>30431</v>
      </c>
      <c r="AF54" s="35">
        <v>30456</v>
      </c>
    </row>
    <row r="55" spans="1:32" ht="15" customHeight="1" x14ac:dyDescent="0.25">
      <c r="A55" s="25"/>
      <c r="B55" s="23">
        <v>17</v>
      </c>
      <c r="C55" s="32">
        <v>31148</v>
      </c>
      <c r="D55" s="32">
        <v>31114</v>
      </c>
      <c r="E55" s="32">
        <v>32328</v>
      </c>
      <c r="F55" s="32">
        <v>29488</v>
      </c>
      <c r="G55" s="32">
        <v>30876</v>
      </c>
      <c r="H55" s="32">
        <v>31896</v>
      </c>
      <c r="I55" s="33"/>
      <c r="J55" s="23">
        <f t="shared" si="8"/>
        <v>17</v>
      </c>
      <c r="K55" s="32">
        <v>23628</v>
      </c>
      <c r="L55" s="32">
        <v>24814</v>
      </c>
      <c r="M55" s="32">
        <v>26048</v>
      </c>
      <c r="N55" s="32">
        <v>24604</v>
      </c>
      <c r="O55" s="32">
        <v>23933</v>
      </c>
      <c r="P55" s="32">
        <v>25659</v>
      </c>
      <c r="Q55" s="33"/>
      <c r="R55" s="23">
        <f t="shared" si="9"/>
        <v>17</v>
      </c>
      <c r="S55" s="32">
        <v>17206</v>
      </c>
      <c r="T55" s="32">
        <v>17218</v>
      </c>
      <c r="U55" s="32">
        <v>16665</v>
      </c>
      <c r="V55" s="32">
        <v>16471</v>
      </c>
      <c r="W55" s="32">
        <v>17142</v>
      </c>
      <c r="X55" s="32">
        <v>17551</v>
      </c>
      <c r="Y55" s="33"/>
      <c r="Z55" s="23">
        <f t="shared" si="10"/>
        <v>17</v>
      </c>
      <c r="AA55" s="32">
        <v>24881</v>
      </c>
      <c r="AB55" s="32">
        <v>26073</v>
      </c>
      <c r="AC55" s="32">
        <v>25671</v>
      </c>
      <c r="AD55" s="32">
        <v>26049</v>
      </c>
      <c r="AE55" s="32">
        <v>31110</v>
      </c>
      <c r="AF55" s="35">
        <v>30108</v>
      </c>
    </row>
    <row r="56" spans="1:32" ht="15" customHeight="1" x14ac:dyDescent="0.25">
      <c r="A56" s="25"/>
      <c r="B56" s="23">
        <v>18</v>
      </c>
      <c r="C56" s="32">
        <v>32266</v>
      </c>
      <c r="D56" s="32">
        <v>31418</v>
      </c>
      <c r="E56" s="32">
        <v>32292</v>
      </c>
      <c r="F56" s="32">
        <v>30525</v>
      </c>
      <c r="G56" s="32">
        <v>30067</v>
      </c>
      <c r="H56" s="32">
        <v>30321</v>
      </c>
      <c r="I56" s="33"/>
      <c r="J56" s="23">
        <f t="shared" si="8"/>
        <v>18</v>
      </c>
      <c r="K56" s="32">
        <v>24583</v>
      </c>
      <c r="L56" s="32">
        <v>26133</v>
      </c>
      <c r="M56" s="32">
        <v>25792</v>
      </c>
      <c r="N56" s="32">
        <v>25810</v>
      </c>
      <c r="O56" s="32">
        <v>23894</v>
      </c>
      <c r="P56" s="32">
        <v>27103</v>
      </c>
      <c r="Q56" s="33"/>
      <c r="R56" s="23">
        <f t="shared" si="9"/>
        <v>18</v>
      </c>
      <c r="S56" s="32">
        <v>17570</v>
      </c>
      <c r="T56" s="32">
        <v>15885</v>
      </c>
      <c r="U56" s="32">
        <v>17618</v>
      </c>
      <c r="V56" s="32">
        <v>17181</v>
      </c>
      <c r="W56" s="32">
        <v>17192</v>
      </c>
      <c r="X56" s="32">
        <v>16191</v>
      </c>
      <c r="Y56" s="33"/>
      <c r="Z56" s="23">
        <f t="shared" si="10"/>
        <v>18</v>
      </c>
      <c r="AA56" s="32">
        <v>26629</v>
      </c>
      <c r="AB56" s="32">
        <v>24865</v>
      </c>
      <c r="AC56" s="32">
        <v>31221</v>
      </c>
      <c r="AD56" s="32">
        <v>25184</v>
      </c>
      <c r="AE56" s="32">
        <v>31396</v>
      </c>
      <c r="AF56" s="35">
        <v>30106</v>
      </c>
    </row>
    <row r="57" spans="1:32" ht="15" customHeight="1" x14ac:dyDescent="0.25">
      <c r="A57" s="25"/>
      <c r="B57" s="23">
        <v>19</v>
      </c>
      <c r="C57" s="32">
        <v>30542</v>
      </c>
      <c r="D57" s="32">
        <v>30171</v>
      </c>
      <c r="E57" s="32">
        <v>31354</v>
      </c>
      <c r="F57" s="32">
        <v>30787</v>
      </c>
      <c r="G57" s="32">
        <v>32082</v>
      </c>
      <c r="H57" s="32">
        <v>30603</v>
      </c>
      <c r="I57" s="33"/>
      <c r="J57" s="23">
        <f t="shared" si="8"/>
        <v>19</v>
      </c>
      <c r="K57" s="32">
        <v>25776</v>
      </c>
      <c r="L57" s="32">
        <v>24147</v>
      </c>
      <c r="M57" s="32">
        <v>24430</v>
      </c>
      <c r="N57" s="32">
        <v>24457</v>
      </c>
      <c r="O57" s="32">
        <v>25130</v>
      </c>
      <c r="P57" s="32">
        <v>26578</v>
      </c>
      <c r="Q57" s="33"/>
      <c r="R57" s="23">
        <f t="shared" si="9"/>
        <v>19</v>
      </c>
      <c r="S57" s="32">
        <v>17500</v>
      </c>
      <c r="T57" s="32">
        <v>17711</v>
      </c>
      <c r="U57" s="32">
        <v>17466</v>
      </c>
      <c r="V57" s="32">
        <v>16660</v>
      </c>
      <c r="W57" s="32">
        <v>16153</v>
      </c>
      <c r="X57" s="32">
        <v>17281</v>
      </c>
      <c r="Y57" s="33"/>
      <c r="Z57" s="23">
        <f t="shared" si="10"/>
        <v>19</v>
      </c>
      <c r="AA57" s="32">
        <v>24830</v>
      </c>
      <c r="AB57" s="32">
        <v>30923</v>
      </c>
      <c r="AC57" s="32">
        <v>30176</v>
      </c>
      <c r="AD57" s="32">
        <v>24164</v>
      </c>
      <c r="AE57" s="32">
        <v>30253</v>
      </c>
      <c r="AF57" s="35">
        <v>31123</v>
      </c>
    </row>
    <row r="58" spans="1:32" ht="15" customHeight="1" x14ac:dyDescent="0.25">
      <c r="A58" s="25"/>
      <c r="B58" s="23">
        <v>20</v>
      </c>
      <c r="C58" s="32">
        <v>31869</v>
      </c>
      <c r="D58" s="32">
        <v>29475</v>
      </c>
      <c r="E58" s="32">
        <v>31142</v>
      </c>
      <c r="F58" s="32">
        <v>30992</v>
      </c>
      <c r="G58" s="32">
        <v>30512</v>
      </c>
      <c r="H58" s="32">
        <v>31874</v>
      </c>
      <c r="I58" s="33"/>
      <c r="J58" s="23">
        <f t="shared" si="8"/>
        <v>20</v>
      </c>
      <c r="K58" s="32">
        <v>24773</v>
      </c>
      <c r="L58" s="32">
        <v>25902</v>
      </c>
      <c r="M58" s="32">
        <v>23371</v>
      </c>
      <c r="N58" s="32">
        <v>26415</v>
      </c>
      <c r="O58" s="32">
        <v>26102</v>
      </c>
      <c r="P58" s="32">
        <v>26586</v>
      </c>
      <c r="Q58" s="33"/>
      <c r="R58" s="23">
        <f t="shared" si="9"/>
        <v>20</v>
      </c>
      <c r="S58" s="32">
        <v>16358</v>
      </c>
      <c r="T58" s="32">
        <v>17419</v>
      </c>
      <c r="U58" s="32">
        <v>17474</v>
      </c>
      <c r="V58" s="32">
        <v>16575</v>
      </c>
      <c r="W58" s="32">
        <v>17620</v>
      </c>
      <c r="X58" s="32">
        <v>16904</v>
      </c>
      <c r="Y58" s="33"/>
      <c r="Z58" s="23">
        <f t="shared" si="10"/>
        <v>20</v>
      </c>
      <c r="AA58" s="32">
        <v>24319</v>
      </c>
      <c r="AB58" s="32">
        <v>31532</v>
      </c>
      <c r="AC58" s="32">
        <v>30871</v>
      </c>
      <c r="AD58" s="32">
        <v>25180</v>
      </c>
      <c r="AE58" s="32">
        <v>30240</v>
      </c>
      <c r="AF58" s="35">
        <v>31320</v>
      </c>
    </row>
    <row r="59" spans="1:32" ht="15" customHeight="1" x14ac:dyDescent="0.25">
      <c r="A59" s="25"/>
      <c r="B59" s="23">
        <v>21</v>
      </c>
      <c r="C59" s="32">
        <v>31274</v>
      </c>
      <c r="D59" s="32">
        <v>30336</v>
      </c>
      <c r="E59" s="32">
        <v>30673</v>
      </c>
      <c r="F59" s="32">
        <v>31254</v>
      </c>
      <c r="G59" s="32">
        <v>29550</v>
      </c>
      <c r="H59" s="32">
        <v>30197</v>
      </c>
      <c r="I59" s="33"/>
      <c r="J59" s="23">
        <f t="shared" si="8"/>
        <v>21</v>
      </c>
      <c r="K59" s="32">
        <v>25379</v>
      </c>
      <c r="L59" s="32">
        <v>25361</v>
      </c>
      <c r="M59" s="32">
        <v>23754</v>
      </c>
      <c r="N59" s="32">
        <v>25800</v>
      </c>
      <c r="O59" s="32">
        <v>26384</v>
      </c>
      <c r="P59" s="32">
        <v>26391</v>
      </c>
      <c r="Q59" s="33"/>
      <c r="R59" s="23">
        <f t="shared" si="9"/>
        <v>21</v>
      </c>
      <c r="S59" s="32">
        <v>17111</v>
      </c>
      <c r="T59" s="32">
        <v>17644</v>
      </c>
      <c r="U59" s="32">
        <v>17090</v>
      </c>
      <c r="V59" s="32">
        <v>16787</v>
      </c>
      <c r="W59" s="32">
        <v>16678</v>
      </c>
      <c r="X59" s="32">
        <v>17053</v>
      </c>
      <c r="Y59" s="33"/>
      <c r="Z59" s="23">
        <f t="shared" si="10"/>
        <v>21</v>
      </c>
      <c r="AA59" s="32">
        <v>25700</v>
      </c>
      <c r="AB59" s="32">
        <v>31082</v>
      </c>
      <c r="AC59" s="32">
        <v>30354</v>
      </c>
      <c r="AD59" s="32">
        <v>31413</v>
      </c>
      <c r="AE59" s="32">
        <v>30413</v>
      </c>
      <c r="AF59" s="35">
        <v>30711</v>
      </c>
    </row>
    <row r="60" spans="1:32" ht="15" customHeight="1" x14ac:dyDescent="0.25">
      <c r="A60" s="25"/>
      <c r="B60" s="23">
        <v>22</v>
      </c>
      <c r="C60" s="32">
        <v>31611</v>
      </c>
      <c r="D60" s="32">
        <v>31075</v>
      </c>
      <c r="E60" s="32">
        <v>30935</v>
      </c>
      <c r="F60" s="32">
        <v>30703</v>
      </c>
      <c r="G60" s="32">
        <v>30678</v>
      </c>
      <c r="H60" s="32">
        <v>31392</v>
      </c>
      <c r="I60" s="33"/>
      <c r="J60" s="23">
        <f t="shared" si="8"/>
        <v>22</v>
      </c>
      <c r="K60" s="32">
        <v>25844</v>
      </c>
      <c r="L60" s="32">
        <v>26436</v>
      </c>
      <c r="M60" s="32">
        <v>25986</v>
      </c>
      <c r="N60" s="32">
        <v>25008</v>
      </c>
      <c r="O60" s="32">
        <v>25334</v>
      </c>
      <c r="P60" s="32">
        <v>23778</v>
      </c>
      <c r="Q60" s="33"/>
      <c r="R60" s="23">
        <f t="shared" si="9"/>
        <v>22</v>
      </c>
      <c r="S60" s="32">
        <v>16875</v>
      </c>
      <c r="T60" s="32">
        <v>17262</v>
      </c>
      <c r="U60" s="32">
        <v>17492</v>
      </c>
      <c r="V60" s="32">
        <v>16280</v>
      </c>
      <c r="W60" s="32">
        <v>17693</v>
      </c>
      <c r="X60" s="32">
        <v>16900</v>
      </c>
      <c r="Y60" s="33"/>
      <c r="Z60" s="23">
        <f t="shared" si="10"/>
        <v>22</v>
      </c>
      <c r="AA60" s="32">
        <v>30658</v>
      </c>
      <c r="AB60" s="32">
        <v>30648</v>
      </c>
      <c r="AC60" s="32">
        <v>30728</v>
      </c>
      <c r="AD60" s="32">
        <v>31453</v>
      </c>
      <c r="AE60" s="32">
        <v>31631</v>
      </c>
      <c r="AF60" s="35">
        <v>30921</v>
      </c>
    </row>
    <row r="61" spans="1:32" ht="15" customHeight="1" x14ac:dyDescent="0.25">
      <c r="A61" s="25"/>
      <c r="B61" s="23">
        <v>23</v>
      </c>
      <c r="C61" s="32">
        <v>32674</v>
      </c>
      <c r="D61" s="32">
        <v>29378</v>
      </c>
      <c r="E61" s="32">
        <v>30767</v>
      </c>
      <c r="F61" s="32">
        <v>29592</v>
      </c>
      <c r="G61" s="32">
        <v>30032</v>
      </c>
      <c r="H61" s="32">
        <v>30420</v>
      </c>
      <c r="I61" s="33"/>
      <c r="J61" s="23">
        <f t="shared" si="8"/>
        <v>23</v>
      </c>
      <c r="K61" s="32">
        <v>23616</v>
      </c>
      <c r="L61" s="32">
        <v>24517</v>
      </c>
      <c r="M61" s="32">
        <v>23434</v>
      </c>
      <c r="N61" s="32">
        <v>26356</v>
      </c>
      <c r="O61" s="32">
        <v>24692</v>
      </c>
      <c r="P61" s="32">
        <v>24928</v>
      </c>
      <c r="Q61" s="33"/>
      <c r="R61" s="23">
        <f t="shared" si="9"/>
        <v>23</v>
      </c>
      <c r="S61" s="32">
        <v>17481</v>
      </c>
      <c r="T61" s="32">
        <v>16637</v>
      </c>
      <c r="U61" s="32">
        <v>17104</v>
      </c>
      <c r="V61" s="32">
        <v>16488</v>
      </c>
      <c r="W61" s="32">
        <v>16254</v>
      </c>
      <c r="X61" s="32">
        <v>17536</v>
      </c>
      <c r="Y61" s="33"/>
      <c r="Z61" s="23">
        <f t="shared" si="10"/>
        <v>23</v>
      </c>
      <c r="AA61" s="32">
        <v>30037</v>
      </c>
      <c r="AB61" s="32">
        <v>30898</v>
      </c>
      <c r="AC61" s="32">
        <v>30600</v>
      </c>
      <c r="AD61" s="32">
        <v>30067</v>
      </c>
      <c r="AE61" s="32">
        <v>31388</v>
      </c>
      <c r="AF61" s="35">
        <v>30509</v>
      </c>
    </row>
    <row r="62" spans="1:32" ht="15" customHeight="1" x14ac:dyDescent="0.25">
      <c r="A62" s="25"/>
      <c r="B62" s="23">
        <v>24</v>
      </c>
      <c r="C62" s="32">
        <v>31638</v>
      </c>
      <c r="D62" s="32">
        <v>29436</v>
      </c>
      <c r="E62" s="32">
        <v>31589</v>
      </c>
      <c r="F62" s="32">
        <v>29441</v>
      </c>
      <c r="G62" s="32">
        <v>29486</v>
      </c>
      <c r="H62" s="32">
        <v>31763</v>
      </c>
      <c r="I62" s="33"/>
      <c r="J62" s="23">
        <f t="shared" si="8"/>
        <v>24</v>
      </c>
      <c r="K62" s="32">
        <v>24562</v>
      </c>
      <c r="L62" s="32">
        <v>24126</v>
      </c>
      <c r="M62" s="32">
        <v>24118</v>
      </c>
      <c r="N62" s="32">
        <v>25664</v>
      </c>
      <c r="O62" s="32">
        <v>25408</v>
      </c>
      <c r="P62" s="32">
        <v>24613</v>
      </c>
      <c r="Q62" s="33"/>
      <c r="R62" s="23">
        <f t="shared" si="9"/>
        <v>24</v>
      </c>
      <c r="S62" s="32">
        <v>16699</v>
      </c>
      <c r="T62" s="32">
        <v>17556</v>
      </c>
      <c r="U62" s="32">
        <v>16851</v>
      </c>
      <c r="V62" s="32">
        <v>16776</v>
      </c>
      <c r="W62" s="32">
        <v>17657</v>
      </c>
      <c r="X62" s="32">
        <v>17186</v>
      </c>
      <c r="Y62" s="33"/>
      <c r="Z62" s="23">
        <f t="shared" si="10"/>
        <v>24</v>
      </c>
      <c r="AA62" s="32">
        <v>31251</v>
      </c>
      <c r="AB62" s="32">
        <v>30268</v>
      </c>
      <c r="AC62" s="32">
        <v>30763</v>
      </c>
      <c r="AD62" s="32">
        <v>30302</v>
      </c>
      <c r="AE62" s="32">
        <v>30479</v>
      </c>
      <c r="AF62" s="35">
        <v>31053</v>
      </c>
    </row>
    <row r="63" spans="1:32" ht="15" customHeight="1" x14ac:dyDescent="0.25">
      <c r="A63" s="25"/>
      <c r="B63" s="23">
        <v>25</v>
      </c>
      <c r="C63" s="32">
        <v>32272</v>
      </c>
      <c r="D63" s="32">
        <v>30756</v>
      </c>
      <c r="E63" s="32">
        <v>30447</v>
      </c>
      <c r="F63" s="32">
        <v>30591</v>
      </c>
      <c r="G63" s="32">
        <v>30732</v>
      </c>
      <c r="H63" s="32">
        <v>31016</v>
      </c>
      <c r="I63" s="33"/>
      <c r="J63" s="23">
        <f t="shared" si="8"/>
        <v>25</v>
      </c>
      <c r="K63" s="32">
        <v>24431</v>
      </c>
      <c r="L63" s="32">
        <v>26360</v>
      </c>
      <c r="M63" s="32">
        <v>25012</v>
      </c>
      <c r="N63" s="32">
        <v>26294</v>
      </c>
      <c r="O63" s="32">
        <v>26391</v>
      </c>
      <c r="P63" s="32">
        <v>27335</v>
      </c>
      <c r="Q63" s="33"/>
      <c r="R63" s="23">
        <f t="shared" si="9"/>
        <v>25</v>
      </c>
      <c r="S63" s="32">
        <v>16360</v>
      </c>
      <c r="T63" s="32">
        <v>17630</v>
      </c>
      <c r="U63" s="32">
        <v>16636</v>
      </c>
      <c r="V63" s="32">
        <v>17044</v>
      </c>
      <c r="W63" s="32">
        <v>16240</v>
      </c>
      <c r="X63" s="32">
        <v>16856</v>
      </c>
      <c r="Y63" s="33"/>
      <c r="Z63" s="23">
        <f t="shared" si="10"/>
        <v>25</v>
      </c>
      <c r="AA63" s="32">
        <v>30053</v>
      </c>
      <c r="AB63" s="32">
        <v>30344</v>
      </c>
      <c r="AC63" s="32">
        <v>31413</v>
      </c>
      <c r="AD63" s="32">
        <v>30830</v>
      </c>
      <c r="AE63" s="32">
        <v>30368</v>
      </c>
      <c r="AF63" s="35">
        <v>30843</v>
      </c>
    </row>
    <row r="64" spans="1:32" ht="15" customHeight="1" x14ac:dyDescent="0.25">
      <c r="A64" s="25"/>
      <c r="B64" s="7"/>
      <c r="C64" s="6"/>
      <c r="D64" s="6"/>
      <c r="E64" s="6"/>
      <c r="F64" s="6"/>
      <c r="G64" s="6"/>
      <c r="H64" s="6"/>
      <c r="I64" s="8"/>
      <c r="J64" s="23"/>
      <c r="K64" s="7"/>
      <c r="L64" s="6"/>
      <c r="M64" s="6"/>
      <c r="N64" s="6"/>
      <c r="O64" s="6"/>
      <c r="P64" s="6"/>
      <c r="Q64" s="8"/>
      <c r="R64" s="23"/>
      <c r="S64" s="6"/>
      <c r="T64" s="6"/>
      <c r="U64" s="6"/>
      <c r="V64" s="6"/>
      <c r="W64" s="6"/>
      <c r="X64" s="6"/>
      <c r="Y64" s="8"/>
      <c r="Z64" s="23"/>
      <c r="AA64" s="6"/>
      <c r="AB64" s="6"/>
      <c r="AC64" s="6"/>
      <c r="AD64" s="6"/>
      <c r="AE64" s="6"/>
      <c r="AF64" s="11"/>
    </row>
    <row r="65" spans="1:32" ht="15.75" customHeight="1" x14ac:dyDescent="0.25">
      <c r="A65" s="25"/>
      <c r="B65" s="7" t="str">
        <f>B31</f>
        <v>Mean (μm)</v>
      </c>
      <c r="C65" s="12">
        <f>AVERAGE(C39:C63)/1000</f>
        <v>31.622679999999999</v>
      </c>
      <c r="D65" s="12">
        <f t="shared" ref="D65:H65" si="11">AVERAGE(D39:D63)/1000</f>
        <v>30.378040000000002</v>
      </c>
      <c r="E65" s="12">
        <f t="shared" si="11"/>
        <v>31.251360000000002</v>
      </c>
      <c r="F65" s="12">
        <f t="shared" si="11"/>
        <v>30.563839999999999</v>
      </c>
      <c r="G65" s="12">
        <f t="shared" si="11"/>
        <v>30.776</v>
      </c>
      <c r="H65" s="12">
        <f t="shared" si="11"/>
        <v>31.007999999999999</v>
      </c>
      <c r="I65" s="8"/>
      <c r="J65" s="23" t="str">
        <f>B65</f>
        <v>Mean (μm)</v>
      </c>
      <c r="K65" s="12">
        <f>AVERAGE(K39:K63)/1000</f>
        <v>25.05856</v>
      </c>
      <c r="L65" s="12">
        <f t="shared" ref="L65:P65" si="12">AVERAGE(L39:L63)/1000</f>
        <v>25.17436</v>
      </c>
      <c r="M65" s="12">
        <f t="shared" si="12"/>
        <v>24.897959999999998</v>
      </c>
      <c r="N65" s="12">
        <f t="shared" si="12"/>
        <v>25.36636</v>
      </c>
      <c r="O65" s="12">
        <f t="shared" si="12"/>
        <v>25.048159999999999</v>
      </c>
      <c r="P65" s="12">
        <f t="shared" si="12"/>
        <v>25.574919999999999</v>
      </c>
      <c r="Q65" s="8"/>
      <c r="R65" s="23" t="str">
        <f>J65</f>
        <v>Mean (μm)</v>
      </c>
      <c r="S65" s="12">
        <f>AVERAGE(S39:S63)/1000</f>
        <v>17.11504</v>
      </c>
      <c r="T65" s="12">
        <f t="shared" ref="T65:X65" si="13">AVERAGE(T39:T63)/1000</f>
        <v>16.99372</v>
      </c>
      <c r="U65" s="12">
        <f t="shared" si="13"/>
        <v>16.910400000000003</v>
      </c>
      <c r="V65" s="12">
        <f t="shared" si="13"/>
        <v>16.89564</v>
      </c>
      <c r="W65" s="12">
        <f t="shared" si="13"/>
        <v>17.026799999999998</v>
      </c>
      <c r="X65" s="12">
        <f t="shared" si="13"/>
        <v>17.17812</v>
      </c>
      <c r="Y65" s="8"/>
      <c r="Z65" s="23" t="str">
        <f>R65</f>
        <v>Mean (μm)</v>
      </c>
      <c r="AA65" s="12">
        <f>AVERAGE(AA39:AA63)/1000</f>
        <v>21.670960000000001</v>
      </c>
      <c r="AB65" s="12">
        <f t="shared" ref="AB65:AF65" si="14">AVERAGE(AB39:AB63)/1000</f>
        <v>23.222360000000002</v>
      </c>
      <c r="AC65" s="12">
        <f t="shared" si="14"/>
        <v>23.33972</v>
      </c>
      <c r="AD65" s="12">
        <f t="shared" si="14"/>
        <v>21.917759999999998</v>
      </c>
      <c r="AE65" s="12">
        <f t="shared" si="14"/>
        <v>24.260159999999999</v>
      </c>
      <c r="AF65" s="13">
        <f t="shared" si="14"/>
        <v>23.675159999999998</v>
      </c>
    </row>
    <row r="66" spans="1:32" ht="15.75" thickBot="1" x14ac:dyDescent="0.3">
      <c r="A66" s="26"/>
      <c r="B66" s="14" t="str">
        <f>B32</f>
        <v>SD  (μm)</v>
      </c>
      <c r="C66" s="15">
        <f>STDEV(C39:C63)/1000</f>
        <v>0.6788549010404703</v>
      </c>
      <c r="D66" s="15">
        <f t="shared" ref="D66:H66" si="15">STDEV(D39:D63)/1000</f>
        <v>0.67691207454636726</v>
      </c>
      <c r="E66" s="15">
        <f t="shared" si="15"/>
        <v>0.57958914183526022</v>
      </c>
      <c r="F66" s="15">
        <f t="shared" si="15"/>
        <v>0.62607059506097229</v>
      </c>
      <c r="G66" s="15">
        <f t="shared" si="15"/>
        <v>0.83597811972961744</v>
      </c>
      <c r="H66" s="15">
        <f t="shared" si="15"/>
        <v>0.67732470056834626</v>
      </c>
      <c r="I66" s="16"/>
      <c r="J66" s="29" t="str">
        <f>B66</f>
        <v>SD  (μm)</v>
      </c>
      <c r="K66" s="15">
        <f>STDEV(K39:K63)/1000</f>
        <v>0.950554841482945</v>
      </c>
      <c r="L66" s="15">
        <f t="shared" ref="L66:P66" si="16">STDEV(L39:L63)/1000</f>
        <v>0.85735989525986123</v>
      </c>
      <c r="M66" s="15">
        <f t="shared" si="16"/>
        <v>1.0907027352430483</v>
      </c>
      <c r="N66" s="15">
        <f t="shared" si="16"/>
        <v>0.68819648841494885</v>
      </c>
      <c r="O66" s="15">
        <f t="shared" si="16"/>
        <v>0.76920790860902266</v>
      </c>
      <c r="P66" s="15">
        <f t="shared" si="16"/>
        <v>1.2192086545515224</v>
      </c>
      <c r="Q66" s="16"/>
      <c r="R66" s="29" t="str">
        <f>J66</f>
        <v>SD  (μm)</v>
      </c>
      <c r="S66" s="15">
        <f>STDEV(S39:S63)/1000</f>
        <v>0.41753896824128878</v>
      </c>
      <c r="T66" s="15">
        <f t="shared" ref="T66:X66" si="17">STDEV(T39:T63)/1000</f>
        <v>0.58773190600250158</v>
      </c>
      <c r="U66" s="15">
        <f t="shared" si="17"/>
        <v>0.56288090806729862</v>
      </c>
      <c r="V66" s="15">
        <f t="shared" si="17"/>
        <v>0.49913866476828539</v>
      </c>
      <c r="W66" s="15">
        <f t="shared" si="17"/>
        <v>0.61928480254779916</v>
      </c>
      <c r="X66" s="15">
        <f t="shared" si="17"/>
        <v>0.57254347142087536</v>
      </c>
      <c r="Y66" s="16"/>
      <c r="Z66" s="29" t="str">
        <f>R66</f>
        <v>SD  (μm)</v>
      </c>
      <c r="AA66" s="15">
        <f>STDEV(AA39:AA63)/1000</f>
        <v>5.5523769270466463</v>
      </c>
      <c r="AB66" s="15">
        <f t="shared" ref="AB66:AF66" si="18">STDEV(AB39:AB63)/1000</f>
        <v>6.1646950511224272</v>
      </c>
      <c r="AC66" s="15">
        <f t="shared" si="18"/>
        <v>6.2268103694160066</v>
      </c>
      <c r="AD66" s="15">
        <f t="shared" si="18"/>
        <v>5.8296903811437515</v>
      </c>
      <c r="AE66" s="15">
        <f t="shared" si="18"/>
        <v>6.656871641895064</v>
      </c>
      <c r="AF66" s="17">
        <f t="shared" si="18"/>
        <v>6.5158591124527367</v>
      </c>
    </row>
  </sheetData>
  <mergeCells count="2">
    <mergeCell ref="A1:A32"/>
    <mergeCell ref="A34:A6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Jr, Carl</dc:creator>
  <cp:lastModifiedBy>Hotaling, Nathan A.</cp:lastModifiedBy>
  <dcterms:created xsi:type="dcterms:W3CDTF">2014-06-23T22:31:35Z</dcterms:created>
  <dcterms:modified xsi:type="dcterms:W3CDTF">2015-04-13T21:24:17Z</dcterms:modified>
</cp:coreProperties>
</file>