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C652FD67-E39B-4407-A97E-69383934069C}" xr6:coauthVersionLast="45" xr6:coauthVersionMax="47" xr10:uidLastSave="{00000000-0000-0000-0000-000000000000}"/>
  <bookViews>
    <workbookView xWindow="624" yWindow="168" windowWidth="13320" windowHeight="12192" activeTab="2" xr2:uid="{00000000-000D-0000-FFFF-FFFF00000000}"/>
  </bookViews>
  <sheets>
    <sheet name="Лист1" sheetId="1" r:id="rId1"/>
    <sheet name="Лист2" sheetId="2" r:id="rId2"/>
    <sheet name="Лист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6" i="3" l="1"/>
  <c r="X11" i="3"/>
  <c r="AB9" i="3"/>
  <c r="AA10" i="3"/>
  <c r="A12" i="3"/>
  <c r="S11" i="3"/>
  <c r="Y11" i="3"/>
  <c r="B50" i="3" l="1"/>
  <c r="B49" i="3"/>
  <c r="B48" i="3"/>
  <c r="B47" i="3"/>
  <c r="H5" i="3" l="1"/>
  <c r="O10" i="3"/>
  <c r="W11" i="3"/>
  <c r="G14" i="3" s="1"/>
  <c r="V11" i="3"/>
  <c r="N15" i="3" s="1"/>
  <c r="U11" i="3"/>
  <c r="D9" i="3" s="1"/>
  <c r="T11" i="3"/>
  <c r="D13" i="3" s="1"/>
  <c r="B9" i="3"/>
  <c r="R11" i="3"/>
  <c r="AH10" i="3"/>
  <c r="AG10" i="3"/>
  <c r="AF10" i="3"/>
  <c r="AE10" i="3"/>
  <c r="AD10" i="3"/>
  <c r="AC10" i="3"/>
  <c r="AB10" i="3"/>
  <c r="AH9" i="3"/>
  <c r="AG9" i="3"/>
  <c r="AF9" i="3"/>
  <c r="AE9" i="3"/>
  <c r="AD9" i="3"/>
  <c r="AC9" i="3"/>
  <c r="AA9" i="3"/>
  <c r="AH8" i="3"/>
  <c r="AG8" i="3"/>
  <c r="AF8" i="3"/>
  <c r="AE8" i="3"/>
  <c r="AD8" i="3"/>
  <c r="AC8" i="3"/>
  <c r="AB8" i="3"/>
  <c r="AA8" i="3"/>
  <c r="AH7" i="3"/>
  <c r="AG7" i="3"/>
  <c r="AF7" i="3"/>
  <c r="AE7" i="3"/>
  <c r="AD7" i="3"/>
  <c r="AC7" i="3"/>
  <c r="AB7" i="3"/>
  <c r="AA7" i="3"/>
  <c r="O14" i="3"/>
  <c r="E14" i="3"/>
  <c r="L13" i="3"/>
  <c r="H13" i="3"/>
  <c r="O12" i="3"/>
  <c r="M12" i="3"/>
  <c r="G12" i="3"/>
  <c r="N9" i="3"/>
  <c r="L9" i="3"/>
  <c r="F9" i="3"/>
  <c r="N7" i="3"/>
  <c r="L7" i="3"/>
  <c r="F7" i="3"/>
  <c r="J5" i="3"/>
  <c r="D5" i="3"/>
  <c r="L5" i="3" l="1"/>
  <c r="M14" i="3"/>
  <c r="A6" i="3"/>
  <c r="A10" i="3"/>
  <c r="D7" i="3"/>
  <c r="E12" i="3"/>
  <c r="F11" i="3"/>
  <c r="N11" i="3"/>
  <c r="F13" i="3"/>
  <c r="N5" i="3"/>
  <c r="F15" i="3"/>
  <c r="E10" i="3"/>
  <c r="E6" i="3"/>
  <c r="M6" i="3"/>
  <c r="E8" i="3"/>
  <c r="I12" i="3"/>
  <c r="F5" i="3"/>
  <c r="B7" i="3"/>
  <c r="M8" i="3"/>
  <c r="M10" i="3"/>
  <c r="L15" i="3"/>
  <c r="C8" i="3"/>
  <c r="L11" i="3"/>
  <c r="K8" i="3"/>
  <c r="C10" i="3"/>
  <c r="D15" i="3"/>
  <c r="K12" i="3"/>
  <c r="I14" i="3"/>
  <c r="C6" i="3"/>
  <c r="H9" i="3"/>
  <c r="K10" i="3"/>
  <c r="N13" i="3"/>
  <c r="K14" i="3"/>
  <c r="B5" i="3"/>
  <c r="H7" i="3"/>
  <c r="J9" i="3"/>
  <c r="C12" i="3"/>
  <c r="A14" i="3"/>
  <c r="K6" i="3"/>
  <c r="J7" i="3"/>
  <c r="D11" i="3"/>
  <c r="C14" i="3"/>
  <c r="J15" i="3"/>
  <c r="K26" i="3"/>
  <c r="C24" i="3"/>
  <c r="B21" i="3"/>
  <c r="J19" i="3"/>
  <c r="C26" i="3"/>
  <c r="B17" i="3"/>
  <c r="J17" i="3"/>
  <c r="K24" i="3"/>
  <c r="J21" i="3"/>
  <c r="B19" i="3"/>
  <c r="H17" i="3"/>
  <c r="H19" i="3"/>
  <c r="I24" i="3"/>
  <c r="H21" i="3"/>
  <c r="I26" i="3"/>
  <c r="A24" i="3"/>
  <c r="A26" i="3"/>
  <c r="O6" i="3"/>
  <c r="I8" i="3"/>
  <c r="K22" i="3"/>
  <c r="C18" i="3"/>
  <c r="K20" i="3"/>
  <c r="D25" i="3"/>
  <c r="L25" i="3"/>
  <c r="D23" i="3"/>
  <c r="C20" i="3"/>
  <c r="D27" i="3"/>
  <c r="K18" i="3"/>
  <c r="L27" i="3"/>
  <c r="L23" i="3"/>
  <c r="C22" i="3"/>
  <c r="E24" i="3"/>
  <c r="D21" i="3"/>
  <c r="L19" i="3"/>
  <c r="D17" i="3"/>
  <c r="L21" i="3"/>
  <c r="M24" i="3"/>
  <c r="D19" i="3"/>
  <c r="E26" i="3"/>
  <c r="L17" i="3"/>
  <c r="M26" i="3"/>
  <c r="H15" i="3"/>
  <c r="H27" i="3"/>
  <c r="H23" i="3"/>
  <c r="G20" i="3"/>
  <c r="O18" i="3"/>
  <c r="O19" i="3" s="1"/>
  <c r="G22" i="3"/>
  <c r="G18" i="3"/>
  <c r="O22" i="3"/>
  <c r="O20" i="3"/>
  <c r="H25" i="3"/>
  <c r="N25" i="3"/>
  <c r="F27" i="3"/>
  <c r="F23" i="3"/>
  <c r="E20" i="3"/>
  <c r="M18" i="3"/>
  <c r="E18" i="3"/>
  <c r="N27" i="3"/>
  <c r="N23" i="3"/>
  <c r="E22" i="3"/>
  <c r="M20" i="3"/>
  <c r="F25" i="3"/>
  <c r="M22" i="3"/>
  <c r="B13" i="3"/>
  <c r="B25" i="3"/>
  <c r="A20" i="3"/>
  <c r="I18" i="3"/>
  <c r="J27" i="3"/>
  <c r="A22" i="3"/>
  <c r="I22" i="3"/>
  <c r="A18" i="3"/>
  <c r="J25" i="3"/>
  <c r="J23" i="3"/>
  <c r="I20" i="3"/>
  <c r="B27" i="3"/>
  <c r="B23" i="3"/>
  <c r="G8" i="3"/>
  <c r="G6" i="3"/>
  <c r="A8" i="3"/>
  <c r="G10" i="3"/>
  <c r="H11" i="3"/>
  <c r="I6" i="3"/>
  <c r="O8" i="3"/>
  <c r="J11" i="3"/>
  <c r="G26" i="3"/>
  <c r="O26" i="3"/>
  <c r="N19" i="3"/>
  <c r="O24" i="3"/>
  <c r="N21" i="3"/>
  <c r="F17" i="3"/>
  <c r="N17" i="3"/>
  <c r="M17" i="3" s="1"/>
  <c r="F21" i="3"/>
  <c r="G24" i="3"/>
  <c r="F19" i="3"/>
  <c r="B11" i="3"/>
  <c r="B15" i="3"/>
  <c r="J13" i="3"/>
  <c r="I10" i="3"/>
  <c r="O21" i="3" l="1"/>
  <c r="O23" i="3" s="1"/>
  <c r="O25" i="3" s="1"/>
  <c r="O27" i="3" s="1"/>
  <c r="K17" i="3"/>
  <c r="M19" i="3"/>
  <c r="N31" i="3"/>
  <c r="M30" i="3"/>
  <c r="I17" i="3"/>
  <c r="G17" i="3" s="1"/>
  <c r="O32" i="2"/>
  <c r="O34" i="2" s="1"/>
  <c r="O36" i="2" s="1"/>
  <c r="O38" i="2" s="1"/>
  <c r="O40" i="2" s="1"/>
  <c r="M30" i="2"/>
  <c r="N48" i="2" s="1"/>
  <c r="O16" i="2"/>
  <c r="O18" i="2" s="1"/>
  <c r="O20" i="2" s="1"/>
  <c r="O22" i="2" s="1"/>
  <c r="O24" i="2" s="1"/>
  <c r="M14" i="2"/>
  <c r="K14" i="2" s="1"/>
  <c r="I14" i="2" s="1"/>
  <c r="K30" i="2" l="1"/>
  <c r="I30" i="2" s="1"/>
  <c r="G30" i="2" s="1"/>
  <c r="M16" i="2"/>
  <c r="M18" i="2" s="1"/>
  <c r="M20" i="2" s="1"/>
  <c r="M22" i="2" s="1"/>
  <c r="M24" i="2" s="1"/>
  <c r="M47" i="2"/>
  <c r="M21" i="3"/>
  <c r="N33" i="3"/>
  <c r="M32" i="3"/>
  <c r="K19" i="3"/>
  <c r="E17" i="3"/>
  <c r="K30" i="3"/>
  <c r="L31" i="3"/>
  <c r="M32" i="2"/>
  <c r="M49" i="2" s="1"/>
  <c r="G14" i="2"/>
  <c r="K16" i="2" l="1"/>
  <c r="K18" i="2" s="1"/>
  <c r="K20" i="2" s="1"/>
  <c r="K22" i="2" s="1"/>
  <c r="K24" i="2" s="1"/>
  <c r="M34" i="2"/>
  <c r="N50" i="2"/>
  <c r="L48" i="2"/>
  <c r="K47" i="2"/>
  <c r="C17" i="3"/>
  <c r="A17" i="3" s="1"/>
  <c r="K21" i="3"/>
  <c r="K32" i="3"/>
  <c r="L33" i="3"/>
  <c r="J31" i="3"/>
  <c r="I19" i="3"/>
  <c r="I30" i="3"/>
  <c r="M23" i="3"/>
  <c r="N35" i="3"/>
  <c r="M34" i="3"/>
  <c r="K32" i="2"/>
  <c r="E30" i="2"/>
  <c r="E14" i="2"/>
  <c r="I16" i="2" l="1"/>
  <c r="I18" i="2" s="1"/>
  <c r="I20" i="2" s="1"/>
  <c r="I22" i="2" s="1"/>
  <c r="I24" i="2" s="1"/>
  <c r="M36" i="2"/>
  <c r="M51" i="2"/>
  <c r="K49" i="2"/>
  <c r="L50" i="2"/>
  <c r="N52" i="2"/>
  <c r="I47" i="2"/>
  <c r="J48" i="2"/>
  <c r="K23" i="3"/>
  <c r="L35" i="3"/>
  <c r="K34" i="3"/>
  <c r="M25" i="3"/>
  <c r="M36" i="3"/>
  <c r="N37" i="3"/>
  <c r="I21" i="3"/>
  <c r="J33" i="3"/>
  <c r="I32" i="3"/>
  <c r="G19" i="3"/>
  <c r="H31" i="3"/>
  <c r="G30" i="3"/>
  <c r="C30" i="2"/>
  <c r="K34" i="2"/>
  <c r="I32" i="2"/>
  <c r="C14" i="2"/>
  <c r="G16" i="2" l="1"/>
  <c r="G18" i="2" s="1"/>
  <c r="G20" i="2" s="1"/>
  <c r="G22" i="2" s="1"/>
  <c r="G24" i="2" s="1"/>
  <c r="K36" i="2"/>
  <c r="I49" i="2"/>
  <c r="J50" i="2"/>
  <c r="G47" i="2"/>
  <c r="H48" i="2"/>
  <c r="M38" i="2"/>
  <c r="L52" i="2"/>
  <c r="K51" i="2"/>
  <c r="M53" i="2"/>
  <c r="N54" i="2"/>
  <c r="G21" i="3"/>
  <c r="G32" i="3"/>
  <c r="H33" i="3"/>
  <c r="F31" i="3"/>
  <c r="E30" i="3"/>
  <c r="E19" i="3"/>
  <c r="M27" i="3"/>
  <c r="N39" i="3"/>
  <c r="M38" i="3"/>
  <c r="I23" i="3"/>
  <c r="J35" i="3"/>
  <c r="I34" i="3"/>
  <c r="K25" i="3"/>
  <c r="K36" i="3"/>
  <c r="L37" i="3"/>
  <c r="I34" i="2"/>
  <c r="G32" i="2"/>
  <c r="A30" i="2"/>
  <c r="A14" i="2"/>
  <c r="E16" i="2" l="1"/>
  <c r="E18" i="2" s="1"/>
  <c r="E20" i="2" s="1"/>
  <c r="E22" i="2" s="1"/>
  <c r="E24" i="2" s="1"/>
  <c r="C16" i="2"/>
  <c r="C18" i="2" s="1"/>
  <c r="C20" i="2" s="1"/>
  <c r="C22" i="2" s="1"/>
  <c r="C24" i="2" s="1"/>
  <c r="M40" i="2"/>
  <c r="K53" i="2"/>
  <c r="L54" i="2"/>
  <c r="M55" i="2"/>
  <c r="N56" i="2"/>
  <c r="F48" i="2"/>
  <c r="E47" i="2"/>
  <c r="I36" i="2"/>
  <c r="G49" i="2"/>
  <c r="H50" i="2"/>
  <c r="K38" i="2"/>
  <c r="I51" i="2"/>
  <c r="J52" i="2"/>
  <c r="K27" i="3"/>
  <c r="L39" i="3"/>
  <c r="K38" i="3"/>
  <c r="E21" i="3"/>
  <c r="F33" i="3"/>
  <c r="E32" i="3"/>
  <c r="C30" i="3"/>
  <c r="D31" i="3"/>
  <c r="C19" i="3"/>
  <c r="I25" i="3"/>
  <c r="J37" i="3"/>
  <c r="I36" i="3"/>
  <c r="G23" i="3"/>
  <c r="H35" i="3"/>
  <c r="G34" i="3"/>
  <c r="G34" i="2"/>
  <c r="E32" i="2"/>
  <c r="A16" i="2" l="1"/>
  <c r="A18" i="2" s="1"/>
  <c r="A20" i="2" s="1"/>
  <c r="A22" i="2" s="1"/>
  <c r="A24" i="2" s="1"/>
  <c r="I38" i="2"/>
  <c r="H52" i="2"/>
  <c r="G51" i="2"/>
  <c r="K55" i="2"/>
  <c r="L56" i="2"/>
  <c r="K40" i="2"/>
  <c r="I53" i="2"/>
  <c r="J54" i="2"/>
  <c r="D48" i="2"/>
  <c r="C47" i="2"/>
  <c r="G36" i="2"/>
  <c r="F50" i="2"/>
  <c r="E49" i="2"/>
  <c r="E23" i="3"/>
  <c r="F35" i="3"/>
  <c r="E34" i="3"/>
  <c r="I27" i="3"/>
  <c r="J39" i="3"/>
  <c r="I38" i="3"/>
  <c r="C21" i="3"/>
  <c r="D33" i="3"/>
  <c r="C32" i="3"/>
  <c r="A30" i="3"/>
  <c r="B31" i="3"/>
  <c r="A19" i="3"/>
  <c r="G25" i="3"/>
  <c r="H37" i="3"/>
  <c r="G36" i="3"/>
  <c r="E34" i="2"/>
  <c r="C32" i="2"/>
  <c r="I55" i="2" l="1"/>
  <c r="J56" i="2"/>
  <c r="E36" i="2"/>
  <c r="D50" i="2"/>
  <c r="C49" i="2"/>
  <c r="G38" i="2"/>
  <c r="F52" i="2"/>
  <c r="E51" i="2"/>
  <c r="I40" i="2"/>
  <c r="H54" i="2"/>
  <c r="G53" i="2"/>
  <c r="A47" i="2"/>
  <c r="B48" i="2"/>
  <c r="A21" i="3"/>
  <c r="B33" i="3"/>
  <c r="A32" i="3"/>
  <c r="G27" i="3"/>
  <c r="G38" i="3"/>
  <c r="H39" i="3"/>
  <c r="C23" i="3"/>
  <c r="C34" i="3"/>
  <c r="D35" i="3"/>
  <c r="E25" i="3"/>
  <c r="F37" i="3"/>
  <c r="E36" i="3"/>
  <c r="C34" i="2"/>
  <c r="A32" i="2"/>
  <c r="H56" i="2" l="1"/>
  <c r="G55" i="2"/>
  <c r="G40" i="2"/>
  <c r="F54" i="2"/>
  <c r="E53" i="2"/>
  <c r="A34" i="2"/>
  <c r="E38" i="2"/>
  <c r="C51" i="2"/>
  <c r="D52" i="2"/>
  <c r="C36" i="2"/>
  <c r="B50" i="2"/>
  <c r="A49" i="2"/>
  <c r="E27" i="3"/>
  <c r="F39" i="3"/>
  <c r="E38" i="3"/>
  <c r="C25" i="3"/>
  <c r="D37" i="3"/>
  <c r="C36" i="3"/>
  <c r="A23" i="3"/>
  <c r="B35" i="3"/>
  <c r="A34" i="3"/>
  <c r="O16" i="1"/>
  <c r="O18" i="1" s="1"/>
  <c r="O20" i="1" s="1"/>
  <c r="M14" i="1"/>
  <c r="A36" i="2" l="1"/>
  <c r="A38" i="2" s="1"/>
  <c r="N29" i="1"/>
  <c r="M16" i="1"/>
  <c r="M18" i="1" s="1"/>
  <c r="M32" i="1" s="1"/>
  <c r="O22" i="1"/>
  <c r="M20" i="1"/>
  <c r="M28" i="1"/>
  <c r="M30" i="1"/>
  <c r="K14" i="1"/>
  <c r="E55" i="2"/>
  <c r="F56" i="2"/>
  <c r="C38" i="2"/>
  <c r="B52" i="2"/>
  <c r="A51" i="2"/>
  <c r="E40" i="2"/>
  <c r="D54" i="2"/>
  <c r="C53" i="2"/>
  <c r="N33" i="1"/>
  <c r="C27" i="3"/>
  <c r="D39" i="3"/>
  <c r="C38" i="3"/>
  <c r="A25" i="3"/>
  <c r="B37" i="3"/>
  <c r="A36" i="3"/>
  <c r="N31" i="1" l="1"/>
  <c r="D56" i="2"/>
  <c r="C55" i="2"/>
  <c r="O24" i="1"/>
  <c r="N35" i="1"/>
  <c r="A27" i="3"/>
  <c r="M22" i="1"/>
  <c r="M24" i="1" s="1"/>
  <c r="C40" i="2"/>
  <c r="A53" i="2"/>
  <c r="B54" i="2"/>
  <c r="M34" i="1"/>
  <c r="L29" i="1"/>
  <c r="K28" i="1"/>
  <c r="I14" i="1"/>
  <c r="K16" i="1"/>
  <c r="B39" i="3"/>
  <c r="A38" i="3"/>
  <c r="I16" i="1" l="1"/>
  <c r="L31" i="1"/>
  <c r="K18" i="1"/>
  <c r="K30" i="1"/>
  <c r="N37" i="1"/>
  <c r="B56" i="2"/>
  <c r="A55" i="2"/>
  <c r="G14" i="1"/>
  <c r="I28" i="1"/>
  <c r="J29" i="1"/>
  <c r="M36" i="1"/>
  <c r="A40" i="2"/>
  <c r="E14" i="1" l="1"/>
  <c r="G16" i="1"/>
  <c r="H29" i="1"/>
  <c r="G28" i="1"/>
  <c r="J31" i="1"/>
  <c r="K20" i="1"/>
  <c r="K32" i="1"/>
  <c r="L33" i="1"/>
  <c r="I30" i="1"/>
  <c r="I18" i="1"/>
  <c r="K34" i="1" l="1"/>
  <c r="K22" i="1"/>
  <c r="L35" i="1"/>
  <c r="J33" i="1"/>
  <c r="I32" i="1"/>
  <c r="I20" i="1"/>
  <c r="H31" i="1"/>
  <c r="G18" i="1"/>
  <c r="G30" i="1"/>
  <c r="C14" i="1"/>
  <c r="F29" i="1"/>
  <c r="E28" i="1"/>
  <c r="E16" i="1"/>
  <c r="I22" i="1" l="1"/>
  <c r="J35" i="1"/>
  <c r="I34" i="1"/>
  <c r="H33" i="1"/>
  <c r="G20" i="1"/>
  <c r="G32" i="1"/>
  <c r="E18" i="1"/>
  <c r="E30" i="1"/>
  <c r="F31" i="1"/>
  <c r="A14" i="1"/>
  <c r="C28" i="1"/>
  <c r="D29" i="1"/>
  <c r="C16" i="1"/>
  <c r="K36" i="1"/>
  <c r="K24" i="1"/>
  <c r="L37" i="1"/>
  <c r="E20" i="1" l="1"/>
  <c r="E32" i="1"/>
  <c r="F33" i="1"/>
  <c r="G22" i="1"/>
  <c r="H35" i="1"/>
  <c r="G34" i="1"/>
  <c r="C30" i="1"/>
  <c r="D31" i="1"/>
  <c r="C18" i="1"/>
  <c r="A28" i="1"/>
  <c r="A16" i="1"/>
  <c r="B29" i="1"/>
  <c r="I24" i="1"/>
  <c r="I36" i="1"/>
  <c r="J37" i="1"/>
  <c r="C32" i="1" l="1"/>
  <c r="C20" i="1"/>
  <c r="D33" i="1"/>
  <c r="A18" i="1"/>
  <c r="B31" i="1"/>
  <c r="A30" i="1"/>
  <c r="G24" i="1"/>
  <c r="G36" i="1"/>
  <c r="H37" i="1"/>
  <c r="E34" i="1"/>
  <c r="E22" i="1"/>
  <c r="F35" i="1"/>
  <c r="B33" i="1" l="1"/>
  <c r="A32" i="1"/>
  <c r="A20" i="1"/>
  <c r="E24" i="1"/>
  <c r="E36" i="1"/>
  <c r="F37" i="1"/>
  <c r="D35" i="1"/>
  <c r="C34" i="1"/>
  <c r="C22" i="1"/>
  <c r="D37" i="1" l="1"/>
  <c r="C36" i="1"/>
  <c r="C24" i="1"/>
  <c r="A22" i="1"/>
  <c r="A34" i="1"/>
  <c r="B35" i="1"/>
  <c r="A24" i="1" l="1"/>
  <c r="A36" i="1"/>
  <c r="B37" i="1"/>
</calcChain>
</file>

<file path=xl/sharedStrings.xml><?xml version="1.0" encoding="utf-8"?>
<sst xmlns="http://schemas.openxmlformats.org/spreadsheetml/2006/main" count="29" uniqueCount="6">
  <si>
    <t>Диапазоны от 18 до 24</t>
  </si>
  <si>
    <t>&gt;</t>
  </si>
  <si>
    <t>Решение задач динамического программирования - алгоритм</t>
  </si>
  <si>
    <t>под воздействием управления система может переходить из одного состояния лишь в одно из двух других возможных</t>
  </si>
  <si>
    <t xml:space="preserve">два перехода:“вверх”, или “вправо”. </t>
  </si>
  <si>
    <t xml:space="preserve">С переходами системы связаны определенные затраты, значения которых приведены у ребер соответствующих квадратов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</si>
</sst>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/>
    <xf numFmtId="0" fontId="0" fillId="0" borderId="0" xfId="0" applyFill="1"/>
    <xf numFmtId="0" fontId="0" fillId="2" borderId="1" xfId="0" applyFill="1" applyBorder="1"/>
    <xf numFmtId="0" fontId="0" fillId="0" borderId="2" xfId="0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3" borderId="3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2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5" xfId="0" applyFill="1" applyBorder="1"/>
    <xf numFmtId="0" fontId="0" fillId="4" borderId="4" xfId="0" applyFill="1" applyBorder="1"/>
    <xf numFmtId="0" fontId="0" fillId="3" borderId="0" xfId="0" applyFill="1" applyBorder="1"/>
    <xf numFmtId="0" fontId="0" fillId="10" borderId="5" xfId="0" applyFill="1" applyBorder="1"/>
    <xf numFmtId="0" fontId="0" fillId="6" borderId="4" xfId="0" applyFill="1" applyBorder="1"/>
    <xf numFmtId="0" fontId="0" fillId="4" borderId="0" xfId="0" applyFill="1" applyBorder="1"/>
    <xf numFmtId="0" fontId="0" fillId="8" borderId="5" xfId="0" applyFill="1" applyBorder="1"/>
    <xf numFmtId="0" fontId="0" fillId="5" borderId="4" xfId="0" applyFill="1" applyBorder="1"/>
    <xf numFmtId="0" fontId="0" fillId="6" borderId="0" xfId="0" applyFill="1" applyBorder="1"/>
    <xf numFmtId="0" fontId="0" fillId="9" borderId="5" xfId="0" applyFill="1" applyBorder="1"/>
    <xf numFmtId="0" fontId="0" fillId="0" borderId="7" xfId="0" applyBorder="1"/>
    <xf numFmtId="0" fontId="0" fillId="5" borderId="7" xfId="0" applyFill="1" applyBorder="1"/>
    <xf numFmtId="0" fontId="0" fillId="6" borderId="7" xfId="0" applyFill="1" applyBorder="1"/>
    <xf numFmtId="0" fontId="0" fillId="4" borderId="7" xfId="0" applyFill="1" applyBorder="1"/>
    <xf numFmtId="0" fontId="0" fillId="3" borderId="7" xfId="0" applyFill="1" applyBorder="1"/>
    <xf numFmtId="0" fontId="0" fillId="2" borderId="7" xfId="0" applyFill="1" applyBorder="1"/>
    <xf numFmtId="0" fontId="0" fillId="7" borderId="7" xfId="0" applyFill="1" applyBorder="1"/>
    <xf numFmtId="0" fontId="0" fillId="8" borderId="8" xfId="0" applyFill="1" applyBorder="1"/>
    <xf numFmtId="0" fontId="0" fillId="3" borderId="6" xfId="0" applyFill="1" applyBorder="1"/>
    <xf numFmtId="0" fontId="0" fillId="12" borderId="7" xfId="0" applyFill="1" applyBorder="1"/>
    <xf numFmtId="0" fontId="0" fillId="12" borderId="0" xfId="0" applyFill="1" applyBorder="1"/>
    <xf numFmtId="0" fontId="0" fillId="12" borderId="5" xfId="0" applyFill="1" applyBorder="1"/>
    <xf numFmtId="0" fontId="0" fillId="0" borderId="0" xfId="0" applyFill="1" applyBorder="1"/>
    <xf numFmtId="0" fontId="0" fillId="0" borderId="0" xfId="0"/>
    <xf numFmtId="0" fontId="0" fillId="2" borderId="1" xfId="0" applyFill="1" applyBorder="1"/>
    <xf numFmtId="0" fontId="0" fillId="0" borderId="2" xfId="0" applyBorder="1"/>
    <xf numFmtId="0" fontId="2" fillId="7" borderId="2" xfId="0" applyFont="1" applyFill="1" applyBorder="1"/>
    <xf numFmtId="0" fontId="0" fillId="16" borderId="2" xfId="0" applyFill="1" applyBorder="1"/>
    <xf numFmtId="0" fontId="0" fillId="17" borderId="2" xfId="0" applyFill="1" applyBorder="1"/>
    <xf numFmtId="0" fontId="0" fillId="15" borderId="2" xfId="0" applyFill="1" applyBorder="1"/>
    <xf numFmtId="0" fontId="0" fillId="11" borderId="2" xfId="0" applyFill="1" applyBorder="1"/>
    <xf numFmtId="0" fontId="0" fillId="3" borderId="3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13" borderId="4" xfId="0" applyFill="1" applyBorder="1"/>
    <xf numFmtId="0" fontId="0" fillId="2" borderId="0" xfId="0" applyFill="1" applyBorder="1"/>
    <xf numFmtId="0" fontId="2" fillId="7" borderId="0" xfId="0" applyFont="1" applyFill="1" applyBorder="1"/>
    <xf numFmtId="0" fontId="0" fillId="16" borderId="0" xfId="0" applyFill="1" applyBorder="1"/>
    <xf numFmtId="0" fontId="0" fillId="17" borderId="0" xfId="0" applyFill="1" applyBorder="1"/>
    <xf numFmtId="0" fontId="0" fillId="15" borderId="0" xfId="0" applyFill="1" applyBorder="1"/>
    <xf numFmtId="0" fontId="0" fillId="11" borderId="5" xfId="0" applyFill="1" applyBorder="1"/>
    <xf numFmtId="0" fontId="0" fillId="14" borderId="4" xfId="0" applyFill="1" applyBorder="1"/>
    <xf numFmtId="0" fontId="0" fillId="13" borderId="0" xfId="0" applyFill="1" applyBorder="1"/>
    <xf numFmtId="0" fontId="0" fillId="15" borderId="5" xfId="0" applyFill="1" applyBorder="1"/>
    <xf numFmtId="0" fontId="0" fillId="4" borderId="4" xfId="0" applyFill="1" applyBorder="1"/>
    <xf numFmtId="0" fontId="0" fillId="14" borderId="0" xfId="0" applyFill="1" applyBorder="1"/>
    <xf numFmtId="0" fontId="0" fillId="16" borderId="5" xfId="0" applyFill="1" applyBorder="1"/>
    <xf numFmtId="0" fontId="0" fillId="15" borderId="4" xfId="0" applyFill="1" applyBorder="1"/>
    <xf numFmtId="0" fontId="0" fillId="4" borderId="0" xfId="0" applyFill="1" applyBorder="1"/>
    <xf numFmtId="0" fontId="0" fillId="17" borderId="5" xfId="0" applyFill="1" applyBorder="1"/>
    <xf numFmtId="0" fontId="0" fillId="3" borderId="6" xfId="0" applyFill="1" applyBorder="1"/>
    <xf numFmtId="0" fontId="0" fillId="0" borderId="7" xfId="0" applyBorder="1"/>
    <xf numFmtId="0" fontId="0" fillId="15" borderId="7" xfId="0" applyFill="1" applyBorder="1"/>
    <xf numFmtId="0" fontId="0" fillId="4" borderId="7" xfId="0" applyFill="1" applyBorder="1"/>
    <xf numFmtId="0" fontId="0" fillId="14" borderId="7" xfId="0" applyFill="1" applyBorder="1"/>
    <xf numFmtId="0" fontId="0" fillId="13" borderId="7" xfId="0" applyFill="1" applyBorder="1"/>
    <xf numFmtId="0" fontId="0" fillId="2" borderId="7" xfId="0" applyFill="1" applyBorder="1"/>
    <xf numFmtId="0" fontId="2" fillId="7" borderId="7" xfId="0" applyFont="1" applyFill="1" applyBorder="1"/>
    <xf numFmtId="0" fontId="0" fillId="16" borderId="8" xfId="0" applyFill="1" applyBorder="1"/>
    <xf numFmtId="0" fontId="0" fillId="18" borderId="0" xfId="0" applyFill="1" applyBorder="1"/>
    <xf numFmtId="0" fontId="0" fillId="18" borderId="5" xfId="0" applyFill="1" applyBorder="1"/>
    <xf numFmtId="0" fontId="0" fillId="0" borderId="7" xfId="0" applyFill="1" applyBorder="1"/>
    <xf numFmtId="0" fontId="0" fillId="0" borderId="0" xfId="0" applyFill="1" applyBorder="1"/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3" borderId="3" xfId="0" applyFill="1" applyBorder="1"/>
    <xf numFmtId="0" fontId="0" fillId="0" borderId="4" xfId="0" applyBorder="1"/>
    <xf numFmtId="0" fontId="0" fillId="0" borderId="5" xfId="0" applyBorder="1"/>
    <xf numFmtId="0" fontId="0" fillId="3" borderId="4" xfId="0" applyFill="1" applyBorder="1"/>
    <xf numFmtId="0" fontId="0" fillId="2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5" xfId="0" applyFill="1" applyBorder="1"/>
    <xf numFmtId="0" fontId="0" fillId="4" borderId="4" xfId="0" applyFill="1" applyBorder="1"/>
    <xf numFmtId="0" fontId="0" fillId="3" borderId="0" xfId="0" applyFill="1"/>
    <xf numFmtId="0" fontId="0" fillId="10" borderId="5" xfId="0" applyFill="1" applyBorder="1"/>
    <xf numFmtId="0" fontId="0" fillId="6" borderId="4" xfId="0" applyFill="1" applyBorder="1"/>
    <xf numFmtId="0" fontId="0" fillId="4" borderId="0" xfId="0" applyFill="1"/>
    <xf numFmtId="0" fontId="0" fillId="8" borderId="5" xfId="0" applyFill="1" applyBorder="1"/>
    <xf numFmtId="0" fontId="0" fillId="5" borderId="4" xfId="0" applyFill="1" applyBorder="1"/>
    <xf numFmtId="0" fontId="0" fillId="6" borderId="0" xfId="0" applyFill="1"/>
    <xf numFmtId="0" fontId="0" fillId="9" borderId="5" xfId="0" applyFill="1" applyBorder="1"/>
    <xf numFmtId="0" fontId="0" fillId="3" borderId="6" xfId="0" applyFill="1" applyBorder="1"/>
    <xf numFmtId="0" fontId="0" fillId="0" borderId="7" xfId="0" applyBorder="1"/>
    <xf numFmtId="0" fontId="0" fillId="5" borderId="7" xfId="0" applyFill="1" applyBorder="1"/>
    <xf numFmtId="0" fontId="0" fillId="6" borderId="7" xfId="0" applyFill="1" applyBorder="1"/>
    <xf numFmtId="0" fontId="0" fillId="4" borderId="7" xfId="0" applyFill="1" applyBorder="1"/>
    <xf numFmtId="0" fontId="0" fillId="3" borderId="7" xfId="0" applyFill="1" applyBorder="1"/>
    <xf numFmtId="0" fontId="0" fillId="2" borderId="7" xfId="0" applyFill="1" applyBorder="1"/>
    <xf numFmtId="0" fontId="0" fillId="7" borderId="7" xfId="0" applyFill="1" applyBorder="1"/>
    <xf numFmtId="0" fontId="0" fillId="8" borderId="8" xfId="0" applyFill="1" applyBorder="1"/>
    <xf numFmtId="0" fontId="0" fillId="0" borderId="4" xfId="0" applyFill="1" applyBorder="1"/>
    <xf numFmtId="0" fontId="0" fillId="0" borderId="0" xfId="0" applyFill="1"/>
    <xf numFmtId="0" fontId="0" fillId="0" borderId="5" xfId="0" applyFill="1" applyBorder="1"/>
    <xf numFmtId="0" fontId="0" fillId="18" borderId="7" xfId="0" applyFill="1" applyBorder="1"/>
    <xf numFmtId="0" fontId="0" fillId="18" borderId="0" xfId="0" applyFill="1"/>
    <xf numFmtId="0" fontId="0" fillId="18" borderId="2" xfId="0" applyFill="1" applyBorder="1"/>
    <xf numFmtId="9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7" borderId="0" xfId="0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7" xfId="0" applyFont="1" applyFill="1" applyBorder="1"/>
    <xf numFmtId="0" fontId="0" fillId="0" borderId="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затрат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Лист3!$A$46:$A$50</c:f>
              <c:numCache>
                <c:formatCode>General</c:formatCode>
                <c:ptCount val="5"/>
                <c:pt idx="0">
                  <c:v>225</c:v>
                </c:pt>
                <c:pt idx="1">
                  <c:v>230</c:v>
                </c:pt>
                <c:pt idx="2">
                  <c:v>235</c:v>
                </c:pt>
                <c:pt idx="3">
                  <c:v>240</c:v>
                </c:pt>
                <c:pt idx="4">
                  <c:v>245</c:v>
                </c:pt>
              </c:numCache>
            </c:numRef>
          </c:cat>
          <c:val>
            <c:numRef>
              <c:f>Лист3!$B$46:$B$50</c:f>
              <c:numCache>
                <c:formatCode>0%</c:formatCode>
                <c:ptCount val="5"/>
                <c:pt idx="0">
                  <c:v>1.5625E-2</c:v>
                </c:pt>
                <c:pt idx="1">
                  <c:v>0.2197265625</c:v>
                </c:pt>
                <c:pt idx="2">
                  <c:v>0.5</c:v>
                </c:pt>
                <c:pt idx="3">
                  <c:v>0.6181640625</c:v>
                </c:pt>
                <c:pt idx="4">
                  <c:v>0.72265625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4-4EF4-A713-631972D1B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8424960"/>
        <c:axId val="1408432448"/>
      </c:barChart>
      <c:catAx>
        <c:axId val="140842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8432448"/>
        <c:crosses val="autoZero"/>
        <c:auto val="1"/>
        <c:lblAlgn val="ctr"/>
        <c:lblOffset val="100"/>
        <c:noMultiLvlLbl val="0"/>
      </c:catAx>
      <c:valAx>
        <c:axId val="14084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842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40</xdr:row>
      <xdr:rowOff>28575</xdr:rowOff>
    </xdr:from>
    <xdr:to>
      <xdr:col>10</xdr:col>
      <xdr:colOff>328612</xdr:colOff>
      <xdr:row>54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F28A27-AE34-420F-8005-28C77743B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2"/>
  <sheetViews>
    <sheetView zoomScale="78" workbookViewId="0">
      <selection activeCell="E39" sqref="E39"/>
    </sheetView>
  </sheetViews>
  <sheetFormatPr defaultRowHeight="14.4" x14ac:dyDescent="0.3"/>
  <sheetData>
    <row r="1" spans="1:18" x14ac:dyDescent="0.3">
      <c r="A1" s="3"/>
      <c r="B1" s="4">
        <v>20</v>
      </c>
      <c r="C1" s="5"/>
      <c r="D1" s="4">
        <v>20</v>
      </c>
      <c r="E1" s="6"/>
      <c r="F1" s="4">
        <v>14</v>
      </c>
      <c r="G1" s="7"/>
      <c r="H1" s="4">
        <v>11</v>
      </c>
      <c r="I1" s="6"/>
      <c r="J1" s="4">
        <v>17</v>
      </c>
      <c r="K1" s="8"/>
      <c r="L1" s="4">
        <v>11</v>
      </c>
      <c r="M1" s="9"/>
      <c r="N1" s="4">
        <v>20</v>
      </c>
      <c r="O1" s="10"/>
      <c r="P1" s="1"/>
      <c r="Q1" s="1"/>
      <c r="R1" s="1"/>
    </row>
    <row r="2" spans="1:18" x14ac:dyDescent="0.3">
      <c r="A2" s="11">
        <v>18</v>
      </c>
      <c r="B2" s="12"/>
      <c r="C2" s="12">
        <v>11</v>
      </c>
      <c r="D2" s="12"/>
      <c r="E2" s="12">
        <v>8</v>
      </c>
      <c r="F2" s="12"/>
      <c r="G2" s="12">
        <v>8</v>
      </c>
      <c r="H2" s="12"/>
      <c r="I2" s="12">
        <v>16</v>
      </c>
      <c r="J2" s="12"/>
      <c r="K2" s="12">
        <v>16</v>
      </c>
      <c r="L2" s="12"/>
      <c r="M2" s="12">
        <v>11</v>
      </c>
      <c r="N2" s="12"/>
      <c r="O2" s="13">
        <v>9</v>
      </c>
      <c r="P2" s="1"/>
      <c r="Q2" s="1"/>
      <c r="R2" s="1"/>
    </row>
    <row r="3" spans="1:18" x14ac:dyDescent="0.3">
      <c r="A3" s="14"/>
      <c r="B3" s="12">
        <v>12</v>
      </c>
      <c r="C3" s="15"/>
      <c r="D3" s="12">
        <v>20</v>
      </c>
      <c r="E3" s="16"/>
      <c r="F3" s="12">
        <v>11</v>
      </c>
      <c r="G3" s="17"/>
      <c r="H3" s="12">
        <v>12</v>
      </c>
      <c r="I3" s="18"/>
      <c r="J3" s="12">
        <v>19</v>
      </c>
      <c r="K3" s="17"/>
      <c r="L3" s="12">
        <v>12</v>
      </c>
      <c r="M3" s="19"/>
      <c r="N3" s="12">
        <v>8</v>
      </c>
      <c r="O3" s="20"/>
      <c r="P3" s="1"/>
      <c r="Q3" s="1"/>
      <c r="R3" s="1"/>
    </row>
    <row r="4" spans="1:18" x14ac:dyDescent="0.3">
      <c r="A4" s="11">
        <v>14</v>
      </c>
      <c r="B4" s="12"/>
      <c r="C4" s="12">
        <v>8</v>
      </c>
      <c r="D4" s="12"/>
      <c r="E4" s="12">
        <v>10</v>
      </c>
      <c r="F4" s="12"/>
      <c r="G4" s="12">
        <v>9</v>
      </c>
      <c r="H4" s="12"/>
      <c r="I4" s="12">
        <v>9</v>
      </c>
      <c r="J4" s="12"/>
      <c r="K4" s="12">
        <v>17</v>
      </c>
      <c r="L4" s="12"/>
      <c r="M4" s="12">
        <v>10</v>
      </c>
      <c r="N4" s="12"/>
      <c r="O4" s="13">
        <v>14</v>
      </c>
      <c r="P4" s="1"/>
      <c r="Q4" s="1"/>
      <c r="R4" s="1"/>
    </row>
    <row r="5" spans="1:18" x14ac:dyDescent="0.3">
      <c r="A5" s="21"/>
      <c r="B5" s="12">
        <v>17</v>
      </c>
      <c r="C5" s="22"/>
      <c r="D5" s="12">
        <v>18</v>
      </c>
      <c r="E5" s="15"/>
      <c r="F5" s="12">
        <v>10</v>
      </c>
      <c r="G5" s="16"/>
      <c r="H5" s="12">
        <v>13</v>
      </c>
      <c r="I5" s="17"/>
      <c r="J5" s="12">
        <v>9</v>
      </c>
      <c r="K5" s="18"/>
      <c r="L5" s="12">
        <v>14</v>
      </c>
      <c r="M5" s="17"/>
      <c r="N5" s="12">
        <v>8</v>
      </c>
      <c r="O5" s="23"/>
      <c r="P5" s="1"/>
      <c r="Q5" s="1"/>
      <c r="R5" s="1"/>
    </row>
    <row r="6" spans="1:18" x14ac:dyDescent="0.3">
      <c r="A6" s="11">
        <v>11</v>
      </c>
      <c r="B6" s="12"/>
      <c r="C6" s="12">
        <v>11</v>
      </c>
      <c r="D6" s="12"/>
      <c r="E6" s="12">
        <v>8</v>
      </c>
      <c r="F6" s="12"/>
      <c r="G6" s="12">
        <v>20</v>
      </c>
      <c r="H6" s="12"/>
      <c r="I6" s="12">
        <v>15</v>
      </c>
      <c r="J6" s="12"/>
      <c r="K6" s="12">
        <v>13</v>
      </c>
      <c r="L6" s="12"/>
      <c r="M6" s="12">
        <v>10</v>
      </c>
      <c r="N6" s="12"/>
      <c r="O6" s="13">
        <v>9</v>
      </c>
      <c r="P6" s="1"/>
      <c r="Q6" s="1"/>
      <c r="R6" s="1"/>
    </row>
    <row r="7" spans="1:18" x14ac:dyDescent="0.3">
      <c r="A7" s="24"/>
      <c r="B7" s="12">
        <v>18</v>
      </c>
      <c r="C7" s="25"/>
      <c r="D7" s="12">
        <v>15</v>
      </c>
      <c r="E7" s="22"/>
      <c r="F7" s="12">
        <v>16</v>
      </c>
      <c r="G7" s="15"/>
      <c r="H7" s="12">
        <v>8</v>
      </c>
      <c r="I7" s="16"/>
      <c r="J7" s="12">
        <v>17</v>
      </c>
      <c r="K7" s="17"/>
      <c r="L7" s="12">
        <v>10</v>
      </c>
      <c r="M7" s="18"/>
      <c r="N7" s="12">
        <v>11</v>
      </c>
      <c r="O7" s="26"/>
      <c r="P7" s="1"/>
      <c r="Q7" s="1"/>
      <c r="R7" s="1"/>
    </row>
    <row r="8" spans="1:18" x14ac:dyDescent="0.3">
      <c r="A8" s="11">
        <v>18</v>
      </c>
      <c r="B8" s="12"/>
      <c r="C8" s="12">
        <v>8</v>
      </c>
      <c r="D8" s="12"/>
      <c r="E8" s="12">
        <v>20</v>
      </c>
      <c r="F8" s="12"/>
      <c r="G8" s="12">
        <v>12</v>
      </c>
      <c r="H8" s="12"/>
      <c r="I8" s="12">
        <v>17</v>
      </c>
      <c r="J8" s="12"/>
      <c r="K8" s="12">
        <v>13</v>
      </c>
      <c r="L8" s="12"/>
      <c r="M8" s="12">
        <v>17</v>
      </c>
      <c r="N8" s="12"/>
      <c r="O8" s="13">
        <v>10</v>
      </c>
      <c r="P8" s="1"/>
      <c r="Q8" s="1"/>
      <c r="R8" s="1"/>
    </row>
    <row r="9" spans="1:18" x14ac:dyDescent="0.3">
      <c r="A9" s="27"/>
      <c r="B9" s="12">
        <v>14</v>
      </c>
      <c r="C9" s="28"/>
      <c r="D9" s="12">
        <v>20</v>
      </c>
      <c r="E9" s="25"/>
      <c r="F9" s="12">
        <v>8</v>
      </c>
      <c r="G9" s="22"/>
      <c r="H9" s="12">
        <v>12</v>
      </c>
      <c r="I9" s="15"/>
      <c r="J9" s="12">
        <v>10</v>
      </c>
      <c r="K9" s="16"/>
      <c r="L9" s="12">
        <v>10</v>
      </c>
      <c r="M9" s="17"/>
      <c r="N9" s="12">
        <v>11</v>
      </c>
      <c r="O9" s="29"/>
      <c r="P9" s="1"/>
      <c r="Q9" s="1"/>
      <c r="R9" s="1"/>
    </row>
    <row r="10" spans="1:18" x14ac:dyDescent="0.3">
      <c r="A10" s="11">
        <v>14</v>
      </c>
      <c r="B10" s="12"/>
      <c r="C10" s="12">
        <v>11</v>
      </c>
      <c r="D10" s="12"/>
      <c r="E10" s="12">
        <v>18</v>
      </c>
      <c r="F10" s="12"/>
      <c r="G10" s="12">
        <v>14</v>
      </c>
      <c r="H10" s="12"/>
      <c r="I10" s="12">
        <v>20</v>
      </c>
      <c r="J10" s="12"/>
      <c r="K10" s="12">
        <v>13</v>
      </c>
      <c r="L10" s="12"/>
      <c r="M10" s="12">
        <v>14</v>
      </c>
      <c r="N10" s="12"/>
      <c r="O10" s="13">
        <v>9</v>
      </c>
      <c r="P10" s="1"/>
      <c r="Q10" s="1"/>
      <c r="R10" s="1"/>
    </row>
    <row r="11" spans="1:18" ht="15" thickBot="1" x14ac:dyDescent="0.35">
      <c r="A11" s="38"/>
      <c r="B11" s="30">
        <v>16</v>
      </c>
      <c r="C11" s="31"/>
      <c r="D11" s="30">
        <v>13</v>
      </c>
      <c r="E11" s="32"/>
      <c r="F11" s="30">
        <v>17</v>
      </c>
      <c r="G11" s="33"/>
      <c r="H11" s="30">
        <v>14</v>
      </c>
      <c r="I11" s="34"/>
      <c r="J11" s="30">
        <v>17</v>
      </c>
      <c r="K11" s="35"/>
      <c r="L11" s="30">
        <v>12</v>
      </c>
      <c r="M11" s="36"/>
      <c r="N11" s="30">
        <v>19</v>
      </c>
      <c r="O11" s="37"/>
      <c r="P11" s="1"/>
      <c r="Q11" s="1"/>
      <c r="R11" s="1"/>
    </row>
    <row r="12" spans="1:18" x14ac:dyDescent="0.3">
      <c r="A12" s="1"/>
      <c r="B12" s="1"/>
      <c r="C12" s="1"/>
      <c r="D12" s="1"/>
      <c r="E12" s="1"/>
      <c r="F12" s="2"/>
      <c r="G12" s="2"/>
      <c r="H12" s="2"/>
      <c r="I12" s="2"/>
      <c r="J12" s="2"/>
      <c r="K12" s="2"/>
      <c r="L12" s="2"/>
      <c r="M12" s="2"/>
      <c r="N12" s="2"/>
      <c r="O12" s="2"/>
      <c r="P12" s="1"/>
      <c r="Q12" s="1"/>
      <c r="R12" s="1"/>
    </row>
    <row r="13" spans="1:18" ht="15" thickBot="1" x14ac:dyDescent="0.35">
      <c r="A13" s="1"/>
      <c r="B13" s="1"/>
      <c r="C13" s="1"/>
      <c r="D13" s="1"/>
      <c r="E13" s="1"/>
      <c r="F13" s="2"/>
      <c r="G13" s="2"/>
      <c r="H13" s="2"/>
      <c r="I13" s="2"/>
      <c r="J13" s="2"/>
      <c r="K13" s="2"/>
      <c r="L13" s="2"/>
      <c r="M13" s="2"/>
      <c r="N13" s="2"/>
      <c r="O13" s="2"/>
      <c r="P13" s="1"/>
      <c r="Q13" s="1"/>
      <c r="R13" s="1"/>
    </row>
    <row r="14" spans="1:18" x14ac:dyDescent="0.3">
      <c r="A14" s="3">
        <f>SUM(B14:C14)</f>
        <v>113</v>
      </c>
      <c r="B14" s="4">
        <v>20</v>
      </c>
      <c r="C14" s="5">
        <f>SUM(D14:E14)</f>
        <v>93</v>
      </c>
      <c r="D14" s="4">
        <v>20</v>
      </c>
      <c r="E14" s="6">
        <f>SUM(F14:G14)</f>
        <v>73</v>
      </c>
      <c r="F14" s="4">
        <v>14</v>
      </c>
      <c r="G14" s="7">
        <f>SUM(H14:I14)</f>
        <v>59</v>
      </c>
      <c r="H14" s="4">
        <v>11</v>
      </c>
      <c r="I14" s="6">
        <f>SUM(J14:K14)</f>
        <v>48</v>
      </c>
      <c r="J14" s="4">
        <v>17</v>
      </c>
      <c r="K14" s="8">
        <f>SUM(L14:M14)</f>
        <v>31</v>
      </c>
      <c r="L14" s="4">
        <v>11</v>
      </c>
      <c r="M14" s="9">
        <f>SUM(N14:O14)</f>
        <v>20</v>
      </c>
      <c r="N14" s="4">
        <v>20</v>
      </c>
      <c r="O14" s="10">
        <v>0</v>
      </c>
      <c r="P14" s="1"/>
      <c r="Q14" s="1"/>
      <c r="R14" s="1"/>
    </row>
    <row r="15" spans="1:18" x14ac:dyDescent="0.3">
      <c r="A15" s="11">
        <v>18</v>
      </c>
      <c r="B15" s="12"/>
      <c r="C15" s="12">
        <v>11</v>
      </c>
      <c r="D15" s="12"/>
      <c r="E15" s="12">
        <v>8</v>
      </c>
      <c r="F15" s="12"/>
      <c r="G15" s="12">
        <v>8</v>
      </c>
      <c r="H15" s="12"/>
      <c r="I15" s="12">
        <v>16</v>
      </c>
      <c r="J15" s="12"/>
      <c r="K15" s="12">
        <v>16</v>
      </c>
      <c r="L15" s="12"/>
      <c r="M15" s="12">
        <v>11</v>
      </c>
      <c r="N15" s="12"/>
      <c r="O15" s="41">
        <v>9</v>
      </c>
      <c r="P15" s="1"/>
      <c r="Q15" s="1"/>
      <c r="R15" s="1"/>
    </row>
    <row r="16" spans="1:18" x14ac:dyDescent="0.3">
      <c r="A16" s="14">
        <f>MIN(SUM(A14:A15),SUM(B16:C16))</f>
        <v>103</v>
      </c>
      <c r="B16" s="12">
        <v>12</v>
      </c>
      <c r="C16" s="15">
        <f>MIN(SUM(C14:C15),SUM(D16:E16))</f>
        <v>91</v>
      </c>
      <c r="D16" s="12">
        <v>20</v>
      </c>
      <c r="E16" s="16">
        <f>MIN(SUM(E14:E15),SUM(F16:G16))</f>
        <v>71</v>
      </c>
      <c r="F16" s="12">
        <v>11</v>
      </c>
      <c r="G16" s="17">
        <f>MIN(SUM(G14:G15),SUM(H16:I16))</f>
        <v>60</v>
      </c>
      <c r="H16" s="12">
        <v>12</v>
      </c>
      <c r="I16" s="18">
        <f>MIN(SUM(I14:I15),SUM(J16:K16))</f>
        <v>48</v>
      </c>
      <c r="J16" s="12">
        <v>19</v>
      </c>
      <c r="K16" s="17">
        <f>MIN(SUM(K14:K15),SUM(L16:M16))</f>
        <v>29</v>
      </c>
      <c r="L16" s="12">
        <v>12</v>
      </c>
      <c r="M16" s="19">
        <f>MIN(SUM(M14:M15),SUM(N16:O16))</f>
        <v>17</v>
      </c>
      <c r="N16" s="40">
        <v>8</v>
      </c>
      <c r="O16" s="20">
        <f>O14+O15</f>
        <v>9</v>
      </c>
    </row>
    <row r="17" spans="1:15" x14ac:dyDescent="0.3">
      <c r="A17" s="11">
        <v>14</v>
      </c>
      <c r="B17" s="12"/>
      <c r="C17" s="12">
        <v>8</v>
      </c>
      <c r="D17" s="12"/>
      <c r="E17" s="12">
        <v>10</v>
      </c>
      <c r="F17" s="12"/>
      <c r="G17" s="12">
        <v>9</v>
      </c>
      <c r="H17" s="12"/>
      <c r="I17" s="12">
        <v>9</v>
      </c>
      <c r="J17" s="12"/>
      <c r="K17" s="12">
        <v>17</v>
      </c>
      <c r="L17" s="12"/>
      <c r="M17" s="40">
        <v>10</v>
      </c>
      <c r="N17" s="12"/>
      <c r="O17" s="13">
        <v>14</v>
      </c>
    </row>
    <row r="18" spans="1:15" x14ac:dyDescent="0.3">
      <c r="A18" s="21">
        <f>MIN(SUM(A16:A17),SUM(B18:C18))</f>
        <v>108</v>
      </c>
      <c r="B18" s="12">
        <v>17</v>
      </c>
      <c r="C18" s="22">
        <f>MIN(SUM(C16:C17),SUM(D18:E18))</f>
        <v>91</v>
      </c>
      <c r="D18" s="12">
        <v>18</v>
      </c>
      <c r="E18" s="15">
        <f>MIN(SUM(E16:E17),SUM(F18:G18))</f>
        <v>73</v>
      </c>
      <c r="F18" s="40">
        <v>10</v>
      </c>
      <c r="G18" s="16">
        <f>MIN(SUM(G16:G17),SUM(H18:I18))</f>
        <v>63</v>
      </c>
      <c r="H18" s="40">
        <v>13</v>
      </c>
      <c r="I18" s="17">
        <f>MIN(SUM(I16:I17),SUM(J18:K18))</f>
        <v>50</v>
      </c>
      <c r="J18" s="40">
        <v>9</v>
      </c>
      <c r="K18" s="18">
        <f>MIN(SUM(K16:K17),SUM(L18:M18))</f>
        <v>41</v>
      </c>
      <c r="L18" s="40">
        <v>14</v>
      </c>
      <c r="M18" s="17">
        <f>MIN(SUM(M16:M17),SUM(N18:O18))</f>
        <v>27</v>
      </c>
      <c r="N18" s="12">
        <v>8</v>
      </c>
      <c r="O18" s="23">
        <f>SUM(O16:O17)</f>
        <v>23</v>
      </c>
    </row>
    <row r="19" spans="1:15" x14ac:dyDescent="0.3">
      <c r="A19" s="11">
        <v>11</v>
      </c>
      <c r="B19" s="12"/>
      <c r="C19" s="12">
        <v>11</v>
      </c>
      <c r="D19" s="12"/>
      <c r="E19" s="40">
        <v>8</v>
      </c>
      <c r="F19" s="12"/>
      <c r="G19" s="42">
        <v>20</v>
      </c>
      <c r="H19" s="12"/>
      <c r="I19" s="12">
        <v>15</v>
      </c>
      <c r="J19" s="12"/>
      <c r="K19" s="12">
        <v>13</v>
      </c>
      <c r="L19" s="12"/>
      <c r="M19" s="83">
        <v>10</v>
      </c>
      <c r="N19" s="12"/>
      <c r="O19" s="13">
        <v>9</v>
      </c>
    </row>
    <row r="20" spans="1:15" x14ac:dyDescent="0.3">
      <c r="A20" s="24">
        <f>MIN(SUM(A18:A19),SUM(B20:C20))</f>
        <v>114</v>
      </c>
      <c r="B20" s="12">
        <v>18</v>
      </c>
      <c r="C20" s="25">
        <f>MIN(SUM(C18:C19),SUM(D20:E20))</f>
        <v>96</v>
      </c>
      <c r="D20" s="40">
        <v>15</v>
      </c>
      <c r="E20" s="22">
        <f>MIN(SUM(E18:E19),SUM(F20:G20))</f>
        <v>81</v>
      </c>
      <c r="F20" s="42">
        <v>16</v>
      </c>
      <c r="G20" s="15">
        <f>MIN(SUM(G18:G19),SUM(H20:I20))</f>
        <v>72</v>
      </c>
      <c r="H20" s="12">
        <v>8</v>
      </c>
      <c r="I20" s="16">
        <f>MIN(SUM(I18:I19),SUM(J20:K20))</f>
        <v>64</v>
      </c>
      <c r="J20" s="12">
        <v>17</v>
      </c>
      <c r="K20" s="17">
        <f>MIN(SUM(K18:K19),SUM(L20:M20))</f>
        <v>47</v>
      </c>
      <c r="L20" s="83">
        <v>10</v>
      </c>
      <c r="M20" s="18">
        <f>MIN(SUM(M18:M19),SUM(N20:O20))</f>
        <v>37</v>
      </c>
      <c r="N20" s="12">
        <v>11</v>
      </c>
      <c r="O20" s="26">
        <f>SUM(O18:O19)</f>
        <v>32</v>
      </c>
    </row>
    <row r="21" spans="1:15" x14ac:dyDescent="0.3">
      <c r="A21" s="11">
        <v>18</v>
      </c>
      <c r="B21" s="12"/>
      <c r="C21" s="40">
        <v>8</v>
      </c>
      <c r="D21" s="12"/>
      <c r="E21" s="42">
        <v>20</v>
      </c>
      <c r="F21" s="12"/>
      <c r="G21" s="12">
        <v>12</v>
      </c>
      <c r="H21" s="12"/>
      <c r="I21" s="12">
        <v>17</v>
      </c>
      <c r="J21" s="12"/>
      <c r="K21" s="83">
        <v>13</v>
      </c>
      <c r="L21" s="12"/>
      <c r="M21" s="12">
        <v>17</v>
      </c>
      <c r="N21" s="12"/>
      <c r="O21" s="13">
        <v>10</v>
      </c>
    </row>
    <row r="22" spans="1:15" x14ac:dyDescent="0.3">
      <c r="A22" s="27">
        <f>MIN(SUM(A20:A21),SUM(B22:C22))</f>
        <v>118</v>
      </c>
      <c r="B22" s="12">
        <v>14</v>
      </c>
      <c r="C22" s="28">
        <f>MIN(SUM(C20:C21),SUM(D22:E22))</f>
        <v>104</v>
      </c>
      <c r="D22" s="42">
        <v>20</v>
      </c>
      <c r="E22" s="25">
        <f>MIN(SUM(E20:E21),SUM(F22:G22))</f>
        <v>90</v>
      </c>
      <c r="F22" s="83">
        <v>8</v>
      </c>
      <c r="G22" s="22">
        <f>MIN(SUM(G20:G21),SUM(H22:I22))</f>
        <v>82</v>
      </c>
      <c r="H22" s="83">
        <v>12</v>
      </c>
      <c r="I22" s="15">
        <f>MIN(SUM(I20:I21),SUM(J22:K22))</f>
        <v>70</v>
      </c>
      <c r="J22" s="83">
        <v>10</v>
      </c>
      <c r="K22" s="16">
        <f>MIN(SUM(K20:K21),SUM(L22:M22))</f>
        <v>60</v>
      </c>
      <c r="L22" s="12">
        <v>10</v>
      </c>
      <c r="M22" s="17">
        <f>MIN(SUM(M20:M21),SUM(N22:O22))</f>
        <v>53</v>
      </c>
      <c r="N22" s="12">
        <v>11</v>
      </c>
      <c r="O22" s="29">
        <f>SUM(O20:O21)</f>
        <v>42</v>
      </c>
    </row>
    <row r="23" spans="1:15" x14ac:dyDescent="0.3">
      <c r="A23" s="11">
        <v>14</v>
      </c>
      <c r="B23" s="12"/>
      <c r="C23" s="40">
        <v>11</v>
      </c>
      <c r="D23" s="12"/>
      <c r="E23" s="83">
        <v>18</v>
      </c>
      <c r="F23" s="12"/>
      <c r="G23" s="12">
        <v>14</v>
      </c>
      <c r="H23" s="12"/>
      <c r="I23" s="12">
        <v>20</v>
      </c>
      <c r="J23" s="12"/>
      <c r="K23" s="12">
        <v>13</v>
      </c>
      <c r="L23" s="12"/>
      <c r="M23" s="12">
        <v>14</v>
      </c>
      <c r="N23" s="12"/>
      <c r="O23" s="13">
        <v>9</v>
      </c>
    </row>
    <row r="24" spans="1:15" ht="15" thickBot="1" x14ac:dyDescent="0.35">
      <c r="A24" s="38">
        <f>MIN(SUM(A22:A23),SUM(B24:C24))</f>
        <v>131</v>
      </c>
      <c r="B24" s="39">
        <v>16</v>
      </c>
      <c r="C24" s="31">
        <f>MIN(SUM(C22:C23),SUM(D24:E24))</f>
        <v>115</v>
      </c>
      <c r="D24" s="199">
        <v>13</v>
      </c>
      <c r="E24" s="32">
        <f>MIN(SUM(E22:E23),SUM(F24:G24))</f>
        <v>108</v>
      </c>
      <c r="F24" s="30">
        <v>17</v>
      </c>
      <c r="G24" s="33">
        <f>MIN(SUM(G22:G23),SUM(H24:I24))</f>
        <v>96</v>
      </c>
      <c r="H24" s="30">
        <v>14</v>
      </c>
      <c r="I24" s="34">
        <f>MIN(SUM(I22:I23),SUM(J24:K24))</f>
        <v>90</v>
      </c>
      <c r="J24" s="30">
        <v>17</v>
      </c>
      <c r="K24" s="35">
        <f>MIN(SUM(K22:K23),SUM(L24:M24))</f>
        <v>73</v>
      </c>
      <c r="L24" s="30">
        <v>12</v>
      </c>
      <c r="M24" s="36">
        <f>MIN(SUM(M22:M23),SUM(N24:O24))</f>
        <v>67</v>
      </c>
      <c r="N24" s="30">
        <v>19</v>
      </c>
      <c r="O24" s="37">
        <f>SUM(O22:O23)</f>
        <v>51</v>
      </c>
    </row>
    <row r="26" spans="1:15" ht="15" thickBo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3">
      <c r="A27" s="127"/>
      <c r="B27" s="128"/>
      <c r="C27" s="201"/>
      <c r="D27" s="128"/>
      <c r="E27" s="201"/>
      <c r="F27" s="128"/>
      <c r="G27" s="201"/>
      <c r="H27" s="128"/>
      <c r="I27" s="201"/>
      <c r="J27" s="128"/>
      <c r="K27" s="201"/>
      <c r="L27" s="128"/>
      <c r="M27" s="201"/>
      <c r="N27" s="128"/>
      <c r="O27" s="202">
        <v>48</v>
      </c>
    </row>
    <row r="28" spans="1:15" x14ac:dyDescent="0.3">
      <c r="A28" s="138" t="str">
        <f>IF(SUM(A14:A15)&lt;SUM(B16:C16),"I","")</f>
        <v/>
      </c>
      <c r="B28" s="129"/>
      <c r="C28" s="129" t="str">
        <f>IF(SUM(C14:C15)&lt;SUM(D16:E16),"|","")</f>
        <v/>
      </c>
      <c r="D28" s="129"/>
      <c r="E28" s="129" t="str">
        <f>IF(SUM(E14:E15)&lt;SUM(F16:G16),"|","")</f>
        <v/>
      </c>
      <c r="F28" s="129"/>
      <c r="G28" s="129" t="str">
        <f>IF(SUM(G14:G15)&lt;SUM(H16:I16),"|","")</f>
        <v/>
      </c>
      <c r="H28" s="129"/>
      <c r="I28" s="129" t="str">
        <f>IF(SUM(I14:I15)&lt;SUM(J16:K16),"|","")</f>
        <v/>
      </c>
      <c r="J28" s="129"/>
      <c r="K28" s="129" t="str">
        <f>IF(SUM(K14:K15)&lt;SUM(L16:M16),"|","")</f>
        <v/>
      </c>
      <c r="L28" s="129"/>
      <c r="M28" s="129" t="str">
        <f>IF(SUM(M14:M15)&lt;SUM(N16:O16),"|","")</f>
        <v/>
      </c>
      <c r="N28" s="129"/>
      <c r="O28" s="130"/>
    </row>
    <row r="29" spans="1:15" x14ac:dyDescent="0.3">
      <c r="A29" s="131"/>
      <c r="B29" s="129" t="str">
        <f>IF(SUM(A14:A15)&gt;SUM(B16:C16),"-","")</f>
        <v>-</v>
      </c>
      <c r="C29" s="132"/>
      <c r="D29" s="129" t="str">
        <f>IF(SUM(C14:C15)&gt;SUM(D16:E16),"-","")</f>
        <v>-</v>
      </c>
      <c r="E29" s="133"/>
      <c r="F29" s="129" t="str">
        <f>IF(SUM(E14:E15)&gt;SUM(F16:G16),"-","")</f>
        <v>-</v>
      </c>
      <c r="G29" s="134"/>
      <c r="H29" s="129" t="str">
        <f>IF(SUM(G14:G15)&gt;SUM(H16:I16),"-","")</f>
        <v>-</v>
      </c>
      <c r="I29" s="135"/>
      <c r="J29" s="129" t="str">
        <f>IF(SUM(I14:I15)&gt;SUM(J16:K16),"-","")</f>
        <v>-</v>
      </c>
      <c r="K29" s="134"/>
      <c r="L29" s="129" t="str">
        <f>IF(SUM(K14:K15)&gt;SUM(L16:M16),"-","")</f>
        <v>-</v>
      </c>
      <c r="M29" s="136">
        <v>39</v>
      </c>
      <c r="N29" s="129" t="str">
        <f>IF(SUM(M14:M15)&gt;SUM(N16:O16),"-","")</f>
        <v>-</v>
      </c>
      <c r="O29" s="137">
        <v>40</v>
      </c>
    </row>
    <row r="30" spans="1:15" x14ac:dyDescent="0.3">
      <c r="A30" s="138" t="str">
        <f>IF(SUM(A16:A17)&lt;SUM(B18:C18),"|","")</f>
        <v/>
      </c>
      <c r="B30" s="129"/>
      <c r="C30" s="129" t="str">
        <f>IF(SUM(C16:C17)&lt;SUM(D18:E18),"|","")</f>
        <v/>
      </c>
      <c r="D30" s="129"/>
      <c r="E30" s="129" t="str">
        <f>IF(SUM(E16:E17)&lt;SUM(F18:G18),"|","")</f>
        <v/>
      </c>
      <c r="F30" s="129"/>
      <c r="G30" s="129" t="str">
        <f>IF(SUM(G16:G17)&lt;SUM(H18:I18),"|","")</f>
        <v/>
      </c>
      <c r="H30" s="129"/>
      <c r="I30" s="129" t="str">
        <f>IF(SUM(I16:I17)&lt;SUM(J18:K18),"|","")</f>
        <v/>
      </c>
      <c r="J30" s="129"/>
      <c r="K30" s="129" t="str">
        <f>IF(SUM(K16:K17)&lt;SUM(L18:M18),"|","")</f>
        <v/>
      </c>
      <c r="L30" s="129"/>
      <c r="M30" s="129" t="str">
        <f>IF(SUM(M16:M17)&lt;SUM(N18:O18),"|","")</f>
        <v>|</v>
      </c>
      <c r="N30" s="129"/>
      <c r="O30" s="130"/>
    </row>
    <row r="31" spans="1:15" x14ac:dyDescent="0.3">
      <c r="A31" s="139"/>
      <c r="B31" s="129" t="str">
        <f>IF(SUM(A16:A17)&gt;SUM(B18:C18),"-","")</f>
        <v>-</v>
      </c>
      <c r="C31" s="140"/>
      <c r="D31" s="129" t="str">
        <f>IF(SUM(C16:C17)&gt;SUM(D18:E18),"-","")</f>
        <v>-</v>
      </c>
      <c r="E31" s="132">
        <v>27</v>
      </c>
      <c r="F31" s="129" t="str">
        <f>IF(SUM(E16:E17)&gt;SUM(F18:G18),"-","")</f>
        <v>-</v>
      </c>
      <c r="G31" s="133">
        <v>28</v>
      </c>
      <c r="H31" s="129" t="str">
        <f>IF(SUM(G16:G17)&gt;SUM(H18:I18),"-","")</f>
        <v>-</v>
      </c>
      <c r="I31" s="134">
        <v>29</v>
      </c>
      <c r="J31" s="129" t="str">
        <f>IF(SUM(I16:I17)&gt;SUM(J18:K18),"-","")</f>
        <v>-</v>
      </c>
      <c r="K31" s="135">
        <v>30</v>
      </c>
      <c r="L31" s="129" t="str">
        <f>IF(SUM(K16:K17)&gt;SUM(L18:M18),"-","")</f>
        <v>-</v>
      </c>
      <c r="M31" s="134">
        <v>31</v>
      </c>
      <c r="N31" s="129" t="str">
        <f>IF(SUM(M16:M17)&gt;SUM(N18:O18),"-","")</f>
        <v/>
      </c>
      <c r="O31" s="141"/>
    </row>
    <row r="32" spans="1:15" x14ac:dyDescent="0.3">
      <c r="A32" s="138" t="str">
        <f>IF(SUM(A18:A19)&lt;SUM(B20:C20),"|","")</f>
        <v/>
      </c>
      <c r="B32" s="129"/>
      <c r="C32" s="129" t="str">
        <f>IF(SUM(C18:C19)&lt;SUM(D20:E20),"|","")</f>
        <v/>
      </c>
      <c r="D32" s="129"/>
      <c r="E32" s="129" t="str">
        <f>IF(SUM(E18:E19)&lt;SUM(F20:G20),"|","")</f>
        <v>|</v>
      </c>
      <c r="F32" s="129"/>
      <c r="G32" s="129" t="str">
        <f>IF(SUM(G18:G19)&lt;SUM(H20:I20),"|","")</f>
        <v/>
      </c>
      <c r="H32" s="129"/>
      <c r="I32" s="129" t="str">
        <f>IF(SUM(I18:I19)&lt;SUM(J20:K20),"|","")</f>
        <v/>
      </c>
      <c r="J32" s="129"/>
      <c r="K32" s="129" t="str">
        <f>IF(SUM(K18:K19)&lt;SUM(L20:M20),"|","")</f>
        <v/>
      </c>
      <c r="L32" s="129"/>
      <c r="M32" s="129" t="str">
        <f>IF(SUM(M18:M19)&lt;SUM(N20:O20),"|","")</f>
        <v>|</v>
      </c>
      <c r="N32" s="129"/>
      <c r="O32" s="130"/>
    </row>
    <row r="33" spans="1:28" x14ac:dyDescent="0.3">
      <c r="A33" s="142"/>
      <c r="B33" s="129" t="str">
        <f>IF(SUM(A18:A19)&gt;SUM(B20:C20),"-","")</f>
        <v>-</v>
      </c>
      <c r="C33" s="143">
        <v>18</v>
      </c>
      <c r="D33" s="129" t="str">
        <f>IF(SUM(C18:C19)&gt;SUM(D20:E20),"-","")</f>
        <v>-</v>
      </c>
      <c r="E33" s="140">
        <v>19</v>
      </c>
      <c r="F33" s="129" t="str">
        <f>IF(SUM(E18:E19)&gt;SUM(F20:G20),"-","")</f>
        <v/>
      </c>
      <c r="G33" s="132"/>
      <c r="H33" s="129" t="str">
        <f>IF(SUM(G18:G19)&gt;SUM(H20:I20),"-","")</f>
        <v>-</v>
      </c>
      <c r="I33" s="133"/>
      <c r="J33" s="129" t="str">
        <f>IF(SUM(I18:I19)&gt;SUM(J20:K20),"-","")</f>
        <v>-</v>
      </c>
      <c r="K33" s="134"/>
      <c r="L33" s="129" t="str">
        <f>IF(SUM(K18:K19)&gt;SUM(L20:M20),"-","")</f>
        <v>-</v>
      </c>
      <c r="M33" s="135"/>
      <c r="N33" s="129" t="str">
        <f>IF(SUM(M18:M19)&gt;SUM(N20:O20),"-","")</f>
        <v/>
      </c>
      <c r="O33" s="144"/>
    </row>
    <row r="34" spans="1:28" x14ac:dyDescent="0.3">
      <c r="A34" s="138" t="str">
        <f>IF(SUM(A20:A21)&lt;SUM(B22:C22),"|","")</f>
        <v/>
      </c>
      <c r="B34" s="129"/>
      <c r="C34" s="129" t="str">
        <f>IF(SUM(C20:C21)&lt;SUM(D22:E22),"|","")</f>
        <v>|</v>
      </c>
      <c r="D34" s="129"/>
      <c r="E34" s="129" t="str">
        <f>IF(SUM(E20:E21)&lt;SUM(F22:G22),"|","")</f>
        <v/>
      </c>
      <c r="F34" s="129"/>
      <c r="G34" s="129" t="str">
        <f>IF(SUM(G20:G21)&lt;SUM(H22:I22),"|","")</f>
        <v/>
      </c>
      <c r="H34" s="129"/>
      <c r="I34" s="129" t="str">
        <f>IF(SUM(I20:I21)&lt;SUM(J22:K22),"|","")</f>
        <v/>
      </c>
      <c r="J34" s="129"/>
      <c r="K34" s="129" t="str">
        <f>IF(SUM(K20:K21)&lt;SUM(L22:M22),"|","")</f>
        <v>|</v>
      </c>
      <c r="L34" s="129"/>
      <c r="M34" s="129" t="str">
        <f>IF(SUM(M20:M21)&lt;SUM(N22:O22),"|","")</f>
        <v/>
      </c>
      <c r="N34" s="129"/>
      <c r="O34" s="130"/>
    </row>
    <row r="35" spans="1:28" x14ac:dyDescent="0.3">
      <c r="A35" s="145"/>
      <c r="B35" s="129" t="str">
        <f>IF(SUM(A20:A21)&gt;SUM(B22:C22),"-","")</f>
        <v>-</v>
      </c>
      <c r="C35" s="146">
        <v>10</v>
      </c>
      <c r="D35" s="129" t="str">
        <f>IF(SUM(C20:C21)&gt;SUM(D22:E22),"-","")</f>
        <v/>
      </c>
      <c r="E35" s="143"/>
      <c r="F35" s="129" t="str">
        <f>IF(SUM(E20:E21)&gt;SUM(F22:G22),"-","")</f>
        <v>-</v>
      </c>
      <c r="G35" s="140"/>
      <c r="H35" s="129" t="str">
        <f>IF(SUM(G20:G21)&gt;SUM(H22:I22),"-","")</f>
        <v>-</v>
      </c>
      <c r="I35" s="132"/>
      <c r="J35" s="129" t="str">
        <f>IF(SUM(I20:I21)&gt;SUM(J22:K22),"-","")</f>
        <v>-</v>
      </c>
      <c r="K35" s="133"/>
      <c r="L35" s="129" t="str">
        <f>IF(SUM(K20:K21)&gt;SUM(L22:M22),"-","")</f>
        <v/>
      </c>
      <c r="M35" s="134"/>
      <c r="N35" s="129" t="str">
        <f>IF(SUM(M20:M21)&gt;SUM(N22:O22),"-","")</f>
        <v>-</v>
      </c>
      <c r="O35" s="147"/>
    </row>
    <row r="36" spans="1:28" x14ac:dyDescent="0.3">
      <c r="A36" s="138" t="str">
        <f>IF(SUM(A22:A23)&lt;SUM(B24:C24),"|","")</f>
        <v/>
      </c>
      <c r="B36" s="129"/>
      <c r="C36" s="129" t="str">
        <f>IF(SUM(C22:C23)&lt;SUM(D24:E24),"|","")</f>
        <v>|</v>
      </c>
      <c r="D36" s="129"/>
      <c r="E36" s="129" t="str">
        <f>IF(SUM(E22:E23)&lt;SUM(F24:G24),"|","")</f>
        <v>|</v>
      </c>
      <c r="F36" s="129"/>
      <c r="G36" s="129" t="str">
        <f>IF(SUM(G22:G23)&lt;SUM(H24:I24),"|","")</f>
        <v>|</v>
      </c>
      <c r="H36" s="129"/>
      <c r="I36" s="129" t="str">
        <f>IF(SUM(I22:I23)&lt;SUM(J24:K24),"|","")</f>
        <v/>
      </c>
      <c r="J36" s="129"/>
      <c r="K36" s="129" t="str">
        <f>IF(SUM(K22:K23)&lt;SUM(L24:M24),"|","")</f>
        <v>|</v>
      </c>
      <c r="L36" s="129"/>
      <c r="M36" s="129" t="str">
        <f>IF(SUM(M22:M23)&lt;SUM(N24:O24),"|","")</f>
        <v>|</v>
      </c>
      <c r="N36" s="129"/>
      <c r="O36" s="130"/>
    </row>
    <row r="37" spans="1:28" ht="15" thickBot="1" x14ac:dyDescent="0.35">
      <c r="A37" s="148">
        <v>1</v>
      </c>
      <c r="B37" s="149" t="str">
        <f>IF(SUM(A22:A23)&gt;SUM(B24:C24),"-","")</f>
        <v>-</v>
      </c>
      <c r="C37" s="150">
        <v>2</v>
      </c>
      <c r="D37" s="149" t="str">
        <f>IF(SUM(C22:C23)&gt;SUM(D24:E24),"-","")</f>
        <v/>
      </c>
      <c r="E37" s="151"/>
      <c r="F37" s="149" t="str">
        <f>IF(SUM(E22:E23)&gt;SUM(F24:G24),"-","")</f>
        <v/>
      </c>
      <c r="G37" s="152"/>
      <c r="H37" s="149" t="str">
        <f>IF(SUM(G22:G23)&gt;SUM(H24:I24),"-","")</f>
        <v/>
      </c>
      <c r="I37" s="153"/>
      <c r="J37" s="149" t="str">
        <f>IF(SUM(I22:I23)&gt;SUM(J24:K24),"-","")</f>
        <v/>
      </c>
      <c r="K37" s="154"/>
      <c r="L37" s="149" t="str">
        <f>IF(SUM(K22:K23)&gt;SUM(L24:M24),"-","")</f>
        <v/>
      </c>
      <c r="M37" s="155"/>
      <c r="N37" s="149" t="str">
        <f>IF(SUM(M22:M23)&gt;SUM(N24:O24),"-","")</f>
        <v/>
      </c>
      <c r="O37" s="156"/>
    </row>
    <row r="41" spans="1:28" x14ac:dyDescent="0.3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28" x14ac:dyDescent="0.3">
      <c r="D42" s="200"/>
      <c r="E42" s="200"/>
      <c r="F42" s="200"/>
      <c r="G42" s="200"/>
      <c r="H42" s="200"/>
      <c r="I42" s="200"/>
      <c r="J42" s="200"/>
      <c r="K42" s="200"/>
      <c r="L42" s="200"/>
      <c r="M42" s="200"/>
      <c r="N42" s="200"/>
      <c r="O42" s="200"/>
      <c r="P42" s="200"/>
      <c r="Q42" s="200"/>
      <c r="R42" s="200"/>
      <c r="S42" s="187"/>
      <c r="T42" s="187"/>
      <c r="U42" s="187"/>
      <c r="V42" s="187"/>
      <c r="W42" s="187"/>
      <c r="X42" s="187"/>
      <c r="Y42" s="187"/>
      <c r="Z42" s="187"/>
      <c r="AA42" s="187"/>
      <c r="AB42" s="187"/>
    </row>
    <row r="43" spans="1:28" x14ac:dyDescent="0.3"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</row>
    <row r="44" spans="1:28" x14ac:dyDescent="0.3"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</row>
    <row r="45" spans="1:28" x14ac:dyDescent="0.3"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</row>
    <row r="46" spans="1:28" x14ac:dyDescent="0.3"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</row>
    <row r="47" spans="1:28" x14ac:dyDescent="0.3"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</row>
    <row r="48" spans="1:28" x14ac:dyDescent="0.3"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</row>
    <row r="49" spans="4:18" x14ac:dyDescent="0.3"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</row>
    <row r="50" spans="4:18" x14ac:dyDescent="0.3"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</row>
    <row r="51" spans="4:18" x14ac:dyDescent="0.3"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</row>
    <row r="52" spans="4:18" x14ac:dyDescent="0.3"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86FB7-5C6B-4AFC-9CE3-091E6059F701}">
  <dimension ref="A1:AI56"/>
  <sheetViews>
    <sheetView topLeftCell="B1" workbookViewId="0">
      <selection activeCell="Q24" sqref="Q24"/>
    </sheetView>
  </sheetViews>
  <sheetFormatPr defaultRowHeight="14.4" x14ac:dyDescent="0.3"/>
  <sheetData>
    <row r="1" spans="1:35" x14ac:dyDescent="0.3">
      <c r="A1" s="44"/>
      <c r="B1" s="45">
        <v>22</v>
      </c>
      <c r="C1" s="46"/>
      <c r="D1" s="45">
        <v>15</v>
      </c>
      <c r="E1" s="47"/>
      <c r="F1" s="45">
        <v>24</v>
      </c>
      <c r="G1" s="48"/>
      <c r="H1" s="45">
        <v>24</v>
      </c>
      <c r="I1" s="47"/>
      <c r="J1" s="45">
        <v>16</v>
      </c>
      <c r="K1" s="49"/>
      <c r="L1" s="45">
        <v>19</v>
      </c>
      <c r="M1" s="50"/>
      <c r="N1" s="45">
        <v>19</v>
      </c>
      <c r="O1" s="51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</row>
    <row r="2" spans="1:35" x14ac:dyDescent="0.3">
      <c r="A2" s="52">
        <v>19</v>
      </c>
      <c r="B2" s="53"/>
      <c r="C2" s="53">
        <v>15</v>
      </c>
      <c r="D2" s="53"/>
      <c r="E2" s="53">
        <v>20</v>
      </c>
      <c r="F2" s="53"/>
      <c r="G2" s="53">
        <v>22</v>
      </c>
      <c r="H2" s="53"/>
      <c r="I2" s="53">
        <v>21</v>
      </c>
      <c r="J2" s="53"/>
      <c r="K2" s="53">
        <v>21</v>
      </c>
      <c r="L2" s="53"/>
      <c r="M2" s="53">
        <v>23</v>
      </c>
      <c r="N2" s="53"/>
      <c r="O2" s="54">
        <v>22</v>
      </c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</row>
    <row r="3" spans="1:35" x14ac:dyDescent="0.3">
      <c r="A3" s="55"/>
      <c r="B3" s="53">
        <v>22</v>
      </c>
      <c r="C3" s="56"/>
      <c r="D3" s="53">
        <v>22</v>
      </c>
      <c r="E3" s="57"/>
      <c r="F3" s="53">
        <v>21</v>
      </c>
      <c r="G3" s="58"/>
      <c r="H3" s="53">
        <v>24</v>
      </c>
      <c r="I3" s="59"/>
      <c r="J3" s="53">
        <v>21</v>
      </c>
      <c r="K3" s="58"/>
      <c r="L3" s="53">
        <v>23</v>
      </c>
      <c r="M3" s="60"/>
      <c r="N3" s="53">
        <v>17</v>
      </c>
      <c r="O3" s="61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</row>
    <row r="4" spans="1:35" x14ac:dyDescent="0.3">
      <c r="A4" s="52">
        <v>23</v>
      </c>
      <c r="B4" s="53"/>
      <c r="C4" s="53">
        <v>20</v>
      </c>
      <c r="D4" s="53"/>
      <c r="E4" s="53">
        <v>18</v>
      </c>
      <c r="F4" s="53"/>
      <c r="G4" s="53">
        <v>20</v>
      </c>
      <c r="H4" s="53"/>
      <c r="I4" s="53">
        <v>23</v>
      </c>
      <c r="J4" s="53"/>
      <c r="K4" s="53">
        <v>22</v>
      </c>
      <c r="L4" s="53"/>
      <c r="M4" s="53">
        <v>19</v>
      </c>
      <c r="N4" s="53"/>
      <c r="O4" s="54">
        <v>16</v>
      </c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</row>
    <row r="5" spans="1:35" x14ac:dyDescent="0.3">
      <c r="A5" s="62"/>
      <c r="B5" s="53">
        <v>18</v>
      </c>
      <c r="C5" s="63"/>
      <c r="D5" s="53">
        <v>20</v>
      </c>
      <c r="E5" s="56"/>
      <c r="F5" s="53">
        <v>17</v>
      </c>
      <c r="G5" s="57"/>
      <c r="H5" s="53">
        <v>20</v>
      </c>
      <c r="I5" s="58"/>
      <c r="J5" s="53">
        <v>16</v>
      </c>
      <c r="K5" s="59"/>
      <c r="L5" s="53">
        <v>18</v>
      </c>
      <c r="M5" s="58"/>
      <c r="N5" s="53">
        <v>16</v>
      </c>
      <c r="O5" s="64"/>
      <c r="P5" s="43"/>
      <c r="Q5" s="43"/>
      <c r="R5" s="43"/>
      <c r="S5" s="43"/>
      <c r="T5" s="43"/>
    </row>
    <row r="6" spans="1:35" x14ac:dyDescent="0.3">
      <c r="A6" s="52">
        <v>23</v>
      </c>
      <c r="B6" s="53"/>
      <c r="C6" s="53">
        <v>15</v>
      </c>
      <c r="D6" s="53"/>
      <c r="E6" s="53">
        <v>18</v>
      </c>
      <c r="F6" s="53"/>
      <c r="G6" s="53">
        <v>19</v>
      </c>
      <c r="H6" s="53"/>
      <c r="I6" s="53">
        <v>16</v>
      </c>
      <c r="J6" s="53"/>
      <c r="K6" s="53">
        <v>18</v>
      </c>
      <c r="L6" s="53"/>
      <c r="M6" s="53">
        <v>21</v>
      </c>
      <c r="N6" s="53"/>
      <c r="O6" s="54">
        <v>19</v>
      </c>
      <c r="P6" s="43"/>
      <c r="Q6" s="43"/>
      <c r="R6" s="43"/>
      <c r="S6" s="43"/>
      <c r="T6" s="43"/>
    </row>
    <row r="7" spans="1:35" x14ac:dyDescent="0.3">
      <c r="A7" s="65"/>
      <c r="B7" s="53">
        <v>21</v>
      </c>
      <c r="C7" s="66"/>
      <c r="D7" s="53">
        <v>23</v>
      </c>
      <c r="E7" s="63"/>
      <c r="F7" s="53">
        <v>15</v>
      </c>
      <c r="G7" s="56"/>
      <c r="H7" s="53">
        <v>15</v>
      </c>
      <c r="I7" s="57"/>
      <c r="J7" s="53">
        <v>18</v>
      </c>
      <c r="K7" s="58"/>
      <c r="L7" s="53">
        <v>16</v>
      </c>
      <c r="M7" s="59"/>
      <c r="N7" s="53">
        <v>23</v>
      </c>
      <c r="O7" s="67"/>
      <c r="P7" s="43"/>
      <c r="Q7" s="43"/>
      <c r="R7" s="43"/>
      <c r="S7" s="43"/>
      <c r="T7" s="43"/>
    </row>
    <row r="8" spans="1:35" x14ac:dyDescent="0.3">
      <c r="A8" s="52">
        <v>23</v>
      </c>
      <c r="B8" s="53"/>
      <c r="C8" s="53">
        <v>19</v>
      </c>
      <c r="D8" s="53"/>
      <c r="E8" s="53">
        <v>19</v>
      </c>
      <c r="F8" s="53"/>
      <c r="G8" s="53">
        <v>24</v>
      </c>
      <c r="H8" s="53"/>
      <c r="I8" s="53">
        <v>16</v>
      </c>
      <c r="J8" s="53"/>
      <c r="K8" s="53">
        <v>20</v>
      </c>
      <c r="L8" s="53"/>
      <c r="M8" s="53">
        <v>24</v>
      </c>
      <c r="N8" s="53"/>
      <c r="O8" s="54">
        <v>23</v>
      </c>
      <c r="P8" s="43"/>
      <c r="Q8" s="43"/>
      <c r="R8" s="43"/>
      <c r="S8" s="43"/>
      <c r="T8" s="43"/>
    </row>
    <row r="9" spans="1:35" x14ac:dyDescent="0.3">
      <c r="A9" s="68"/>
      <c r="B9" s="53">
        <v>15</v>
      </c>
      <c r="C9" s="69"/>
      <c r="D9" s="53">
        <v>16</v>
      </c>
      <c r="E9" s="66"/>
      <c r="F9" s="53">
        <v>15</v>
      </c>
      <c r="G9" s="63"/>
      <c r="H9" s="53">
        <v>21</v>
      </c>
      <c r="I9" s="56"/>
      <c r="J9" s="53">
        <v>20</v>
      </c>
      <c r="K9" s="57"/>
      <c r="L9" s="53">
        <v>20</v>
      </c>
      <c r="M9" s="58"/>
      <c r="N9" s="53">
        <v>18</v>
      </c>
      <c r="O9" s="70"/>
      <c r="P9" s="43"/>
      <c r="Q9" s="43"/>
      <c r="R9" s="43"/>
      <c r="S9" s="43"/>
      <c r="T9" s="43"/>
    </row>
    <row r="10" spans="1:35" x14ac:dyDescent="0.3">
      <c r="A10" s="52">
        <v>23</v>
      </c>
      <c r="B10" s="53"/>
      <c r="C10" s="53">
        <v>17</v>
      </c>
      <c r="D10" s="53"/>
      <c r="E10" s="53">
        <v>23</v>
      </c>
      <c r="F10" s="53"/>
      <c r="G10" s="53">
        <v>15</v>
      </c>
      <c r="H10" s="53"/>
      <c r="I10" s="53">
        <v>15</v>
      </c>
      <c r="J10" s="53"/>
      <c r="K10" s="53">
        <v>24</v>
      </c>
      <c r="L10" s="53"/>
      <c r="M10" s="53">
        <v>15</v>
      </c>
      <c r="N10" s="53"/>
      <c r="O10" s="54">
        <v>22</v>
      </c>
      <c r="P10" s="43"/>
      <c r="Q10" s="43"/>
      <c r="R10" s="43"/>
      <c r="S10" s="43"/>
      <c r="T10" s="43"/>
    </row>
    <row r="11" spans="1:35" ht="15" thickBot="1" x14ac:dyDescent="0.35">
      <c r="A11" s="71"/>
      <c r="B11" s="72">
        <v>19</v>
      </c>
      <c r="C11" s="73"/>
      <c r="D11" s="72">
        <v>15</v>
      </c>
      <c r="E11" s="74"/>
      <c r="F11" s="72">
        <v>23</v>
      </c>
      <c r="G11" s="75"/>
      <c r="H11" s="72">
        <v>22</v>
      </c>
      <c r="I11" s="76"/>
      <c r="J11" s="72">
        <v>16</v>
      </c>
      <c r="K11" s="77"/>
      <c r="L11" s="72">
        <v>16</v>
      </c>
      <c r="M11" s="78"/>
      <c r="N11" s="72">
        <v>23</v>
      </c>
      <c r="O11" s="79"/>
      <c r="P11" s="43"/>
      <c r="Q11" s="43"/>
      <c r="R11" s="43"/>
      <c r="S11" s="43"/>
      <c r="T11" s="43"/>
    </row>
    <row r="13" spans="1:35" ht="15" thickBot="1" x14ac:dyDescent="0.35"/>
    <row r="14" spans="1:35" x14ac:dyDescent="0.3">
      <c r="A14" s="85">
        <f>SUM(B14:C14)</f>
        <v>139</v>
      </c>
      <c r="B14" s="86">
        <v>22</v>
      </c>
      <c r="C14" s="46">
        <f>SUM(D14:E14)</f>
        <v>117</v>
      </c>
      <c r="D14" s="86">
        <v>15</v>
      </c>
      <c r="E14" s="47">
        <f>SUM(F14:G14)</f>
        <v>102</v>
      </c>
      <c r="F14" s="86">
        <v>24</v>
      </c>
      <c r="G14" s="48">
        <f>SUM(H14:I14)</f>
        <v>78</v>
      </c>
      <c r="H14" s="86">
        <v>24</v>
      </c>
      <c r="I14" s="47">
        <f>SUM(J14:K14)</f>
        <v>54</v>
      </c>
      <c r="J14" s="86">
        <v>16</v>
      </c>
      <c r="K14" s="49">
        <f>SUM(L14:M14)</f>
        <v>38</v>
      </c>
      <c r="L14" s="86">
        <v>19</v>
      </c>
      <c r="M14" s="91">
        <f>SUM(N14:O14)</f>
        <v>19</v>
      </c>
      <c r="N14" s="86">
        <v>19</v>
      </c>
      <c r="O14" s="92">
        <v>0</v>
      </c>
      <c r="R14" s="43"/>
      <c r="S14" s="43"/>
      <c r="T14" s="43"/>
    </row>
    <row r="15" spans="1:35" x14ac:dyDescent="0.3">
      <c r="A15" s="93">
        <v>19</v>
      </c>
      <c r="B15" s="53"/>
      <c r="C15" s="53">
        <v>15</v>
      </c>
      <c r="D15" s="53"/>
      <c r="E15" s="53">
        <v>20</v>
      </c>
      <c r="F15" s="53"/>
      <c r="G15" s="53">
        <v>22</v>
      </c>
      <c r="H15" s="53"/>
      <c r="I15" s="53">
        <v>21</v>
      </c>
      <c r="J15" s="53"/>
      <c r="K15" s="53">
        <v>21</v>
      </c>
      <c r="L15" s="53"/>
      <c r="M15" s="53">
        <v>23</v>
      </c>
      <c r="N15" s="53"/>
      <c r="O15" s="81">
        <v>22</v>
      </c>
      <c r="R15" s="43"/>
      <c r="S15" s="43"/>
      <c r="T15" s="43"/>
    </row>
    <row r="16" spans="1:35" x14ac:dyDescent="0.3">
      <c r="A16" s="55">
        <f>MIN(SUM(A14:A15),SUM(B16:C16))</f>
        <v>154</v>
      </c>
      <c r="B16" s="53">
        <v>22</v>
      </c>
      <c r="C16" s="56">
        <f>MIN(SUM(C14:C15),SUM(D16:E16))</f>
        <v>132</v>
      </c>
      <c r="D16" s="53">
        <v>22</v>
      </c>
      <c r="E16" s="57">
        <f>MIN(SUM(E14:E15),SUM(F16:G16))</f>
        <v>120</v>
      </c>
      <c r="F16" s="53">
        <v>21</v>
      </c>
      <c r="G16" s="58">
        <f>MIN(SUM(G14:G15),SUM(H16:I16))</f>
        <v>99</v>
      </c>
      <c r="H16" s="53">
        <v>24</v>
      </c>
      <c r="I16" s="59">
        <f>MIN(SUM(I14:I15),SUM(J16:K16))</f>
        <v>75</v>
      </c>
      <c r="J16" s="53">
        <v>21</v>
      </c>
      <c r="K16" s="58">
        <f>MIN(SUM(K14:K15),SUM(L16:M16))</f>
        <v>59</v>
      </c>
      <c r="L16" s="53">
        <v>23</v>
      </c>
      <c r="M16" s="60">
        <f>MIN(SUM(M14:M15),SUM(N16:O16))</f>
        <v>39</v>
      </c>
      <c r="N16" s="53">
        <v>17</v>
      </c>
      <c r="O16" s="101">
        <f>SUM(O14:O15)</f>
        <v>22</v>
      </c>
      <c r="R16" s="43"/>
      <c r="S16" s="43"/>
      <c r="T16" s="43"/>
    </row>
    <row r="17" spans="1:25" x14ac:dyDescent="0.3">
      <c r="A17" s="93">
        <v>23</v>
      </c>
      <c r="B17" s="53"/>
      <c r="C17" s="53">
        <v>20</v>
      </c>
      <c r="D17" s="53"/>
      <c r="E17" s="53">
        <v>18</v>
      </c>
      <c r="F17" s="53"/>
      <c r="G17" s="53">
        <v>20</v>
      </c>
      <c r="H17" s="53"/>
      <c r="I17" s="53">
        <v>23</v>
      </c>
      <c r="J17" s="53"/>
      <c r="K17" s="53">
        <v>22</v>
      </c>
      <c r="L17" s="53"/>
      <c r="M17" s="53">
        <v>19</v>
      </c>
      <c r="N17" s="53"/>
      <c r="O17" s="81">
        <v>16</v>
      </c>
      <c r="R17" s="43"/>
      <c r="S17" s="43"/>
      <c r="T17" s="43"/>
    </row>
    <row r="18" spans="1:25" x14ac:dyDescent="0.3">
      <c r="A18" s="62">
        <f>MIN(SUM(A16:A17),SUM(B18:C18))</f>
        <v>163</v>
      </c>
      <c r="B18" s="53">
        <v>18</v>
      </c>
      <c r="C18" s="63">
        <f>MIN(SUM(C16:C17),SUM(D18:E18))</f>
        <v>145</v>
      </c>
      <c r="D18" s="53">
        <v>20</v>
      </c>
      <c r="E18" s="56">
        <f>MIN(SUM(E16:E17),SUM(F18:G18))</f>
        <v>125</v>
      </c>
      <c r="F18" s="53">
        <v>17</v>
      </c>
      <c r="G18" s="57">
        <f>MIN(SUM(G16:G17),SUM(H18:I18))</f>
        <v>108</v>
      </c>
      <c r="H18" s="53">
        <v>20</v>
      </c>
      <c r="I18" s="58">
        <f>MIN(SUM(I16:I17),SUM(J18:K18))</f>
        <v>88</v>
      </c>
      <c r="J18" s="80">
        <v>16</v>
      </c>
      <c r="K18" s="59">
        <f>MIN(SUM(K16:K17),SUM(L18:M18))</f>
        <v>72</v>
      </c>
      <c r="L18" s="80">
        <v>18</v>
      </c>
      <c r="M18" s="58">
        <f>MIN(SUM(M16:M17),SUM(N18:O18))</f>
        <v>54</v>
      </c>
      <c r="N18" s="80">
        <v>16</v>
      </c>
      <c r="O18" s="64">
        <f>SUM(O16:O17)</f>
        <v>38</v>
      </c>
      <c r="R18" s="43"/>
      <c r="S18" s="43"/>
      <c r="T18" s="43"/>
    </row>
    <row r="19" spans="1:25" x14ac:dyDescent="0.3">
      <c r="A19" s="93">
        <v>23</v>
      </c>
      <c r="B19" s="53"/>
      <c r="C19" s="53">
        <v>15</v>
      </c>
      <c r="D19" s="53"/>
      <c r="E19" s="53">
        <v>18</v>
      </c>
      <c r="F19" s="53"/>
      <c r="G19" s="53">
        <v>19</v>
      </c>
      <c r="H19" s="53"/>
      <c r="I19" s="80">
        <v>16</v>
      </c>
      <c r="J19" s="53"/>
      <c r="K19" s="53">
        <v>18</v>
      </c>
      <c r="L19" s="53"/>
      <c r="M19" s="53">
        <v>21</v>
      </c>
      <c r="N19" s="53"/>
      <c r="O19" s="94">
        <v>19</v>
      </c>
      <c r="R19" s="43"/>
      <c r="S19" s="43"/>
      <c r="T19" s="43"/>
    </row>
    <row r="20" spans="1:25" x14ac:dyDescent="0.3">
      <c r="A20" s="102">
        <f>MIN(SUM(A18:A19),SUM(B20:C20))</f>
        <v>178</v>
      </c>
      <c r="B20" s="53">
        <v>21</v>
      </c>
      <c r="C20" s="66">
        <f>MIN(SUM(C18:C19),SUM(D20:E20))</f>
        <v>157</v>
      </c>
      <c r="D20" s="53">
        <v>23</v>
      </c>
      <c r="E20" s="63">
        <f>MIN(SUM(E18:E19),SUM(F20:G20))</f>
        <v>134</v>
      </c>
      <c r="F20" s="80">
        <v>15</v>
      </c>
      <c r="G20" s="56">
        <f>MIN(SUM(G18:G19),SUM(H20:I20))</f>
        <v>119</v>
      </c>
      <c r="H20" s="80">
        <v>15</v>
      </c>
      <c r="I20" s="57">
        <f>MIN(SUM(I18:I19),SUM(J20:K20))</f>
        <v>104</v>
      </c>
      <c r="J20" s="53">
        <v>18</v>
      </c>
      <c r="K20" s="58">
        <f>MIN(SUM(K18:K19),SUM(L20:M20))</f>
        <v>90</v>
      </c>
      <c r="L20" s="53">
        <v>16</v>
      </c>
      <c r="M20" s="59">
        <f>MIN(SUM(M18:M19),SUM(N20:O20))</f>
        <v>75</v>
      </c>
      <c r="N20" s="53">
        <v>23</v>
      </c>
      <c r="O20" s="67">
        <f>SUM(O18:O19)</f>
        <v>57</v>
      </c>
      <c r="R20" s="43"/>
      <c r="S20" s="43"/>
      <c r="T20" s="43"/>
    </row>
    <row r="21" spans="1:25" x14ac:dyDescent="0.3">
      <c r="A21" s="93">
        <v>23</v>
      </c>
      <c r="B21" s="53"/>
      <c r="C21" s="53">
        <v>19</v>
      </c>
      <c r="D21" s="53"/>
      <c r="E21" s="80">
        <v>19</v>
      </c>
      <c r="F21" s="53"/>
      <c r="G21" s="53">
        <v>24</v>
      </c>
      <c r="H21" s="53"/>
      <c r="I21" s="53">
        <v>16</v>
      </c>
      <c r="J21" s="53"/>
      <c r="K21" s="53">
        <v>20</v>
      </c>
      <c r="L21" s="53"/>
      <c r="M21" s="53">
        <v>24</v>
      </c>
      <c r="N21" s="53"/>
      <c r="O21" s="94">
        <v>23</v>
      </c>
      <c r="R21" s="43"/>
      <c r="S21" s="43"/>
      <c r="T21" s="43"/>
    </row>
    <row r="22" spans="1:25" x14ac:dyDescent="0.3">
      <c r="A22" s="68">
        <f>MIN(SUM(A20:A21),SUM(B22:C22))</f>
        <v>184</v>
      </c>
      <c r="B22" s="53">
        <v>15</v>
      </c>
      <c r="C22" s="69">
        <f>MIN(SUM(C20:C21),SUM(D22:E22))</f>
        <v>169</v>
      </c>
      <c r="D22" s="80">
        <v>16</v>
      </c>
      <c r="E22" s="66">
        <f>MIN(SUM(E20:E21),SUM(F22:G22))</f>
        <v>153</v>
      </c>
      <c r="F22" s="53">
        <v>15</v>
      </c>
      <c r="G22" s="63">
        <f>MIN(SUM(G20:G21),SUM(H22:I22))</f>
        <v>141</v>
      </c>
      <c r="H22" s="53">
        <v>21</v>
      </c>
      <c r="I22" s="56">
        <f>MIN(SUM(I20:I21),SUM(J22:K22))</f>
        <v>120</v>
      </c>
      <c r="J22" s="53">
        <v>20</v>
      </c>
      <c r="K22" s="57">
        <f>MIN(SUM(K20:K21),SUM(L22:M22))</f>
        <v>110</v>
      </c>
      <c r="L22" s="53">
        <v>20</v>
      </c>
      <c r="M22" s="58">
        <f>MIN(SUM(M20:M21),SUM(N22:O22))</f>
        <v>98</v>
      </c>
      <c r="N22" s="53">
        <v>18</v>
      </c>
      <c r="O22" s="70">
        <f>SUM(O20:O21)</f>
        <v>80</v>
      </c>
      <c r="R22" s="43"/>
      <c r="S22" s="43"/>
      <c r="T22" s="43"/>
    </row>
    <row r="23" spans="1:25" x14ac:dyDescent="0.3">
      <c r="A23" s="93">
        <v>23</v>
      </c>
      <c r="B23" s="53"/>
      <c r="C23" s="80">
        <v>17</v>
      </c>
      <c r="D23" s="53"/>
      <c r="E23" s="53">
        <v>23</v>
      </c>
      <c r="F23" s="53"/>
      <c r="G23" s="53">
        <v>15</v>
      </c>
      <c r="H23" s="53"/>
      <c r="I23" s="53">
        <v>15</v>
      </c>
      <c r="J23" s="53"/>
      <c r="K23" s="53">
        <v>24</v>
      </c>
      <c r="L23" s="53"/>
      <c r="M23" s="53">
        <v>15</v>
      </c>
      <c r="N23" s="53"/>
      <c r="O23" s="94">
        <v>22</v>
      </c>
      <c r="R23" s="43"/>
      <c r="S23" s="43"/>
      <c r="T23" s="43"/>
    </row>
    <row r="24" spans="1:25" ht="15" thickBot="1" x14ac:dyDescent="0.35">
      <c r="A24" s="111">
        <f>MIN(SUM(A22:A23),SUM(B24:C24))</f>
        <v>205</v>
      </c>
      <c r="B24" s="123">
        <v>19</v>
      </c>
      <c r="C24" s="73">
        <f>MIN(SUM(C22:C23),SUM(D24:E24))</f>
        <v>186</v>
      </c>
      <c r="D24" s="112">
        <v>15</v>
      </c>
      <c r="E24" s="115">
        <f>MIN(SUM(E22:E23),SUM(F24:G24))</f>
        <v>176</v>
      </c>
      <c r="F24" s="112">
        <v>23</v>
      </c>
      <c r="G24" s="75">
        <f>MIN(SUM(G22:G23),SUM(H24:I24))</f>
        <v>156</v>
      </c>
      <c r="H24" s="112">
        <v>22</v>
      </c>
      <c r="I24" s="76">
        <f>MIN(SUM(I22:I23),SUM(J24:K24))</f>
        <v>135</v>
      </c>
      <c r="J24" s="112">
        <v>16</v>
      </c>
      <c r="K24" s="117">
        <f>MIN(SUM(K22:K23),SUM(L24:M24))</f>
        <v>129</v>
      </c>
      <c r="L24" s="112">
        <v>16</v>
      </c>
      <c r="M24" s="78">
        <f>MIN(SUM(M22:M23),SUM(N24:O24))</f>
        <v>113</v>
      </c>
      <c r="N24" s="112">
        <v>23</v>
      </c>
      <c r="O24" s="79">
        <f>SUM(O22:O23)</f>
        <v>102</v>
      </c>
      <c r="R24" s="43"/>
      <c r="S24" s="43"/>
      <c r="T24" s="43"/>
    </row>
    <row r="26" spans="1:25" x14ac:dyDescent="0.3"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</row>
    <row r="27" spans="1:25" x14ac:dyDescent="0.3">
      <c r="A27" s="187">
        <v>1</v>
      </c>
      <c r="B27" s="187" t="s">
        <v>1</v>
      </c>
      <c r="C27" s="187">
        <v>2</v>
      </c>
      <c r="D27" s="187" t="s">
        <v>1</v>
      </c>
      <c r="E27" s="187">
        <v>10</v>
      </c>
      <c r="F27" s="187" t="s">
        <v>1</v>
      </c>
      <c r="G27" s="187">
        <v>11</v>
      </c>
      <c r="H27" s="187" t="s">
        <v>1</v>
      </c>
      <c r="I27" s="187">
        <v>19</v>
      </c>
      <c r="J27" s="187" t="s">
        <v>1</v>
      </c>
      <c r="K27" s="187">
        <v>20</v>
      </c>
      <c r="L27" s="187" t="s">
        <v>1</v>
      </c>
      <c r="M27" s="187">
        <v>21</v>
      </c>
      <c r="N27" s="187" t="s">
        <v>1</v>
      </c>
      <c r="O27" s="187">
        <v>29</v>
      </c>
      <c r="P27" s="187" t="s">
        <v>1</v>
      </c>
      <c r="Q27" s="187">
        <v>30</v>
      </c>
      <c r="R27" s="187" t="s">
        <v>1</v>
      </c>
      <c r="S27" s="187">
        <v>31</v>
      </c>
      <c r="T27" s="187" t="s">
        <v>1</v>
      </c>
      <c r="U27" s="187">
        <v>32</v>
      </c>
      <c r="V27" s="187" t="s">
        <v>1</v>
      </c>
      <c r="W27" s="187">
        <v>40</v>
      </c>
      <c r="X27" s="187" t="s">
        <v>1</v>
      </c>
      <c r="Y27" s="187">
        <v>48</v>
      </c>
    </row>
    <row r="28" spans="1:25" x14ac:dyDescent="0.3">
      <c r="A28" s="187"/>
      <c r="B28" s="187"/>
      <c r="C28" s="187"/>
      <c r="D28" s="187"/>
      <c r="E28" s="187"/>
      <c r="F28" s="187"/>
      <c r="G28" s="187"/>
    </row>
    <row r="29" spans="1:25" ht="15" thickBot="1" x14ac:dyDescent="0.35"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</row>
    <row r="30" spans="1:25" x14ac:dyDescent="0.3">
      <c r="A30" s="85">
        <f>SUM(B30:C30)</f>
        <v>139</v>
      </c>
      <c r="B30" s="86">
        <v>22</v>
      </c>
      <c r="C30" s="46">
        <f>SUM(D30:E30)</f>
        <v>117</v>
      </c>
      <c r="D30" s="86">
        <v>15</v>
      </c>
      <c r="E30" s="47">
        <f>SUM(F30:G30)</f>
        <v>102</v>
      </c>
      <c r="F30" s="86">
        <v>24</v>
      </c>
      <c r="G30" s="48">
        <f>SUM(H30:I30)</f>
        <v>78</v>
      </c>
      <c r="H30" s="86">
        <v>24</v>
      </c>
      <c r="I30" s="47">
        <f>SUM(J30:K30)</f>
        <v>54</v>
      </c>
      <c r="J30" s="86">
        <v>16</v>
      </c>
      <c r="K30" s="49">
        <f>SUM(L30:M30)</f>
        <v>38</v>
      </c>
      <c r="L30" s="86">
        <v>19</v>
      </c>
      <c r="M30" s="91">
        <f>SUM(N30:O30)</f>
        <v>19</v>
      </c>
      <c r="N30" s="49">
        <v>19</v>
      </c>
      <c r="O30" s="92">
        <v>0</v>
      </c>
    </row>
    <row r="31" spans="1:25" x14ac:dyDescent="0.3">
      <c r="A31" s="93">
        <v>19</v>
      </c>
      <c r="B31" s="53"/>
      <c r="C31" s="53">
        <v>15</v>
      </c>
      <c r="D31" s="53"/>
      <c r="E31" s="53">
        <v>20</v>
      </c>
      <c r="F31" s="53"/>
      <c r="G31" s="53">
        <v>22</v>
      </c>
      <c r="H31" s="53"/>
      <c r="I31" s="53">
        <v>21</v>
      </c>
      <c r="J31" s="53"/>
      <c r="K31" s="53">
        <v>21</v>
      </c>
      <c r="L31" s="53"/>
      <c r="M31" s="60">
        <v>23</v>
      </c>
      <c r="N31" s="53"/>
      <c r="O31" s="122">
        <v>22</v>
      </c>
    </row>
    <row r="32" spans="1:25" x14ac:dyDescent="0.3">
      <c r="A32" s="55">
        <f>MAX(SUM(A30:A31),SUM(B32:C32))</f>
        <v>175</v>
      </c>
      <c r="B32" s="60">
        <v>22</v>
      </c>
      <c r="C32" s="56">
        <f>MAX(SUM(C30:C31),SUM(D32:E32))</f>
        <v>153</v>
      </c>
      <c r="D32" s="60">
        <v>22</v>
      </c>
      <c r="E32" s="57">
        <f>MAX(SUM(E30:E31),SUM(F32:G32))</f>
        <v>131</v>
      </c>
      <c r="F32" s="60">
        <v>21</v>
      </c>
      <c r="G32" s="58">
        <f>MAX(SUM(G30:G31),SUM(H32:I32))</f>
        <v>110</v>
      </c>
      <c r="H32" s="60">
        <v>24</v>
      </c>
      <c r="I32" s="59">
        <f>MAX(SUM(I30:I31),SUM(J32:K32))</f>
        <v>86</v>
      </c>
      <c r="J32" s="60">
        <v>21</v>
      </c>
      <c r="K32" s="58">
        <f>MAX(SUM(K30:K31),SUM(L32:M32))</f>
        <v>65</v>
      </c>
      <c r="L32" s="60">
        <v>23</v>
      </c>
      <c r="M32" s="60">
        <f>MAX(SUM(M30:M31),SUM(N32:O32))</f>
        <v>42</v>
      </c>
      <c r="N32" s="53">
        <v>17</v>
      </c>
      <c r="O32" s="101">
        <f>SUM(O30:O31)</f>
        <v>22</v>
      </c>
    </row>
    <row r="33" spans="1:25" x14ac:dyDescent="0.3">
      <c r="A33" s="68">
        <v>23</v>
      </c>
      <c r="B33" s="53"/>
      <c r="C33" s="53">
        <v>20</v>
      </c>
      <c r="D33" s="53"/>
      <c r="E33" s="53">
        <v>18</v>
      </c>
      <c r="F33" s="53"/>
      <c r="G33" s="53">
        <v>20</v>
      </c>
      <c r="H33" s="53"/>
      <c r="I33" s="53">
        <v>23</v>
      </c>
      <c r="J33" s="53"/>
      <c r="K33" s="53">
        <v>22</v>
      </c>
      <c r="L33" s="53"/>
      <c r="M33" s="53">
        <v>19</v>
      </c>
      <c r="N33" s="53"/>
      <c r="O33" s="122">
        <v>16</v>
      </c>
    </row>
    <row r="34" spans="1:25" x14ac:dyDescent="0.3">
      <c r="A34" s="62">
        <f>MAX(SUM(A32:A33),SUM(B34:C34))</f>
        <v>198</v>
      </c>
      <c r="B34" s="53">
        <v>18</v>
      </c>
      <c r="C34" s="63">
        <f>MAX(SUM(C32:C33),SUM(D34:E34))</f>
        <v>173</v>
      </c>
      <c r="D34" s="53">
        <v>20</v>
      </c>
      <c r="E34" s="56">
        <f>MAX(SUM(E32:E33),SUM(F34:G34))</f>
        <v>149</v>
      </c>
      <c r="F34" s="53">
        <v>17</v>
      </c>
      <c r="G34" s="57">
        <f>MAX(SUM(G32:G33),SUM(H34:I34))</f>
        <v>130</v>
      </c>
      <c r="H34" s="53">
        <v>20</v>
      </c>
      <c r="I34" s="58">
        <f>MAX(SUM(I32:I33),SUM(J34:K34))</f>
        <v>109</v>
      </c>
      <c r="J34" s="83">
        <v>16</v>
      </c>
      <c r="K34" s="59">
        <f>MAX(SUM(K32:K33),SUM(L34:M34))</f>
        <v>87</v>
      </c>
      <c r="L34" s="83">
        <v>18</v>
      </c>
      <c r="M34" s="58">
        <f>MAX(SUM(M32:M33),SUM(N34:O34))</f>
        <v>61</v>
      </c>
      <c r="N34" s="83">
        <v>16</v>
      </c>
      <c r="O34" s="64">
        <f>SUM(O32:O33)</f>
        <v>38</v>
      </c>
    </row>
    <row r="35" spans="1:25" x14ac:dyDescent="0.3">
      <c r="A35" s="68">
        <v>23</v>
      </c>
      <c r="B35" s="53"/>
      <c r="C35" s="53">
        <v>15</v>
      </c>
      <c r="D35" s="53"/>
      <c r="E35" s="53">
        <v>18</v>
      </c>
      <c r="F35" s="53"/>
      <c r="G35" s="53">
        <v>19</v>
      </c>
      <c r="H35" s="53"/>
      <c r="I35" s="83">
        <v>16</v>
      </c>
      <c r="J35" s="53"/>
      <c r="K35" s="53">
        <v>18</v>
      </c>
      <c r="L35" s="53"/>
      <c r="M35" s="53">
        <v>21</v>
      </c>
      <c r="N35" s="53"/>
      <c r="O35" s="94">
        <v>19</v>
      </c>
    </row>
    <row r="36" spans="1:25" x14ac:dyDescent="0.3">
      <c r="A36" s="102">
        <f>MAX(SUM(A34:A35),SUM(B36:C36))</f>
        <v>221</v>
      </c>
      <c r="B36" s="53">
        <v>21</v>
      </c>
      <c r="C36" s="66">
        <f>MAX(SUM(C34:C35),SUM(D36:E36))</f>
        <v>190</v>
      </c>
      <c r="D36" s="53">
        <v>23</v>
      </c>
      <c r="E36" s="63">
        <f>MAX(SUM(E34:E35),SUM(F36:G36))</f>
        <v>167</v>
      </c>
      <c r="F36" s="83">
        <v>15</v>
      </c>
      <c r="G36" s="56">
        <f>MAX(SUM(G34:G35),SUM(H36:I36))</f>
        <v>149</v>
      </c>
      <c r="H36" s="83">
        <v>15</v>
      </c>
      <c r="I36" s="57">
        <f>MAX(SUM(I34:I35),SUM(J36:K36))</f>
        <v>125</v>
      </c>
      <c r="J36" s="53">
        <v>18</v>
      </c>
      <c r="K36" s="58">
        <f>MAX(SUM(K34:K35),SUM(L36:M36))</f>
        <v>105</v>
      </c>
      <c r="L36" s="53">
        <v>16</v>
      </c>
      <c r="M36" s="59">
        <f>MAX(SUM(M34:M35),SUM(N36:O36))</f>
        <v>82</v>
      </c>
      <c r="N36" s="53">
        <v>23</v>
      </c>
      <c r="O36" s="67">
        <f>SUM(O34:O35)</f>
        <v>57</v>
      </c>
    </row>
    <row r="37" spans="1:25" x14ac:dyDescent="0.3">
      <c r="A37" s="68">
        <v>23</v>
      </c>
      <c r="B37" s="53"/>
      <c r="C37" s="53">
        <v>19</v>
      </c>
      <c r="D37" s="53"/>
      <c r="E37" s="83">
        <v>19</v>
      </c>
      <c r="F37" s="53"/>
      <c r="G37" s="53">
        <v>24</v>
      </c>
      <c r="H37" s="53"/>
      <c r="I37" s="53">
        <v>16</v>
      </c>
      <c r="J37" s="53"/>
      <c r="K37" s="53">
        <v>20</v>
      </c>
      <c r="L37" s="53"/>
      <c r="M37" s="53">
        <v>24</v>
      </c>
      <c r="N37" s="53"/>
      <c r="O37" s="94">
        <v>23</v>
      </c>
    </row>
    <row r="38" spans="1:25" x14ac:dyDescent="0.3">
      <c r="A38" s="68">
        <f>MAX(SUM(A36:A37),SUM(B38:C38))</f>
        <v>244</v>
      </c>
      <c r="B38" s="53">
        <v>15</v>
      </c>
      <c r="C38" s="69">
        <f>MAX(SUM(C36:C37),SUM(D38:E38))</f>
        <v>209</v>
      </c>
      <c r="D38" s="83">
        <v>16</v>
      </c>
      <c r="E38" s="66">
        <f>MAX(SUM(E36:E37),SUM(F38:G38))</f>
        <v>188</v>
      </c>
      <c r="F38" s="53">
        <v>15</v>
      </c>
      <c r="G38" s="63">
        <f>MAX(SUM(G36:G37),SUM(H38:I38))</f>
        <v>173</v>
      </c>
      <c r="H38" s="53">
        <v>21</v>
      </c>
      <c r="I38" s="56">
        <f>MAX(SUM(I36:I37),SUM(J38:K38))</f>
        <v>146</v>
      </c>
      <c r="J38" s="53">
        <v>20</v>
      </c>
      <c r="K38" s="57">
        <f>MAX(SUM(K36:K37),SUM(L38:M38))</f>
        <v>126</v>
      </c>
      <c r="L38" s="53">
        <v>20</v>
      </c>
      <c r="M38" s="58">
        <f>MAX(SUM(M36:M37),SUM(N38:O38))</f>
        <v>106</v>
      </c>
      <c r="N38" s="53">
        <v>18</v>
      </c>
      <c r="O38" s="70">
        <f>SUM(O36:O37)</f>
        <v>80</v>
      </c>
    </row>
    <row r="39" spans="1:25" x14ac:dyDescent="0.3">
      <c r="A39" s="68">
        <v>23</v>
      </c>
      <c r="B39" s="53"/>
      <c r="C39" s="83">
        <v>17</v>
      </c>
      <c r="D39" s="53"/>
      <c r="E39" s="53">
        <v>23</v>
      </c>
      <c r="F39" s="53"/>
      <c r="G39" s="53">
        <v>15</v>
      </c>
      <c r="H39" s="53"/>
      <c r="I39" s="53">
        <v>15</v>
      </c>
      <c r="J39" s="53"/>
      <c r="K39" s="53">
        <v>24</v>
      </c>
      <c r="L39" s="53"/>
      <c r="M39" s="53">
        <v>15</v>
      </c>
      <c r="N39" s="53"/>
      <c r="O39" s="94">
        <v>22</v>
      </c>
    </row>
    <row r="40" spans="1:25" ht="15" thickBot="1" x14ac:dyDescent="0.35">
      <c r="A40" s="111">
        <f>MAX(SUM(A38:A39),SUM(B40:C40))</f>
        <v>267</v>
      </c>
      <c r="B40" s="82">
        <v>19</v>
      </c>
      <c r="C40" s="73">
        <f>MAX(SUM(C38:C39),SUM(D40:E40))</f>
        <v>226</v>
      </c>
      <c r="D40" s="112">
        <v>15</v>
      </c>
      <c r="E40" s="115">
        <f>MAX(SUM(E38:E39),SUM(F40:G40))</f>
        <v>211</v>
      </c>
      <c r="F40" s="112">
        <v>23</v>
      </c>
      <c r="G40" s="75">
        <f>MAX(SUM(G38:G39),SUM(H40:I40))</f>
        <v>188</v>
      </c>
      <c r="H40" s="112">
        <v>22</v>
      </c>
      <c r="I40" s="76">
        <f>MAX(SUM(I38:I39),SUM(J40:K40))</f>
        <v>166</v>
      </c>
      <c r="J40" s="112">
        <v>16</v>
      </c>
      <c r="K40" s="117">
        <f>MAX(SUM(K38:K39),SUM(L40:M40))</f>
        <v>150</v>
      </c>
      <c r="L40" s="112">
        <v>16</v>
      </c>
      <c r="M40" s="78">
        <f>MAX(SUM(M38:M39),SUM(N40:O40))</f>
        <v>125</v>
      </c>
      <c r="N40" s="112">
        <v>23</v>
      </c>
      <c r="O40" s="79">
        <f>SUM(O38:O39)</f>
        <v>102</v>
      </c>
    </row>
    <row r="43" spans="1:25" x14ac:dyDescent="0.3">
      <c r="A43" s="187">
        <v>1</v>
      </c>
      <c r="B43" s="187" t="s">
        <v>1</v>
      </c>
      <c r="C43" s="187">
        <v>9</v>
      </c>
      <c r="D43" s="187" t="s">
        <v>1</v>
      </c>
      <c r="E43" s="187">
        <v>17</v>
      </c>
      <c r="F43" s="187" t="s">
        <v>1</v>
      </c>
      <c r="G43" s="187">
        <v>25</v>
      </c>
      <c r="H43" s="187" t="s">
        <v>1</v>
      </c>
      <c r="I43" s="187">
        <v>33</v>
      </c>
      <c r="J43" s="187" t="s">
        <v>1</v>
      </c>
      <c r="K43" s="187">
        <v>34</v>
      </c>
      <c r="L43" s="187" t="s">
        <v>1</v>
      </c>
      <c r="M43" s="187">
        <v>35</v>
      </c>
      <c r="N43" s="187" t="s">
        <v>1</v>
      </c>
      <c r="O43" s="187">
        <v>36</v>
      </c>
      <c r="P43" s="187" t="s">
        <v>1</v>
      </c>
      <c r="Q43" s="187">
        <v>37</v>
      </c>
      <c r="R43" s="187" t="s">
        <v>1</v>
      </c>
      <c r="S43" s="187">
        <v>38</v>
      </c>
      <c r="T43" s="187" t="s">
        <v>1</v>
      </c>
      <c r="U43" s="187">
        <v>39</v>
      </c>
      <c r="V43" s="187" t="s">
        <v>1</v>
      </c>
      <c r="W43" s="187">
        <v>47</v>
      </c>
      <c r="X43" s="187" t="s">
        <v>1</v>
      </c>
      <c r="Y43" s="187">
        <v>48</v>
      </c>
    </row>
    <row r="45" spans="1:25" ht="15" thickBot="1" x14ac:dyDescent="0.35"/>
    <row r="46" spans="1:25" x14ac:dyDescent="0.3">
      <c r="A46" s="127"/>
      <c r="B46" s="128"/>
      <c r="C46" s="157"/>
      <c r="D46" s="128"/>
      <c r="E46" s="158"/>
      <c r="F46" s="128"/>
      <c r="G46" s="159"/>
      <c r="H46" s="128"/>
      <c r="I46" s="158"/>
      <c r="J46" s="128"/>
      <c r="K46" s="160"/>
      <c r="L46" s="128"/>
      <c r="M46" s="161"/>
      <c r="N46" s="128"/>
      <c r="O46" s="162"/>
    </row>
    <row r="47" spans="1:25" x14ac:dyDescent="0.3">
      <c r="A47" s="138" t="str">
        <f>IF(SUM(B32:C32)&lt;SUM(A30:A31),"|","")</f>
        <v/>
      </c>
      <c r="B47" s="129"/>
      <c r="C47" s="129" t="str">
        <f>IF(SUM(D32:E32)&lt;SUM(C30:C31),"|","")</f>
        <v/>
      </c>
      <c r="D47" s="129"/>
      <c r="E47" s="129" t="str">
        <f>IF(SUM(F32:G32)&lt;SUM(E30:E31),"|","")</f>
        <v/>
      </c>
      <c r="F47" s="129"/>
      <c r="G47" s="129" t="str">
        <f>IF(SUM(H32:I32)&lt;SUM(G30:G31),"|","")</f>
        <v/>
      </c>
      <c r="H47" s="129"/>
      <c r="I47" s="129" t="str">
        <f>IF(SUM(J32:K32)&lt;SUM(I30:I31),"|","")</f>
        <v/>
      </c>
      <c r="J47" s="129"/>
      <c r="K47" s="129" t="str">
        <f>IF(SUM(L32:M32)&lt;SUM(K30:K31),"|","")</f>
        <v/>
      </c>
      <c r="L47" s="129"/>
      <c r="M47" s="129" t="str">
        <f>IF(SUM(N32:O32)&lt;SUM(M30:M31),"|","")</f>
        <v>|</v>
      </c>
      <c r="N47" s="129"/>
      <c r="O47" s="163"/>
    </row>
    <row r="48" spans="1:25" x14ac:dyDescent="0.3">
      <c r="A48" s="164"/>
      <c r="B48" s="129" t="str">
        <f>IF(SUM(B32:C32)&gt;SUM(A30:A31),"-","")</f>
        <v>-</v>
      </c>
      <c r="C48" s="132"/>
      <c r="D48" s="129" t="str">
        <f>IF(SUM(D32:E32)&gt;SUM(C30:C31),"-","")</f>
        <v>-</v>
      </c>
      <c r="E48" s="165"/>
      <c r="F48" s="129" t="str">
        <f>IF(SUM(F32:G32)&gt;SUM(E30:E31),"-","")</f>
        <v>-</v>
      </c>
      <c r="G48" s="166"/>
      <c r="H48" s="129" t="str">
        <f>IF(SUM(H32:I32)&gt;SUM(G30:G31),"-","")</f>
        <v>-</v>
      </c>
      <c r="I48" s="167"/>
      <c r="J48" s="129" t="str">
        <f>IF(SUM(J32:K32)&gt;SUM(I30:I31),"-","")</f>
        <v>-</v>
      </c>
      <c r="K48" s="166"/>
      <c r="L48" s="129" t="str">
        <f>IF(SUM(L32:M32)&gt;SUM(K30:K31),"-","")</f>
        <v>-</v>
      </c>
      <c r="M48" s="168"/>
      <c r="N48" s="129" t="str">
        <f>IF(SUM(N32:O32)&gt;SUM(M30:M31),"-","")</f>
        <v/>
      </c>
      <c r="O48" s="137"/>
    </row>
    <row r="49" spans="1:15" x14ac:dyDescent="0.3">
      <c r="A49" s="138" t="str">
        <f>IF(SUM(B34:C34)&lt;SUM(A32:A33),"|","")</f>
        <v>|</v>
      </c>
      <c r="B49" s="129"/>
      <c r="C49" s="129" t="str">
        <f>IF(SUM(D34:E34)&lt;SUM(C32:C33),"|","")</f>
        <v>|</v>
      </c>
      <c r="D49" s="129"/>
      <c r="E49" s="129" t="str">
        <f>IF(SUM(F34:G34)&lt;SUM(E32:E33),"|","")</f>
        <v>|</v>
      </c>
      <c r="F49" s="129"/>
      <c r="G49" s="129" t="str">
        <f>IF(SUM(H34:I34)&lt;SUM(G32:G33),"|","")</f>
        <v>|</v>
      </c>
      <c r="H49" s="129"/>
      <c r="I49" s="129" t="str">
        <f>IF(SUM(J34:K34)&lt;SUM(I32:I33),"|","")</f>
        <v>|</v>
      </c>
      <c r="J49" s="129"/>
      <c r="K49" s="129" t="str">
        <f>IF(SUM(L34:M34)&lt;SUM(K32:K33),"|","")</f>
        <v>|</v>
      </c>
      <c r="L49" s="129"/>
      <c r="M49" s="129" t="str">
        <f>IF(SUM(N34:O34)&lt;SUM(M32:M33),"|","")</f>
        <v>|</v>
      </c>
      <c r="N49" s="129"/>
      <c r="O49" s="163"/>
    </row>
    <row r="50" spans="1:15" x14ac:dyDescent="0.3">
      <c r="A50" s="169"/>
      <c r="B50" s="129" t="str">
        <f>IF(SUM(B34:C34)&gt;SUM(A32:A33),"-","")</f>
        <v/>
      </c>
      <c r="C50" s="170"/>
      <c r="D50" s="129" t="str">
        <f>IF(SUM(D34:E34)&gt;SUM(C32:C33),"-","")</f>
        <v/>
      </c>
      <c r="E50" s="132"/>
      <c r="F50" s="129" t="str">
        <f>IF(SUM(F34:G34)&gt;SUM(E32:E33),"-","")</f>
        <v/>
      </c>
      <c r="G50" s="165"/>
      <c r="H50" s="129" t="str">
        <f>IF(SUM(H34:I34)&gt;SUM(G32:G33),"-","")</f>
        <v/>
      </c>
      <c r="I50" s="166"/>
      <c r="J50" s="171" t="str">
        <f>IF(SUM(J34:K34)&gt;SUM(I32:I33),"-","")</f>
        <v/>
      </c>
      <c r="K50" s="167"/>
      <c r="L50" s="171" t="str">
        <f>IF(SUM(L34:M34)&gt;SUM(K32:K33),"-","")</f>
        <v/>
      </c>
      <c r="M50" s="166"/>
      <c r="N50" s="171" t="str">
        <f>IF(SUM(N34:O34)&gt;SUM(M32:M33),"-","")</f>
        <v/>
      </c>
      <c r="O50" s="172"/>
    </row>
    <row r="51" spans="1:15" x14ac:dyDescent="0.3">
      <c r="A51" s="138" t="str">
        <f>IF(SUM(B36:C36)&lt;SUM(A34:A35),"|","")</f>
        <v>|</v>
      </c>
      <c r="B51" s="129"/>
      <c r="C51" s="129" t="str">
        <f>IF(SUM(D36:E36)&lt;SUM(C34:C35),"|","")</f>
        <v/>
      </c>
      <c r="D51" s="129"/>
      <c r="E51" s="129" t="str">
        <f>IF(SUM(F36:G36)&lt;SUM(E34:E35),"|","")</f>
        <v>|</v>
      </c>
      <c r="F51" s="129"/>
      <c r="G51" s="129" t="str">
        <f>IF(SUM(H36:I36)&lt;SUM(G34:G35),"|","")</f>
        <v>|</v>
      </c>
      <c r="H51" s="129"/>
      <c r="I51" s="171" t="str">
        <f>IF(SUM(J36:K36)&lt;SUM(I34:I35),"|","")</f>
        <v>|</v>
      </c>
      <c r="J51" s="129"/>
      <c r="K51" s="129" t="str">
        <f>IF(SUM(L36:M36)&lt;SUM(K34:K35),"|","")</f>
        <v>|</v>
      </c>
      <c r="L51" s="129"/>
      <c r="M51" s="129" t="str">
        <f>IF(SUM(N36:O36)&lt;SUM(M34:M35),"|","")</f>
        <v>|</v>
      </c>
      <c r="N51" s="129"/>
      <c r="O51" s="130"/>
    </row>
    <row r="52" spans="1:15" x14ac:dyDescent="0.3">
      <c r="A52" s="139"/>
      <c r="B52" s="129" t="str">
        <f>IF(SUM(B36:C36)&gt;SUM(A34:A35),"-","")</f>
        <v/>
      </c>
      <c r="C52" s="173"/>
      <c r="D52" s="129" t="str">
        <f>IF(SUM(D36:E36)&gt;SUM(C34:C35),"-","")</f>
        <v>-</v>
      </c>
      <c r="E52" s="170"/>
      <c r="F52" s="171" t="str">
        <f>IF(SUM(F36:G36)&gt;SUM(E34:E35),"-","")</f>
        <v/>
      </c>
      <c r="G52" s="132"/>
      <c r="H52" s="171" t="str">
        <f>IF(SUM(H36:I36)&gt;SUM(G34:G35),"-","")</f>
        <v/>
      </c>
      <c r="I52" s="165"/>
      <c r="J52" s="129" t="str">
        <f>IF(SUM(J36:K36)&gt;SUM(I34:I35),"-","")</f>
        <v/>
      </c>
      <c r="K52" s="166"/>
      <c r="L52" s="129" t="str">
        <f>IF(SUM(L36:M36)&gt;SUM(K34:K35),"-","")</f>
        <v/>
      </c>
      <c r="M52" s="167"/>
      <c r="N52" s="129" t="str">
        <f>IF(SUM(N36:O36)&gt;SUM(M34:M35),"-","")</f>
        <v/>
      </c>
      <c r="O52" s="174"/>
    </row>
    <row r="53" spans="1:15" x14ac:dyDescent="0.3">
      <c r="A53" s="138" t="str">
        <f>IF(SUM(B38:C38)&lt;SUM(A36:A37),"|","")</f>
        <v>|</v>
      </c>
      <c r="B53" s="129"/>
      <c r="C53" s="129" t="str">
        <f>IF(SUM(D38:E38)&lt;SUM(C36:C37),"|","")</f>
        <v>|</v>
      </c>
      <c r="D53" s="129"/>
      <c r="E53" s="171" t="str">
        <f>IF(SUM(F38:G38)&lt;SUM(E36:E37),"|","")</f>
        <v/>
      </c>
      <c r="F53" s="129"/>
      <c r="G53" s="129" t="str">
        <f>IF(SUM(H38:I38)&lt;SUM(G36:G37),"|","")</f>
        <v>|</v>
      </c>
      <c r="H53" s="129"/>
      <c r="I53" s="129" t="str">
        <f>IF(SUM(J38:K38)&lt;SUM(I36:I37),"|","")</f>
        <v/>
      </c>
      <c r="J53" s="129"/>
      <c r="K53" s="129" t="str">
        <f>IF(SUM(L38:M38)&lt;SUM(K36:K37),"|","")</f>
        <v/>
      </c>
      <c r="L53" s="129"/>
      <c r="M53" s="129" t="str">
        <f>IF(SUM(N38:O38)&lt;SUM(M36:M37),"|","")</f>
        <v>|</v>
      </c>
      <c r="N53" s="129"/>
      <c r="O53" s="130"/>
    </row>
    <row r="54" spans="1:15" x14ac:dyDescent="0.3">
      <c r="A54" s="175"/>
      <c r="B54" s="129" t="str">
        <f>IF(SUM(B38:C38)&gt;SUM(A36:A37),"-","")</f>
        <v/>
      </c>
      <c r="C54" s="143"/>
      <c r="D54" s="171" t="str">
        <f>IF(SUM(D38:E38)&gt;SUM(C36:C37),"-","")</f>
        <v/>
      </c>
      <c r="E54" s="173"/>
      <c r="F54" s="129" t="str">
        <f>IF(SUM(F38:G38)&gt;SUM(E36:E37),"-","")</f>
        <v>-</v>
      </c>
      <c r="G54" s="170"/>
      <c r="H54" s="129" t="str">
        <f>IF(SUM(H38:I38)&gt;SUM(G36:G37),"-","")</f>
        <v/>
      </c>
      <c r="I54" s="132"/>
      <c r="J54" s="129" t="str">
        <f>IF(SUM(J38:K38)&gt;SUM(I36:I37),"-","")</f>
        <v>-</v>
      </c>
      <c r="K54" s="165"/>
      <c r="L54" s="129" t="str">
        <f>IF(SUM(L38:M38)&gt;SUM(K36:K37),"-","")</f>
        <v>-</v>
      </c>
      <c r="M54" s="166"/>
      <c r="N54" s="129" t="str">
        <f>IF(SUM(N38:O38)&gt;SUM(M36:M37),"-","")</f>
        <v/>
      </c>
      <c r="O54" s="176"/>
    </row>
    <row r="55" spans="1:15" x14ac:dyDescent="0.3">
      <c r="A55" s="175" t="str">
        <f>IF(SUM(B40:C40)&lt;SUM(A38:A39),"|","")</f>
        <v>|</v>
      </c>
      <c r="B55" s="129"/>
      <c r="C55" s="171" t="str">
        <f>IF(SUM(D40:E40)&lt;SUM(C38:C39),"|","")</f>
        <v/>
      </c>
      <c r="D55" s="129"/>
      <c r="E55" s="129" t="str">
        <f>IF(SUM(F40:G40)&lt;SUM(E38:E39),"|","")</f>
        <v/>
      </c>
      <c r="F55" s="129"/>
      <c r="G55" s="129" t="str">
        <f>IF(SUM(H40:I40)&lt;SUM(G38:G39),"|","")</f>
        <v/>
      </c>
      <c r="H55" s="129"/>
      <c r="I55" s="129" t="str">
        <f>IF(SUM(J40:K40)&lt;SUM(I38:I39),"|","")</f>
        <v/>
      </c>
      <c r="J55" s="129"/>
      <c r="K55" s="129" t="str">
        <f>IF(SUM(L40:M40)&lt;SUM(K38:K39),"|","")</f>
        <v>|</v>
      </c>
      <c r="L55" s="129"/>
      <c r="M55" s="129" t="str">
        <f>IF(SUM(N40:O40)&lt;SUM(M38:M39),"|","")</f>
        <v/>
      </c>
      <c r="N55" s="129"/>
      <c r="O55" s="130"/>
    </row>
    <row r="56" spans="1:15" ht="15" thickBot="1" x14ac:dyDescent="0.35">
      <c r="A56" s="148"/>
      <c r="B56" s="177" t="str">
        <f>IF(SUM(B40:C40)&gt;SUM(A38:A39),"-","")</f>
        <v/>
      </c>
      <c r="C56" s="178"/>
      <c r="D56" s="149" t="str">
        <f>IF(SUM(D40:E40)&gt;SUM(C38:C39),"-","")</f>
        <v/>
      </c>
      <c r="E56" s="152"/>
      <c r="F56" s="149" t="str">
        <f>IF(SUM(F40:G40)&gt;SUM(E38:E39),"-","")</f>
        <v/>
      </c>
      <c r="G56" s="179"/>
      <c r="H56" s="149" t="str">
        <f>IF(SUM(H40:I40)&gt;SUM(G38:G39),"-","")</f>
        <v/>
      </c>
      <c r="I56" s="180"/>
      <c r="J56" s="149" t="str">
        <f>IF(SUM(J40:K40)&gt;SUM(I38:I39),"-","")</f>
        <v>-</v>
      </c>
      <c r="K56" s="154"/>
      <c r="L56" s="149" t="str">
        <f>IF(SUM(L40:M40)&gt;SUM(K38:K39),"-","")</f>
        <v/>
      </c>
      <c r="M56" s="181"/>
      <c r="N56" s="149" t="str">
        <f>IF(SUM(N40:O40)&gt;SUM(M38:M39),"-","")</f>
        <v>-</v>
      </c>
      <c r="O56" s="18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B490F-11C9-4B13-90C9-99410E4C00B4}">
  <dimension ref="A1:AJ50"/>
  <sheetViews>
    <sheetView tabSelected="1" topLeftCell="A5" zoomScale="72" workbookViewId="0">
      <selection activeCell="L17" sqref="L17"/>
    </sheetView>
  </sheetViews>
  <sheetFormatPr defaultRowHeight="14.4" x14ac:dyDescent="0.3"/>
  <sheetData>
    <row r="1" spans="1:36" s="84" customFormat="1" ht="17.399999999999999" x14ac:dyDescent="0.3">
      <c r="A1" s="203" t="s">
        <v>2</v>
      </c>
    </row>
    <row r="2" spans="1:36" s="205" customFormat="1" ht="18" x14ac:dyDescent="0.3">
      <c r="A2" s="204" t="s">
        <v>3</v>
      </c>
    </row>
    <row r="3" spans="1:36" s="205" customFormat="1" ht="18" x14ac:dyDescent="0.3">
      <c r="A3" s="204" t="s">
        <v>4</v>
      </c>
    </row>
    <row r="4" spans="1:36" s="205" customFormat="1" ht="18.600000000000001" thickBot="1" x14ac:dyDescent="0.35">
      <c r="A4" s="204" t="s">
        <v>5</v>
      </c>
    </row>
    <row r="5" spans="1:36" x14ac:dyDescent="0.3">
      <c r="A5" s="85"/>
      <c r="B5" s="86">
        <f>$S$11</f>
        <v>20</v>
      </c>
      <c r="C5" s="87"/>
      <c r="D5" s="86">
        <f>$U$11</f>
        <v>20.25</v>
      </c>
      <c r="E5" s="88"/>
      <c r="F5" s="86">
        <f>$W$11</f>
        <v>20.75</v>
      </c>
      <c r="G5" s="89"/>
      <c r="H5" s="86">
        <f>$Y$11</f>
        <v>20.75</v>
      </c>
      <c r="I5" s="88"/>
      <c r="J5" s="86">
        <f>$S$11</f>
        <v>20</v>
      </c>
      <c r="K5" s="90"/>
      <c r="L5" s="86">
        <f>$U$11</f>
        <v>20.25</v>
      </c>
      <c r="M5" s="91"/>
      <c r="N5" s="86">
        <f>$W$11</f>
        <v>20.75</v>
      </c>
      <c r="O5" s="92"/>
      <c r="P5" s="84"/>
      <c r="Q5" s="84"/>
      <c r="R5" s="84"/>
      <c r="S5" s="84"/>
      <c r="T5" s="206" t="s">
        <v>0</v>
      </c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84"/>
      <c r="AJ5" s="84"/>
    </row>
    <row r="6" spans="1:36" x14ac:dyDescent="0.3">
      <c r="A6" s="93">
        <f>$R$11</f>
        <v>19.75</v>
      </c>
      <c r="B6" s="84"/>
      <c r="C6" s="84">
        <f>$T$11</f>
        <v>19.25</v>
      </c>
      <c r="D6" s="84"/>
      <c r="E6" s="84">
        <f>$V$11</f>
        <v>21.5</v>
      </c>
      <c r="F6" s="84"/>
      <c r="G6" s="84">
        <f>$X$11</f>
        <v>20.5</v>
      </c>
      <c r="H6" s="84"/>
      <c r="I6" s="84">
        <f>$R$11</f>
        <v>19.75</v>
      </c>
      <c r="J6" s="84"/>
      <c r="K6" s="84">
        <f>$T$11</f>
        <v>19.25</v>
      </c>
      <c r="L6" s="84"/>
      <c r="M6" s="84">
        <f>$V$11</f>
        <v>21.5</v>
      </c>
      <c r="N6" s="84"/>
      <c r="O6" s="94">
        <f>$X$11</f>
        <v>20.5</v>
      </c>
      <c r="P6" s="84"/>
      <c r="Q6" s="84"/>
      <c r="R6" s="84">
        <v>1</v>
      </c>
      <c r="S6" s="84">
        <v>2</v>
      </c>
      <c r="T6" s="84">
        <v>3</v>
      </c>
      <c r="U6" s="84">
        <v>4</v>
      </c>
      <c r="V6" s="84">
        <v>5</v>
      </c>
      <c r="W6" s="84">
        <v>6</v>
      </c>
      <c r="X6" s="84">
        <v>7</v>
      </c>
      <c r="Y6" s="84">
        <v>8</v>
      </c>
      <c r="Z6" s="84"/>
      <c r="AA6" s="84"/>
      <c r="AB6" s="84"/>
      <c r="AC6" s="84"/>
      <c r="AD6" s="84"/>
      <c r="AE6" s="84"/>
      <c r="AF6" s="84"/>
      <c r="AG6" s="84"/>
      <c r="AH6" s="84"/>
    </row>
    <row r="7" spans="1:36" x14ac:dyDescent="0.3">
      <c r="A7" s="95"/>
      <c r="B7" s="84">
        <f>$S$11</f>
        <v>20</v>
      </c>
      <c r="C7" s="96"/>
      <c r="D7" s="84">
        <f>$U$11</f>
        <v>20.25</v>
      </c>
      <c r="E7" s="97"/>
      <c r="F7" s="84">
        <f>$W$11</f>
        <v>20.75</v>
      </c>
      <c r="G7" s="98"/>
      <c r="H7" s="84">
        <f>$Y$11</f>
        <v>20.75</v>
      </c>
      <c r="I7" s="99"/>
      <c r="J7" s="84">
        <f>$S$11</f>
        <v>20</v>
      </c>
      <c r="K7" s="98"/>
      <c r="L7" s="84">
        <f>$U$11</f>
        <v>20.25</v>
      </c>
      <c r="M7" s="100"/>
      <c r="N7" s="84">
        <f>$W$11</f>
        <v>20.75</v>
      </c>
      <c r="O7" s="101"/>
      <c r="P7" s="84"/>
      <c r="Q7" s="84">
        <v>1</v>
      </c>
      <c r="R7" s="84">
        <v>22</v>
      </c>
      <c r="S7" s="84">
        <v>18</v>
      </c>
      <c r="T7" s="84">
        <v>18</v>
      </c>
      <c r="U7" s="84">
        <v>19</v>
      </c>
      <c r="V7" s="84">
        <v>24</v>
      </c>
      <c r="W7" s="84">
        <v>22</v>
      </c>
      <c r="X7" s="84">
        <v>18</v>
      </c>
      <c r="Y7" s="84">
        <v>22</v>
      </c>
      <c r="Z7" s="84"/>
      <c r="AA7" s="84">
        <f ca="1">RANDBETWEEN(18,24)</f>
        <v>18</v>
      </c>
      <c r="AB7" s="84">
        <f t="shared" ref="AB7:AH7" ca="1" si="0">RANDBETWEEN(18,24)</f>
        <v>18</v>
      </c>
      <c r="AC7" s="84">
        <f t="shared" ca="1" si="0"/>
        <v>19</v>
      </c>
      <c r="AD7" s="84">
        <f t="shared" ca="1" si="0"/>
        <v>21</v>
      </c>
      <c r="AE7" s="84">
        <f t="shared" ca="1" si="0"/>
        <v>24</v>
      </c>
      <c r="AF7" s="84">
        <f t="shared" ca="1" si="0"/>
        <v>24</v>
      </c>
      <c r="AG7" s="84">
        <f t="shared" ca="1" si="0"/>
        <v>18</v>
      </c>
      <c r="AH7" s="84">
        <f t="shared" ca="1" si="0"/>
        <v>19</v>
      </c>
    </row>
    <row r="8" spans="1:36" x14ac:dyDescent="0.3">
      <c r="A8" s="93">
        <f>$R$11</f>
        <v>19.75</v>
      </c>
      <c r="B8" s="84"/>
      <c r="C8" s="84">
        <f>$T$11</f>
        <v>19.25</v>
      </c>
      <c r="D8" s="84"/>
      <c r="E8" s="84">
        <f>$V$11</f>
        <v>21.5</v>
      </c>
      <c r="F8" s="84"/>
      <c r="G8" s="84">
        <f>$X$11</f>
        <v>20.5</v>
      </c>
      <c r="H8" s="84"/>
      <c r="I8" s="84">
        <f>$R$11</f>
        <v>19.75</v>
      </c>
      <c r="J8" s="84"/>
      <c r="K8" s="84">
        <f>$T$11</f>
        <v>19.25</v>
      </c>
      <c r="L8" s="84"/>
      <c r="M8" s="84">
        <f>$V$11</f>
        <v>21.5</v>
      </c>
      <c r="N8" s="84"/>
      <c r="O8" s="94">
        <f>$X$11</f>
        <v>20.5</v>
      </c>
      <c r="P8" s="84"/>
      <c r="Q8" s="84">
        <v>2</v>
      </c>
      <c r="R8" s="84">
        <v>20</v>
      </c>
      <c r="S8" s="84">
        <v>19</v>
      </c>
      <c r="T8" s="84">
        <v>18</v>
      </c>
      <c r="U8" s="84">
        <v>18</v>
      </c>
      <c r="V8" s="84">
        <v>22</v>
      </c>
      <c r="W8" s="84">
        <v>19</v>
      </c>
      <c r="X8" s="84">
        <v>23</v>
      </c>
      <c r="Y8" s="84">
        <v>19</v>
      </c>
      <c r="Z8" s="84"/>
      <c r="AA8" s="84">
        <f t="shared" ref="AA8:AH10" ca="1" si="1">RANDBETWEEN(18,24)</f>
        <v>21</v>
      </c>
      <c r="AB8" s="84">
        <f t="shared" ca="1" si="1"/>
        <v>21</v>
      </c>
      <c r="AC8" s="84">
        <f t="shared" ca="1" si="1"/>
        <v>22</v>
      </c>
      <c r="AD8" s="84">
        <f t="shared" ca="1" si="1"/>
        <v>21</v>
      </c>
      <c r="AE8" s="84">
        <f t="shared" ca="1" si="1"/>
        <v>19</v>
      </c>
      <c r="AF8" s="84">
        <f t="shared" ca="1" si="1"/>
        <v>23</v>
      </c>
      <c r="AG8" s="84">
        <f t="shared" ca="1" si="1"/>
        <v>24</v>
      </c>
      <c r="AH8" s="84">
        <f t="shared" ca="1" si="1"/>
        <v>21</v>
      </c>
    </row>
    <row r="9" spans="1:36" x14ac:dyDescent="0.3">
      <c r="A9" s="102"/>
      <c r="B9" s="84">
        <f>$S$11</f>
        <v>20</v>
      </c>
      <c r="C9" s="103"/>
      <c r="D9" s="84">
        <f>$U$11</f>
        <v>20.25</v>
      </c>
      <c r="E9" s="96"/>
      <c r="F9" s="84">
        <f>$W$11</f>
        <v>20.75</v>
      </c>
      <c r="G9" s="97"/>
      <c r="H9" s="84">
        <f>$Y$11</f>
        <v>20.75</v>
      </c>
      <c r="I9" s="98"/>
      <c r="J9" s="84">
        <f>$S$11</f>
        <v>20</v>
      </c>
      <c r="K9" s="99"/>
      <c r="L9" s="84">
        <f>$U$11</f>
        <v>20.25</v>
      </c>
      <c r="M9" s="98"/>
      <c r="N9" s="84">
        <f>$W$11</f>
        <v>20.75</v>
      </c>
      <c r="O9" s="104"/>
      <c r="P9" s="84"/>
      <c r="Q9" s="84">
        <v>3</v>
      </c>
      <c r="R9" s="84">
        <v>18</v>
      </c>
      <c r="S9" s="84">
        <v>24</v>
      </c>
      <c r="T9" s="84">
        <v>22</v>
      </c>
      <c r="U9" s="84">
        <v>24</v>
      </c>
      <c r="V9" s="84">
        <v>21</v>
      </c>
      <c r="W9" s="84">
        <v>24</v>
      </c>
      <c r="X9" s="84">
        <v>23</v>
      </c>
      <c r="Y9" s="84">
        <v>20</v>
      </c>
      <c r="Z9" s="84"/>
      <c r="AA9" s="84">
        <f t="shared" ca="1" si="1"/>
        <v>21</v>
      </c>
      <c r="AB9" s="84">
        <f ca="1">RANDBETWEEN(18,24)</f>
        <v>22</v>
      </c>
      <c r="AC9" s="84">
        <f t="shared" ca="1" si="1"/>
        <v>20</v>
      </c>
      <c r="AD9" s="84">
        <f t="shared" ca="1" si="1"/>
        <v>19</v>
      </c>
      <c r="AE9" s="84">
        <f t="shared" ca="1" si="1"/>
        <v>18</v>
      </c>
      <c r="AF9" s="84">
        <f t="shared" ca="1" si="1"/>
        <v>18</v>
      </c>
      <c r="AG9" s="84">
        <f t="shared" ca="1" si="1"/>
        <v>20</v>
      </c>
      <c r="AH9" s="84">
        <f t="shared" ca="1" si="1"/>
        <v>20</v>
      </c>
    </row>
    <row r="10" spans="1:36" x14ac:dyDescent="0.3">
      <c r="A10" s="120">
        <f>$R$11</f>
        <v>19.75</v>
      </c>
      <c r="B10" s="121"/>
      <c r="C10" s="121">
        <f>$T$11</f>
        <v>19.25</v>
      </c>
      <c r="D10" s="121"/>
      <c r="E10" s="121">
        <f>$V$11</f>
        <v>21.5</v>
      </c>
      <c r="F10" s="121"/>
      <c r="G10" s="121">
        <f>$X$11</f>
        <v>20.5</v>
      </c>
      <c r="H10" s="121"/>
      <c r="I10" s="121">
        <f>$R$11</f>
        <v>19.75</v>
      </c>
      <c r="J10" s="121"/>
      <c r="K10" s="121">
        <f>$T$11</f>
        <v>19.25</v>
      </c>
      <c r="L10" s="121"/>
      <c r="M10" s="121">
        <f>$V$11</f>
        <v>21.5</v>
      </c>
      <c r="N10" s="121"/>
      <c r="O10" s="122">
        <f>$X$11</f>
        <v>20.5</v>
      </c>
      <c r="P10" s="121"/>
      <c r="Q10" s="84">
        <v>4</v>
      </c>
      <c r="R10" s="84">
        <v>19</v>
      </c>
      <c r="S10" s="84">
        <v>19</v>
      </c>
      <c r="T10" s="84">
        <v>19</v>
      </c>
      <c r="U10" s="84">
        <v>20</v>
      </c>
      <c r="V10" s="84">
        <v>19</v>
      </c>
      <c r="W10" s="84">
        <v>18</v>
      </c>
      <c r="X10" s="84">
        <v>18</v>
      </c>
      <c r="Y10" s="84">
        <v>22</v>
      </c>
      <c r="Z10" s="84"/>
      <c r="AA10" s="84">
        <f ca="1">RANDBETWEEN(18,24)</f>
        <v>20</v>
      </c>
      <c r="AB10" s="84">
        <f t="shared" ca="1" si="1"/>
        <v>23</v>
      </c>
      <c r="AC10" s="84">
        <f t="shared" ca="1" si="1"/>
        <v>19</v>
      </c>
      <c r="AD10" s="84">
        <f t="shared" ca="1" si="1"/>
        <v>21</v>
      </c>
      <c r="AE10" s="84">
        <f t="shared" ca="1" si="1"/>
        <v>21</v>
      </c>
      <c r="AF10" s="84">
        <f t="shared" ca="1" si="1"/>
        <v>21</v>
      </c>
      <c r="AG10" s="84">
        <f t="shared" ca="1" si="1"/>
        <v>23</v>
      </c>
      <c r="AH10" s="84">
        <f t="shared" ca="1" si="1"/>
        <v>21</v>
      </c>
    </row>
    <row r="11" spans="1:36" x14ac:dyDescent="0.3">
      <c r="A11" s="105"/>
      <c r="B11" s="84">
        <f>$R$11</f>
        <v>19.75</v>
      </c>
      <c r="C11" s="106"/>
      <c r="D11" s="84">
        <f>$T$11</f>
        <v>19.25</v>
      </c>
      <c r="E11" s="103"/>
      <c r="F11" s="84">
        <f>$V$11</f>
        <v>21.5</v>
      </c>
      <c r="G11" s="96"/>
      <c r="H11" s="84">
        <f>$X$11</f>
        <v>20.5</v>
      </c>
      <c r="I11" s="97"/>
      <c r="J11" s="84">
        <f>$R$11</f>
        <v>19.75</v>
      </c>
      <c r="K11" s="98"/>
      <c r="L11" s="84">
        <f>$T$11</f>
        <v>19.25</v>
      </c>
      <c r="M11" s="99"/>
      <c r="N11" s="84">
        <f>$V$11</f>
        <v>21.5</v>
      </c>
      <c r="O11" s="107"/>
      <c r="P11" s="84"/>
      <c r="Q11" s="84"/>
      <c r="R11" s="84">
        <f>AVERAGE(R7:R10)</f>
        <v>19.75</v>
      </c>
      <c r="S11" s="84">
        <f>AVERAGE(S7:S10)</f>
        <v>20</v>
      </c>
      <c r="T11" s="84">
        <f t="shared" ref="T11:W11" si="2">AVERAGE(T7:T10)</f>
        <v>19.25</v>
      </c>
      <c r="U11" s="84">
        <f t="shared" si="2"/>
        <v>20.25</v>
      </c>
      <c r="V11" s="84">
        <f t="shared" si="2"/>
        <v>21.5</v>
      </c>
      <c r="W11" s="84">
        <f t="shared" si="2"/>
        <v>20.75</v>
      </c>
      <c r="X11" s="84">
        <f>AVERAGE(X7:X10)</f>
        <v>20.5</v>
      </c>
      <c r="Y11" s="84">
        <f>AVERAGE(Y7:Y10)</f>
        <v>20.75</v>
      </c>
      <c r="Z11" s="84"/>
      <c r="AA11" s="84"/>
      <c r="AB11" s="84"/>
      <c r="AC11" s="84"/>
      <c r="AD11" s="84"/>
      <c r="AE11" s="84"/>
      <c r="AF11" s="84"/>
      <c r="AG11" s="84"/>
      <c r="AH11" s="84"/>
    </row>
    <row r="12" spans="1:36" x14ac:dyDescent="0.3">
      <c r="A12" s="93">
        <f>$Y$11</f>
        <v>20.75</v>
      </c>
      <c r="B12" s="84"/>
      <c r="C12" s="84">
        <f>$S$11</f>
        <v>20</v>
      </c>
      <c r="D12" s="84"/>
      <c r="E12" s="84">
        <f>$U$11</f>
        <v>20.25</v>
      </c>
      <c r="F12" s="84"/>
      <c r="G12" s="84">
        <f>$W$11</f>
        <v>20.75</v>
      </c>
      <c r="H12" s="84"/>
      <c r="I12" s="84">
        <f>$Y$11</f>
        <v>20.75</v>
      </c>
      <c r="J12" s="84"/>
      <c r="K12" s="84">
        <f>$S$11</f>
        <v>20</v>
      </c>
      <c r="L12" s="84"/>
      <c r="M12" s="84">
        <f>$U$11</f>
        <v>20.25</v>
      </c>
      <c r="N12" s="84"/>
      <c r="O12" s="94">
        <f>$W$11</f>
        <v>20.75</v>
      </c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</row>
    <row r="13" spans="1:36" x14ac:dyDescent="0.3">
      <c r="A13" s="108"/>
      <c r="B13" s="84">
        <f>$R$11</f>
        <v>19.75</v>
      </c>
      <c r="C13" s="109"/>
      <c r="D13" s="84">
        <f>$T$11</f>
        <v>19.25</v>
      </c>
      <c r="E13" s="106"/>
      <c r="F13" s="84">
        <f>$V$11</f>
        <v>21.5</v>
      </c>
      <c r="G13" s="103"/>
      <c r="H13" s="84">
        <f>$X$11</f>
        <v>20.5</v>
      </c>
      <c r="I13" s="96"/>
      <c r="J13" s="84">
        <f>$R$11</f>
        <v>19.75</v>
      </c>
      <c r="K13" s="97"/>
      <c r="L13" s="84">
        <f>$T$11</f>
        <v>19.25</v>
      </c>
      <c r="M13" s="98"/>
      <c r="N13" s="84">
        <f>$V$11</f>
        <v>21.5</v>
      </c>
      <c r="O13" s="110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</row>
    <row r="14" spans="1:36" x14ac:dyDescent="0.3">
      <c r="A14" s="93">
        <f>$Y$11</f>
        <v>20.75</v>
      </c>
      <c r="B14" s="84"/>
      <c r="C14" s="84">
        <f>$S$11</f>
        <v>20</v>
      </c>
      <c r="D14" s="84"/>
      <c r="E14" s="84">
        <f>$U$11</f>
        <v>20.25</v>
      </c>
      <c r="F14" s="84"/>
      <c r="G14" s="84">
        <f>$W$11</f>
        <v>20.75</v>
      </c>
      <c r="H14" s="84"/>
      <c r="I14" s="84">
        <f>$Y$11</f>
        <v>20.75</v>
      </c>
      <c r="J14" s="84"/>
      <c r="K14" s="84">
        <f>$S$11</f>
        <v>20</v>
      </c>
      <c r="L14" s="84"/>
      <c r="M14" s="84">
        <f>$U$11</f>
        <v>20.25</v>
      </c>
      <c r="N14" s="84"/>
      <c r="O14" s="94">
        <f>$W$11</f>
        <v>20.75</v>
      </c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</row>
    <row r="15" spans="1:36" ht="15" thickBot="1" x14ac:dyDescent="0.35">
      <c r="A15" s="111"/>
      <c r="B15" s="112">
        <f>$R$11</f>
        <v>19.75</v>
      </c>
      <c r="C15" s="113"/>
      <c r="D15" s="112">
        <f>$T$11</f>
        <v>19.25</v>
      </c>
      <c r="E15" s="114"/>
      <c r="F15" s="112">
        <f>$V$11</f>
        <v>21.5</v>
      </c>
      <c r="G15" s="115"/>
      <c r="H15" s="112">
        <f>$X$11</f>
        <v>20.5</v>
      </c>
      <c r="I15" s="116"/>
      <c r="J15" s="112">
        <f>$R$11</f>
        <v>19.75</v>
      </c>
      <c r="K15" s="117"/>
      <c r="L15" s="112">
        <f>$T$11</f>
        <v>19.25</v>
      </c>
      <c r="M15" s="118"/>
      <c r="N15" s="112">
        <f>$V$11</f>
        <v>21.5</v>
      </c>
      <c r="O15" s="119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</row>
    <row r="16" spans="1:36" ht="15" thickBot="1" x14ac:dyDescent="0.35">
      <c r="A16" s="84"/>
      <c r="B16" s="84"/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</row>
    <row r="17" spans="1:36" x14ac:dyDescent="0.3">
      <c r="A17" s="85">
        <f>SUM(B17:C17)</f>
        <v>142.75</v>
      </c>
      <c r="B17" s="86">
        <f>$S$11</f>
        <v>20</v>
      </c>
      <c r="C17" s="87">
        <f>SUM(D17:E17)</f>
        <v>122.75</v>
      </c>
      <c r="D17" s="86">
        <f>$U$11</f>
        <v>20.25</v>
      </c>
      <c r="E17" s="88">
        <f>SUM(F17:G17)</f>
        <v>102.5</v>
      </c>
      <c r="F17" s="86">
        <f>$W$11</f>
        <v>20.75</v>
      </c>
      <c r="G17" s="89">
        <f>SUM(H17:I17)</f>
        <v>81.75</v>
      </c>
      <c r="H17" s="86">
        <f>$Y$11</f>
        <v>20.75</v>
      </c>
      <c r="I17" s="88">
        <f>SUM(J17:K17)</f>
        <v>61</v>
      </c>
      <c r="J17" s="86">
        <f>$S$11</f>
        <v>20</v>
      </c>
      <c r="K17" s="90">
        <f>SUM(L17:M17)</f>
        <v>41</v>
      </c>
      <c r="L17" s="125">
        <f>$U$11</f>
        <v>20.25</v>
      </c>
      <c r="M17" s="91">
        <f>SUM(N17:O17)</f>
        <v>20.75</v>
      </c>
      <c r="N17" s="125">
        <f>$W$11</f>
        <v>20.75</v>
      </c>
      <c r="O17" s="92">
        <v>0</v>
      </c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</row>
    <row r="18" spans="1:36" x14ac:dyDescent="0.3">
      <c r="A18" s="93">
        <f>$R$11</f>
        <v>19.75</v>
      </c>
      <c r="B18" s="84"/>
      <c r="C18" s="84">
        <f>$T$11</f>
        <v>19.25</v>
      </c>
      <c r="D18" s="84"/>
      <c r="E18" s="84">
        <f>$V$11</f>
        <v>21.5</v>
      </c>
      <c r="F18" s="84"/>
      <c r="G18" s="84">
        <f>$X$11</f>
        <v>20.5</v>
      </c>
      <c r="H18" s="84"/>
      <c r="I18" s="84">
        <f>$R$11</f>
        <v>19.75</v>
      </c>
      <c r="J18" s="84"/>
      <c r="K18" s="124">
        <f>$T$11</f>
        <v>19.25</v>
      </c>
      <c r="L18" s="84"/>
      <c r="M18" s="84">
        <f>$V$11</f>
        <v>21.5</v>
      </c>
      <c r="N18" s="84"/>
      <c r="O18" s="94">
        <f>$X$11</f>
        <v>20.5</v>
      </c>
    </row>
    <row r="19" spans="1:36" x14ac:dyDescent="0.3">
      <c r="A19" s="95">
        <f>MIN(SUM(A17:A18),SUM(B19:C19))</f>
        <v>162</v>
      </c>
      <c r="B19" s="84">
        <f>$S$11</f>
        <v>20</v>
      </c>
      <c r="C19" s="96">
        <f>MIN(SUM(C17:C18),SUM(D19:E19))</f>
        <v>142</v>
      </c>
      <c r="D19" s="84">
        <f>$U$11</f>
        <v>20.25</v>
      </c>
      <c r="E19" s="97">
        <f>MIN(SUM(E17:E18),SUM(F19:G19))</f>
        <v>121.75</v>
      </c>
      <c r="F19" s="84">
        <f>$W$11</f>
        <v>20.75</v>
      </c>
      <c r="G19" s="98">
        <f>MIN(SUM(G17:G18),SUM(H19:I19))</f>
        <v>101</v>
      </c>
      <c r="H19" s="84">
        <f>$Y$11</f>
        <v>20.75</v>
      </c>
      <c r="I19" s="99">
        <f>MIN(SUM(I17:I18),SUM(J19:K19))</f>
        <v>80.25</v>
      </c>
      <c r="J19" s="84">
        <f>$S$11</f>
        <v>20</v>
      </c>
      <c r="K19" s="98">
        <f>MIN(SUM(K17:K18),SUM(L19:M19))</f>
        <v>60.25</v>
      </c>
      <c r="L19" s="84">
        <f>$U$11</f>
        <v>20.25</v>
      </c>
      <c r="M19" s="100">
        <f>MIN(SUM(M17:M18),SUM(N19:O19))</f>
        <v>41.25</v>
      </c>
      <c r="N19" s="84">
        <f>$W$11</f>
        <v>20.75</v>
      </c>
      <c r="O19" s="101">
        <f>SUM(O17:O18)</f>
        <v>20.5</v>
      </c>
    </row>
    <row r="20" spans="1:36" x14ac:dyDescent="0.3">
      <c r="A20" s="93">
        <f>$R$11</f>
        <v>19.75</v>
      </c>
      <c r="B20" s="84"/>
      <c r="C20" s="84">
        <f>$T$11</f>
        <v>19.25</v>
      </c>
      <c r="D20" s="84"/>
      <c r="E20" s="84">
        <f>$V$11</f>
        <v>21.5</v>
      </c>
      <c r="F20" s="84"/>
      <c r="G20" s="84">
        <f>$X$11</f>
        <v>20.5</v>
      </c>
      <c r="H20" s="84"/>
      <c r="I20" s="84">
        <f>$R$11</f>
        <v>19.75</v>
      </c>
      <c r="J20" s="84"/>
      <c r="K20" s="124">
        <f>$T$11</f>
        <v>19.25</v>
      </c>
      <c r="L20" s="84"/>
      <c r="M20" s="84">
        <f>$V$11</f>
        <v>21.5</v>
      </c>
      <c r="N20" s="84"/>
      <c r="O20" s="94">
        <f>$X$11</f>
        <v>20.5</v>
      </c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</row>
    <row r="21" spans="1:36" x14ac:dyDescent="0.3">
      <c r="A21" s="102">
        <f>MIN(SUM(A19:A20),SUM(B21:C21))</f>
        <v>181.25</v>
      </c>
      <c r="B21" s="84">
        <f>$S$11</f>
        <v>20</v>
      </c>
      <c r="C21" s="103">
        <f>MIN(SUM(C19:C20),SUM(D21:E21))</f>
        <v>161.25</v>
      </c>
      <c r="D21" s="84">
        <f>$U$11</f>
        <v>20.25</v>
      </c>
      <c r="E21" s="96">
        <f>MIN(SUM(E19:E20),SUM(F21:G21))</f>
        <v>141</v>
      </c>
      <c r="F21" s="84">
        <f>$W$11</f>
        <v>20.75</v>
      </c>
      <c r="G21" s="97">
        <f>MIN(SUM(G19:G20),SUM(H21:I21))</f>
        <v>120.25</v>
      </c>
      <c r="H21" s="84">
        <f>$Y$11</f>
        <v>20.75</v>
      </c>
      <c r="I21" s="98">
        <f>MIN(SUM(I19:I20),SUM(J21:K21))</f>
        <v>99.5</v>
      </c>
      <c r="J21" s="84">
        <f>$S$11</f>
        <v>20</v>
      </c>
      <c r="K21" s="99">
        <f>MIN(SUM(K19:K20),SUM(L21:M21))</f>
        <v>79.5</v>
      </c>
      <c r="L21" s="84">
        <f>$U$11</f>
        <v>20.25</v>
      </c>
      <c r="M21" s="98">
        <f>MIN(SUM(M19:M20),SUM(N21:O21))</f>
        <v>61.75</v>
      </c>
      <c r="N21" s="84">
        <f>$W$11</f>
        <v>20.75</v>
      </c>
      <c r="O21" s="104">
        <f>SUM(O19:O20)</f>
        <v>41</v>
      </c>
    </row>
    <row r="22" spans="1:36" x14ac:dyDescent="0.3">
      <c r="A22" s="120">
        <f>$R$11</f>
        <v>19.75</v>
      </c>
      <c r="B22" s="121"/>
      <c r="C22" s="121">
        <f>$T$11</f>
        <v>19.25</v>
      </c>
      <c r="D22" s="121"/>
      <c r="E22" s="121">
        <f>$V$11</f>
        <v>21.5</v>
      </c>
      <c r="F22" s="121"/>
      <c r="G22" s="121">
        <f>$X$11</f>
        <v>20.5</v>
      </c>
      <c r="H22" s="121"/>
      <c r="I22" s="121">
        <f>$R$11</f>
        <v>19.75</v>
      </c>
      <c r="J22" s="121"/>
      <c r="K22" s="124">
        <f>$T$11</f>
        <v>19.25</v>
      </c>
      <c r="L22" s="121"/>
      <c r="M22" s="121">
        <f>$V$11</f>
        <v>21.5</v>
      </c>
      <c r="N22" s="121"/>
      <c r="O22" s="122">
        <f>$X$11</f>
        <v>20.5</v>
      </c>
    </row>
    <row r="23" spans="1:36" x14ac:dyDescent="0.3">
      <c r="A23" s="105">
        <f>MIN(SUM(A21:A22),SUM(B23:C23))</f>
        <v>199.5</v>
      </c>
      <c r="B23" s="84">
        <f>$R$11</f>
        <v>19.75</v>
      </c>
      <c r="C23" s="106">
        <f>MIN(SUM(C21:C22),SUM(D23:E23))</f>
        <v>179.75</v>
      </c>
      <c r="D23" s="124">
        <f>$T$11</f>
        <v>19.25</v>
      </c>
      <c r="E23" s="103">
        <f>MIN(SUM(E21:E22),SUM(F23:G23))</f>
        <v>160.5</v>
      </c>
      <c r="F23" s="124">
        <f>$V$11</f>
        <v>21.5</v>
      </c>
      <c r="G23" s="96">
        <f>MIN(SUM(G21:G22),SUM(H23:I23))</f>
        <v>139</v>
      </c>
      <c r="H23" s="124">
        <f>$X$11</f>
        <v>20.5</v>
      </c>
      <c r="I23" s="97">
        <f>MIN(SUM(I21:I22),SUM(J23:K23))</f>
        <v>118.5</v>
      </c>
      <c r="J23" s="124">
        <f>$R$11</f>
        <v>19.75</v>
      </c>
      <c r="K23" s="98">
        <f>MIN(SUM(K21:K22),SUM(L23:M23))</f>
        <v>98.75</v>
      </c>
      <c r="L23" s="84">
        <f>$T$11</f>
        <v>19.25</v>
      </c>
      <c r="M23" s="99">
        <f>MIN(SUM(M21:M22),SUM(N23:O23))</f>
        <v>83</v>
      </c>
      <c r="N23" s="84">
        <f>$V$11</f>
        <v>21.5</v>
      </c>
      <c r="O23" s="107">
        <f>SUM(O21:O22)</f>
        <v>61.5</v>
      </c>
    </row>
    <row r="24" spans="1:36" x14ac:dyDescent="0.3">
      <c r="A24" s="93">
        <f>$Y$11</f>
        <v>20.75</v>
      </c>
      <c r="B24" s="84"/>
      <c r="C24" s="124">
        <f>$S$11</f>
        <v>20</v>
      </c>
      <c r="D24" s="84"/>
      <c r="E24" s="84">
        <f>$U$11</f>
        <v>20.25</v>
      </c>
      <c r="F24" s="84"/>
      <c r="G24" s="84">
        <f>$W$11</f>
        <v>20.75</v>
      </c>
      <c r="H24" s="84"/>
      <c r="I24" s="84">
        <f>$Y$11</f>
        <v>20.75</v>
      </c>
      <c r="J24" s="84"/>
      <c r="K24" s="84">
        <f>$S$11</f>
        <v>20</v>
      </c>
      <c r="L24" s="84"/>
      <c r="M24" s="84">
        <f>$U$11</f>
        <v>20.25</v>
      </c>
      <c r="N24" s="84"/>
      <c r="O24" s="94">
        <f>$W$11</f>
        <v>20.75</v>
      </c>
    </row>
    <row r="25" spans="1:36" x14ac:dyDescent="0.3">
      <c r="A25" s="108">
        <f>MIN(SUM(A23:A24),SUM(B25:C25))</f>
        <v>219.5</v>
      </c>
      <c r="B25" s="84">
        <f>$R$11</f>
        <v>19.75</v>
      </c>
      <c r="C25" s="109">
        <f>MIN(SUM(C23:C24),SUM(D25:E25))</f>
        <v>199.75</v>
      </c>
      <c r="D25" s="84">
        <f>$T$11</f>
        <v>19.25</v>
      </c>
      <c r="E25" s="106">
        <f>MIN(SUM(E23:E24),SUM(F25:G25))</f>
        <v>180.5</v>
      </c>
      <c r="F25" s="84">
        <f>$V$11</f>
        <v>21.5</v>
      </c>
      <c r="G25" s="103">
        <f>MIN(SUM(G23:G24),SUM(H25:I25))</f>
        <v>159</v>
      </c>
      <c r="H25" s="84">
        <f>$X$11</f>
        <v>20.5</v>
      </c>
      <c r="I25" s="96">
        <f>MIN(SUM(I23:I24),SUM(J25:K25))</f>
        <v>138.5</v>
      </c>
      <c r="J25" s="84">
        <f>$R$11</f>
        <v>19.75</v>
      </c>
      <c r="K25" s="97">
        <f>MIN(SUM(K23:K24),SUM(L25:M25))</f>
        <v>118.75</v>
      </c>
      <c r="L25" s="84">
        <f>$T$11</f>
        <v>19.25</v>
      </c>
      <c r="M25" s="98">
        <f>MIN(SUM(M23:M24),SUM(N25:O25))</f>
        <v>103.25</v>
      </c>
      <c r="N25" s="84">
        <f>$V$11</f>
        <v>21.5</v>
      </c>
      <c r="O25" s="110">
        <f>SUM(O23:O24)</f>
        <v>82.25</v>
      </c>
    </row>
    <row r="26" spans="1:36" x14ac:dyDescent="0.3">
      <c r="A26" s="93">
        <f>$Y$11</f>
        <v>20.75</v>
      </c>
      <c r="B26" s="84"/>
      <c r="C26" s="124">
        <f>$S$11</f>
        <v>20</v>
      </c>
      <c r="D26" s="84"/>
      <c r="E26" s="84">
        <f>$U$11</f>
        <v>20.25</v>
      </c>
      <c r="F26" s="84"/>
      <c r="G26" s="84">
        <f>$W$11</f>
        <v>20.75</v>
      </c>
      <c r="H26" s="84"/>
      <c r="I26" s="84">
        <f>$Y$11</f>
        <v>20.75</v>
      </c>
      <c r="J26" s="84"/>
      <c r="K26" s="84">
        <f>$S$11</f>
        <v>20</v>
      </c>
      <c r="L26" s="84"/>
      <c r="M26" s="84">
        <f>$U$11</f>
        <v>20.25</v>
      </c>
      <c r="N26" s="84"/>
      <c r="O26" s="94">
        <f>$W$11</f>
        <v>20.75</v>
      </c>
    </row>
    <row r="27" spans="1:36" ht="15" thickBot="1" x14ac:dyDescent="0.35">
      <c r="A27" s="111">
        <f>MIN(SUM(A25:A26),SUM(B27:C27))</f>
        <v>239.5</v>
      </c>
      <c r="B27" s="123">
        <f>$R$11</f>
        <v>19.75</v>
      </c>
      <c r="C27" s="113">
        <f>MIN(SUM(C25:C26),SUM(D27:E27))</f>
        <v>219.75</v>
      </c>
      <c r="D27" s="112">
        <f>$T$11</f>
        <v>19.25</v>
      </c>
      <c r="E27" s="114">
        <f>MIN(SUM(E25:E26),SUM(F27:G27))</f>
        <v>200.5</v>
      </c>
      <c r="F27" s="112">
        <f>$V$11</f>
        <v>21.5</v>
      </c>
      <c r="G27" s="115">
        <f>MIN(SUM(G25:G26),SUM(H27:I27))</f>
        <v>179</v>
      </c>
      <c r="H27" s="112">
        <f>$X$11</f>
        <v>20.5</v>
      </c>
      <c r="I27" s="116">
        <f>MIN(SUM(I25:I26),SUM(J27:K27))</f>
        <v>158.5</v>
      </c>
      <c r="J27" s="112">
        <f>$R$11</f>
        <v>19.75</v>
      </c>
      <c r="K27" s="117">
        <f>MIN(SUM(K25:K26),SUM(L27:M27))</f>
        <v>138.75</v>
      </c>
      <c r="L27" s="112">
        <f>$T$11</f>
        <v>19.25</v>
      </c>
      <c r="M27" s="118">
        <f>MIN(SUM(M25:M26),SUM(N27:O27))</f>
        <v>123.5</v>
      </c>
      <c r="N27" s="112">
        <f>$V$11</f>
        <v>21.5</v>
      </c>
      <c r="O27" s="119">
        <f>SUM(O25:O26)</f>
        <v>103</v>
      </c>
    </row>
    <row r="28" spans="1:36" ht="15" thickBot="1" x14ac:dyDescent="0.35"/>
    <row r="29" spans="1:36" x14ac:dyDescent="0.3">
      <c r="A29" s="127"/>
      <c r="B29" s="128"/>
      <c r="C29" s="183"/>
      <c r="D29" s="128"/>
      <c r="E29" s="184"/>
      <c r="F29" s="128"/>
      <c r="G29" s="185"/>
      <c r="H29" s="128"/>
      <c r="I29" s="184"/>
      <c r="J29" s="128"/>
      <c r="K29" s="186"/>
      <c r="L29" s="128"/>
      <c r="M29" s="161"/>
      <c r="N29" s="128"/>
      <c r="O29" s="162"/>
    </row>
    <row r="30" spans="1:36" x14ac:dyDescent="0.3">
      <c r="A30" s="138" t="str">
        <f>IF(SUM(A17:A18)&lt;SUM(B19:C19),"I","")</f>
        <v/>
      </c>
      <c r="B30" s="187"/>
      <c r="C30" s="187" t="str">
        <f>IF(SUM(C17:C18)&lt;SUM(D19:E19),"I","")</f>
        <v/>
      </c>
      <c r="D30" s="187"/>
      <c r="E30" s="187" t="str">
        <f>IF(SUM(E17:E18)&lt;SUM(F19:G19),"I","")</f>
        <v/>
      </c>
      <c r="F30" s="187"/>
      <c r="G30" s="187" t="str">
        <f>IF(SUM(G17:G18)&lt;SUM(H19:I19),"I","")</f>
        <v/>
      </c>
      <c r="H30" s="187"/>
      <c r="I30" s="187" t="str">
        <f>IF(SUM(I17:I18)&lt;SUM(J19:K19),"I","")</f>
        <v/>
      </c>
      <c r="J30" s="187"/>
      <c r="K30" s="187" t="str">
        <f>IF(SUM(K17:K18)&lt;SUM(L19:M19),"I","")</f>
        <v>I</v>
      </c>
      <c r="L30" s="187"/>
      <c r="M30" s="187" t="str">
        <f>IF(SUM(M17:M18)&lt;SUM(N19:O19),"I","")</f>
        <v/>
      </c>
      <c r="N30" s="187"/>
      <c r="O30" s="130"/>
    </row>
    <row r="31" spans="1:36" x14ac:dyDescent="0.3">
      <c r="A31" s="131"/>
      <c r="B31" s="187" t="str">
        <f>IF(SUM(A17:A18)&gt;SUM(B19:C19),"-","")</f>
        <v>-</v>
      </c>
      <c r="C31" s="188"/>
      <c r="D31" s="187" t="str">
        <f>IF(SUM(C17:C18)&gt;SUM(D19:E19),"-","")</f>
        <v/>
      </c>
      <c r="E31" s="189"/>
      <c r="F31" s="187" t="str">
        <f>IF(SUM(E17:E18)&gt;SUM(F19:G19),"-","")</f>
        <v>-</v>
      </c>
      <c r="G31" s="190"/>
      <c r="H31" s="187" t="str">
        <f>IF(SUM(G17:G18)&gt;SUM(H19:I19),"-","")</f>
        <v>-</v>
      </c>
      <c r="I31" s="191"/>
      <c r="J31" s="187" t="str">
        <f>IF(SUM(I17:I18)&gt;SUM(J19:K19),"-","")</f>
        <v>-</v>
      </c>
      <c r="K31" s="190"/>
      <c r="L31" s="187" t="str">
        <f>IF(SUM(K17:K18)&gt;SUM(L19:M19),"-","")</f>
        <v/>
      </c>
      <c r="M31" s="192"/>
      <c r="N31" s="187" t="str">
        <f>IF(SUM(M17:M18)&gt;SUM(N19:O19),"-","")</f>
        <v>-</v>
      </c>
      <c r="O31" s="137"/>
    </row>
    <row r="32" spans="1:36" x14ac:dyDescent="0.3">
      <c r="A32" s="138" t="str">
        <f>IF(SUM(A19:A20)&lt;SUM(B21:C21),"I","")</f>
        <v/>
      </c>
      <c r="B32" s="187"/>
      <c r="C32" s="187" t="str">
        <f>IF(SUM(C19:C20)&lt;SUM(D21:E21),"I","")</f>
        <v/>
      </c>
      <c r="D32" s="187"/>
      <c r="E32" s="187" t="str">
        <f>IF(SUM(E19:E20)&lt;SUM(F21:G21),"I","")</f>
        <v/>
      </c>
      <c r="F32" s="187"/>
      <c r="G32" s="187" t="str">
        <f>IF(SUM(G19:G20)&lt;SUM(H21:I21),"I","")</f>
        <v/>
      </c>
      <c r="H32" s="187"/>
      <c r="I32" s="187" t="str">
        <f>IF(SUM(I19:I20)&lt;SUM(J21:K21),"I","")</f>
        <v/>
      </c>
      <c r="J32" s="187"/>
      <c r="K32" s="187" t="str">
        <f>IF(SUM(K19:K20)&lt;SUM(L21:M21),"I","")</f>
        <v>I</v>
      </c>
      <c r="L32" s="187"/>
      <c r="M32" s="187" t="str">
        <f>IF(SUM(M19:M20)&lt;SUM(N21:O21),"I","")</f>
        <v/>
      </c>
      <c r="N32" s="187"/>
      <c r="O32" s="130"/>
    </row>
    <row r="33" spans="1:15" x14ac:dyDescent="0.3">
      <c r="A33" s="139"/>
      <c r="B33" s="187" t="str">
        <f>IF(SUM(A19:A20)&gt;SUM(B21:C21),"-","")</f>
        <v>-</v>
      </c>
      <c r="C33" s="193"/>
      <c r="D33" s="187" t="str">
        <f>IF(SUM(C19:C20)&gt;SUM(D21:E21),"-","")</f>
        <v/>
      </c>
      <c r="E33" s="188"/>
      <c r="F33" s="187" t="str">
        <f>IF(SUM(E19:E20)&gt;SUM(F21:G21),"-","")</f>
        <v>-</v>
      </c>
      <c r="G33" s="189"/>
      <c r="H33" s="187" t="str">
        <f>IF(SUM(G19:G20)&gt;SUM(H21:I21),"-","")</f>
        <v>-</v>
      </c>
      <c r="I33" s="190"/>
      <c r="J33" s="187" t="str">
        <f>IF(SUM(I19:I20)&gt;SUM(J21:K21),"-","")</f>
        <v>-</v>
      </c>
      <c r="K33" s="191"/>
      <c r="L33" s="187" t="str">
        <f>IF(SUM(K19:K20)&gt;SUM(L21:M21),"-","")</f>
        <v/>
      </c>
      <c r="M33" s="190"/>
      <c r="N33" s="187" t="str">
        <f>IF(SUM(M19:M20)&gt;SUM(N21:O21),"-","")</f>
        <v>-</v>
      </c>
      <c r="O33" s="141"/>
    </row>
    <row r="34" spans="1:15" x14ac:dyDescent="0.3">
      <c r="A34" s="194" t="str">
        <f>IF(SUM(A21:A22)&lt;SUM(B23:C23),"I","")</f>
        <v/>
      </c>
      <c r="B34" s="195"/>
      <c r="C34" s="195" t="str">
        <f>IF(SUM(C21:C22)&lt;SUM(D23:E23),"I","")</f>
        <v/>
      </c>
      <c r="D34" s="195"/>
      <c r="E34" s="195" t="str">
        <f>IF(SUM(E21:E22)&lt;SUM(F23:G23),"I","")</f>
        <v/>
      </c>
      <c r="F34" s="195"/>
      <c r="G34" s="195" t="str">
        <f>IF(SUM(G21:G22)&lt;SUM(H23:I23),"I","")</f>
        <v/>
      </c>
      <c r="H34" s="195"/>
      <c r="I34" s="195" t="str">
        <f>IF(SUM(I21:I22)&lt;SUM(J23:K23),"I","")</f>
        <v/>
      </c>
      <c r="J34" s="195"/>
      <c r="K34" s="195" t="str">
        <f>IF(SUM(K21:K22)&lt;SUM(L23:M23),"I","")</f>
        <v>I</v>
      </c>
      <c r="L34" s="195"/>
      <c r="M34" s="195" t="str">
        <f>IF(SUM(M21:M22)&lt;SUM(N23:O23),"I","")</f>
        <v/>
      </c>
      <c r="N34" s="195"/>
      <c r="O34" s="196"/>
    </row>
    <row r="35" spans="1:15" x14ac:dyDescent="0.3">
      <c r="A35" s="142"/>
      <c r="B35" s="187" t="str">
        <f>IF(SUM(A21:A22)&gt;SUM(B23:C23),"-","")</f>
        <v>-</v>
      </c>
      <c r="C35" s="197"/>
      <c r="D35" s="187" t="str">
        <f>IF(SUM(C21:C22)&gt;SUM(D23:E23),"-","")</f>
        <v>-</v>
      </c>
      <c r="E35" s="193"/>
      <c r="F35" s="187" t="str">
        <f>IF(SUM(E21:E22)&gt;SUM(F23:G23),"-","")</f>
        <v>-</v>
      </c>
      <c r="G35" s="188"/>
      <c r="H35" s="187" t="str">
        <f>IF(SUM(G21:G22)&gt;SUM(H23:I23),"-","")</f>
        <v>-</v>
      </c>
      <c r="I35" s="189"/>
      <c r="J35" s="187" t="str">
        <f>IF(SUM(I21:I22)&gt;SUM(J23:K23),"-","")</f>
        <v>-</v>
      </c>
      <c r="K35" s="190"/>
      <c r="L35" s="187" t="str">
        <f>IF(SUM(K21:K22)&gt;SUM(L23:M23),"-","")</f>
        <v/>
      </c>
      <c r="M35" s="191"/>
      <c r="N35" s="187" t="str">
        <f>IF(SUM(M21:M22)&gt;SUM(N23:O23),"-","")</f>
        <v>-</v>
      </c>
      <c r="O35" s="144"/>
    </row>
    <row r="36" spans="1:15" x14ac:dyDescent="0.3">
      <c r="A36" s="138" t="str">
        <f>IF(SUM(A23:A24)&lt;SUM(B25:C25),"I","")</f>
        <v/>
      </c>
      <c r="B36" s="187"/>
      <c r="C36" s="187" t="str">
        <f>IF(SUM(C23:C24)&lt;SUM(D25:E25),"I","")</f>
        <v/>
      </c>
      <c r="D36" s="187"/>
      <c r="E36" s="187" t="str">
        <f>IF(SUM(E23:E24)&lt;SUM(F25:G25),"I","")</f>
        <v/>
      </c>
      <c r="F36" s="187"/>
      <c r="G36" s="187" t="str">
        <f>IF(SUM(G23:G24)&lt;SUM(H25:I25),"I","")</f>
        <v/>
      </c>
      <c r="H36" s="187"/>
      <c r="I36" s="187" t="str">
        <f>IF(SUM(I23:I24)&lt;SUM(J25:K25),"I","")</f>
        <v/>
      </c>
      <c r="J36" s="187"/>
      <c r="K36" s="187" t="str">
        <f>IF(SUM(K23:K24)&lt;SUM(L25:M25),"I","")</f>
        <v>I</v>
      </c>
      <c r="L36" s="187"/>
      <c r="M36" s="187" t="str">
        <f>IF(SUM(M23:M24)&lt;SUM(N25:O25),"I","")</f>
        <v>I</v>
      </c>
      <c r="N36" s="187"/>
      <c r="O36" s="130"/>
    </row>
    <row r="37" spans="1:15" x14ac:dyDescent="0.3">
      <c r="A37" s="145"/>
      <c r="B37" s="187" t="str">
        <f>IF(SUM(A23:A24)&gt;SUM(B25:C25),"-","")</f>
        <v>-</v>
      </c>
      <c r="C37" s="198"/>
      <c r="D37" s="187" t="str">
        <f>IF(SUM(C23:C24)&gt;SUM(D25:E25),"-","")</f>
        <v/>
      </c>
      <c r="E37" s="197"/>
      <c r="F37" s="187" t="str">
        <f>IF(SUM(E23:E24)&gt;SUM(F25:G25),"-","")</f>
        <v>-</v>
      </c>
      <c r="G37" s="193"/>
      <c r="H37" s="187" t="str">
        <f>IF(SUM(G23:G24)&gt;SUM(H25:I25),"-","")</f>
        <v>-</v>
      </c>
      <c r="I37" s="188"/>
      <c r="J37" s="187" t="str">
        <f>IF(SUM(I23:I24)&gt;SUM(J25:K25),"-","")</f>
        <v>-</v>
      </c>
      <c r="K37" s="189"/>
      <c r="L37" s="187" t="str">
        <f>IF(SUM(K23:K24)&gt;SUM(L25:M25),"-","")</f>
        <v/>
      </c>
      <c r="M37" s="190"/>
      <c r="N37" s="187" t="str">
        <f>IF(SUM(M23:M24)&gt;SUM(N25:O25),"-","")</f>
        <v/>
      </c>
      <c r="O37" s="147"/>
    </row>
    <row r="38" spans="1:15" x14ac:dyDescent="0.3">
      <c r="A38" s="138" t="str">
        <f>IF(SUM(A25:A26)&lt;SUM(B27:C27),"I","")</f>
        <v/>
      </c>
      <c r="B38" s="187"/>
      <c r="C38" s="187" t="str">
        <f>IF(SUM(C25:C26)&lt;SUM(D27:E27),"I","")</f>
        <v/>
      </c>
      <c r="D38" s="187"/>
      <c r="E38" s="187" t="str">
        <f>IF(SUM(E25:E26)&lt;SUM(F27:G27),"I","")</f>
        <v/>
      </c>
      <c r="F38" s="187"/>
      <c r="G38" s="187" t="str">
        <f>IF(SUM(G25:G26)&lt;SUM(H27:I27),"I","")</f>
        <v/>
      </c>
      <c r="H38" s="187"/>
      <c r="I38" s="187" t="str">
        <f>IF(SUM(I25:I26)&lt;SUM(J27:K27),"I","")</f>
        <v/>
      </c>
      <c r="J38" s="187"/>
      <c r="K38" s="187" t="str">
        <f>IF(SUM(K25:K26)&lt;SUM(L27:M27),"I","")</f>
        <v>I</v>
      </c>
      <c r="L38" s="187"/>
      <c r="M38" s="187" t="str">
        <f>IF(SUM(M25:M26)&lt;SUM(N27:O27),"I","")</f>
        <v>I</v>
      </c>
      <c r="N38" s="187"/>
      <c r="O38" s="130"/>
    </row>
    <row r="39" spans="1:15" ht="15" thickBot="1" x14ac:dyDescent="0.35">
      <c r="A39" s="148"/>
      <c r="B39" s="149" t="str">
        <f>IF(SUM(A25:A26)&gt;SUM(B27:C27),"-","")</f>
        <v>-</v>
      </c>
      <c r="C39" s="150"/>
      <c r="D39" s="149" t="str">
        <f>IF(SUM(C25:C26)&gt;SUM(D27:E27),"-","")</f>
        <v/>
      </c>
      <c r="E39" s="151"/>
      <c r="F39" s="149" t="str">
        <f>IF(SUM(E25:E26)&gt;SUM(F27:G27),"-","")</f>
        <v>-</v>
      </c>
      <c r="G39" s="152"/>
      <c r="H39" s="149" t="str">
        <f>IF(SUM(G25:G26)&gt;SUM(H27:I27),"-","")</f>
        <v>-</v>
      </c>
      <c r="I39" s="153"/>
      <c r="J39" s="149" t="str">
        <f>IF(SUM(I25:I26)&gt;SUM(J27:K27),"-","")</f>
        <v>-</v>
      </c>
      <c r="K39" s="154"/>
      <c r="L39" s="149" t="str">
        <f>IF(SUM(K25:K26)&gt;SUM(L27:M27),"-","")</f>
        <v/>
      </c>
      <c r="M39" s="155"/>
      <c r="N39" s="149" t="str">
        <f>IF(SUM(M25:M26)&gt;SUM(N27:O27),"-","")</f>
        <v/>
      </c>
      <c r="O39" s="156"/>
    </row>
    <row r="46" spans="1:15" x14ac:dyDescent="0.3">
      <c r="A46" s="84">
        <v>225</v>
      </c>
      <c r="B46" s="126">
        <f>1024/65536</f>
        <v>1.5625E-2</v>
      </c>
    </row>
    <row r="47" spans="1:15" x14ac:dyDescent="0.3">
      <c r="A47" s="84">
        <v>230</v>
      </c>
      <c r="B47" s="126">
        <f>14400/65536</f>
        <v>0.2197265625</v>
      </c>
    </row>
    <row r="48" spans="1:15" x14ac:dyDescent="0.3">
      <c r="A48" s="84">
        <v>235</v>
      </c>
      <c r="B48" s="126">
        <f>32768/65536</f>
        <v>0.5</v>
      </c>
    </row>
    <row r="49" spans="1:2" x14ac:dyDescent="0.3">
      <c r="A49" s="84">
        <v>240</v>
      </c>
      <c r="B49" s="126">
        <f>40512/65536</f>
        <v>0.6181640625</v>
      </c>
    </row>
    <row r="50" spans="1:2" x14ac:dyDescent="0.3">
      <c r="A50" s="84">
        <v>245</v>
      </c>
      <c r="B50" s="126">
        <f>47360/65536</f>
        <v>0.72265625</v>
      </c>
    </row>
  </sheetData>
  <mergeCells count="1">
    <mergeCell ref="T5:AH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2022-12-26T21:40:57Z</dcterms:modified>
</cp:coreProperties>
</file>