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3kr_6sem\Рынки\"/>
    </mc:Choice>
  </mc:AlternateContent>
  <xr:revisionPtr revIDLastSave="0" documentId="13_ncr:1_{F56DE952-70C7-4FDD-93E3-9D11E250F02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PEST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B38" i="1"/>
  <c r="I19" i="1"/>
  <c r="H20" i="1"/>
  <c r="I20" i="1"/>
  <c r="M17" i="1"/>
  <c r="M18" i="1"/>
  <c r="H21" i="1"/>
  <c r="I21" i="1"/>
  <c r="M19" i="1"/>
  <c r="H34" i="1"/>
  <c r="I34" i="1"/>
  <c r="O25" i="1"/>
  <c r="H36" i="1"/>
  <c r="I36" i="1"/>
  <c r="O24" i="1"/>
  <c r="H35" i="1"/>
  <c r="I35" i="1"/>
  <c r="O23" i="1"/>
  <c r="H30" i="1"/>
  <c r="I30" i="1"/>
  <c r="M25" i="1"/>
  <c r="H29" i="1"/>
  <c r="I29" i="1"/>
  <c r="M24" i="1"/>
  <c r="H31" i="1"/>
  <c r="I31" i="1"/>
  <c r="M23" i="1"/>
  <c r="H26" i="1"/>
  <c r="I26" i="1"/>
  <c r="O19" i="1"/>
  <c r="H25" i="1"/>
  <c r="I25" i="1"/>
  <c r="O18" i="1"/>
  <c r="H24" i="1"/>
  <c r="I24" i="1"/>
  <c r="O17" i="1"/>
  <c r="H38" i="1"/>
</calcChain>
</file>

<file path=xl/sharedStrings.xml><?xml version="1.0" encoding="utf-8"?>
<sst xmlns="http://schemas.openxmlformats.org/spreadsheetml/2006/main" count="129" uniqueCount="63">
  <si>
    <t>Политические</t>
  </si>
  <si>
    <t>…</t>
  </si>
  <si>
    <t>Влияние фактора</t>
  </si>
  <si>
    <t>Экспертная оценка</t>
  </si>
  <si>
    <t>Средняя оценка</t>
  </si>
  <si>
    <t>Оценка с поправкой на вес</t>
  </si>
  <si>
    <t>ПОЛИТИЧЕСКИЕ ФАКТОРЫ</t>
  </si>
  <si>
    <t>Описание фактора</t>
  </si>
  <si>
    <t>ЭКОНОМИЧЕСКИЕ ФАКТОРЫ</t>
  </si>
  <si>
    <t>СОЦИАЛЬНО - КУЛЬТУРНЫЕ ФАКТОРЫ</t>
  </si>
  <si>
    <t>ТЕХНОЛОГИЧЕСКИЕ ФАКТОРЫ</t>
  </si>
  <si>
    <t>ОБЩИЙ ИТОГ</t>
  </si>
  <si>
    <t>2. Оцените степень влияния каждого фактора на продажи и прибыль компании по 3-бальной шкале, где</t>
  </si>
  <si>
    <t>1 балл</t>
  </si>
  <si>
    <t>2 балла</t>
  </si>
  <si>
    <t>3 балла</t>
  </si>
  <si>
    <t>Количество людей может быть изменено</t>
  </si>
  <si>
    <t>Расчетный столбец</t>
  </si>
  <si>
    <t>4. В столбце автоматически рассчитается среднее арифметическое по сделанным оценкам</t>
  </si>
  <si>
    <t>влияние фактора мало, любое изменение фактора практически не влияет на деятельность компании</t>
  </si>
  <si>
    <t>только значимое изменение фактора влияют на продажи и прибыль компании</t>
  </si>
  <si>
    <t>влияние фактора высоко, любые колебания вызывают значимые изменения в продажах и прибыли компании</t>
  </si>
  <si>
    <t>Фактор</t>
  </si>
  <si>
    <t>Вес</t>
  </si>
  <si>
    <t>ПОЛИТИЧЕСКИЕ</t>
  </si>
  <si>
    <t>ЭКОНОМИЧЕСКИЕ</t>
  </si>
  <si>
    <t>ТЕХНОЛОГИЧЕСКИЕ</t>
  </si>
  <si>
    <t>СОЦИАЛЬНО-КУЛЬТУРНЫЕ</t>
  </si>
  <si>
    <t>Экономические</t>
  </si>
  <si>
    <t>Социально-культурные</t>
  </si>
  <si>
    <t>Технологические</t>
  </si>
  <si>
    <t>Изменение в отрасли</t>
  </si>
  <si>
    <t>Изменение в компании</t>
  </si>
  <si>
    <t>Действия</t>
  </si>
  <si>
    <t>Шаблон для проведения PEST-анализа</t>
  </si>
  <si>
    <t>1.В первый столбец таблицы  1 впишите факторы, которые могут оказать влияние на продажи и прибыль вашей компании.</t>
  </si>
  <si>
    <t xml:space="preserve"> </t>
  </si>
  <si>
    <t>3. Самостоятельно или с привлечением экспертов оцените вероятность изменения каждого фактора по 5-ти бальной шкале, где 1 - низкая вероятность, 5 - высокая вероятность</t>
  </si>
  <si>
    <t>5. В столбце автоматически рассчитается значимость фактора для деятельности компании с учетом веса (влияния фактора) по формуле:</t>
  </si>
  <si>
    <t>6. Распределите все факторы в таблице PEST-анализа в соотвествующих ячейках в порядке убывания значимости</t>
  </si>
  <si>
    <t>Задание 2</t>
  </si>
  <si>
    <t>7. Сделайте выводы</t>
  </si>
  <si>
    <t>Обратите внимание! В таблицах приведен пример расчета! Его необходимо удалить и заменить на свой вариант расчетов в соответствии с выбранной компанией!</t>
  </si>
  <si>
    <t>Общая политическая ситуация в стране</t>
  </si>
  <si>
    <t>Государственная экономическая политика</t>
  </si>
  <si>
    <t>Покупательная способность населения</t>
  </si>
  <si>
    <t>Уровень инфляции</t>
  </si>
  <si>
    <t>Структура потребления</t>
  </si>
  <si>
    <t>Государственная социальная политика</t>
  </si>
  <si>
    <t>Традиции и культурные ценности потребителей</t>
  </si>
  <si>
    <t>Нравственная атмосфера в обществе</t>
  </si>
  <si>
    <t>Моральные нормы в обществе и др.</t>
  </si>
  <si>
    <t>Темпы технологических изменений в отрасли</t>
  </si>
  <si>
    <t>Динамика инвестиций в НИОКР;</t>
  </si>
  <si>
    <t>Инновационный потенциал компании и др.</t>
  </si>
  <si>
    <t>не повлеяет</t>
  </si>
  <si>
    <t>повлеяет</t>
  </si>
  <si>
    <t>нет</t>
  </si>
  <si>
    <t>Совокупность мер и действий правительства</t>
  </si>
  <si>
    <t>сделать товар более доступным</t>
  </si>
  <si>
    <t>Сделать товар первой необходимости</t>
  </si>
  <si>
    <t>Поддержание тридиций и культурных ценностей</t>
  </si>
  <si>
    <t>Следить и использывать новые технологии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</si>
</sst>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р_у_б_._-;\-* #,##0.00\ _р_у_б_._-;_-* &quot;-&quot;??\ _р_у_б_._-;_-@_-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6"/>
      <color theme="0"/>
      <name val="Calibri"/>
      <scheme val="minor"/>
    </font>
    <font>
      <sz val="20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20"/>
      <color theme="3" tint="-0.249977111117893"/>
      <name val="Times New Roman"/>
    </font>
    <font>
      <sz val="12"/>
      <color theme="1"/>
      <name val="Times New Roman"/>
    </font>
    <font>
      <i/>
      <sz val="12"/>
      <color theme="3" tint="-0.249977111117893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sz val="12"/>
      <color theme="0"/>
      <name val="Times New Roman"/>
    </font>
    <font>
      <i/>
      <sz val="12"/>
      <color theme="7"/>
      <name val="Calibri"/>
      <scheme val="minor"/>
    </font>
    <font>
      <sz val="10"/>
      <color theme="1"/>
      <name val="Times New Roman"/>
    </font>
    <font>
      <sz val="12"/>
      <color rgb="FF800000"/>
      <name val="Times New Roman"/>
    </font>
    <font>
      <b/>
      <sz val="12"/>
      <color rgb="FF800000"/>
      <name val="Times New Roman"/>
    </font>
    <font>
      <b/>
      <sz val="14"/>
      <color theme="3" tint="-0.249977111117893"/>
      <name val="Times New Roman"/>
    </font>
    <font>
      <sz val="12"/>
      <color rgb="FF333333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6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9" fontId="10" fillId="0" borderId="0" xfId="82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65" fontId="14" fillId="4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4" fontId="17" fillId="0" borderId="1" xfId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9" fillId="0" borderId="0" xfId="0" applyFont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vertical="center"/>
    </xf>
    <xf numFmtId="0" fontId="20" fillId="3" borderId="1" xfId="0" applyFont="1" applyFill="1" applyBorder="1" applyAlignment="1">
      <alignment vertical="center"/>
    </xf>
    <xf numFmtId="0" fontId="18" fillId="0" borderId="0" xfId="0" applyFont="1"/>
    <xf numFmtId="0" fontId="10" fillId="3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86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2" builtinId="8" hidden="1"/>
    <cellStyle name="Гиперссылка" xfId="34" builtinId="8" hidden="1"/>
    <cellStyle name="Гиперссылка" xfId="36" builtinId="8" hidden="1"/>
    <cellStyle name="Гиперссылка" xfId="38" builtinId="8" hidden="1"/>
    <cellStyle name="Гиперссылка" xfId="40" builtinId="8" hidden="1"/>
    <cellStyle name="Гиперссылка" xfId="42" builtinId="8" hidden="1"/>
    <cellStyle name="Гиперссылка" xfId="44" builtinId="8" hidden="1"/>
    <cellStyle name="Гиперссылка" xfId="46" builtinId="8" hidden="1"/>
    <cellStyle name="Гиперссылка" xfId="48" builtinId="8" hidden="1"/>
    <cellStyle name="Гиперссылка" xfId="50" builtinId="8" hidden="1"/>
    <cellStyle name="Гиперссылка" xfId="52" builtinId="8" hidden="1"/>
    <cellStyle name="Гиперссылка" xfId="54" builtinId="8" hidden="1"/>
    <cellStyle name="Гиперссылка" xfId="56" builtinId="8" hidden="1"/>
    <cellStyle name="Гиперссылка" xfId="58" builtinId="8" hidden="1"/>
    <cellStyle name="Гиперссылка" xfId="60" builtinId="8" hidden="1"/>
    <cellStyle name="Гиперссылка" xfId="62" builtinId="8" hidden="1"/>
    <cellStyle name="Гиперссылка" xfId="64" builtinId="8" hidden="1"/>
    <cellStyle name="Гиперссылка" xfId="66" builtinId="8" hidden="1"/>
    <cellStyle name="Гиперссылка" xfId="68" builtinId="8" hidden="1"/>
    <cellStyle name="Гиперссылка" xfId="70" builtinId="8" hidden="1"/>
    <cellStyle name="Гиперссылка" xfId="72" builtinId="8" hidden="1"/>
    <cellStyle name="Гиперссылка" xfId="74" builtinId="8" hidden="1"/>
    <cellStyle name="Гиперссылка" xfId="76" builtinId="8" hidden="1"/>
    <cellStyle name="Гиперссылка" xfId="78" builtinId="8" hidden="1"/>
    <cellStyle name="Гиперссылка" xfId="80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Открывавшаяся гиперссылка" xfId="33" builtinId="9" hidden="1"/>
    <cellStyle name="Открывавшаяся гиперссылка" xfId="35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1" builtinId="9" hidden="1"/>
    <cellStyle name="Открывавшаяся гиперссылка" xfId="43" builtinId="9" hidden="1"/>
    <cellStyle name="Открывавшаяся гиперссылка" xfId="45" builtinId="9" hidden="1"/>
    <cellStyle name="Открывавшаяся гиперссылка" xfId="47" builtinId="9" hidden="1"/>
    <cellStyle name="Открывавшаяся гиперссылка" xfId="49" builtinId="9" hidden="1"/>
    <cellStyle name="Открывавшаяся гиперссылка" xfId="51" builtinId="9" hidden="1"/>
    <cellStyle name="Открывавшаяся гиперссылка" xfId="53" builtinId="9" hidden="1"/>
    <cellStyle name="Открывавшаяся гиперссылка" xfId="55" builtinId="9" hidden="1"/>
    <cellStyle name="Открывавшаяся гиперссылка" xfId="57" builtinId="9" hidden="1"/>
    <cellStyle name="Открывавшаяся гиперссылка" xfId="59" builtinId="9" hidden="1"/>
    <cellStyle name="Открывавшаяся гиперссылка" xfId="61" builtinId="9" hidden="1"/>
    <cellStyle name="Открывавшаяся гиперссылка" xfId="63" builtinId="9" hidden="1"/>
    <cellStyle name="Открывавшаяся гиперссылка" xfId="65" builtinId="9" hidden="1"/>
    <cellStyle name="Открывавшаяся гиперссылка" xfId="67" builtinId="9" hidden="1"/>
    <cellStyle name="Открывавшаяся гиперссылка" xfId="69" builtinId="9" hidden="1"/>
    <cellStyle name="Открывавшаяся гиперссылка" xfId="71" builtinId="9" hidden="1"/>
    <cellStyle name="Открывавшаяся гиперссылка" xfId="73" builtinId="9" hidden="1"/>
    <cellStyle name="Открывавшаяся гиперссылка" xfId="75" builtinId="9" hidden="1"/>
    <cellStyle name="Открывавшаяся гиперссылка" xfId="77" builtinId="9" hidden="1"/>
    <cellStyle name="Открывавшаяся гиперссылка" xfId="79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4" builtinId="9" hidden="1"/>
    <cellStyle name="Открывавшаяся гиперссылка" xfId="85" builtinId="9" hidden="1"/>
    <cellStyle name="Процентный" xfId="82" builtinId="5"/>
    <cellStyle name="Финансовый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10</xdr:row>
      <xdr:rowOff>114300</xdr:rowOff>
    </xdr:from>
    <xdr:to>
      <xdr:col>13</xdr:col>
      <xdr:colOff>1337128</xdr:colOff>
      <xdr:row>12</xdr:row>
      <xdr:rowOff>76200</xdr:rowOff>
    </xdr:to>
    <xdr:pic>
      <xdr:nvPicPr>
        <xdr:cNvPr id="1026" name="Picture 2" descr="clip_image001.png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2857500"/>
          <a:ext cx="61087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topLeftCell="C35" zoomScale="96" zoomScaleNormal="70" workbookViewId="0">
      <selection activeCell="O43" sqref="O43"/>
    </sheetView>
  </sheetViews>
  <sheetFormatPr defaultColWidth="10.796875" defaultRowHeight="15.6" x14ac:dyDescent="0.3"/>
  <cols>
    <col min="1" max="1" width="39.69921875" style="1" customWidth="1"/>
    <col min="2" max="2" width="16.296875" style="2" customWidth="1"/>
    <col min="3" max="7" width="6.296875" style="2" customWidth="1"/>
    <col min="8" max="8" width="13" style="2" customWidth="1"/>
    <col min="9" max="9" width="16.5" style="2" customWidth="1"/>
    <col min="10" max="11" width="10.796875" style="1"/>
    <col min="12" max="12" width="41.59765625" style="1" customWidth="1"/>
    <col min="13" max="13" width="21.796875" style="1" customWidth="1"/>
    <col min="14" max="14" width="18.09765625" style="1" customWidth="1"/>
    <col min="15" max="15" width="10.796875" style="1" customWidth="1"/>
    <col min="16" max="16384" width="10.796875" style="1"/>
  </cols>
  <sheetData>
    <row r="1" spans="1:15" customFormat="1" ht="69" customHeight="1" x14ac:dyDescent="0.3">
      <c r="A1" s="34" t="s">
        <v>40</v>
      </c>
      <c r="C1" t="s">
        <v>36</v>
      </c>
      <c r="D1" s="3"/>
      <c r="E1" s="3"/>
      <c r="F1" s="3"/>
      <c r="I1" s="40" t="s">
        <v>42</v>
      </c>
      <c r="J1" s="40"/>
      <c r="K1" s="40"/>
      <c r="L1" s="1"/>
    </row>
    <row r="3" spans="1:15" s="5" customFormat="1" ht="25.8" x14ac:dyDescent="0.3">
      <c r="A3" s="7" t="s">
        <v>34</v>
      </c>
      <c r="B3" s="4"/>
      <c r="C3" s="4"/>
      <c r="D3" s="4"/>
      <c r="E3" s="4"/>
      <c r="F3" s="4"/>
      <c r="G3" s="4"/>
      <c r="H3" s="4"/>
      <c r="I3" s="4"/>
    </row>
    <row r="5" spans="1:15" ht="16.95" customHeight="1" x14ac:dyDescent="0.3">
      <c r="A5" s="8" t="s">
        <v>35</v>
      </c>
    </row>
    <row r="6" spans="1:15" x14ac:dyDescent="0.3">
      <c r="A6" s="8" t="s">
        <v>12</v>
      </c>
    </row>
    <row r="7" spans="1:15" x14ac:dyDescent="0.3">
      <c r="B7" s="9" t="s">
        <v>13</v>
      </c>
      <c r="C7" s="10" t="s">
        <v>19</v>
      </c>
    </row>
    <row r="8" spans="1:15" x14ac:dyDescent="0.3">
      <c r="B8" s="9" t="s">
        <v>14</v>
      </c>
      <c r="C8" s="10" t="s">
        <v>20</v>
      </c>
    </row>
    <row r="9" spans="1:15" x14ac:dyDescent="0.3">
      <c r="B9" s="9" t="s">
        <v>15</v>
      </c>
      <c r="C9" s="10" t="s">
        <v>21</v>
      </c>
    </row>
    <row r="10" spans="1:15" x14ac:dyDescent="0.3">
      <c r="A10" s="8" t="s">
        <v>37</v>
      </c>
    </row>
    <row r="11" spans="1:15" x14ac:dyDescent="0.3">
      <c r="A11" s="8" t="s">
        <v>18</v>
      </c>
    </row>
    <row r="12" spans="1:15" x14ac:dyDescent="0.3">
      <c r="A12" s="8" t="s">
        <v>38</v>
      </c>
      <c r="K12" s="27"/>
    </row>
    <row r="14" spans="1:15" ht="30" customHeight="1" x14ac:dyDescent="0.3">
      <c r="C14" s="42" t="s">
        <v>16</v>
      </c>
      <c r="D14" s="42"/>
      <c r="E14" s="42"/>
      <c r="F14" s="42"/>
      <c r="G14" s="42"/>
      <c r="H14" s="26" t="s">
        <v>17</v>
      </c>
      <c r="I14" s="26" t="s">
        <v>17</v>
      </c>
      <c r="L14" s="8" t="s">
        <v>39</v>
      </c>
    </row>
    <row r="15" spans="1:15" ht="16.05" customHeight="1" x14ac:dyDescent="0.3">
      <c r="A15" s="11">
        <v>1</v>
      </c>
      <c r="B15" s="11">
        <v>2</v>
      </c>
      <c r="C15" s="43">
        <v>3</v>
      </c>
      <c r="D15" s="43"/>
      <c r="E15" s="43"/>
      <c r="F15" s="43"/>
      <c r="G15" s="43"/>
      <c r="H15" s="12">
        <v>4</v>
      </c>
      <c r="I15" s="12">
        <v>5</v>
      </c>
      <c r="L15" s="41" t="s">
        <v>24</v>
      </c>
      <c r="M15" s="41"/>
      <c r="N15" s="41" t="s">
        <v>25</v>
      </c>
      <c r="O15" s="41"/>
    </row>
    <row r="16" spans="1:15" x14ac:dyDescent="0.3">
      <c r="A16" s="45" t="s">
        <v>7</v>
      </c>
      <c r="B16" s="46" t="s">
        <v>2</v>
      </c>
      <c r="C16" s="45" t="s">
        <v>3</v>
      </c>
      <c r="D16" s="45"/>
      <c r="E16" s="45"/>
      <c r="F16" s="45"/>
      <c r="G16" s="45"/>
      <c r="H16" s="46" t="s">
        <v>4</v>
      </c>
      <c r="I16" s="46" t="s">
        <v>5</v>
      </c>
      <c r="J16" s="8"/>
      <c r="K16" s="8"/>
      <c r="L16" s="13" t="s">
        <v>22</v>
      </c>
      <c r="M16" s="13" t="s">
        <v>23</v>
      </c>
      <c r="N16" s="13" t="s">
        <v>22</v>
      </c>
      <c r="O16" s="14" t="s">
        <v>23</v>
      </c>
    </row>
    <row r="17" spans="1:15" x14ac:dyDescent="0.3">
      <c r="A17" s="45"/>
      <c r="B17" s="46"/>
      <c r="C17" s="15">
        <v>1</v>
      </c>
      <c r="D17" s="15">
        <v>2</v>
      </c>
      <c r="E17" s="15">
        <v>3</v>
      </c>
      <c r="F17" s="15">
        <v>4</v>
      </c>
      <c r="G17" s="15">
        <v>5</v>
      </c>
      <c r="H17" s="46"/>
      <c r="I17" s="46"/>
      <c r="J17" s="8"/>
      <c r="K17" s="8"/>
      <c r="L17" s="16" t="s">
        <v>44</v>
      </c>
      <c r="M17" s="31">
        <f>I20</f>
        <v>0.26666666666666666</v>
      </c>
      <c r="N17" s="17" t="s">
        <v>45</v>
      </c>
      <c r="O17" s="31">
        <f>I24</f>
        <v>0.55555555555555558</v>
      </c>
    </row>
    <row r="18" spans="1:15" ht="21.6" customHeight="1" x14ac:dyDescent="0.3">
      <c r="A18" s="22" t="s">
        <v>6</v>
      </c>
      <c r="B18" s="18"/>
      <c r="C18" s="18"/>
      <c r="D18" s="18"/>
      <c r="E18" s="18"/>
      <c r="F18" s="18"/>
      <c r="G18" s="18"/>
      <c r="H18" s="19"/>
      <c r="I18" s="19"/>
      <c r="J18" s="8"/>
      <c r="K18" s="8"/>
      <c r="L18" s="16" t="s">
        <v>43</v>
      </c>
      <c r="M18" s="32">
        <f>I19</f>
        <v>0.31111111111111112</v>
      </c>
      <c r="N18" s="17" t="s">
        <v>46</v>
      </c>
      <c r="O18" s="32">
        <f>I25</f>
        <v>0.44444444444444442</v>
      </c>
    </row>
    <row r="19" spans="1:15" x14ac:dyDescent="0.3">
      <c r="A19" s="28" t="s">
        <v>43</v>
      </c>
      <c r="B19" s="29">
        <v>2</v>
      </c>
      <c r="C19" s="29">
        <v>5</v>
      </c>
      <c r="D19" s="29">
        <v>4</v>
      </c>
      <c r="E19" s="29">
        <v>3</v>
      </c>
      <c r="F19" s="29">
        <v>5</v>
      </c>
      <c r="G19" s="29">
        <v>4</v>
      </c>
      <c r="H19" s="30">
        <f>AVERAGE(C19:G19)</f>
        <v>4.2</v>
      </c>
      <c r="I19" s="31">
        <f>H19*(B19/B38)</f>
        <v>0.31111111111111112</v>
      </c>
      <c r="J19" s="8"/>
      <c r="K19" s="8"/>
      <c r="L19" s="16" t="s">
        <v>48</v>
      </c>
      <c r="M19" s="32">
        <f>I21</f>
        <v>7.407407407407407E-2</v>
      </c>
      <c r="N19" s="16" t="s">
        <v>47</v>
      </c>
      <c r="O19" s="32">
        <f>I26</f>
        <v>0.11851851851851852</v>
      </c>
    </row>
    <row r="20" spans="1:15" x14ac:dyDescent="0.3">
      <c r="A20" s="28" t="s">
        <v>44</v>
      </c>
      <c r="B20" s="29">
        <v>3</v>
      </c>
      <c r="C20" s="29">
        <v>1</v>
      </c>
      <c r="D20" s="29">
        <v>3</v>
      </c>
      <c r="E20" s="29">
        <v>2</v>
      </c>
      <c r="F20" s="29">
        <v>3</v>
      </c>
      <c r="G20" s="29">
        <v>3</v>
      </c>
      <c r="H20" s="30">
        <f>AVERAGE(C20:G20)</f>
        <v>2.4</v>
      </c>
      <c r="I20" s="31">
        <f>H20*(B20/B38)</f>
        <v>0.26666666666666666</v>
      </c>
      <c r="J20" s="8"/>
      <c r="K20" s="8"/>
      <c r="L20" s="16" t="s">
        <v>1</v>
      </c>
      <c r="M20" s="16"/>
      <c r="N20" s="16" t="s">
        <v>1</v>
      </c>
      <c r="O20" s="16"/>
    </row>
    <row r="21" spans="1:15" x14ac:dyDescent="0.3">
      <c r="A21" s="28" t="s">
        <v>48</v>
      </c>
      <c r="B21" s="29">
        <v>1</v>
      </c>
      <c r="C21" s="29">
        <v>2</v>
      </c>
      <c r="D21" s="29">
        <v>1</v>
      </c>
      <c r="E21" s="29">
        <v>1</v>
      </c>
      <c r="F21" s="29">
        <v>3</v>
      </c>
      <c r="G21" s="29">
        <v>3</v>
      </c>
      <c r="H21" s="30">
        <f>AVERAGE(C21:G21)</f>
        <v>2</v>
      </c>
      <c r="I21" s="31">
        <f>H21*(B21/B38)</f>
        <v>7.407407407407407E-2</v>
      </c>
      <c r="J21" s="8"/>
      <c r="K21" s="8"/>
      <c r="L21" s="41" t="s">
        <v>27</v>
      </c>
      <c r="M21" s="41"/>
      <c r="N21" s="41" t="s">
        <v>26</v>
      </c>
      <c r="O21" s="41"/>
    </row>
    <row r="22" spans="1:15" x14ac:dyDescent="0.3">
      <c r="A22" s="16" t="s">
        <v>1</v>
      </c>
      <c r="B22" s="13"/>
      <c r="C22" s="13"/>
      <c r="D22" s="13"/>
      <c r="E22" s="13"/>
      <c r="F22" s="13"/>
      <c r="G22" s="13"/>
      <c r="H22" s="13"/>
      <c r="I22" s="13"/>
      <c r="J22" s="8"/>
      <c r="K22" s="8"/>
      <c r="L22" s="13" t="s">
        <v>22</v>
      </c>
      <c r="M22" s="13" t="s">
        <v>23</v>
      </c>
      <c r="N22" s="13" t="s">
        <v>22</v>
      </c>
      <c r="O22" s="14" t="s">
        <v>23</v>
      </c>
    </row>
    <row r="23" spans="1:15" ht="19.95" customHeight="1" x14ac:dyDescent="0.3">
      <c r="A23" s="22" t="s">
        <v>8</v>
      </c>
      <c r="B23" s="18"/>
      <c r="C23" s="18"/>
      <c r="D23" s="18"/>
      <c r="E23" s="18"/>
      <c r="F23" s="18"/>
      <c r="G23" s="18"/>
      <c r="H23" s="19"/>
      <c r="I23" s="19"/>
      <c r="J23" s="8"/>
      <c r="K23" s="8"/>
      <c r="L23" s="17" t="s">
        <v>51</v>
      </c>
      <c r="M23" s="31">
        <f>I31</f>
        <v>0.31111111111111112</v>
      </c>
      <c r="N23" s="17" t="s">
        <v>53</v>
      </c>
      <c r="O23" s="31">
        <f>I35</f>
        <v>0.51111111111111107</v>
      </c>
    </row>
    <row r="24" spans="1:15" x14ac:dyDescent="0.3">
      <c r="A24" s="28" t="s">
        <v>45</v>
      </c>
      <c r="B24" s="29">
        <v>3</v>
      </c>
      <c r="C24" s="29">
        <v>5</v>
      </c>
      <c r="D24" s="29">
        <v>5</v>
      </c>
      <c r="E24" s="29">
        <v>5</v>
      </c>
      <c r="F24" s="29">
        <v>5</v>
      </c>
      <c r="G24" s="29">
        <v>5</v>
      </c>
      <c r="H24" s="30">
        <f>AVERAGE(C24:G24)</f>
        <v>5</v>
      </c>
      <c r="I24" s="31">
        <f>H24*(B24/B38)</f>
        <v>0.55555555555555558</v>
      </c>
      <c r="J24" s="8"/>
      <c r="K24" s="8"/>
      <c r="L24" s="16" t="s">
        <v>49</v>
      </c>
      <c r="M24" s="32">
        <f>I29</f>
        <v>8.8888888888888878E-2</v>
      </c>
      <c r="N24" s="17" t="s">
        <v>54</v>
      </c>
      <c r="O24" s="32">
        <f>I36</f>
        <v>0.39999999999999997</v>
      </c>
    </row>
    <row r="25" spans="1:15" x14ac:dyDescent="0.3">
      <c r="A25" s="28" t="s">
        <v>46</v>
      </c>
      <c r="B25" s="29">
        <v>3</v>
      </c>
      <c r="C25" s="29">
        <v>5</v>
      </c>
      <c r="D25" s="29">
        <v>4</v>
      </c>
      <c r="E25" s="29">
        <v>4</v>
      </c>
      <c r="F25" s="29">
        <v>3</v>
      </c>
      <c r="G25" s="29">
        <v>4</v>
      </c>
      <c r="H25" s="30">
        <f>AVERAGE(C25:G25)</f>
        <v>4</v>
      </c>
      <c r="I25" s="31">
        <f>H25*(B25/B38)</f>
        <v>0.44444444444444442</v>
      </c>
      <c r="J25" s="8"/>
      <c r="K25" s="8"/>
      <c r="L25" s="16" t="s">
        <v>50</v>
      </c>
      <c r="M25" s="32">
        <f>I30</f>
        <v>0.18518518518518517</v>
      </c>
      <c r="N25" s="16" t="s">
        <v>52</v>
      </c>
      <c r="O25" s="32">
        <f>I34</f>
        <v>0.22222222222222221</v>
      </c>
    </row>
    <row r="26" spans="1:15" x14ac:dyDescent="0.3">
      <c r="A26" s="28" t="s">
        <v>47</v>
      </c>
      <c r="B26" s="29">
        <v>2</v>
      </c>
      <c r="C26" s="29">
        <v>1</v>
      </c>
      <c r="D26" s="29">
        <v>2</v>
      </c>
      <c r="E26" s="29">
        <v>3</v>
      </c>
      <c r="F26" s="29">
        <v>1</v>
      </c>
      <c r="G26" s="29">
        <v>1</v>
      </c>
      <c r="H26" s="30">
        <f>AVERAGE(C26:G26)</f>
        <v>1.6</v>
      </c>
      <c r="I26" s="31">
        <f>H26*(B26/B38)</f>
        <v>0.11851851851851852</v>
      </c>
      <c r="J26" s="8"/>
      <c r="K26" s="8"/>
      <c r="L26" s="16" t="s">
        <v>1</v>
      </c>
      <c r="M26" s="16"/>
      <c r="N26" s="16" t="s">
        <v>1</v>
      </c>
      <c r="O26" s="16"/>
    </row>
    <row r="27" spans="1:15" x14ac:dyDescent="0.3">
      <c r="A27" s="16" t="s">
        <v>1</v>
      </c>
      <c r="B27" s="13"/>
      <c r="C27" s="13"/>
      <c r="D27" s="13"/>
      <c r="E27" s="13"/>
      <c r="F27" s="13"/>
      <c r="G27" s="13"/>
      <c r="H27" s="13"/>
      <c r="I27" s="13"/>
      <c r="J27" s="8"/>
      <c r="K27" s="8"/>
      <c r="L27" s="8"/>
      <c r="M27" s="8"/>
      <c r="N27" s="8"/>
      <c r="O27" s="8"/>
    </row>
    <row r="28" spans="1:15" ht="22.05" customHeight="1" x14ac:dyDescent="0.3">
      <c r="A28" s="22" t="s">
        <v>9</v>
      </c>
      <c r="B28" s="18"/>
      <c r="C28" s="18"/>
      <c r="D28" s="18"/>
      <c r="E28" s="18"/>
      <c r="F28" s="18"/>
      <c r="G28" s="18"/>
      <c r="H28" s="19"/>
      <c r="I28" s="19"/>
      <c r="J28" s="8"/>
      <c r="K28" s="8"/>
      <c r="L28" s="8"/>
      <c r="M28" s="8"/>
      <c r="N28" s="8"/>
      <c r="O28" s="8"/>
    </row>
    <row r="29" spans="1:15" x14ac:dyDescent="0.3">
      <c r="A29" s="28" t="s">
        <v>49</v>
      </c>
      <c r="B29" s="29">
        <v>1</v>
      </c>
      <c r="C29" s="29">
        <v>3</v>
      </c>
      <c r="D29" s="29">
        <v>2</v>
      </c>
      <c r="E29" s="29">
        <v>3</v>
      </c>
      <c r="F29" s="29">
        <v>2</v>
      </c>
      <c r="G29" s="29">
        <v>2</v>
      </c>
      <c r="H29" s="30">
        <f>AVERAGE(C29:G29)</f>
        <v>2.4</v>
      </c>
      <c r="I29" s="31">
        <f>H29*(B29/B38)</f>
        <v>8.8888888888888878E-2</v>
      </c>
      <c r="J29" s="8"/>
      <c r="K29" s="8"/>
      <c r="L29" s="8"/>
      <c r="M29" s="8"/>
      <c r="N29" s="8"/>
      <c r="O29" s="8"/>
    </row>
    <row r="30" spans="1:15" x14ac:dyDescent="0.3">
      <c r="A30" s="28" t="s">
        <v>50</v>
      </c>
      <c r="B30" s="29">
        <v>1</v>
      </c>
      <c r="C30" s="29">
        <v>5</v>
      </c>
      <c r="D30" s="29">
        <v>5</v>
      </c>
      <c r="E30" s="29">
        <v>5</v>
      </c>
      <c r="F30" s="29">
        <v>5</v>
      </c>
      <c r="G30" s="29">
        <v>5</v>
      </c>
      <c r="H30" s="30">
        <f>AVERAGE(C30:G30)</f>
        <v>5</v>
      </c>
      <c r="I30" s="31">
        <f>H30*(B30/B38)</f>
        <v>0.18518518518518517</v>
      </c>
      <c r="J30" s="8"/>
      <c r="K30" s="8"/>
      <c r="L30" s="8"/>
      <c r="M30" s="8"/>
      <c r="N30" s="8"/>
      <c r="O30" s="8"/>
    </row>
    <row r="31" spans="1:15" x14ac:dyDescent="0.3">
      <c r="A31" s="28" t="s">
        <v>51</v>
      </c>
      <c r="B31" s="29">
        <v>2</v>
      </c>
      <c r="C31" s="29">
        <v>3</v>
      </c>
      <c r="D31" s="29">
        <v>4</v>
      </c>
      <c r="E31" s="29">
        <v>5</v>
      </c>
      <c r="F31" s="29">
        <v>5</v>
      </c>
      <c r="G31" s="29">
        <v>4</v>
      </c>
      <c r="H31" s="30">
        <f>AVERAGE(C31:G31)</f>
        <v>4.2</v>
      </c>
      <c r="I31" s="31">
        <f>H31*(B31/B38)</f>
        <v>0.31111111111111112</v>
      </c>
      <c r="J31" s="8"/>
      <c r="K31" s="8"/>
      <c r="L31" s="8"/>
      <c r="M31" s="8"/>
      <c r="N31" s="8"/>
      <c r="O31" s="8"/>
    </row>
    <row r="32" spans="1:15" x14ac:dyDescent="0.3">
      <c r="A32" s="16" t="s">
        <v>1</v>
      </c>
      <c r="B32" s="13"/>
      <c r="C32" s="13"/>
      <c r="D32" s="13"/>
      <c r="E32" s="13"/>
      <c r="F32" s="13"/>
      <c r="G32" s="13"/>
      <c r="H32" s="13"/>
      <c r="I32" s="13"/>
      <c r="J32" s="8"/>
      <c r="K32" s="8"/>
      <c r="L32" s="8"/>
      <c r="M32" s="8"/>
      <c r="N32" s="8"/>
      <c r="O32" s="8"/>
    </row>
    <row r="33" spans="1:15" ht="21" customHeight="1" x14ac:dyDescent="0.3">
      <c r="A33" s="22" t="s">
        <v>10</v>
      </c>
      <c r="B33" s="18"/>
      <c r="C33" s="18"/>
      <c r="D33" s="18"/>
      <c r="E33" s="18"/>
      <c r="F33" s="18"/>
      <c r="G33" s="18"/>
      <c r="H33" s="19"/>
      <c r="I33" s="19"/>
      <c r="J33" s="8"/>
      <c r="K33" s="8"/>
      <c r="L33" s="8"/>
      <c r="M33" s="8"/>
      <c r="N33" s="8"/>
      <c r="O33" s="8"/>
    </row>
    <row r="34" spans="1:15" x14ac:dyDescent="0.3">
      <c r="A34" s="28" t="s">
        <v>52</v>
      </c>
      <c r="B34" s="29">
        <v>3</v>
      </c>
      <c r="C34" s="29">
        <v>3</v>
      </c>
      <c r="D34" s="29">
        <v>1</v>
      </c>
      <c r="E34" s="29">
        <v>3</v>
      </c>
      <c r="F34" s="29">
        <v>1</v>
      </c>
      <c r="G34" s="29">
        <v>2</v>
      </c>
      <c r="H34" s="30">
        <f>AVERAGE(C34:G34)</f>
        <v>2</v>
      </c>
      <c r="I34" s="31">
        <f>H34*(B34/B38)</f>
        <v>0.22222222222222221</v>
      </c>
      <c r="J34" s="8"/>
      <c r="K34" s="8"/>
      <c r="L34" s="8"/>
      <c r="M34" s="8"/>
      <c r="N34" s="8"/>
      <c r="O34" s="8"/>
    </row>
    <row r="35" spans="1:15" x14ac:dyDescent="0.3">
      <c r="A35" s="28" t="s">
        <v>53</v>
      </c>
      <c r="B35" s="29">
        <v>3</v>
      </c>
      <c r="C35" s="29">
        <v>4</v>
      </c>
      <c r="D35" s="29">
        <v>5</v>
      </c>
      <c r="E35" s="29">
        <v>5</v>
      </c>
      <c r="F35" s="29">
        <v>4</v>
      </c>
      <c r="G35" s="29">
        <v>5</v>
      </c>
      <c r="H35" s="30">
        <f>AVERAGE(C35:G35)</f>
        <v>4.5999999999999996</v>
      </c>
      <c r="I35" s="31">
        <f>H35*(B35/B38)</f>
        <v>0.51111111111111107</v>
      </c>
      <c r="J35" s="8"/>
      <c r="K35" s="8"/>
      <c r="L35" s="8"/>
      <c r="M35" s="8"/>
      <c r="N35" s="8"/>
      <c r="O35" s="8"/>
    </row>
    <row r="36" spans="1:15" x14ac:dyDescent="0.3">
      <c r="A36" s="28" t="s">
        <v>54</v>
      </c>
      <c r="B36" s="29">
        <v>3</v>
      </c>
      <c r="C36" s="29">
        <v>3</v>
      </c>
      <c r="D36" s="29">
        <v>4</v>
      </c>
      <c r="E36" s="29">
        <v>5</v>
      </c>
      <c r="F36" s="29">
        <v>2</v>
      </c>
      <c r="G36" s="29">
        <v>4</v>
      </c>
      <c r="H36" s="30">
        <f>AVERAGE(C36:G36)</f>
        <v>3.6</v>
      </c>
      <c r="I36" s="31">
        <f>H36*(B36/B38)</f>
        <v>0.39999999999999997</v>
      </c>
      <c r="J36" s="8"/>
      <c r="K36" s="8"/>
      <c r="L36" s="8"/>
      <c r="M36" s="8"/>
      <c r="N36" s="8"/>
      <c r="O36" s="8"/>
    </row>
    <row r="37" spans="1:15" x14ac:dyDescent="0.3">
      <c r="A37" s="16" t="s">
        <v>1</v>
      </c>
      <c r="B37" s="13"/>
      <c r="C37" s="13"/>
      <c r="D37" s="13"/>
      <c r="E37" s="13"/>
      <c r="F37" s="13"/>
      <c r="G37" s="13"/>
      <c r="H37" s="13"/>
      <c r="I37" s="13"/>
      <c r="J37" s="20"/>
      <c r="K37" s="8"/>
      <c r="L37" s="8"/>
      <c r="M37" s="8"/>
      <c r="N37" s="8"/>
      <c r="O37" s="8"/>
    </row>
    <row r="38" spans="1:15" x14ac:dyDescent="0.3">
      <c r="A38" s="23" t="s">
        <v>11</v>
      </c>
      <c r="B38" s="24">
        <f>SUM(B19:B36)</f>
        <v>27</v>
      </c>
      <c r="C38" s="24"/>
      <c r="D38" s="24"/>
      <c r="E38" s="24"/>
      <c r="F38" s="24"/>
      <c r="G38" s="24"/>
      <c r="H38" s="25">
        <f>SUM(H19:H37)</f>
        <v>41</v>
      </c>
      <c r="I38" s="24"/>
      <c r="J38" s="8"/>
      <c r="K38" s="8"/>
      <c r="L38" s="8" t="s">
        <v>41</v>
      </c>
      <c r="M38" s="8"/>
      <c r="N38" s="8"/>
      <c r="O38" s="8"/>
    </row>
    <row r="39" spans="1:15" x14ac:dyDescent="0.3">
      <c r="A39" s="8"/>
      <c r="B39" s="21"/>
      <c r="C39" s="21"/>
      <c r="D39" s="21"/>
      <c r="E39" s="21"/>
      <c r="F39" s="21"/>
      <c r="G39" s="21"/>
      <c r="H39" s="21"/>
      <c r="I39" s="21"/>
      <c r="J39" s="8"/>
      <c r="K39" s="8"/>
      <c r="L39" s="8"/>
      <c r="M39" s="8"/>
      <c r="N39" s="8"/>
      <c r="O39" s="8"/>
    </row>
    <row r="41" spans="1:15" x14ac:dyDescent="0.3">
      <c r="L41" s="39" t="s">
        <v>0</v>
      </c>
      <c r="M41" s="37" t="s">
        <v>31</v>
      </c>
      <c r="N41" s="37" t="s">
        <v>32</v>
      </c>
      <c r="O41" s="37" t="s">
        <v>33</v>
      </c>
    </row>
    <row r="42" spans="1:15" x14ac:dyDescent="0.3">
      <c r="A42" s="44"/>
      <c r="B42" s="44"/>
      <c r="C42" s="44"/>
      <c r="D42" s="44"/>
      <c r="E42" s="1"/>
      <c r="F42" s="1"/>
      <c r="G42" s="1"/>
      <c r="H42" s="1"/>
      <c r="I42" s="1"/>
      <c r="L42" s="28" t="s">
        <v>43</v>
      </c>
      <c r="M42" s="35" t="s">
        <v>55</v>
      </c>
      <c r="N42" s="35" t="s">
        <v>55</v>
      </c>
      <c r="O42" s="35" t="s">
        <v>57</v>
      </c>
    </row>
    <row r="43" spans="1:15" x14ac:dyDescent="0.3">
      <c r="B43" s="1"/>
      <c r="C43" s="1"/>
      <c r="D43" s="1"/>
      <c r="E43" s="6"/>
      <c r="F43" s="6"/>
      <c r="G43" s="6"/>
      <c r="H43" s="6"/>
      <c r="L43" s="28" t="s">
        <v>44</v>
      </c>
      <c r="M43" s="35" t="s">
        <v>56</v>
      </c>
      <c r="N43" s="35" t="s">
        <v>56</v>
      </c>
      <c r="O43" s="35" t="s">
        <v>58</v>
      </c>
    </row>
    <row r="44" spans="1:15" x14ac:dyDescent="0.3">
      <c r="B44" s="1"/>
      <c r="C44" s="1"/>
      <c r="D44" s="1"/>
      <c r="E44" s="1"/>
      <c r="F44" s="1"/>
      <c r="G44" s="1"/>
      <c r="H44" s="1"/>
      <c r="L44" s="28" t="s">
        <v>48</v>
      </c>
      <c r="M44" s="35" t="s">
        <v>55</v>
      </c>
      <c r="N44" s="35" t="s">
        <v>55</v>
      </c>
      <c r="O44" s="35" t="s">
        <v>57</v>
      </c>
    </row>
    <row r="45" spans="1:15" x14ac:dyDescent="0.3">
      <c r="B45" s="1"/>
      <c r="C45" s="1"/>
      <c r="D45" s="1"/>
      <c r="L45" s="33"/>
      <c r="M45" s="35"/>
      <c r="N45" s="35"/>
      <c r="O45" s="35"/>
    </row>
    <row r="46" spans="1:15" x14ac:dyDescent="0.3">
      <c r="B46" s="1"/>
      <c r="C46" s="1"/>
      <c r="D46" s="1"/>
      <c r="L46" s="38" t="s">
        <v>28</v>
      </c>
      <c r="M46" s="36"/>
      <c r="N46" s="36"/>
      <c r="O46" s="36"/>
    </row>
    <row r="47" spans="1:15" x14ac:dyDescent="0.3">
      <c r="B47" s="1"/>
      <c r="C47" s="1"/>
      <c r="D47" s="1"/>
      <c r="L47" s="28" t="s">
        <v>45</v>
      </c>
      <c r="M47" s="35" t="s">
        <v>56</v>
      </c>
      <c r="N47" s="35" t="s">
        <v>56</v>
      </c>
      <c r="O47" s="35" t="s">
        <v>59</v>
      </c>
    </row>
    <row r="48" spans="1:15" x14ac:dyDescent="0.3">
      <c r="L48" s="28" t="s">
        <v>46</v>
      </c>
      <c r="M48" s="35" t="s">
        <v>56</v>
      </c>
      <c r="N48" s="35" t="s">
        <v>56</v>
      </c>
      <c r="O48" s="35" t="s">
        <v>59</v>
      </c>
    </row>
    <row r="49" spans="12:15" x14ac:dyDescent="0.3">
      <c r="L49" s="28" t="s">
        <v>47</v>
      </c>
      <c r="M49" s="35" t="s">
        <v>55</v>
      </c>
      <c r="N49" s="35" t="s">
        <v>56</v>
      </c>
      <c r="O49" s="35" t="s">
        <v>60</v>
      </c>
    </row>
    <row r="50" spans="12:15" x14ac:dyDescent="0.3">
      <c r="L50" s="33"/>
      <c r="M50" s="35"/>
      <c r="N50" s="35"/>
      <c r="O50" s="35"/>
    </row>
    <row r="51" spans="12:15" x14ac:dyDescent="0.3">
      <c r="L51" s="38" t="s">
        <v>29</v>
      </c>
      <c r="M51" s="36"/>
      <c r="N51" s="36"/>
      <c r="O51" s="36"/>
    </row>
    <row r="52" spans="12:15" x14ac:dyDescent="0.3">
      <c r="L52" s="28" t="s">
        <v>49</v>
      </c>
      <c r="M52" s="35" t="s">
        <v>56</v>
      </c>
      <c r="N52" s="35" t="s">
        <v>56</v>
      </c>
      <c r="O52" s="35" t="s">
        <v>61</v>
      </c>
    </row>
    <row r="53" spans="12:15" x14ac:dyDescent="0.3">
      <c r="L53" s="28" t="s">
        <v>50</v>
      </c>
      <c r="M53" s="35" t="s">
        <v>56</v>
      </c>
      <c r="N53" s="35" t="s">
        <v>55</v>
      </c>
      <c r="O53" s="35" t="s">
        <v>57</v>
      </c>
    </row>
    <row r="54" spans="12:15" x14ac:dyDescent="0.3">
      <c r="L54" s="28" t="s">
        <v>51</v>
      </c>
      <c r="M54" s="35" t="s">
        <v>55</v>
      </c>
      <c r="N54" s="35" t="s">
        <v>55</v>
      </c>
      <c r="O54" s="35" t="s">
        <v>57</v>
      </c>
    </row>
    <row r="55" spans="12:15" x14ac:dyDescent="0.3">
      <c r="L55" s="33"/>
      <c r="M55" s="35"/>
      <c r="N55" s="35"/>
      <c r="O55" s="35"/>
    </row>
    <row r="56" spans="12:15" x14ac:dyDescent="0.3">
      <c r="L56" s="38" t="s">
        <v>30</v>
      </c>
      <c r="M56" s="36"/>
      <c r="N56" s="36"/>
      <c r="O56" s="36"/>
    </row>
    <row r="57" spans="12:15" x14ac:dyDescent="0.3">
      <c r="L57" s="28" t="s">
        <v>52</v>
      </c>
      <c r="M57" s="35" t="s">
        <v>56</v>
      </c>
      <c r="N57" s="35" t="s">
        <v>56</v>
      </c>
      <c r="O57" s="35" t="s">
        <v>62</v>
      </c>
    </row>
    <row r="58" spans="12:15" x14ac:dyDescent="0.3">
      <c r="L58" s="28" t="s">
        <v>53</v>
      </c>
      <c r="M58" s="35" t="s">
        <v>56</v>
      </c>
      <c r="N58" s="35" t="s">
        <v>56</v>
      </c>
      <c r="O58" s="35" t="s">
        <v>62</v>
      </c>
    </row>
    <row r="59" spans="12:15" x14ac:dyDescent="0.3">
      <c r="L59" s="28" t="s">
        <v>54</v>
      </c>
      <c r="M59" s="35" t="s">
        <v>56</v>
      </c>
      <c r="N59" s="35" t="s">
        <v>56</v>
      </c>
      <c r="O59" s="35" t="s">
        <v>62</v>
      </c>
    </row>
  </sheetData>
  <mergeCells count="12">
    <mergeCell ref="A42:D42"/>
    <mergeCell ref="C16:G16"/>
    <mergeCell ref="H16:H17"/>
    <mergeCell ref="B16:B17"/>
    <mergeCell ref="I16:I17"/>
    <mergeCell ref="A16:A17"/>
    <mergeCell ref="L15:M15"/>
    <mergeCell ref="N15:O15"/>
    <mergeCell ref="L21:M21"/>
    <mergeCell ref="N21:O21"/>
    <mergeCell ref="C14:G14"/>
    <mergeCell ref="C15:G1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 Шмотина</dc:creator>
  <cp:lastModifiedBy>Legion</cp:lastModifiedBy>
  <dcterms:created xsi:type="dcterms:W3CDTF">2014-08-13T04:18:28Z</dcterms:created>
  <dcterms:modified xsi:type="dcterms:W3CDTF">2023-03-29T21:35:06Z</dcterms:modified>
</cp:coreProperties>
</file>