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/Developer/transport-spherical/resources/output/error/NH3_H2/"/>
    </mc:Choice>
  </mc:AlternateContent>
  <xr:revisionPtr revIDLastSave="0" documentId="13_ncr:1_{FED38A8B-4642-0A4F-B685-81712B10329D}" xr6:coauthVersionLast="47" xr6:coauthVersionMax="47" xr10:uidLastSave="{00000000-0000-0000-0000-000000000000}"/>
  <bookViews>
    <workbookView xWindow="2700" yWindow="2820" windowWidth="26440" windowHeight="15040" activeTab="1" xr2:uid="{F7BAF10B-A395-7347-A700-8BC2E016301B}"/>
  </bookViews>
  <sheets>
    <sheet name="ful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J34" i="1"/>
  <c r="J35" i="1"/>
  <c r="J36" i="1"/>
  <c r="J37" i="1"/>
  <c r="J38" i="1"/>
  <c r="J39" i="1"/>
  <c r="J40" i="1"/>
  <c r="J33" i="1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<sst xmlns="http://schemas.openxmlformats.org/spreadsheetml/2006/main" count="74" uniqueCount="23">
  <si>
    <t>H2O</t>
  </si>
  <si>
    <t>NO</t>
  </si>
  <si>
    <t>NO2</t>
  </si>
  <si>
    <t>N2O</t>
  </si>
  <si>
    <t>NH3</t>
  </si>
  <si>
    <t>H2</t>
  </si>
  <si>
    <t>Otomo</t>
  </si>
  <si>
    <t>Wang</t>
  </si>
  <si>
    <t>Gotama</t>
  </si>
  <si>
    <t>Jiang</t>
  </si>
  <si>
    <t>UCSD</t>
  </si>
  <si>
    <t>Nakamura</t>
  </si>
  <si>
    <t>Zhang</t>
  </si>
  <si>
    <t>Okafor</t>
  </si>
  <si>
    <t>Avg_error</t>
  </si>
  <si>
    <t>O2</t>
  </si>
  <si>
    <t>N/A</t>
  </si>
  <si>
    <t>X_H2 = 0% error</t>
  </si>
  <si>
    <t>X_H2 = 10% error</t>
  </si>
  <si>
    <t>X_H2 = 20% error</t>
  </si>
  <si>
    <t>X_H2 = 30% error</t>
  </si>
  <si>
    <t>RANK</t>
  </si>
  <si>
    <t xml:space="preserve">Averaged error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</si>
</sst>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9" fontId="1" fillId="0" borderId="18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169" fontId="1" fillId="0" borderId="7" xfId="0" applyNumberFormat="1" applyFon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169" fontId="1" fillId="0" borderId="4" xfId="0" applyNumberFormat="1" applyFont="1" applyBorder="1" applyAlignment="1">
      <alignment horizontal="center" vertical="center"/>
    </xf>
    <xf numFmtId="169" fontId="1" fillId="0" borderId="5" xfId="0" applyNumberFormat="1" applyFont="1" applyBorder="1" applyAlignment="1">
      <alignment horizontal="center" vertical="center"/>
    </xf>
    <xf numFmtId="169" fontId="1" fillId="0" borderId="6" xfId="0" applyNumberFormat="1" applyFont="1" applyBorder="1" applyAlignment="1">
      <alignment horizontal="center" vertical="center"/>
    </xf>
    <xf numFmtId="169" fontId="1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169" fontId="1" fillId="0" borderId="21" xfId="0" applyNumberFormat="1" applyFont="1" applyBorder="1" applyAlignment="1">
      <alignment horizontal="center" vertical="center" wrapText="1"/>
    </xf>
    <xf numFmtId="169" fontId="1" fillId="0" borderId="20" xfId="0" applyNumberFormat="1" applyFont="1" applyBorder="1" applyAlignment="1">
      <alignment horizontal="center" vertical="center" wrapText="1"/>
    </xf>
    <xf numFmtId="169" fontId="1" fillId="0" borderId="15" xfId="0" applyNumberFormat="1" applyFont="1" applyBorder="1" applyAlignment="1">
      <alignment horizontal="center" vertical="center" wrapText="1"/>
    </xf>
    <xf numFmtId="169" fontId="0" fillId="0" borderId="15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471D-8FEA-D74D-9FD3-68B47E4E0435}">
  <dimension ref="A1:J40"/>
  <sheetViews>
    <sheetView topLeftCell="A4" workbookViewId="0">
      <selection activeCell="N18" sqref="N18"/>
    </sheetView>
  </sheetViews>
  <sheetFormatPr baseColWidth="10" defaultRowHeight="16" x14ac:dyDescent="0.2"/>
  <cols>
    <col min="1" max="2" width="10.83203125" style="1"/>
    <col min="3" max="10" width="10.83203125" style="37"/>
    <col min="11" max="16384" width="10.83203125" style="1"/>
  </cols>
  <sheetData>
    <row r="1" spans="1:10" ht="17" thickBot="1" x14ac:dyDescent="0.25"/>
    <row r="2" spans="1:10" ht="17" thickBot="1" x14ac:dyDescent="0.25">
      <c r="A2" s="9">
        <v>0</v>
      </c>
      <c r="B2" s="4"/>
      <c r="C2" s="46" t="s">
        <v>0</v>
      </c>
      <c r="D2" s="47" t="s">
        <v>1</v>
      </c>
      <c r="E2" s="47" t="s">
        <v>2</v>
      </c>
      <c r="F2" s="47" t="s">
        <v>3</v>
      </c>
      <c r="G2" s="47" t="s">
        <v>4</v>
      </c>
      <c r="H2" s="47" t="s">
        <v>5</v>
      </c>
      <c r="I2" s="47" t="s">
        <v>15</v>
      </c>
      <c r="J2" s="48" t="s">
        <v>14</v>
      </c>
    </row>
    <row r="3" spans="1:10" x14ac:dyDescent="0.2">
      <c r="A3" s="10"/>
      <c r="B3" s="5" t="s">
        <v>6</v>
      </c>
      <c r="C3" s="49">
        <v>7.2721532101577102</v>
      </c>
      <c r="D3" s="50">
        <v>73.542437712141805</v>
      </c>
      <c r="E3" s="50">
        <v>2.10233275221853E-2</v>
      </c>
      <c r="F3" s="50">
        <v>1.8322044860768799E-2</v>
      </c>
      <c r="G3" s="50">
        <v>15.198423299301499</v>
      </c>
      <c r="H3" s="50">
        <v>9.8077252884431996</v>
      </c>
      <c r="I3" s="50" t="s">
        <v>16</v>
      </c>
      <c r="J3" s="50">
        <f>SUM(C3:I3)/6</f>
        <v>17.643347480404525</v>
      </c>
    </row>
    <row r="4" spans="1:10" x14ac:dyDescent="0.2">
      <c r="A4" s="10"/>
      <c r="B4" s="6" t="s">
        <v>7</v>
      </c>
      <c r="C4" s="51">
        <v>7.56834692826222</v>
      </c>
      <c r="D4" s="52">
        <v>468.36426459049102</v>
      </c>
      <c r="E4" s="52">
        <v>5.6672608965798697E-2</v>
      </c>
      <c r="F4" s="52">
        <v>3.0318574173793699E-2</v>
      </c>
      <c r="G4" s="52">
        <v>14.5176911452927</v>
      </c>
      <c r="H4" s="52">
        <v>8.2879127444243395</v>
      </c>
      <c r="I4" s="52" t="s">
        <v>16</v>
      </c>
      <c r="J4" s="52">
        <f t="shared" ref="J4:J10" si="0">SUM(C4:I4)/6</f>
        <v>83.137534431934981</v>
      </c>
    </row>
    <row r="5" spans="1:10" x14ac:dyDescent="0.2">
      <c r="A5" s="10"/>
      <c r="B5" s="6" t="s">
        <v>8</v>
      </c>
      <c r="C5" s="51">
        <v>6.9032609275880903</v>
      </c>
      <c r="D5" s="52">
        <v>466.65031902796397</v>
      </c>
      <c r="E5" s="52">
        <v>5.8750771774350799E-2</v>
      </c>
      <c r="F5" s="52">
        <v>2.40233103215951E-2</v>
      </c>
      <c r="G5" s="52">
        <v>15.5434994115436</v>
      </c>
      <c r="H5" s="52">
        <v>7.8113909159721198</v>
      </c>
      <c r="I5" s="52" t="s">
        <v>16</v>
      </c>
      <c r="J5" s="52">
        <f t="shared" si="0"/>
        <v>82.831874060860613</v>
      </c>
    </row>
    <row r="6" spans="1:10" x14ac:dyDescent="0.2">
      <c r="A6" s="10"/>
      <c r="B6" s="6" t="s">
        <v>9</v>
      </c>
      <c r="C6" s="51">
        <v>6.2348939153966798</v>
      </c>
      <c r="D6" s="52">
        <v>6.5509797772833904</v>
      </c>
      <c r="E6" s="52">
        <v>2.1063448820773101E-2</v>
      </c>
      <c r="F6" s="52">
        <v>0.109817298189322</v>
      </c>
      <c r="G6" s="52">
        <v>212.006130300796</v>
      </c>
      <c r="H6" s="52">
        <v>29.052861540274201</v>
      </c>
      <c r="I6" s="52" t="s">
        <v>16</v>
      </c>
      <c r="J6" s="52">
        <f t="shared" si="0"/>
        <v>42.329291046793394</v>
      </c>
    </row>
    <row r="7" spans="1:10" x14ac:dyDescent="0.2">
      <c r="A7" s="10"/>
      <c r="B7" s="6" t="s">
        <v>10</v>
      </c>
      <c r="C7" s="51">
        <v>6.8458896464683603</v>
      </c>
      <c r="D7" s="52">
        <v>12.209494856175199</v>
      </c>
      <c r="E7" s="52">
        <v>1.8238146603556701E-2</v>
      </c>
      <c r="F7" s="52">
        <v>1.9481765964020702E-2</v>
      </c>
      <c r="G7" s="52">
        <v>18.478571300766799</v>
      </c>
      <c r="H7" s="52">
        <v>17.246194784727798</v>
      </c>
      <c r="I7" s="52" t="s">
        <v>16</v>
      </c>
      <c r="J7" s="52">
        <f t="shared" si="0"/>
        <v>9.1363117501176223</v>
      </c>
    </row>
    <row r="8" spans="1:10" x14ac:dyDescent="0.2">
      <c r="A8" s="10"/>
      <c r="B8" s="6" t="s">
        <v>11</v>
      </c>
      <c r="C8" s="51">
        <v>7.6646638076073899</v>
      </c>
      <c r="D8" s="52">
        <v>948.30831018623905</v>
      </c>
      <c r="E8" s="52">
        <v>0.15490900150440301</v>
      </c>
      <c r="F8" s="52">
        <v>2.1465850753777001E-2</v>
      </c>
      <c r="G8" s="52">
        <v>22.520101303347101</v>
      </c>
      <c r="H8" s="52">
        <v>7.72209277838218</v>
      </c>
      <c r="I8" s="52" t="s">
        <v>16</v>
      </c>
      <c r="J8" s="52">
        <f t="shared" si="0"/>
        <v>164.39859048797231</v>
      </c>
    </row>
    <row r="9" spans="1:10" x14ac:dyDescent="0.2">
      <c r="A9" s="10"/>
      <c r="B9" s="6" t="s">
        <v>12</v>
      </c>
      <c r="C9" s="51">
        <v>7.1771270855592499</v>
      </c>
      <c r="D9" s="52">
        <v>130.04478912601999</v>
      </c>
      <c r="E9" s="52">
        <v>1.9427273710825699E-2</v>
      </c>
      <c r="F9" s="52">
        <v>2.1095492261679599E-2</v>
      </c>
      <c r="G9" s="52">
        <v>13.91303752866</v>
      </c>
      <c r="H9" s="52">
        <v>10.4407497924946</v>
      </c>
      <c r="I9" s="52" t="s">
        <v>16</v>
      </c>
      <c r="J9" s="52">
        <f t="shared" si="0"/>
        <v>26.936037716451057</v>
      </c>
    </row>
    <row r="10" spans="1:10" ht="17" thickBot="1" x14ac:dyDescent="0.25">
      <c r="A10" s="10"/>
      <c r="B10" s="7" t="s">
        <v>13</v>
      </c>
      <c r="C10" s="51">
        <v>7.4519172049413402</v>
      </c>
      <c r="D10" s="52">
        <v>190.35569749372399</v>
      </c>
      <c r="E10" s="52">
        <v>5.4633089740949402E-2</v>
      </c>
      <c r="F10" s="52">
        <v>2.33053543619057E-2</v>
      </c>
      <c r="G10" s="52">
        <v>8.2039518544852594</v>
      </c>
      <c r="H10" s="52">
        <v>9.1524795973367308</v>
      </c>
      <c r="I10" s="52" t="s">
        <v>16</v>
      </c>
      <c r="J10" s="52">
        <f t="shared" si="0"/>
        <v>35.873664099098363</v>
      </c>
    </row>
    <row r="11" spans="1:10" ht="6" customHeight="1" x14ac:dyDescent="0.2">
      <c r="A11" s="2"/>
      <c r="B11" s="3"/>
      <c r="C11" s="52"/>
      <c r="D11" s="52"/>
      <c r="E11" s="52"/>
      <c r="F11" s="52"/>
      <c r="G11" s="52"/>
      <c r="H11" s="52"/>
      <c r="I11" s="52"/>
      <c r="J11" s="52"/>
    </row>
    <row r="12" spans="1:10" ht="6" customHeight="1" thickBot="1" x14ac:dyDescent="0.25">
      <c r="A12" s="2"/>
      <c r="B12" s="8"/>
      <c r="C12" s="52"/>
      <c r="D12" s="52"/>
      <c r="E12" s="52"/>
      <c r="F12" s="52"/>
      <c r="G12" s="52"/>
      <c r="H12" s="52"/>
      <c r="I12" s="52"/>
      <c r="J12" s="52"/>
    </row>
    <row r="13" spans="1:10" x14ac:dyDescent="0.2">
      <c r="A13" s="10">
        <v>0.1</v>
      </c>
      <c r="B13" s="5" t="s">
        <v>6</v>
      </c>
      <c r="C13" s="51">
        <v>4.9500955690078499</v>
      </c>
      <c r="D13" s="52">
        <v>33.620318690019303</v>
      </c>
      <c r="E13" s="52">
        <v>19.995840843067</v>
      </c>
      <c r="F13" s="52">
        <v>0.484837156492814</v>
      </c>
      <c r="G13" s="52">
        <v>14.6174629480339</v>
      </c>
      <c r="H13" s="52">
        <v>1.0578174126409099</v>
      </c>
      <c r="I13" s="52">
        <v>4.7582980255751899</v>
      </c>
      <c r="J13" s="52">
        <v>11.354952949262424</v>
      </c>
    </row>
    <row r="14" spans="1:10" x14ac:dyDescent="0.2">
      <c r="A14" s="10"/>
      <c r="B14" s="6" t="s">
        <v>7</v>
      </c>
      <c r="C14" s="51">
        <v>5.1166617995859802</v>
      </c>
      <c r="D14" s="52">
        <v>22.895828311936299</v>
      </c>
      <c r="E14" s="52">
        <v>7.6956435232109399</v>
      </c>
      <c r="F14" s="52">
        <v>0.330837055233902</v>
      </c>
      <c r="G14" s="52">
        <v>7.9029808327764002</v>
      </c>
      <c r="H14" s="52">
        <v>0.86342418886078798</v>
      </c>
      <c r="I14" s="52">
        <v>4.9089553241560697</v>
      </c>
      <c r="J14" s="52">
        <v>7.1020472908229104</v>
      </c>
    </row>
    <row r="15" spans="1:10" x14ac:dyDescent="0.2">
      <c r="A15" s="10"/>
      <c r="B15" s="6" t="s">
        <v>8</v>
      </c>
      <c r="C15" s="51">
        <v>9.44049643643047</v>
      </c>
      <c r="D15" s="52">
        <v>3.9568148630383599</v>
      </c>
      <c r="E15" s="52">
        <v>9.9667719893735605</v>
      </c>
      <c r="F15" s="52">
        <v>4.8944745329300003</v>
      </c>
      <c r="G15" s="52">
        <v>100.959665829409</v>
      </c>
      <c r="H15" s="52">
        <v>3.9809378706245</v>
      </c>
      <c r="I15" s="52">
        <v>3.3106485954696301</v>
      </c>
      <c r="J15" s="52">
        <v>19.501401445325079</v>
      </c>
    </row>
    <row r="16" spans="1:10" x14ac:dyDescent="0.2">
      <c r="A16" s="10"/>
      <c r="B16" s="6" t="s">
        <v>9</v>
      </c>
      <c r="C16" s="51">
        <v>10.183820360475099</v>
      </c>
      <c r="D16" s="52">
        <v>52.338529389073997</v>
      </c>
      <c r="E16" s="52">
        <v>14.195661069593401</v>
      </c>
      <c r="F16" s="52">
        <v>12.5856982723637</v>
      </c>
      <c r="G16" s="52">
        <v>258650.66667021101</v>
      </c>
      <c r="H16" s="52">
        <v>32.111575764703602</v>
      </c>
      <c r="I16" s="52">
        <v>3.0726696107415599</v>
      </c>
      <c r="J16" s="52">
        <v>36967.87923209685</v>
      </c>
    </row>
    <row r="17" spans="1:10" x14ac:dyDescent="0.2">
      <c r="A17" s="10"/>
      <c r="B17" s="6" t="s">
        <v>10</v>
      </c>
      <c r="C17" s="51">
        <v>9.1186687954916792</v>
      </c>
      <c r="D17" s="52">
        <v>25.950091122554198</v>
      </c>
      <c r="E17" s="52">
        <v>30.964855342303601</v>
      </c>
      <c r="F17" s="52">
        <v>7.3006754725834302</v>
      </c>
      <c r="G17" s="52">
        <v>71751.673724326</v>
      </c>
      <c r="H17" s="52">
        <v>22.105998708076299</v>
      </c>
      <c r="I17" s="52">
        <v>3.6573667728733201</v>
      </c>
      <c r="J17" s="52">
        <v>10264.395911505697</v>
      </c>
    </row>
    <row r="18" spans="1:10" x14ac:dyDescent="0.2">
      <c r="A18" s="10"/>
      <c r="B18" s="6" t="s">
        <v>11</v>
      </c>
      <c r="C18" s="51">
        <v>5.93351582068596</v>
      </c>
      <c r="D18" s="52">
        <v>34.576984606822499</v>
      </c>
      <c r="E18" s="52">
        <v>54.937484993089498</v>
      </c>
      <c r="F18" s="52">
        <v>5.51876479243677E-2</v>
      </c>
      <c r="G18" s="52">
        <v>8.1302337429889793</v>
      </c>
      <c r="H18" s="52">
        <v>0.60330944255211405</v>
      </c>
      <c r="I18" s="52">
        <v>4.9219110899886598</v>
      </c>
      <c r="J18" s="52">
        <v>15.594089620578869</v>
      </c>
    </row>
    <row r="19" spans="1:10" x14ac:dyDescent="0.2">
      <c r="A19" s="10"/>
      <c r="B19" s="6" t="s">
        <v>12</v>
      </c>
      <c r="C19" s="51">
        <v>9.5177837390188298</v>
      </c>
      <c r="D19" s="52">
        <v>3.9802999115769699</v>
      </c>
      <c r="E19" s="52">
        <v>14.0748967729486</v>
      </c>
      <c r="F19" s="52">
        <v>0.91925570769790299</v>
      </c>
      <c r="G19" s="52">
        <v>187.57039379754801</v>
      </c>
      <c r="H19" s="52">
        <v>4.9001952291810902</v>
      </c>
      <c r="I19" s="52">
        <v>4.2335986368370504</v>
      </c>
      <c r="J19" s="52">
        <v>32.170917684972636</v>
      </c>
    </row>
    <row r="20" spans="1:10" ht="17" thickBot="1" x14ac:dyDescent="0.25">
      <c r="A20" s="10"/>
      <c r="B20" s="7" t="s">
        <v>13</v>
      </c>
      <c r="C20" s="51">
        <v>4.9909448883377303</v>
      </c>
      <c r="D20" s="52">
        <v>11.9950156784895</v>
      </c>
      <c r="E20" s="52">
        <v>17.107507630674</v>
      </c>
      <c r="F20" s="52">
        <v>0.35910778432456297</v>
      </c>
      <c r="G20" s="52">
        <v>64.599633765957705</v>
      </c>
      <c r="H20" s="52">
        <v>0.89792572995839004</v>
      </c>
      <c r="I20" s="52">
        <v>6.1908460986568796</v>
      </c>
      <c r="J20" s="52">
        <v>15.162997368056967</v>
      </c>
    </row>
    <row r="21" spans="1:10" ht="6" customHeight="1" x14ac:dyDescent="0.2">
      <c r="A21" s="2"/>
      <c r="B21" s="3"/>
      <c r="C21" s="52"/>
      <c r="D21" s="52"/>
      <c r="E21" s="52"/>
      <c r="F21" s="52"/>
      <c r="G21" s="52"/>
      <c r="H21" s="52"/>
      <c r="I21" s="52"/>
      <c r="J21" s="52"/>
    </row>
    <row r="22" spans="1:10" ht="6" customHeight="1" thickBot="1" x14ac:dyDescent="0.25">
      <c r="A22" s="2"/>
      <c r="B22" s="8"/>
      <c r="C22" s="52"/>
      <c r="D22" s="52"/>
      <c r="E22" s="52"/>
      <c r="F22" s="52"/>
      <c r="G22" s="52"/>
      <c r="H22" s="52"/>
      <c r="I22" s="52"/>
      <c r="J22" s="52"/>
    </row>
    <row r="23" spans="1:10" x14ac:dyDescent="0.2">
      <c r="A23" s="10">
        <v>0.2</v>
      </c>
      <c r="B23" s="5" t="s">
        <v>6</v>
      </c>
      <c r="C23" s="51">
        <v>3.6559587968748901</v>
      </c>
      <c r="D23" s="52">
        <v>6.61227397458961</v>
      </c>
      <c r="E23" s="52">
        <v>2.4040093318820599</v>
      </c>
      <c r="F23" s="52">
        <v>1.56687805165667</v>
      </c>
      <c r="G23" s="52">
        <v>11.815647306240001</v>
      </c>
      <c r="H23" s="52">
        <v>8.7308825142384592</v>
      </c>
      <c r="I23" s="52">
        <v>0.98779886709709697</v>
      </c>
      <c r="J23" s="52">
        <v>5.1104926917969697</v>
      </c>
    </row>
    <row r="24" spans="1:10" x14ac:dyDescent="0.2">
      <c r="A24" s="10"/>
      <c r="B24" s="6" t="s">
        <v>7</v>
      </c>
      <c r="C24" s="51">
        <v>3.15876260924931</v>
      </c>
      <c r="D24" s="52">
        <v>14.471986809482001</v>
      </c>
      <c r="E24" s="52">
        <v>0.56644420573114895</v>
      </c>
      <c r="F24" s="52">
        <v>0.44056690539741999</v>
      </c>
      <c r="G24" s="52">
        <v>3.4516183270245699</v>
      </c>
      <c r="H24" s="52">
        <v>5.5089501863956896</v>
      </c>
      <c r="I24" s="52">
        <v>0.81982830981976496</v>
      </c>
      <c r="J24" s="52">
        <v>4.0597367647285578</v>
      </c>
    </row>
    <row r="25" spans="1:10" x14ac:dyDescent="0.2">
      <c r="A25" s="10"/>
      <c r="B25" s="6" t="s">
        <v>8</v>
      </c>
      <c r="C25" s="51">
        <v>3.5088408526503199</v>
      </c>
      <c r="D25" s="52">
        <v>4.6551891677176904</v>
      </c>
      <c r="E25" s="52">
        <v>0.77170020117327798</v>
      </c>
      <c r="F25" s="52">
        <v>2.1142235097593698</v>
      </c>
      <c r="G25" s="52">
        <v>7.1365220626025101</v>
      </c>
      <c r="H25" s="52">
        <v>10.9094256124692</v>
      </c>
      <c r="I25" s="52">
        <v>0.72687205110639697</v>
      </c>
      <c r="J25" s="52">
        <v>4.2603962082112519</v>
      </c>
    </row>
    <row r="26" spans="1:10" x14ac:dyDescent="0.2">
      <c r="A26" s="10"/>
      <c r="B26" s="6" t="s">
        <v>9</v>
      </c>
      <c r="C26" s="51">
        <v>3.4238156145607501</v>
      </c>
      <c r="D26" s="52">
        <v>22.299877817362901</v>
      </c>
      <c r="E26" s="52">
        <v>4.3056105172619699</v>
      </c>
      <c r="F26" s="52">
        <v>8.5945112441631402</v>
      </c>
      <c r="G26" s="52">
        <v>1049.40127586166</v>
      </c>
      <c r="H26" s="52">
        <v>24.432287122124499</v>
      </c>
      <c r="I26" s="52">
        <v>0.89675612574030095</v>
      </c>
      <c r="J26" s="52">
        <v>159.0505906146962</v>
      </c>
    </row>
    <row r="27" spans="1:10" x14ac:dyDescent="0.2">
      <c r="A27" s="10"/>
      <c r="B27" s="6" t="s">
        <v>10</v>
      </c>
      <c r="C27" s="51">
        <v>3.3772592635096199</v>
      </c>
      <c r="D27" s="52">
        <v>12.205062612517899</v>
      </c>
      <c r="E27" s="52">
        <v>4.0412640837010496</v>
      </c>
      <c r="F27" s="52">
        <v>3.3560899762409599</v>
      </c>
      <c r="G27" s="52">
        <v>141.43599732315599</v>
      </c>
      <c r="H27" s="52">
        <v>18.884481372172001</v>
      </c>
      <c r="I27" s="52">
        <v>0.78505463153588795</v>
      </c>
      <c r="J27" s="52">
        <v>26.297887037547632</v>
      </c>
    </row>
    <row r="28" spans="1:10" x14ac:dyDescent="0.2">
      <c r="A28" s="10"/>
      <c r="B28" s="6" t="s">
        <v>11</v>
      </c>
      <c r="C28" s="51">
        <v>2.98009268264539</v>
      </c>
      <c r="D28" s="52">
        <v>22.9489155849156</v>
      </c>
      <c r="E28" s="52">
        <v>11.968470196828999</v>
      </c>
      <c r="F28" s="52">
        <v>0.612053057967194</v>
      </c>
      <c r="G28" s="52">
        <v>5.4846016437934901</v>
      </c>
      <c r="H28" s="52">
        <v>7.62386780586416</v>
      </c>
      <c r="I28" s="52">
        <v>0.71587083439314303</v>
      </c>
      <c r="J28" s="52">
        <v>7.4762674009154253</v>
      </c>
    </row>
    <row r="29" spans="1:10" x14ac:dyDescent="0.2">
      <c r="A29" s="10"/>
      <c r="B29" s="6" t="s">
        <v>12</v>
      </c>
      <c r="C29" s="51">
        <v>3.55118533459494</v>
      </c>
      <c r="D29" s="52">
        <v>2.48095974044843</v>
      </c>
      <c r="E29" s="52">
        <v>1.0347481607582301</v>
      </c>
      <c r="F29" s="52">
        <v>0.46926563505816798</v>
      </c>
      <c r="G29" s="52">
        <v>3.0654707239421302</v>
      </c>
      <c r="H29" s="52">
        <v>10.934667666587201</v>
      </c>
      <c r="I29" s="52">
        <v>0.84446294595157201</v>
      </c>
      <c r="J29" s="52">
        <v>3.1972514581915248</v>
      </c>
    </row>
    <row r="30" spans="1:10" ht="17" thickBot="1" x14ac:dyDescent="0.25">
      <c r="A30" s="10"/>
      <c r="B30" s="7" t="s">
        <v>13</v>
      </c>
      <c r="C30" s="51">
        <v>3.8193617347464102</v>
      </c>
      <c r="D30" s="52">
        <v>4.0398427865073101</v>
      </c>
      <c r="E30" s="52">
        <v>1.7265563818438801</v>
      </c>
      <c r="F30" s="52">
        <v>4.3119574159747298</v>
      </c>
      <c r="G30" s="52">
        <v>41.692672362567798</v>
      </c>
      <c r="H30" s="52">
        <v>12.3388302201061</v>
      </c>
      <c r="I30" s="52">
        <v>0.97666891621896601</v>
      </c>
      <c r="J30" s="52">
        <v>9.8436985454236012</v>
      </c>
    </row>
    <row r="31" spans="1:10" ht="6" customHeight="1" x14ac:dyDescent="0.2">
      <c r="A31" s="2"/>
      <c r="B31" s="3"/>
      <c r="C31" s="52"/>
      <c r="D31" s="52"/>
      <c r="E31" s="52"/>
      <c r="F31" s="52"/>
      <c r="G31" s="52"/>
      <c r="H31" s="52"/>
      <c r="I31" s="52"/>
      <c r="J31" s="52"/>
    </row>
    <row r="32" spans="1:10" ht="6" customHeight="1" thickBot="1" x14ac:dyDescent="0.25">
      <c r="A32" s="2"/>
      <c r="B32" s="8"/>
      <c r="C32" s="52"/>
      <c r="D32" s="52"/>
      <c r="E32" s="52"/>
      <c r="F32" s="52"/>
      <c r="G32" s="52"/>
      <c r="H32" s="52"/>
      <c r="I32" s="52"/>
      <c r="J32" s="52"/>
    </row>
    <row r="33" spans="1:10" x14ac:dyDescent="0.2">
      <c r="A33" s="10">
        <v>0.3</v>
      </c>
      <c r="B33" s="5" t="s">
        <v>6</v>
      </c>
      <c r="C33" s="51">
        <v>2.19536834022776</v>
      </c>
      <c r="D33" s="52">
        <v>58.868984313318698</v>
      </c>
      <c r="E33" s="52">
        <v>0.773017250746319</v>
      </c>
      <c r="F33" s="52">
        <v>9.1027853949924395E-2</v>
      </c>
      <c r="G33" s="52">
        <v>252.42439854222101</v>
      </c>
      <c r="H33" s="52">
        <v>1.6721478512189301</v>
      </c>
      <c r="I33" s="52">
        <v>0.25570921752985598</v>
      </c>
      <c r="J33" s="52">
        <f>SUM(C33:I33)/7</f>
        <v>45.18295048131607</v>
      </c>
    </row>
    <row r="34" spans="1:10" x14ac:dyDescent="0.2">
      <c r="A34" s="10"/>
      <c r="B34" s="6" t="s">
        <v>7</v>
      </c>
      <c r="C34" s="51">
        <v>3.14506384796992</v>
      </c>
      <c r="D34" s="52">
        <v>5.5061008694915996</v>
      </c>
      <c r="E34" s="52">
        <v>0.52140583298590604</v>
      </c>
      <c r="F34" s="52">
        <v>6.9560122007028102</v>
      </c>
      <c r="G34" s="52">
        <v>126.10689133610001</v>
      </c>
      <c r="H34" s="52">
        <v>2.3273138880980602</v>
      </c>
      <c r="I34" s="52">
        <v>0.17833601499139601</v>
      </c>
      <c r="J34" s="52">
        <f t="shared" ref="J34:J40" si="1">SUM(C34:I34)/7</f>
        <v>20.677303427191383</v>
      </c>
    </row>
    <row r="35" spans="1:10" x14ac:dyDescent="0.2">
      <c r="A35" s="10"/>
      <c r="B35" s="6" t="s">
        <v>8</v>
      </c>
      <c r="C35" s="51">
        <v>3.2719953723965198</v>
      </c>
      <c r="D35" s="52">
        <v>35.464590396403899</v>
      </c>
      <c r="E35" s="52">
        <v>1.16232602443054</v>
      </c>
      <c r="F35" s="52">
        <v>9.8554287200292503</v>
      </c>
      <c r="G35" s="52">
        <v>122.342267604398</v>
      </c>
      <c r="H35" s="52">
        <v>1.9151842563838499</v>
      </c>
      <c r="I35" s="52">
        <v>0.11499210011475899</v>
      </c>
      <c r="J35" s="52">
        <f t="shared" si="1"/>
        <v>24.875254924879545</v>
      </c>
    </row>
    <row r="36" spans="1:10" x14ac:dyDescent="0.2">
      <c r="A36" s="10"/>
      <c r="B36" s="6" t="s">
        <v>9</v>
      </c>
      <c r="C36" s="51">
        <v>1.7819544953547399</v>
      </c>
      <c r="D36" s="52">
        <v>104.450020355509</v>
      </c>
      <c r="E36" s="52">
        <v>1.4101113149380999</v>
      </c>
      <c r="F36" s="52">
        <v>0.53563494310443305</v>
      </c>
      <c r="G36" s="52">
        <v>11922.0861220391</v>
      </c>
      <c r="H36" s="52">
        <v>4.6677172435607597</v>
      </c>
      <c r="I36" s="52">
        <v>0.194254538543321</v>
      </c>
      <c r="J36" s="52">
        <f t="shared" si="1"/>
        <v>1719.3036878471587</v>
      </c>
    </row>
    <row r="37" spans="1:10" x14ac:dyDescent="0.2">
      <c r="A37" s="10"/>
      <c r="B37" s="6" t="s">
        <v>10</v>
      </c>
      <c r="C37" s="51">
        <v>1.82534909533839</v>
      </c>
      <c r="D37" s="52">
        <v>79.815169073237698</v>
      </c>
      <c r="E37" s="52">
        <v>1.8295307574997</v>
      </c>
      <c r="F37" s="52">
        <v>25.177098564100898</v>
      </c>
      <c r="G37" s="52">
        <v>1186.5290597478599</v>
      </c>
      <c r="H37" s="52">
        <v>3.5895857518368</v>
      </c>
      <c r="I37" s="52">
        <v>0.18589426134332199</v>
      </c>
      <c r="J37" s="52">
        <f t="shared" si="1"/>
        <v>185.5645267501738</v>
      </c>
    </row>
    <row r="38" spans="1:10" x14ac:dyDescent="0.2">
      <c r="A38" s="10"/>
      <c r="B38" s="6" t="s">
        <v>11</v>
      </c>
      <c r="C38" s="51">
        <v>2.3614911409544899</v>
      </c>
      <c r="D38" s="52">
        <v>796.76873065767904</v>
      </c>
      <c r="E38" s="52">
        <v>1.1074959572577701</v>
      </c>
      <c r="F38" s="52">
        <v>4.0820903393038996</v>
      </c>
      <c r="G38" s="52">
        <v>243.46942353787401</v>
      </c>
      <c r="H38" s="52">
        <v>1.7384031405345</v>
      </c>
      <c r="I38" s="52">
        <v>0.128907892739408</v>
      </c>
      <c r="J38" s="52">
        <f t="shared" si="1"/>
        <v>149.95093466662044</v>
      </c>
    </row>
    <row r="39" spans="1:10" x14ac:dyDescent="0.2">
      <c r="A39" s="10"/>
      <c r="B39" s="6" t="s">
        <v>12</v>
      </c>
      <c r="C39" s="51">
        <v>3.2189784175302201</v>
      </c>
      <c r="D39" s="52">
        <v>99.147422967792394</v>
      </c>
      <c r="E39" s="52">
        <v>0.92227046968132398</v>
      </c>
      <c r="F39" s="52">
        <v>0.71027445485836105</v>
      </c>
      <c r="G39" s="52">
        <v>137.08931391784199</v>
      </c>
      <c r="H39" s="52">
        <v>1.8502663612628101</v>
      </c>
      <c r="I39" s="52">
        <v>0.138195005200172</v>
      </c>
      <c r="J39" s="52">
        <f t="shared" si="1"/>
        <v>34.725245942023896</v>
      </c>
    </row>
    <row r="40" spans="1:10" ht="17" thickBot="1" x14ac:dyDescent="0.25">
      <c r="A40" s="10"/>
      <c r="B40" s="7" t="s">
        <v>13</v>
      </c>
      <c r="C40" s="51">
        <v>2.1364634473352599</v>
      </c>
      <c r="D40" s="52">
        <v>59.193383504832099</v>
      </c>
      <c r="E40" s="52">
        <v>0.46674940401169102</v>
      </c>
      <c r="F40" s="52">
        <v>4.0177583403981601E-2</v>
      </c>
      <c r="G40" s="52">
        <v>1135.0073197637801</v>
      </c>
      <c r="H40" s="52">
        <v>2.9215506032718599</v>
      </c>
      <c r="I40" s="52">
        <v>0.27021044916931802</v>
      </c>
      <c r="J40" s="52">
        <f t="shared" si="1"/>
        <v>171.43369353654347</v>
      </c>
    </row>
  </sheetData>
  <mergeCells count="4">
    <mergeCell ref="A2:A10"/>
    <mergeCell ref="A13:A20"/>
    <mergeCell ref="A23:A30"/>
    <mergeCell ref="A33:A40"/>
  </mergeCells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EC0F-F369-E24A-8D60-70177CEA8E93}">
  <dimension ref="A1:G39"/>
  <sheetViews>
    <sheetView tabSelected="1" workbookViewId="0">
      <selection activeCell="G20" sqref="B12:G20"/>
    </sheetView>
  </sheetViews>
  <sheetFormatPr baseColWidth="10" defaultRowHeight="16" x14ac:dyDescent="0.2"/>
  <cols>
    <col min="1" max="2" width="10.83203125" style="1"/>
    <col min="3" max="3" width="18.6640625" style="21" customWidth="1"/>
    <col min="4" max="4" width="16" style="21" customWidth="1"/>
    <col min="5" max="5" width="11.6640625" style="21" customWidth="1"/>
    <col min="6" max="6" width="13.6640625" style="1" bestFit="1" customWidth="1"/>
    <col min="7" max="7" width="10.83203125" style="21"/>
    <col min="8" max="16384" width="10.83203125" style="1"/>
  </cols>
  <sheetData>
    <row r="1" spans="1:7" ht="17" thickBot="1" x14ac:dyDescent="0.25">
      <c r="A1" s="14"/>
      <c r="B1" s="11"/>
      <c r="C1" s="30" t="s">
        <v>17</v>
      </c>
      <c r="D1" s="31" t="s">
        <v>18</v>
      </c>
      <c r="E1" s="31" t="s">
        <v>19</v>
      </c>
      <c r="F1" s="32" t="s">
        <v>20</v>
      </c>
      <c r="G1" s="21" t="s">
        <v>21</v>
      </c>
    </row>
    <row r="2" spans="1:7" x14ac:dyDescent="0.2">
      <c r="A2" s="15"/>
      <c r="B2" s="12" t="s">
        <v>6</v>
      </c>
      <c r="C2" s="20">
        <v>17.643347500000001</v>
      </c>
      <c r="D2" s="22">
        <v>11.354952949262424</v>
      </c>
      <c r="E2" s="22">
        <v>5.1104926917969697</v>
      </c>
      <c r="F2" s="22">
        <v>45.182950499999997</v>
      </c>
      <c r="G2" s="21">
        <f>SUM(C2:F2)/4</f>
        <v>19.822935910264846</v>
      </c>
    </row>
    <row r="3" spans="1:7" x14ac:dyDescent="0.2">
      <c r="A3" s="15"/>
      <c r="B3" s="34" t="s">
        <v>7</v>
      </c>
      <c r="C3" s="33">
        <v>83.137534400000007</v>
      </c>
      <c r="D3" s="23">
        <v>7.1020472908229104</v>
      </c>
      <c r="E3" s="23">
        <v>4.0597367647285578</v>
      </c>
      <c r="F3" s="23">
        <v>20.6773034</v>
      </c>
      <c r="G3" s="21">
        <f t="shared" ref="G3:G9" si="0">SUM(C3:F3)/4</f>
        <v>28.744155463887868</v>
      </c>
    </row>
    <row r="4" spans="1:7" x14ac:dyDescent="0.2">
      <c r="A4" s="15"/>
      <c r="B4" s="34" t="s">
        <v>8</v>
      </c>
      <c r="C4" s="33">
        <v>82.831874099999993</v>
      </c>
      <c r="D4" s="23">
        <v>19.501401445325079</v>
      </c>
      <c r="E4" s="23">
        <v>4.2603962082112519</v>
      </c>
      <c r="F4" s="23">
        <v>24.875254900000002</v>
      </c>
      <c r="G4" s="21">
        <f t="shared" si="0"/>
        <v>32.867231663384082</v>
      </c>
    </row>
    <row r="5" spans="1:7" x14ac:dyDescent="0.2">
      <c r="A5" s="15"/>
      <c r="B5" s="34" t="s">
        <v>9</v>
      </c>
      <c r="C5" s="33">
        <v>42.329290999999998</v>
      </c>
      <c r="D5" s="23">
        <v>36967.87923209685</v>
      </c>
      <c r="E5" s="23">
        <v>159.0505906146962</v>
      </c>
      <c r="F5" s="23">
        <v>1719.30369</v>
      </c>
      <c r="G5" s="21">
        <f t="shared" si="0"/>
        <v>9722.1407009278864</v>
      </c>
    </row>
    <row r="6" spans="1:7" x14ac:dyDescent="0.2">
      <c r="A6" s="15"/>
      <c r="B6" s="34" t="s">
        <v>10</v>
      </c>
      <c r="C6" s="33">
        <v>9.1363117500000008</v>
      </c>
      <c r="D6" s="23">
        <v>10264.395911505697</v>
      </c>
      <c r="E6" s="23">
        <v>26.297887037547632</v>
      </c>
      <c r="F6" s="23">
        <v>185.564527</v>
      </c>
      <c r="G6" s="21">
        <f t="shared" si="0"/>
        <v>2621.3486593233115</v>
      </c>
    </row>
    <row r="7" spans="1:7" x14ac:dyDescent="0.2">
      <c r="A7" s="15"/>
      <c r="B7" s="34" t="s">
        <v>11</v>
      </c>
      <c r="C7" s="33">
        <v>164.39859000000001</v>
      </c>
      <c r="D7" s="23">
        <v>15.594089620578869</v>
      </c>
      <c r="E7" s="23">
        <v>7.4762674009154253</v>
      </c>
      <c r="F7" s="23">
        <v>149.95093499999999</v>
      </c>
      <c r="G7" s="21">
        <f t="shared" si="0"/>
        <v>84.354970505373572</v>
      </c>
    </row>
    <row r="8" spans="1:7" x14ac:dyDescent="0.2">
      <c r="A8" s="15"/>
      <c r="B8" s="34" t="s">
        <v>12</v>
      </c>
      <c r="C8" s="33">
        <v>26.9360377</v>
      </c>
      <c r="D8" s="23">
        <v>32.170917684972636</v>
      </c>
      <c r="E8" s="23">
        <v>3.1972514581915248</v>
      </c>
      <c r="F8" s="23">
        <v>34.725245899999997</v>
      </c>
      <c r="G8" s="21">
        <f t="shared" si="0"/>
        <v>24.257363185791039</v>
      </c>
    </row>
    <row r="9" spans="1:7" ht="17" thickBot="1" x14ac:dyDescent="0.25">
      <c r="A9" s="16"/>
      <c r="B9" s="35" t="s">
        <v>13</v>
      </c>
      <c r="C9" s="33">
        <v>35.873664099999999</v>
      </c>
      <c r="D9" s="23">
        <v>15.162997368056967</v>
      </c>
      <c r="E9" s="23">
        <v>9.8436985454236012</v>
      </c>
      <c r="F9" s="23">
        <v>171.433694</v>
      </c>
      <c r="G9" s="21">
        <f t="shared" si="0"/>
        <v>58.078513503370139</v>
      </c>
    </row>
    <row r="10" spans="1:7" x14ac:dyDescent="0.2">
      <c r="A10" s="24"/>
      <c r="B10" s="13"/>
      <c r="C10" s="25"/>
    </row>
    <row r="11" spans="1:7" s="36" customFormat="1" ht="17" thickBot="1" x14ac:dyDescent="0.25">
      <c r="A11" s="26"/>
      <c r="B11" s="26"/>
      <c r="C11" s="27"/>
      <c r="D11" s="28"/>
      <c r="E11" s="28"/>
      <c r="G11" s="28"/>
    </row>
    <row r="12" spans="1:7" s="43" customFormat="1" ht="35" thickBot="1" x14ac:dyDescent="0.25">
      <c r="A12" s="29"/>
      <c r="B12" s="38"/>
      <c r="C12" s="39" t="s">
        <v>17</v>
      </c>
      <c r="D12" s="40" t="s">
        <v>18</v>
      </c>
      <c r="E12" s="40" t="s">
        <v>19</v>
      </c>
      <c r="F12" s="41" t="s">
        <v>20</v>
      </c>
      <c r="G12" s="42" t="s">
        <v>22</v>
      </c>
    </row>
    <row r="13" spans="1:7" s="36" customFormat="1" x14ac:dyDescent="0.2">
      <c r="A13" s="29"/>
      <c r="B13" s="17" t="s">
        <v>6</v>
      </c>
      <c r="C13" s="18">
        <v>17.643347500000001</v>
      </c>
      <c r="D13" s="22">
        <v>11.354952949262424</v>
      </c>
      <c r="E13" s="22">
        <v>5.1104926917969697</v>
      </c>
      <c r="F13" s="22">
        <v>45.182950499999997</v>
      </c>
      <c r="G13" s="22">
        <v>19.822935910264846</v>
      </c>
    </row>
    <row r="14" spans="1:7" s="36" customFormat="1" x14ac:dyDescent="0.2">
      <c r="A14" s="29"/>
      <c r="B14" s="44" t="s">
        <v>12</v>
      </c>
      <c r="C14" s="19">
        <v>26.9360377</v>
      </c>
      <c r="D14" s="23">
        <v>32.170917684972636</v>
      </c>
      <c r="E14" s="23">
        <v>3.1972514581915248</v>
      </c>
      <c r="F14" s="23">
        <v>34.725245899999997</v>
      </c>
      <c r="G14" s="23">
        <v>24.257363185791039</v>
      </c>
    </row>
    <row r="15" spans="1:7" s="36" customFormat="1" x14ac:dyDescent="0.2">
      <c r="A15" s="29"/>
      <c r="B15" s="44" t="s">
        <v>7</v>
      </c>
      <c r="C15" s="19">
        <v>83.137534400000007</v>
      </c>
      <c r="D15" s="23">
        <v>7.1020472908229104</v>
      </c>
      <c r="E15" s="23">
        <v>4.0597367647285578</v>
      </c>
      <c r="F15" s="23">
        <v>20.6773034</v>
      </c>
      <c r="G15" s="23">
        <v>28.744155463887868</v>
      </c>
    </row>
    <row r="16" spans="1:7" s="36" customFormat="1" x14ac:dyDescent="0.2">
      <c r="A16" s="29"/>
      <c r="B16" s="44" t="s">
        <v>8</v>
      </c>
      <c r="C16" s="19">
        <v>82.831874099999993</v>
      </c>
      <c r="D16" s="23">
        <v>19.501401445325079</v>
      </c>
      <c r="E16" s="23">
        <v>4.2603962082112519</v>
      </c>
      <c r="F16" s="23">
        <v>24.875254900000002</v>
      </c>
      <c r="G16" s="23">
        <v>32.867231663384082</v>
      </c>
    </row>
    <row r="17" spans="1:7" s="36" customFormat="1" x14ac:dyDescent="0.2">
      <c r="A17" s="29"/>
      <c r="B17" s="44" t="s">
        <v>13</v>
      </c>
      <c r="C17" s="19">
        <v>35.873664099999999</v>
      </c>
      <c r="D17" s="23">
        <v>15.162997368056967</v>
      </c>
      <c r="E17" s="23">
        <v>9.8436985454236012</v>
      </c>
      <c r="F17" s="23">
        <v>171.433694</v>
      </c>
      <c r="G17" s="23">
        <v>58.078513503370139</v>
      </c>
    </row>
    <row r="18" spans="1:7" s="36" customFormat="1" x14ac:dyDescent="0.2">
      <c r="A18" s="29"/>
      <c r="B18" s="44" t="s">
        <v>11</v>
      </c>
      <c r="C18" s="19">
        <v>164.39859000000001</v>
      </c>
      <c r="D18" s="23">
        <v>15.594089620578869</v>
      </c>
      <c r="E18" s="23">
        <v>7.4762674009154253</v>
      </c>
      <c r="F18" s="23">
        <v>149.95093499999999</v>
      </c>
      <c r="G18" s="23">
        <v>84.354970505373572</v>
      </c>
    </row>
    <row r="19" spans="1:7" s="36" customFormat="1" x14ac:dyDescent="0.2">
      <c r="A19" s="29"/>
      <c r="B19" s="44" t="s">
        <v>10</v>
      </c>
      <c r="C19" s="19">
        <v>9.1363117500000008</v>
      </c>
      <c r="D19" s="23">
        <v>10264.395911505697</v>
      </c>
      <c r="E19" s="23">
        <v>26.297887037547632</v>
      </c>
      <c r="F19" s="23">
        <v>185.564527</v>
      </c>
      <c r="G19" s="23">
        <v>2621.3486593233115</v>
      </c>
    </row>
    <row r="20" spans="1:7" s="36" customFormat="1" ht="17" thickBot="1" x14ac:dyDescent="0.25">
      <c r="A20" s="26"/>
      <c r="B20" s="45" t="s">
        <v>9</v>
      </c>
      <c r="C20" s="19">
        <v>42.329290999999998</v>
      </c>
      <c r="D20" s="23">
        <v>36967.87923209685</v>
      </c>
      <c r="E20" s="23">
        <v>159.0505906146962</v>
      </c>
      <c r="F20" s="23">
        <v>1719.30369</v>
      </c>
      <c r="G20" s="23">
        <v>9722.1407009278864</v>
      </c>
    </row>
    <row r="21" spans="1:7" s="36" customFormat="1" x14ac:dyDescent="0.2">
      <c r="A21" s="26"/>
      <c r="B21" s="26"/>
      <c r="C21" s="27"/>
      <c r="D21" s="28"/>
      <c r="E21" s="28"/>
      <c r="G21" s="28"/>
    </row>
    <row r="22" spans="1:7" s="36" customFormat="1" x14ac:dyDescent="0.2">
      <c r="A22" s="29"/>
      <c r="B22" s="26"/>
      <c r="C22" s="27"/>
      <c r="D22" s="28"/>
      <c r="E22" s="28"/>
      <c r="G22" s="28"/>
    </row>
    <row r="23" spans="1:7" s="36" customFormat="1" x14ac:dyDescent="0.2">
      <c r="A23" s="29"/>
      <c r="B23" s="26"/>
      <c r="C23" s="27"/>
      <c r="D23" s="28"/>
      <c r="E23" s="28"/>
      <c r="G23" s="28"/>
    </row>
    <row r="24" spans="1:7" s="36" customFormat="1" x14ac:dyDescent="0.2">
      <c r="A24" s="29"/>
      <c r="B24" s="26"/>
      <c r="C24" s="27"/>
      <c r="D24" s="28"/>
      <c r="E24" s="28"/>
      <c r="G24" s="28"/>
    </row>
    <row r="25" spans="1:7" s="36" customFormat="1" x14ac:dyDescent="0.2">
      <c r="A25" s="29"/>
      <c r="B25" s="26"/>
      <c r="C25" s="27"/>
      <c r="D25" s="28"/>
      <c r="E25" s="28"/>
      <c r="G25" s="28"/>
    </row>
    <row r="26" spans="1:7" s="36" customFormat="1" x14ac:dyDescent="0.2">
      <c r="A26" s="29"/>
      <c r="B26" s="26"/>
      <c r="C26" s="27"/>
      <c r="D26" s="28"/>
      <c r="E26" s="28"/>
      <c r="G26" s="28"/>
    </row>
    <row r="27" spans="1:7" s="36" customFormat="1" x14ac:dyDescent="0.2">
      <c r="A27" s="29"/>
      <c r="B27" s="26"/>
      <c r="C27" s="27"/>
      <c r="D27" s="28"/>
      <c r="E27" s="28"/>
      <c r="G27" s="28"/>
    </row>
    <row r="28" spans="1:7" s="36" customFormat="1" x14ac:dyDescent="0.2">
      <c r="A28" s="29"/>
      <c r="B28" s="26"/>
      <c r="C28" s="27"/>
      <c r="D28" s="28"/>
      <c r="E28" s="28"/>
      <c r="G28" s="28"/>
    </row>
    <row r="29" spans="1:7" s="36" customFormat="1" x14ac:dyDescent="0.2">
      <c r="A29" s="29"/>
      <c r="B29" s="26"/>
      <c r="C29" s="27"/>
      <c r="D29" s="28"/>
      <c r="E29" s="28"/>
      <c r="G29" s="28"/>
    </row>
    <row r="30" spans="1:7" s="36" customFormat="1" x14ac:dyDescent="0.2">
      <c r="A30" s="26"/>
      <c r="B30" s="26"/>
      <c r="C30" s="27"/>
      <c r="D30" s="28"/>
      <c r="E30" s="28"/>
      <c r="G30" s="28"/>
    </row>
    <row r="31" spans="1:7" s="36" customFormat="1" x14ac:dyDescent="0.2">
      <c r="A31" s="26"/>
      <c r="B31" s="26"/>
      <c r="C31" s="27"/>
      <c r="D31" s="28"/>
      <c r="E31" s="28"/>
      <c r="G31" s="28"/>
    </row>
    <row r="32" spans="1:7" s="36" customFormat="1" x14ac:dyDescent="0.2">
      <c r="A32" s="29"/>
      <c r="B32" s="26"/>
      <c r="C32" s="27"/>
      <c r="D32" s="28"/>
      <c r="E32" s="28"/>
      <c r="G32" s="28"/>
    </row>
    <row r="33" spans="1:7" s="36" customFormat="1" x14ac:dyDescent="0.2">
      <c r="A33" s="29"/>
      <c r="B33" s="26"/>
      <c r="C33" s="27"/>
      <c r="D33" s="28"/>
      <c r="E33" s="28"/>
      <c r="G33" s="28"/>
    </row>
    <row r="34" spans="1:7" s="36" customFormat="1" x14ac:dyDescent="0.2">
      <c r="A34" s="29"/>
      <c r="B34" s="26"/>
      <c r="C34" s="27"/>
      <c r="D34" s="28"/>
      <c r="E34" s="28"/>
      <c r="G34" s="28"/>
    </row>
    <row r="35" spans="1:7" s="36" customFormat="1" x14ac:dyDescent="0.2">
      <c r="A35" s="29"/>
      <c r="B35" s="26"/>
      <c r="C35" s="27"/>
      <c r="D35" s="28"/>
      <c r="E35" s="28"/>
      <c r="G35" s="28"/>
    </row>
    <row r="36" spans="1:7" s="36" customFormat="1" x14ac:dyDescent="0.2">
      <c r="A36" s="29"/>
      <c r="B36" s="26"/>
      <c r="C36" s="27"/>
      <c r="D36" s="28"/>
      <c r="E36" s="28"/>
      <c r="G36" s="28"/>
    </row>
    <row r="37" spans="1:7" s="36" customFormat="1" x14ac:dyDescent="0.2">
      <c r="A37" s="29"/>
      <c r="B37" s="26"/>
      <c r="C37" s="27"/>
      <c r="D37" s="28"/>
      <c r="E37" s="28"/>
      <c r="G37" s="28"/>
    </row>
    <row r="38" spans="1:7" s="36" customFormat="1" x14ac:dyDescent="0.2">
      <c r="A38" s="29"/>
      <c r="B38" s="26"/>
      <c r="C38" s="27"/>
      <c r="D38" s="28"/>
      <c r="E38" s="28"/>
      <c r="G38" s="28"/>
    </row>
    <row r="39" spans="1:7" s="36" customFormat="1" x14ac:dyDescent="0.2">
      <c r="A39" s="29"/>
      <c r="B39" s="26"/>
      <c r="C39" s="27"/>
      <c r="D39" s="28"/>
      <c r="E39" s="28"/>
      <c r="G39" s="28"/>
    </row>
  </sheetData>
  <mergeCells count="4">
    <mergeCell ref="A1:A9"/>
    <mergeCell ref="A12:A19"/>
    <mergeCell ref="A22:A29"/>
    <mergeCell ref="A32:A39"/>
  </mergeCells>
  <conditionalFormatting sqref="F2:F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2023-06-26T08:23:34Z</dcterms:created>
  <dcterms:modified xsi:type="dcterms:W3CDTF">2023-06-27T09:00:34Z</dcterms:modified>
</cp:coreProperties>
</file>