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5" windowWidth="15480" windowHeight="11640" activeTab="7"/>
  </bookViews>
  <sheets>
    <sheet name="雷达图" sheetId="1" r:id="rId1"/>
    <sheet name="保守型" sheetId="3" r:id="rId2"/>
    <sheet name="成长性" sheetId="4" r:id="rId3"/>
    <sheet name="理想型" sheetId="2" r:id="rId4"/>
    <sheet name="特殊型" sheetId="5" r:id="rId5"/>
    <sheet name="积极扩大型" sheetId="6" r:id="rId6"/>
    <sheet name="消极安全型" sheetId="7" r:id="rId7"/>
    <sheet name="活动型" sheetId="8" r:id="rId8"/>
    <sheet name="均衡缩小型" sheetId="9" r:id="rId9"/>
  </sheets>
  <calcPr calcId="144525"/>
</workbook>
</file>

<file path=xl/calcChain.xml><?xml version="1.0" encoding="utf-8"?>
<calcChain xmlns="http://schemas.openxmlformats.org/spreadsheetml/2006/main">
  <c r="F27" i="9" l="1"/>
  <c r="F26" i="9"/>
  <c r="F25" i="9"/>
  <c r="F24" i="9"/>
  <c r="F23" i="9"/>
  <c r="F22" i="9"/>
  <c r="F21" i="9"/>
  <c r="F20" i="9"/>
  <c r="F19" i="9"/>
  <c r="F18" i="9" s="1"/>
  <c r="F17" i="9"/>
  <c r="F16" i="9"/>
  <c r="F15" i="9"/>
  <c r="F14" i="9"/>
  <c r="F12" i="9"/>
  <c r="F11" i="9"/>
  <c r="F10" i="9"/>
  <c r="F9" i="9"/>
  <c r="F8" i="9" s="1"/>
  <c r="F7" i="9"/>
  <c r="F6" i="9"/>
  <c r="F5" i="9"/>
  <c r="F4" i="9"/>
  <c r="F27" i="8"/>
  <c r="F26" i="8"/>
  <c r="F25" i="8"/>
  <c r="F24" i="8"/>
  <c r="F23" i="8"/>
  <c r="F22" i="8"/>
  <c r="F21" i="8"/>
  <c r="F20" i="8"/>
  <c r="F19" i="8"/>
  <c r="F18" i="8" s="1"/>
  <c r="F17" i="8"/>
  <c r="F16" i="8"/>
  <c r="F15" i="8"/>
  <c r="F14" i="8"/>
  <c r="F13" i="8" s="1"/>
  <c r="F12" i="8"/>
  <c r="F11" i="8"/>
  <c r="F10" i="8"/>
  <c r="F9" i="8"/>
  <c r="F8" i="8" s="1"/>
  <c r="F7" i="8"/>
  <c r="F6" i="8"/>
  <c r="F5" i="8"/>
  <c r="F4" i="8"/>
  <c r="F3" i="8" s="1"/>
  <c r="F27" i="7"/>
  <c r="F26" i="7"/>
  <c r="F25" i="7"/>
  <c r="F24" i="7"/>
  <c r="F22" i="7"/>
  <c r="F21" i="7"/>
  <c r="F20" i="7"/>
  <c r="F19" i="7"/>
  <c r="F17" i="7"/>
  <c r="F16" i="7"/>
  <c r="F15" i="7"/>
  <c r="F14" i="7"/>
  <c r="F13" i="7"/>
  <c r="F12" i="7"/>
  <c r="F11" i="7"/>
  <c r="F10" i="7"/>
  <c r="F9" i="7"/>
  <c r="F8" i="7" s="1"/>
  <c r="F7" i="7"/>
  <c r="F6" i="7"/>
  <c r="F5" i="7"/>
  <c r="F4" i="7"/>
  <c r="F3" i="7" s="1"/>
  <c r="F27" i="6"/>
  <c r="F26" i="6"/>
  <c r="F25" i="6"/>
  <c r="F24" i="6"/>
  <c r="F22" i="6"/>
  <c r="F21" i="6"/>
  <c r="F20" i="6"/>
  <c r="F19" i="6"/>
  <c r="F18" i="6"/>
  <c r="F17" i="6"/>
  <c r="F16" i="6"/>
  <c r="F15" i="6"/>
  <c r="F14" i="6"/>
  <c r="F13" i="6" s="1"/>
  <c r="F12" i="6"/>
  <c r="F11" i="6"/>
  <c r="F10" i="6"/>
  <c r="F9" i="6"/>
  <c r="F7" i="6"/>
  <c r="F6" i="6"/>
  <c r="F5" i="6"/>
  <c r="F4" i="6"/>
  <c r="F3" i="6" s="1"/>
  <c r="F27" i="5"/>
  <c r="F26" i="5"/>
  <c r="F25" i="5"/>
  <c r="F24" i="5"/>
  <c r="F22" i="5"/>
  <c r="F21" i="5"/>
  <c r="F20" i="5"/>
  <c r="F19" i="5"/>
  <c r="F18" i="5" s="1"/>
  <c r="F17" i="5"/>
  <c r="F16" i="5"/>
  <c r="F15" i="5"/>
  <c r="F14" i="5"/>
  <c r="F12" i="5"/>
  <c r="F11" i="5"/>
  <c r="F10" i="5"/>
  <c r="F9" i="5"/>
  <c r="F8" i="5" s="1"/>
  <c r="F7" i="5"/>
  <c r="F6" i="5"/>
  <c r="F5" i="5"/>
  <c r="F4" i="5"/>
  <c r="F3" i="5" s="1"/>
  <c r="F27" i="4"/>
  <c r="F26" i="4"/>
  <c r="F25" i="4"/>
  <c r="F24" i="4"/>
  <c r="F23" i="4"/>
  <c r="F22" i="4"/>
  <c r="F21" i="4"/>
  <c r="F20" i="4"/>
  <c r="F19" i="4"/>
  <c r="F17" i="4"/>
  <c r="F16" i="4"/>
  <c r="F15" i="4"/>
  <c r="F14" i="4"/>
  <c r="F12" i="4"/>
  <c r="F11" i="4"/>
  <c r="F10" i="4"/>
  <c r="F9" i="4"/>
  <c r="F8" i="4" s="1"/>
  <c r="F7" i="4"/>
  <c r="F6" i="4"/>
  <c r="F5" i="4"/>
  <c r="F4" i="4"/>
  <c r="F27" i="3"/>
  <c r="F26" i="3"/>
  <c r="F25" i="3"/>
  <c r="F24" i="3"/>
  <c r="F23" i="3"/>
  <c r="F22" i="3"/>
  <c r="F21" i="3"/>
  <c r="F20" i="3"/>
  <c r="F19" i="3"/>
  <c r="F17" i="3"/>
  <c r="F16" i="3"/>
  <c r="F15" i="3"/>
  <c r="F14" i="3"/>
  <c r="F13" i="3" s="1"/>
  <c r="F12" i="3"/>
  <c r="F11" i="3"/>
  <c r="F10" i="3"/>
  <c r="F9" i="3"/>
  <c r="F8" i="3" s="1"/>
  <c r="F7" i="3"/>
  <c r="F6" i="3"/>
  <c r="F5" i="3"/>
  <c r="F4" i="3"/>
  <c r="F27" i="2"/>
  <c r="F26" i="2"/>
  <c r="F25" i="2"/>
  <c r="F24" i="2"/>
  <c r="F22" i="2"/>
  <c r="F21" i="2"/>
  <c r="F20" i="2"/>
  <c r="F19" i="2"/>
  <c r="F17" i="2"/>
  <c r="F16" i="2"/>
  <c r="F15" i="2"/>
  <c r="F14" i="2"/>
  <c r="F12" i="2"/>
  <c r="F11" i="2"/>
  <c r="F10" i="2"/>
  <c r="F9" i="2"/>
  <c r="F7" i="2"/>
  <c r="F6" i="2"/>
  <c r="F5" i="2"/>
  <c r="F4" i="2"/>
  <c r="F3" i="2"/>
  <c r="F8" i="2" l="1"/>
  <c r="F13" i="2"/>
  <c r="F18" i="2"/>
  <c r="F3" i="3"/>
  <c r="F3" i="4"/>
  <c r="F23" i="6"/>
  <c r="F3" i="9"/>
  <c r="F18" i="3"/>
  <c r="F13" i="9"/>
  <c r="F23" i="7"/>
  <c r="F18" i="7"/>
  <c r="F8" i="6"/>
  <c r="F13" i="5"/>
  <c r="F23" i="5"/>
  <c r="F18" i="4"/>
  <c r="F13" i="4"/>
  <c r="F23" i="2"/>
  <c r="F25" i="1"/>
  <c r="F26" i="1"/>
  <c r="F27" i="1"/>
  <c r="F24" i="1"/>
  <c r="F20" i="1"/>
  <c r="F21" i="1"/>
  <c r="F22" i="1"/>
  <c r="F19" i="1"/>
  <c r="F15" i="1"/>
  <c r="F16" i="1"/>
  <c r="F17" i="1"/>
  <c r="F14" i="1"/>
  <c r="F10" i="1"/>
  <c r="F11" i="1"/>
  <c r="F12" i="1"/>
  <c r="F9" i="1"/>
  <c r="F5" i="1"/>
  <c r="F6" i="1"/>
  <c r="F7" i="1"/>
  <c r="F4" i="1"/>
  <c r="F8" i="1" l="1"/>
  <c r="F23" i="1"/>
  <c r="F18" i="1"/>
  <c r="F13" i="1"/>
  <c r="F3" i="1"/>
</calcChain>
</file>

<file path=xl/sharedStrings.xml><?xml version="1.0" encoding="utf-8"?>
<sst xmlns="http://schemas.openxmlformats.org/spreadsheetml/2006/main" count="513" uniqueCount="36">
  <si>
    <t>项目</t>
    <phoneticPr fontId="1" type="noConversion"/>
  </si>
  <si>
    <t>细目</t>
    <phoneticPr fontId="1" type="noConversion"/>
  </si>
  <si>
    <t>单位</t>
    <phoneticPr fontId="1" type="noConversion"/>
  </si>
  <si>
    <t>企业值</t>
    <phoneticPr fontId="1" type="noConversion"/>
  </si>
  <si>
    <t>标准值</t>
    <phoneticPr fontId="1" type="noConversion"/>
  </si>
  <si>
    <t>收益性</t>
    <phoneticPr fontId="1" type="noConversion"/>
  </si>
  <si>
    <t>总资本利润率</t>
    <phoneticPr fontId="1" type="noConversion"/>
  </si>
  <si>
    <t>销售利润率</t>
    <phoneticPr fontId="1" type="noConversion"/>
  </si>
  <si>
    <t>销售总利润率</t>
    <phoneticPr fontId="1" type="noConversion"/>
  </si>
  <si>
    <t>销售收入对费用率</t>
    <phoneticPr fontId="1" type="noConversion"/>
  </si>
  <si>
    <t>流动性</t>
    <phoneticPr fontId="1" type="noConversion"/>
  </si>
  <si>
    <t>总资金周转率</t>
    <phoneticPr fontId="1" type="noConversion"/>
  </si>
  <si>
    <t>流动资金周转率</t>
    <phoneticPr fontId="1" type="noConversion"/>
  </si>
  <si>
    <t>固定资产周转率</t>
    <phoneticPr fontId="1" type="noConversion"/>
  </si>
  <si>
    <t>盘存资产周转率</t>
    <phoneticPr fontId="1" type="noConversion"/>
  </si>
  <si>
    <t>安全性</t>
    <phoneticPr fontId="1" type="noConversion"/>
  </si>
  <si>
    <t>流动率</t>
    <phoneticPr fontId="1" type="noConversion"/>
  </si>
  <si>
    <t>活期比率</t>
    <phoneticPr fontId="1" type="noConversion"/>
  </si>
  <si>
    <t>流动性</t>
    <phoneticPr fontId="1" type="noConversion"/>
  </si>
  <si>
    <t>固定比率</t>
    <phoneticPr fontId="1" type="noConversion"/>
  </si>
  <si>
    <t>利息负担率</t>
    <phoneticPr fontId="1" type="noConversion"/>
  </si>
  <si>
    <t>生产性</t>
    <phoneticPr fontId="1" type="noConversion"/>
  </si>
  <si>
    <t>人均销售收入</t>
    <phoneticPr fontId="1" type="noConversion"/>
  </si>
  <si>
    <t>人均利润收入</t>
    <phoneticPr fontId="1" type="noConversion"/>
  </si>
  <si>
    <t>人均净产值</t>
    <phoneticPr fontId="1" type="noConversion"/>
  </si>
  <si>
    <t>劳动装备率</t>
    <phoneticPr fontId="1" type="noConversion"/>
  </si>
  <si>
    <t>成长性</t>
    <phoneticPr fontId="1" type="noConversion"/>
  </si>
  <si>
    <t>总利润增长率</t>
    <phoneticPr fontId="1" type="noConversion"/>
  </si>
  <si>
    <t>销售收入增长率</t>
    <phoneticPr fontId="1" type="noConversion"/>
  </si>
  <si>
    <t>固定资产增长率</t>
    <phoneticPr fontId="1" type="noConversion"/>
  </si>
  <si>
    <t>人员增长率</t>
    <phoneticPr fontId="1" type="noConversion"/>
  </si>
  <si>
    <t>%</t>
    <phoneticPr fontId="1" type="noConversion"/>
  </si>
  <si>
    <r>
      <rPr>
        <sz val="11"/>
        <color theme="1"/>
        <rFont val="宋体"/>
        <family val="3"/>
        <charset val="134"/>
      </rPr>
      <t>次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年</t>
    </r>
    <phoneticPr fontId="1" type="noConversion"/>
  </si>
  <si>
    <t>万元</t>
    <phoneticPr fontId="1" type="noConversion"/>
  </si>
  <si>
    <t>比值</t>
    <phoneticPr fontId="1" type="noConversion"/>
  </si>
  <si>
    <t>某企业经营比率分析表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</si>
</sst>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_ "/>
  </numFmts>
  <fonts count="4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/>
            </a:pPr>
            <a:r>
              <a:rPr lang="zh-CN" altLang="en-US" sz="1100" b="0"/>
              <a:t>某企业经营分析图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dPt>
            <c:idx val="12"/>
            <c:bubble3D val="0"/>
          </c:dPt>
          <c:cat>
            <c:strRef>
              <c:f>雷达图!$A$3:$A$27</c:f>
              <c:strCache>
                <c:ptCount val="21"/>
                <c:pt idx="0">
                  <c:v>收益性</c:v>
                </c:pt>
                <c:pt idx="5">
                  <c:v>流动性</c:v>
                </c:pt>
                <c:pt idx="10">
                  <c:v>安全性</c:v>
                </c:pt>
                <c:pt idx="15">
                  <c:v>生产性</c:v>
                </c:pt>
                <c:pt idx="20">
                  <c:v>成长性</c:v>
                </c:pt>
              </c:strCache>
            </c:strRef>
          </c:cat>
          <c:val>
            <c:numRef>
              <c:f>雷达图!$F$3:$F$27</c:f>
              <c:numCache>
                <c:formatCode>0.00_ </c:formatCode>
                <c:ptCount val="25"/>
                <c:pt idx="0">
                  <c:v>1.3333333333333335</c:v>
                </c:pt>
                <c:pt idx="1">
                  <c:v>1.25</c:v>
                </c:pt>
                <c:pt idx="2">
                  <c:v>1.45</c:v>
                </c:pt>
                <c:pt idx="3">
                  <c:v>1.1666666666666667</c:v>
                </c:pt>
                <c:pt idx="4">
                  <c:v>1.4666666666666666</c:v>
                </c:pt>
                <c:pt idx="5">
                  <c:v>1.0681197478991598</c:v>
                </c:pt>
                <c:pt idx="6">
                  <c:v>0.91176470588235303</c:v>
                </c:pt>
                <c:pt idx="7">
                  <c:v>1.125</c:v>
                </c:pt>
                <c:pt idx="8">
                  <c:v>1.0857142857142856</c:v>
                </c:pt>
                <c:pt idx="9">
                  <c:v>1.1499999999999999</c:v>
                </c:pt>
                <c:pt idx="10">
                  <c:v>1.0229166666666667</c:v>
                </c:pt>
                <c:pt idx="11">
                  <c:v>1.0666666666666667</c:v>
                </c:pt>
                <c:pt idx="12">
                  <c:v>1</c:v>
                </c:pt>
                <c:pt idx="13">
                  <c:v>0.9</c:v>
                </c:pt>
                <c:pt idx="14">
                  <c:v>1.125</c:v>
                </c:pt>
                <c:pt idx="15">
                  <c:v>1.2449999999999999</c:v>
                </c:pt>
                <c:pt idx="16">
                  <c:v>1.5</c:v>
                </c:pt>
                <c:pt idx="17">
                  <c:v>1.2666666666666666</c:v>
                </c:pt>
                <c:pt idx="18">
                  <c:v>0.93333333333333324</c:v>
                </c:pt>
                <c:pt idx="19">
                  <c:v>1.28</c:v>
                </c:pt>
                <c:pt idx="20">
                  <c:v>0.98139254236518114</c:v>
                </c:pt>
                <c:pt idx="21">
                  <c:v>1.0416666666666667</c:v>
                </c:pt>
                <c:pt idx="22">
                  <c:v>1.0782608695652174</c:v>
                </c:pt>
                <c:pt idx="23">
                  <c:v>0.90909090909090906</c:v>
                </c:pt>
                <c:pt idx="24">
                  <c:v>0.89655172413793105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78304"/>
        <c:axId val="201540736"/>
      </c:radarChart>
      <c:catAx>
        <c:axId val="1997783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01540736"/>
        <c:crosses val="autoZero"/>
        <c:auto val="1"/>
        <c:lblAlgn val="ctr"/>
        <c:lblOffset val="100"/>
        <c:noMultiLvlLbl val="0"/>
      </c:catAx>
      <c:valAx>
        <c:axId val="201540736"/>
        <c:scaling>
          <c:orientation val="minMax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crossAx val="199778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zh-CN" altLang="en-US" sz="1100" b="0"/>
              <a:t>保守型</a:t>
            </a:r>
          </a:p>
        </c:rich>
      </c:tx>
      <c:layout>
        <c:manualLayout>
          <c:xMode val="edge"/>
          <c:yMode val="edge"/>
          <c:x val="0.40509543197665826"/>
          <c:y val="3.6281153226451535E-2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保守型!$A$3:$A$27</c:f>
              <c:strCache>
                <c:ptCount val="21"/>
                <c:pt idx="0">
                  <c:v>收益性</c:v>
                </c:pt>
                <c:pt idx="5">
                  <c:v>流动性</c:v>
                </c:pt>
                <c:pt idx="10">
                  <c:v>安全性</c:v>
                </c:pt>
                <c:pt idx="15">
                  <c:v>生产性</c:v>
                </c:pt>
                <c:pt idx="20">
                  <c:v>成长性</c:v>
                </c:pt>
              </c:strCache>
            </c:strRef>
          </c:cat>
          <c:val>
            <c:numRef>
              <c:f>保守型!$F$3:$F$27</c:f>
              <c:numCache>
                <c:formatCode>0.00_ </c:formatCode>
                <c:ptCount val="25"/>
                <c:pt idx="0">
                  <c:v>1.3333333333333335</c:v>
                </c:pt>
                <c:pt idx="1">
                  <c:v>1.25</c:v>
                </c:pt>
                <c:pt idx="2">
                  <c:v>1.45</c:v>
                </c:pt>
                <c:pt idx="3">
                  <c:v>1.1666666666666667</c:v>
                </c:pt>
                <c:pt idx="4">
                  <c:v>1.4666666666666666</c:v>
                </c:pt>
                <c:pt idx="5">
                  <c:v>1.1342962184873948</c:v>
                </c:pt>
                <c:pt idx="6">
                  <c:v>1.1764705882352942</c:v>
                </c:pt>
                <c:pt idx="7">
                  <c:v>1.125</c:v>
                </c:pt>
                <c:pt idx="8">
                  <c:v>1.0857142857142856</c:v>
                </c:pt>
                <c:pt idx="9">
                  <c:v>1.1499999999999999</c:v>
                </c:pt>
                <c:pt idx="10">
                  <c:v>1.245138888888889</c:v>
                </c:pt>
                <c:pt idx="11">
                  <c:v>1.2333333333333334</c:v>
                </c:pt>
                <c:pt idx="12">
                  <c:v>1.2222222222222223</c:v>
                </c:pt>
                <c:pt idx="13">
                  <c:v>1.4</c:v>
                </c:pt>
                <c:pt idx="14">
                  <c:v>1.125</c:v>
                </c:pt>
                <c:pt idx="15">
                  <c:v>0.80833333333333335</c:v>
                </c:pt>
                <c:pt idx="16">
                  <c:v>0.6</c:v>
                </c:pt>
                <c:pt idx="17">
                  <c:v>0.9</c:v>
                </c:pt>
                <c:pt idx="18">
                  <c:v>0.93333333333333324</c:v>
                </c:pt>
                <c:pt idx="19">
                  <c:v>0.8</c:v>
                </c:pt>
                <c:pt idx="20">
                  <c:v>0.85799997728408517</c:v>
                </c:pt>
                <c:pt idx="21">
                  <c:v>0.91666666666666663</c:v>
                </c:pt>
                <c:pt idx="22">
                  <c:v>0.86956521739130432</c:v>
                </c:pt>
                <c:pt idx="23">
                  <c:v>0.81818181818181823</c:v>
                </c:pt>
                <c:pt idx="24">
                  <c:v>0.82758620689655171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14464"/>
        <c:axId val="201616000"/>
      </c:radarChart>
      <c:catAx>
        <c:axId val="2016144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01616000"/>
        <c:crosses val="autoZero"/>
        <c:auto val="1"/>
        <c:lblAlgn val="ctr"/>
        <c:lblOffset val="100"/>
        <c:noMultiLvlLbl val="0"/>
      </c:catAx>
      <c:valAx>
        <c:axId val="201616000"/>
        <c:scaling>
          <c:orientation val="minMax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crossAx val="201614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zh-CN" altLang="en-US" sz="1100" b="0"/>
              <a:t>成长型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成长性!$A$3:$A$27</c:f>
              <c:strCache>
                <c:ptCount val="21"/>
                <c:pt idx="0">
                  <c:v>收益性</c:v>
                </c:pt>
                <c:pt idx="5">
                  <c:v>流动性</c:v>
                </c:pt>
                <c:pt idx="10">
                  <c:v>安全性</c:v>
                </c:pt>
                <c:pt idx="15">
                  <c:v>生产性</c:v>
                </c:pt>
                <c:pt idx="20">
                  <c:v>成长性</c:v>
                </c:pt>
              </c:strCache>
            </c:strRef>
          </c:cat>
          <c:val>
            <c:numRef>
              <c:f>成长性!$F$3:$F$27</c:f>
              <c:numCache>
                <c:formatCode>0.00_ </c:formatCode>
                <c:ptCount val="25"/>
                <c:pt idx="0">
                  <c:v>1.3333333333333335</c:v>
                </c:pt>
                <c:pt idx="1">
                  <c:v>1.25</c:v>
                </c:pt>
                <c:pt idx="2">
                  <c:v>1.45</c:v>
                </c:pt>
                <c:pt idx="3">
                  <c:v>1.1666666666666667</c:v>
                </c:pt>
                <c:pt idx="4">
                  <c:v>1.4666666666666666</c:v>
                </c:pt>
                <c:pt idx="5">
                  <c:v>1.1342962184873948</c:v>
                </c:pt>
                <c:pt idx="6">
                  <c:v>1.1764705882352942</c:v>
                </c:pt>
                <c:pt idx="7">
                  <c:v>1.125</c:v>
                </c:pt>
                <c:pt idx="8">
                  <c:v>1.0857142857142856</c:v>
                </c:pt>
                <c:pt idx="9">
                  <c:v>1.1499999999999999</c:v>
                </c:pt>
                <c:pt idx="10">
                  <c:v>0.78861111111111104</c:v>
                </c:pt>
                <c:pt idx="11">
                  <c:v>0.8</c:v>
                </c:pt>
                <c:pt idx="12">
                  <c:v>0.94444444444444442</c:v>
                </c:pt>
                <c:pt idx="13">
                  <c:v>0.76</c:v>
                </c:pt>
                <c:pt idx="14">
                  <c:v>0.65</c:v>
                </c:pt>
                <c:pt idx="15">
                  <c:v>0.88666666666666671</c:v>
                </c:pt>
                <c:pt idx="16">
                  <c:v>0.6</c:v>
                </c:pt>
                <c:pt idx="17">
                  <c:v>0.8666666666666667</c:v>
                </c:pt>
                <c:pt idx="18">
                  <c:v>0.79999999999999993</c:v>
                </c:pt>
                <c:pt idx="19">
                  <c:v>1.28</c:v>
                </c:pt>
                <c:pt idx="20">
                  <c:v>1.2711996274589978</c:v>
                </c:pt>
                <c:pt idx="21">
                  <c:v>1.3333333333333333</c:v>
                </c:pt>
                <c:pt idx="22">
                  <c:v>1.2608695652173914</c:v>
                </c:pt>
                <c:pt idx="23">
                  <c:v>1.3181818181818181</c:v>
                </c:pt>
                <c:pt idx="24">
                  <c:v>1.1724137931034482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0896"/>
        <c:axId val="201922432"/>
      </c:radarChart>
      <c:catAx>
        <c:axId val="2019208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01922432"/>
        <c:crosses val="autoZero"/>
        <c:auto val="1"/>
        <c:lblAlgn val="ctr"/>
        <c:lblOffset val="100"/>
        <c:noMultiLvlLbl val="0"/>
      </c:catAx>
      <c:valAx>
        <c:axId val="201922432"/>
        <c:scaling>
          <c:orientation val="minMax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crossAx val="201920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zh-CN" altLang="en-US" sz="1100" b="0"/>
              <a:t>稳定理想型</a:t>
            </a:r>
          </a:p>
        </c:rich>
      </c:tx>
      <c:layout>
        <c:manualLayout>
          <c:xMode val="edge"/>
          <c:yMode val="edge"/>
          <c:x val="0.3147317724860032"/>
          <c:y val="3.4557227585193542E-2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理想型!$A$3:$A$27</c:f>
              <c:strCache>
                <c:ptCount val="21"/>
                <c:pt idx="0">
                  <c:v>收益性</c:v>
                </c:pt>
                <c:pt idx="5">
                  <c:v>流动性</c:v>
                </c:pt>
                <c:pt idx="10">
                  <c:v>安全性</c:v>
                </c:pt>
                <c:pt idx="15">
                  <c:v>生产性</c:v>
                </c:pt>
                <c:pt idx="20">
                  <c:v>成长性</c:v>
                </c:pt>
              </c:strCache>
            </c:strRef>
          </c:cat>
          <c:val>
            <c:numRef>
              <c:f>理想型!$F$3:$F$27</c:f>
              <c:numCache>
                <c:formatCode>0.00_ </c:formatCode>
                <c:ptCount val="25"/>
                <c:pt idx="0">
                  <c:v>1.3333333333333335</c:v>
                </c:pt>
                <c:pt idx="1">
                  <c:v>1.25</c:v>
                </c:pt>
                <c:pt idx="2">
                  <c:v>1.45</c:v>
                </c:pt>
                <c:pt idx="3">
                  <c:v>1.1666666666666667</c:v>
                </c:pt>
                <c:pt idx="4">
                  <c:v>1.4666666666666666</c:v>
                </c:pt>
                <c:pt idx="5">
                  <c:v>1.1342962184873948</c:v>
                </c:pt>
                <c:pt idx="6">
                  <c:v>1.1764705882352942</c:v>
                </c:pt>
                <c:pt idx="7">
                  <c:v>1.125</c:v>
                </c:pt>
                <c:pt idx="8">
                  <c:v>1.0857142857142856</c:v>
                </c:pt>
                <c:pt idx="9">
                  <c:v>1.1499999999999999</c:v>
                </c:pt>
                <c:pt idx="10">
                  <c:v>1.245138888888889</c:v>
                </c:pt>
                <c:pt idx="11">
                  <c:v>1.2333333333333334</c:v>
                </c:pt>
                <c:pt idx="12">
                  <c:v>1.2222222222222223</c:v>
                </c:pt>
                <c:pt idx="13">
                  <c:v>1.4</c:v>
                </c:pt>
                <c:pt idx="14">
                  <c:v>1.125</c:v>
                </c:pt>
                <c:pt idx="15">
                  <c:v>1.3033333333333335</c:v>
                </c:pt>
                <c:pt idx="16">
                  <c:v>1.5</c:v>
                </c:pt>
                <c:pt idx="17">
                  <c:v>1.2666666666666666</c:v>
                </c:pt>
                <c:pt idx="18">
                  <c:v>1.1666666666666667</c:v>
                </c:pt>
                <c:pt idx="19">
                  <c:v>1.28</c:v>
                </c:pt>
                <c:pt idx="20">
                  <c:v>1.2099447435373225</c:v>
                </c:pt>
                <c:pt idx="21">
                  <c:v>1.2916666666666667</c:v>
                </c:pt>
                <c:pt idx="22">
                  <c:v>1.2173913043478262</c:v>
                </c:pt>
                <c:pt idx="23">
                  <c:v>1.2272727272727273</c:v>
                </c:pt>
                <c:pt idx="24">
                  <c:v>1.103448275862069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56192"/>
        <c:axId val="201657728"/>
      </c:radarChart>
      <c:catAx>
        <c:axId val="20165619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01657728"/>
        <c:crosses val="autoZero"/>
        <c:auto val="1"/>
        <c:lblAlgn val="ctr"/>
        <c:lblOffset val="100"/>
        <c:noMultiLvlLbl val="0"/>
      </c:catAx>
      <c:valAx>
        <c:axId val="201657728"/>
        <c:scaling>
          <c:orientation val="minMax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crossAx val="20165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zh-CN" altLang="en-US" sz="1100" b="0"/>
              <a:t>特殊型</a:t>
            </a:r>
          </a:p>
        </c:rich>
      </c:tx>
      <c:layout>
        <c:manualLayout>
          <c:xMode val="edge"/>
          <c:yMode val="edge"/>
          <c:x val="0.39076705833249231"/>
          <c:y val="3.4557227585193542E-2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特殊型!$A$3:$A$27</c:f>
              <c:strCache>
                <c:ptCount val="21"/>
                <c:pt idx="0">
                  <c:v>收益性</c:v>
                </c:pt>
                <c:pt idx="5">
                  <c:v>流动性</c:v>
                </c:pt>
                <c:pt idx="10">
                  <c:v>安全性</c:v>
                </c:pt>
                <c:pt idx="15">
                  <c:v>生产性</c:v>
                </c:pt>
                <c:pt idx="20">
                  <c:v>成长性</c:v>
                </c:pt>
              </c:strCache>
            </c:strRef>
          </c:cat>
          <c:val>
            <c:numRef>
              <c:f>特殊型!$F$3:$F$27</c:f>
              <c:numCache>
                <c:formatCode>0.00_ </c:formatCode>
                <c:ptCount val="25"/>
                <c:pt idx="0">
                  <c:v>1.3333333333333335</c:v>
                </c:pt>
                <c:pt idx="1">
                  <c:v>1.25</c:v>
                </c:pt>
                <c:pt idx="2">
                  <c:v>1.45</c:v>
                </c:pt>
                <c:pt idx="3">
                  <c:v>1.1666666666666667</c:v>
                </c:pt>
                <c:pt idx="4">
                  <c:v>1.4666666666666666</c:v>
                </c:pt>
                <c:pt idx="5">
                  <c:v>1.1342962184873948</c:v>
                </c:pt>
                <c:pt idx="6">
                  <c:v>1.1764705882352942</c:v>
                </c:pt>
                <c:pt idx="7">
                  <c:v>1.125</c:v>
                </c:pt>
                <c:pt idx="8">
                  <c:v>1.0857142857142856</c:v>
                </c:pt>
                <c:pt idx="9">
                  <c:v>1.1499999999999999</c:v>
                </c:pt>
                <c:pt idx="10">
                  <c:v>0.83472222222222214</c:v>
                </c:pt>
                <c:pt idx="11">
                  <c:v>0.9</c:v>
                </c:pt>
                <c:pt idx="12">
                  <c:v>0.88888888888888884</c:v>
                </c:pt>
                <c:pt idx="13">
                  <c:v>0.8</c:v>
                </c:pt>
                <c:pt idx="14">
                  <c:v>0.75</c:v>
                </c:pt>
                <c:pt idx="15">
                  <c:v>1.3116666666666668</c:v>
                </c:pt>
                <c:pt idx="16">
                  <c:v>1.5</c:v>
                </c:pt>
                <c:pt idx="17">
                  <c:v>1.2666666666666666</c:v>
                </c:pt>
                <c:pt idx="18">
                  <c:v>1.2</c:v>
                </c:pt>
                <c:pt idx="19">
                  <c:v>1.28</c:v>
                </c:pt>
                <c:pt idx="20">
                  <c:v>0.87893127299986373</c:v>
                </c:pt>
                <c:pt idx="21">
                  <c:v>0.875</c:v>
                </c:pt>
                <c:pt idx="22">
                  <c:v>0.86956521739130432</c:v>
                </c:pt>
                <c:pt idx="23">
                  <c:v>0.90909090909090906</c:v>
                </c:pt>
                <c:pt idx="24">
                  <c:v>0.86206896551724133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73728"/>
        <c:axId val="201716480"/>
      </c:radarChart>
      <c:catAx>
        <c:axId val="20167372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01716480"/>
        <c:crosses val="autoZero"/>
        <c:auto val="1"/>
        <c:lblAlgn val="ctr"/>
        <c:lblOffset val="100"/>
        <c:noMultiLvlLbl val="0"/>
      </c:catAx>
      <c:valAx>
        <c:axId val="201716480"/>
        <c:scaling>
          <c:orientation val="minMax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crossAx val="201673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zh-CN" altLang="en-US" sz="1100" b="0"/>
              <a:t>积极扩大型</a:t>
            </a:r>
          </a:p>
        </c:rich>
      </c:tx>
      <c:layout>
        <c:manualLayout>
          <c:xMode val="edge"/>
          <c:yMode val="edge"/>
          <c:x val="0.3147317724860032"/>
          <c:y val="3.4557227585193542E-2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积极扩大型!$A$3:$A$27</c:f>
              <c:strCache>
                <c:ptCount val="21"/>
                <c:pt idx="0">
                  <c:v>收益性</c:v>
                </c:pt>
                <c:pt idx="5">
                  <c:v>流动性</c:v>
                </c:pt>
                <c:pt idx="10">
                  <c:v>安全性</c:v>
                </c:pt>
                <c:pt idx="15">
                  <c:v>生产性</c:v>
                </c:pt>
                <c:pt idx="20">
                  <c:v>成长性</c:v>
                </c:pt>
              </c:strCache>
            </c:strRef>
          </c:cat>
          <c:val>
            <c:numRef>
              <c:f>积极扩大型!$F$3:$F$27</c:f>
              <c:numCache>
                <c:formatCode>0.00_ </c:formatCode>
                <c:ptCount val="25"/>
                <c:pt idx="0">
                  <c:v>0.8520833333333333</c:v>
                </c:pt>
                <c:pt idx="1">
                  <c:v>0.875</c:v>
                </c:pt>
                <c:pt idx="2">
                  <c:v>0.9</c:v>
                </c:pt>
                <c:pt idx="3">
                  <c:v>0.83333333333333337</c:v>
                </c:pt>
                <c:pt idx="4">
                  <c:v>0.8</c:v>
                </c:pt>
                <c:pt idx="5">
                  <c:v>0.86549369747899163</c:v>
                </c:pt>
                <c:pt idx="6">
                  <c:v>0.79411764705882359</c:v>
                </c:pt>
                <c:pt idx="7">
                  <c:v>0.87499999999999989</c:v>
                </c:pt>
                <c:pt idx="8">
                  <c:v>0.94285714285714284</c:v>
                </c:pt>
                <c:pt idx="9">
                  <c:v>0.85</c:v>
                </c:pt>
                <c:pt idx="10">
                  <c:v>1.245138888888889</c:v>
                </c:pt>
                <c:pt idx="11">
                  <c:v>1.2333333333333334</c:v>
                </c:pt>
                <c:pt idx="12">
                  <c:v>1.2222222222222223</c:v>
                </c:pt>
                <c:pt idx="13">
                  <c:v>1.4</c:v>
                </c:pt>
                <c:pt idx="14">
                  <c:v>1.125</c:v>
                </c:pt>
                <c:pt idx="15">
                  <c:v>1.3033333333333335</c:v>
                </c:pt>
                <c:pt idx="16">
                  <c:v>1.5</c:v>
                </c:pt>
                <c:pt idx="17">
                  <c:v>1.2666666666666666</c:v>
                </c:pt>
                <c:pt idx="18">
                  <c:v>1.1666666666666667</c:v>
                </c:pt>
                <c:pt idx="19">
                  <c:v>1.28</c:v>
                </c:pt>
                <c:pt idx="20">
                  <c:v>1.2099447435373225</c:v>
                </c:pt>
                <c:pt idx="21">
                  <c:v>1.2916666666666667</c:v>
                </c:pt>
                <c:pt idx="22">
                  <c:v>1.2173913043478262</c:v>
                </c:pt>
                <c:pt idx="23">
                  <c:v>1.2272727272727273</c:v>
                </c:pt>
                <c:pt idx="24">
                  <c:v>1.103448275862069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86496"/>
        <c:axId val="201788032"/>
      </c:radarChart>
      <c:catAx>
        <c:axId val="2017864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01788032"/>
        <c:crosses val="autoZero"/>
        <c:auto val="1"/>
        <c:lblAlgn val="ctr"/>
        <c:lblOffset val="100"/>
        <c:noMultiLvlLbl val="0"/>
      </c:catAx>
      <c:valAx>
        <c:axId val="201788032"/>
        <c:scaling>
          <c:orientation val="minMax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crossAx val="201786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zh-CN" altLang="en-US" sz="1100" b="0"/>
              <a:t>消极安全型</a:t>
            </a:r>
          </a:p>
        </c:rich>
      </c:tx>
      <c:layout>
        <c:manualLayout>
          <c:xMode val="edge"/>
          <c:yMode val="edge"/>
          <c:x val="0.3147317724860032"/>
          <c:y val="3.4557227585193542E-2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消极安全型!$A$3:$A$27</c:f>
              <c:strCache>
                <c:ptCount val="21"/>
                <c:pt idx="0">
                  <c:v>收益性</c:v>
                </c:pt>
                <c:pt idx="5">
                  <c:v>流动性</c:v>
                </c:pt>
                <c:pt idx="10">
                  <c:v>安全性</c:v>
                </c:pt>
                <c:pt idx="15">
                  <c:v>生产性</c:v>
                </c:pt>
                <c:pt idx="20">
                  <c:v>成长性</c:v>
                </c:pt>
              </c:strCache>
            </c:strRef>
          </c:cat>
          <c:val>
            <c:numRef>
              <c:f>消极安全型!$F$3:$F$27</c:f>
              <c:numCache>
                <c:formatCode>0.00_ </c:formatCode>
                <c:ptCount val="25"/>
                <c:pt idx="0">
                  <c:v>0.8520833333333333</c:v>
                </c:pt>
                <c:pt idx="1">
                  <c:v>0.875</c:v>
                </c:pt>
                <c:pt idx="2">
                  <c:v>0.9</c:v>
                </c:pt>
                <c:pt idx="3">
                  <c:v>0.83333333333333337</c:v>
                </c:pt>
                <c:pt idx="4">
                  <c:v>0.8</c:v>
                </c:pt>
                <c:pt idx="5">
                  <c:v>0.86549369747899163</c:v>
                </c:pt>
                <c:pt idx="6">
                  <c:v>0.79411764705882359</c:v>
                </c:pt>
                <c:pt idx="7">
                  <c:v>0.87499999999999989</c:v>
                </c:pt>
                <c:pt idx="8">
                  <c:v>0.94285714285714284</c:v>
                </c:pt>
                <c:pt idx="9">
                  <c:v>0.85</c:v>
                </c:pt>
                <c:pt idx="10">
                  <c:v>1.245138888888889</c:v>
                </c:pt>
                <c:pt idx="11">
                  <c:v>1.2333333333333334</c:v>
                </c:pt>
                <c:pt idx="12">
                  <c:v>1.2222222222222223</c:v>
                </c:pt>
                <c:pt idx="13">
                  <c:v>1.4</c:v>
                </c:pt>
                <c:pt idx="14">
                  <c:v>1.125</c:v>
                </c:pt>
                <c:pt idx="15">
                  <c:v>0.89749999999999996</c:v>
                </c:pt>
                <c:pt idx="16">
                  <c:v>0.95</c:v>
                </c:pt>
                <c:pt idx="17">
                  <c:v>0.76666666666666661</c:v>
                </c:pt>
                <c:pt idx="18">
                  <c:v>0.93333333333333324</c:v>
                </c:pt>
                <c:pt idx="19">
                  <c:v>0.94000000000000006</c:v>
                </c:pt>
                <c:pt idx="20">
                  <c:v>0.85302803143882611</c:v>
                </c:pt>
                <c:pt idx="21">
                  <c:v>0.83333333333333337</c:v>
                </c:pt>
                <c:pt idx="22">
                  <c:v>0.95652173913043481</c:v>
                </c:pt>
                <c:pt idx="23">
                  <c:v>0.86363636363636365</c:v>
                </c:pt>
                <c:pt idx="24">
                  <c:v>0.75862068965517238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9264"/>
        <c:axId val="201820800"/>
      </c:radarChart>
      <c:catAx>
        <c:axId val="2018192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01820800"/>
        <c:crosses val="autoZero"/>
        <c:auto val="1"/>
        <c:lblAlgn val="ctr"/>
        <c:lblOffset val="100"/>
        <c:noMultiLvlLbl val="0"/>
      </c:catAx>
      <c:valAx>
        <c:axId val="201820800"/>
        <c:scaling>
          <c:orientation val="minMax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crossAx val="20181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zh-CN" altLang="en-US" sz="1100" b="0"/>
              <a:t>活动型</a:t>
            </a:r>
          </a:p>
        </c:rich>
      </c:tx>
      <c:layout>
        <c:manualLayout>
          <c:xMode val="edge"/>
          <c:yMode val="edge"/>
          <c:x val="0.39619815017867011"/>
          <c:y val="4.031676551605913E-2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活动型!$A$3:$A$27</c:f>
              <c:strCache>
                <c:ptCount val="21"/>
                <c:pt idx="0">
                  <c:v>收益性</c:v>
                </c:pt>
                <c:pt idx="5">
                  <c:v>流动性</c:v>
                </c:pt>
                <c:pt idx="10">
                  <c:v>安全性</c:v>
                </c:pt>
                <c:pt idx="15">
                  <c:v>生产性</c:v>
                </c:pt>
                <c:pt idx="20">
                  <c:v>成长性</c:v>
                </c:pt>
              </c:strCache>
            </c:strRef>
          </c:cat>
          <c:val>
            <c:numRef>
              <c:f>活动型!$F$3:$F$27</c:f>
              <c:numCache>
                <c:formatCode>0.00_ </c:formatCode>
                <c:ptCount val="25"/>
                <c:pt idx="0">
                  <c:v>0.8520833333333333</c:v>
                </c:pt>
                <c:pt idx="1">
                  <c:v>0.875</c:v>
                </c:pt>
                <c:pt idx="2">
                  <c:v>0.9</c:v>
                </c:pt>
                <c:pt idx="3">
                  <c:v>0.83333333333333337</c:v>
                </c:pt>
                <c:pt idx="4">
                  <c:v>0.8</c:v>
                </c:pt>
                <c:pt idx="5">
                  <c:v>0.86549369747899163</c:v>
                </c:pt>
                <c:pt idx="6">
                  <c:v>0.79411764705882359</c:v>
                </c:pt>
                <c:pt idx="7">
                  <c:v>0.87499999999999989</c:v>
                </c:pt>
                <c:pt idx="8">
                  <c:v>0.94285714285714284</c:v>
                </c:pt>
                <c:pt idx="9">
                  <c:v>0.85</c:v>
                </c:pt>
                <c:pt idx="10">
                  <c:v>0.85250000000000004</c:v>
                </c:pt>
                <c:pt idx="11">
                  <c:v>0.8666666666666667</c:v>
                </c:pt>
                <c:pt idx="12">
                  <c:v>0.83333333333333337</c:v>
                </c:pt>
                <c:pt idx="13">
                  <c:v>0.96</c:v>
                </c:pt>
                <c:pt idx="14">
                  <c:v>0.75</c:v>
                </c:pt>
                <c:pt idx="15">
                  <c:v>1.3033333333333335</c:v>
                </c:pt>
                <c:pt idx="16">
                  <c:v>1.5</c:v>
                </c:pt>
                <c:pt idx="17">
                  <c:v>1.2666666666666666</c:v>
                </c:pt>
                <c:pt idx="18">
                  <c:v>1.1666666666666667</c:v>
                </c:pt>
                <c:pt idx="19">
                  <c:v>1.28</c:v>
                </c:pt>
                <c:pt idx="20">
                  <c:v>1.2099447435373225</c:v>
                </c:pt>
                <c:pt idx="21">
                  <c:v>1.2916666666666667</c:v>
                </c:pt>
                <c:pt idx="22">
                  <c:v>1.2173913043478262</c:v>
                </c:pt>
                <c:pt idx="23">
                  <c:v>1.2272727272727273</c:v>
                </c:pt>
                <c:pt idx="24">
                  <c:v>1.103448275862069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0656"/>
        <c:axId val="202101120"/>
      </c:radarChart>
      <c:catAx>
        <c:axId val="20207065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02101120"/>
        <c:crosses val="autoZero"/>
        <c:auto val="1"/>
        <c:lblAlgn val="ctr"/>
        <c:lblOffset val="100"/>
        <c:noMultiLvlLbl val="0"/>
      </c:catAx>
      <c:valAx>
        <c:axId val="202101120"/>
        <c:scaling>
          <c:orientation val="minMax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crossAx val="202070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zh-CN" altLang="en-US" sz="1100" b="0"/>
              <a:t>均衡缩小型</a:t>
            </a:r>
          </a:p>
        </c:rich>
      </c:tx>
      <c:layout>
        <c:manualLayout>
          <c:xMode val="edge"/>
          <c:yMode val="edge"/>
          <c:x val="0.3147317724860032"/>
          <c:y val="3.4557227585193542E-2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均衡缩小型!$A$3:$A$27</c:f>
              <c:strCache>
                <c:ptCount val="21"/>
                <c:pt idx="0">
                  <c:v>收益性</c:v>
                </c:pt>
                <c:pt idx="5">
                  <c:v>流动性</c:v>
                </c:pt>
                <c:pt idx="10">
                  <c:v>安全性</c:v>
                </c:pt>
                <c:pt idx="15">
                  <c:v>生产性</c:v>
                </c:pt>
                <c:pt idx="20">
                  <c:v>成长性</c:v>
                </c:pt>
              </c:strCache>
            </c:strRef>
          </c:cat>
          <c:val>
            <c:numRef>
              <c:f>均衡缩小型!$F$3:$F$27</c:f>
              <c:numCache>
                <c:formatCode>0.00_ </c:formatCode>
                <c:ptCount val="25"/>
                <c:pt idx="0">
                  <c:v>0.8520833333333333</c:v>
                </c:pt>
                <c:pt idx="1">
                  <c:v>0.875</c:v>
                </c:pt>
                <c:pt idx="2">
                  <c:v>0.9</c:v>
                </c:pt>
                <c:pt idx="3">
                  <c:v>0.83333333333333337</c:v>
                </c:pt>
                <c:pt idx="4">
                  <c:v>0.8</c:v>
                </c:pt>
                <c:pt idx="5">
                  <c:v>0.86549369747899163</c:v>
                </c:pt>
                <c:pt idx="6">
                  <c:v>0.79411764705882359</c:v>
                </c:pt>
                <c:pt idx="7">
                  <c:v>0.87499999999999989</c:v>
                </c:pt>
                <c:pt idx="8">
                  <c:v>0.94285714285714284</c:v>
                </c:pt>
                <c:pt idx="9">
                  <c:v>0.85</c:v>
                </c:pt>
                <c:pt idx="10">
                  <c:v>0.87152777777777779</c:v>
                </c:pt>
                <c:pt idx="11">
                  <c:v>0.8666666666666667</c:v>
                </c:pt>
                <c:pt idx="12">
                  <c:v>0.94444444444444442</c:v>
                </c:pt>
                <c:pt idx="13">
                  <c:v>0.8</c:v>
                </c:pt>
                <c:pt idx="14">
                  <c:v>0.875</c:v>
                </c:pt>
                <c:pt idx="15">
                  <c:v>0.89749999999999996</c:v>
                </c:pt>
                <c:pt idx="16">
                  <c:v>0.95</c:v>
                </c:pt>
                <c:pt idx="17">
                  <c:v>0.76666666666666661</c:v>
                </c:pt>
                <c:pt idx="18">
                  <c:v>0.93333333333333324</c:v>
                </c:pt>
                <c:pt idx="19">
                  <c:v>0.94000000000000006</c:v>
                </c:pt>
                <c:pt idx="20">
                  <c:v>0.85302803143882611</c:v>
                </c:pt>
                <c:pt idx="21">
                  <c:v>0.83333333333333337</c:v>
                </c:pt>
                <c:pt idx="22">
                  <c:v>0.95652173913043481</c:v>
                </c:pt>
                <c:pt idx="23">
                  <c:v>0.86363636363636365</c:v>
                </c:pt>
                <c:pt idx="24">
                  <c:v>0.75862068965517238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7984"/>
        <c:axId val="202139520"/>
      </c:radarChart>
      <c:catAx>
        <c:axId val="20213798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02139520"/>
        <c:crosses val="autoZero"/>
        <c:auto val="1"/>
        <c:lblAlgn val="ctr"/>
        <c:lblOffset val="100"/>
        <c:noMultiLvlLbl val="0"/>
      </c:catAx>
      <c:valAx>
        <c:axId val="202139520"/>
        <c:scaling>
          <c:orientation val="minMax"/>
          <c:max val="1.5"/>
          <c:min val="0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crossAx val="202137984"/>
        <c:crosses val="autoZero"/>
        <c:crossBetween val="between"/>
        <c:maj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3</xdr:row>
      <xdr:rowOff>138113</xdr:rowOff>
    </xdr:from>
    <xdr:to>
      <xdr:col>11</xdr:col>
      <xdr:colOff>200025</xdr:colOff>
      <xdr:row>16</xdr:row>
      <xdr:rowOff>142876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7</xdr:row>
      <xdr:rowOff>90487</xdr:rowOff>
    </xdr:from>
    <xdr:to>
      <xdr:col>10</xdr:col>
      <xdr:colOff>577875</xdr:colOff>
      <xdr:row>20</xdr:row>
      <xdr:rowOff>77812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8</xdr:row>
      <xdr:rowOff>52387</xdr:rowOff>
    </xdr:from>
    <xdr:to>
      <xdr:col>9</xdr:col>
      <xdr:colOff>668361</xdr:colOff>
      <xdr:row>21</xdr:row>
      <xdr:rowOff>39712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7</xdr:row>
      <xdr:rowOff>71437</xdr:rowOff>
    </xdr:from>
    <xdr:to>
      <xdr:col>10</xdr:col>
      <xdr:colOff>676275</xdr:colOff>
      <xdr:row>20</xdr:row>
      <xdr:rowOff>58762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7</xdr:row>
      <xdr:rowOff>71437</xdr:rowOff>
    </xdr:from>
    <xdr:to>
      <xdr:col>10</xdr:col>
      <xdr:colOff>676275</xdr:colOff>
      <xdr:row>20</xdr:row>
      <xdr:rowOff>58762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7</xdr:row>
      <xdr:rowOff>71437</xdr:rowOff>
    </xdr:from>
    <xdr:to>
      <xdr:col>10</xdr:col>
      <xdr:colOff>676275</xdr:colOff>
      <xdr:row>20</xdr:row>
      <xdr:rowOff>58762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7</xdr:row>
      <xdr:rowOff>71437</xdr:rowOff>
    </xdr:from>
    <xdr:to>
      <xdr:col>10</xdr:col>
      <xdr:colOff>676275</xdr:colOff>
      <xdr:row>20</xdr:row>
      <xdr:rowOff>58762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7</xdr:row>
      <xdr:rowOff>71437</xdr:rowOff>
    </xdr:from>
    <xdr:to>
      <xdr:col>10</xdr:col>
      <xdr:colOff>676275</xdr:colOff>
      <xdr:row>20</xdr:row>
      <xdr:rowOff>58762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7</xdr:row>
      <xdr:rowOff>71437</xdr:rowOff>
    </xdr:from>
    <xdr:to>
      <xdr:col>10</xdr:col>
      <xdr:colOff>676275</xdr:colOff>
      <xdr:row>20</xdr:row>
      <xdr:rowOff>58762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7" workbookViewId="0">
      <selection activeCell="N8" sqref="N8"/>
    </sheetView>
  </sheetViews>
  <sheetFormatPr defaultRowHeight="14.25" x14ac:dyDescent="0.2"/>
  <cols>
    <col min="1" max="1" width="7.125" bestFit="1" customWidth="1"/>
    <col min="2" max="2" width="17.25" bestFit="1" customWidth="1"/>
    <col min="3" max="3" width="6" bestFit="1" customWidth="1"/>
    <col min="4" max="5" width="7.125" bestFit="1" customWidth="1"/>
    <col min="6" max="6" width="5.75" bestFit="1" customWidth="1"/>
  </cols>
  <sheetData>
    <row r="1" spans="1:6" ht="18.75" x14ac:dyDescent="0.2">
      <c r="A1" s="4" t="s">
        <v>35</v>
      </c>
      <c r="B1" s="5"/>
      <c r="C1" s="5"/>
      <c r="D1" s="5"/>
      <c r="E1" s="5"/>
      <c r="F1" s="5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</row>
    <row r="3" spans="1:6" x14ac:dyDescent="0.2">
      <c r="A3" s="1" t="s">
        <v>5</v>
      </c>
      <c r="B3" s="1" t="s">
        <v>5</v>
      </c>
      <c r="F3" s="3">
        <f>AVERAGE(F4:F7)</f>
        <v>1.3333333333333335</v>
      </c>
    </row>
    <row r="4" spans="1:6" x14ac:dyDescent="0.2">
      <c r="B4" s="1" t="s">
        <v>6</v>
      </c>
      <c r="C4" t="s">
        <v>31</v>
      </c>
      <c r="D4">
        <v>15</v>
      </c>
      <c r="E4">
        <v>12</v>
      </c>
      <c r="F4" s="3">
        <f>D4/E4</f>
        <v>1.25</v>
      </c>
    </row>
    <row r="5" spans="1:6" x14ac:dyDescent="0.2">
      <c r="B5" s="1" t="s">
        <v>7</v>
      </c>
      <c r="C5" t="s">
        <v>31</v>
      </c>
      <c r="D5">
        <v>29</v>
      </c>
      <c r="E5">
        <v>20</v>
      </c>
      <c r="F5" s="3">
        <f t="shared" ref="F5:F7" si="0">D5/E5</f>
        <v>1.45</v>
      </c>
    </row>
    <row r="6" spans="1:6" x14ac:dyDescent="0.2">
      <c r="B6" s="1" t="s">
        <v>8</v>
      </c>
      <c r="C6" t="s">
        <v>31</v>
      </c>
      <c r="D6">
        <v>7</v>
      </c>
      <c r="E6">
        <v>6</v>
      </c>
      <c r="F6" s="3">
        <f t="shared" si="0"/>
        <v>1.1666666666666667</v>
      </c>
    </row>
    <row r="7" spans="1:6" x14ac:dyDescent="0.2">
      <c r="B7" s="1" t="s">
        <v>9</v>
      </c>
      <c r="C7" t="s">
        <v>31</v>
      </c>
      <c r="D7">
        <v>22</v>
      </c>
      <c r="E7">
        <v>15</v>
      </c>
      <c r="F7" s="3">
        <f t="shared" si="0"/>
        <v>1.4666666666666666</v>
      </c>
    </row>
    <row r="8" spans="1:6" x14ac:dyDescent="0.2">
      <c r="A8" s="1" t="s">
        <v>18</v>
      </c>
      <c r="B8" s="1" t="s">
        <v>10</v>
      </c>
      <c r="F8" s="3">
        <f>AVERAGE(F9:F12)</f>
        <v>1.0681197478991598</v>
      </c>
    </row>
    <row r="9" spans="1:6" x14ac:dyDescent="0.2">
      <c r="B9" s="1" t="s">
        <v>11</v>
      </c>
      <c r="C9" t="s">
        <v>32</v>
      </c>
      <c r="D9">
        <v>1.55</v>
      </c>
      <c r="E9">
        <v>1.7</v>
      </c>
      <c r="F9" s="3">
        <f>D9/E9</f>
        <v>0.91176470588235303</v>
      </c>
    </row>
    <row r="10" spans="1:6" x14ac:dyDescent="0.2">
      <c r="B10" s="1" t="s">
        <v>12</v>
      </c>
      <c r="C10" t="s">
        <v>32</v>
      </c>
      <c r="D10">
        <v>1.8</v>
      </c>
      <c r="E10">
        <v>1.6</v>
      </c>
      <c r="F10" s="3">
        <f t="shared" ref="F10:F12" si="1">D10/E10</f>
        <v>1.125</v>
      </c>
    </row>
    <row r="11" spans="1:6" x14ac:dyDescent="0.2">
      <c r="B11" s="1" t="s">
        <v>13</v>
      </c>
      <c r="C11" t="s">
        <v>32</v>
      </c>
      <c r="D11" s="2">
        <v>3.8</v>
      </c>
      <c r="E11">
        <v>3.5</v>
      </c>
      <c r="F11" s="3">
        <f t="shared" si="1"/>
        <v>1.0857142857142856</v>
      </c>
    </row>
    <row r="12" spans="1:6" x14ac:dyDescent="0.2">
      <c r="B12" s="1" t="s">
        <v>14</v>
      </c>
      <c r="C12" t="s">
        <v>32</v>
      </c>
      <c r="D12" s="2">
        <v>11.5</v>
      </c>
      <c r="E12">
        <v>10</v>
      </c>
      <c r="F12" s="3">
        <f t="shared" si="1"/>
        <v>1.1499999999999999</v>
      </c>
    </row>
    <row r="13" spans="1:6" x14ac:dyDescent="0.2">
      <c r="A13" s="1" t="s">
        <v>15</v>
      </c>
      <c r="B13" s="1" t="s">
        <v>15</v>
      </c>
      <c r="F13" s="3">
        <f>AVERAGE(F14:F17)</f>
        <v>1.0229166666666667</v>
      </c>
    </row>
    <row r="14" spans="1:6" x14ac:dyDescent="0.2">
      <c r="B14" s="1" t="s">
        <v>16</v>
      </c>
      <c r="C14" t="s">
        <v>31</v>
      </c>
      <c r="D14">
        <v>160</v>
      </c>
      <c r="E14">
        <v>150</v>
      </c>
      <c r="F14" s="3">
        <f>D14/E14</f>
        <v>1.0666666666666667</v>
      </c>
    </row>
    <row r="15" spans="1:6" x14ac:dyDescent="0.2">
      <c r="B15" s="1" t="s">
        <v>17</v>
      </c>
      <c r="C15" t="s">
        <v>31</v>
      </c>
      <c r="D15">
        <v>90</v>
      </c>
      <c r="E15">
        <v>90</v>
      </c>
      <c r="F15" s="3">
        <f t="shared" ref="F15:F17" si="2">D15/E15</f>
        <v>1</v>
      </c>
    </row>
    <row r="16" spans="1:6" x14ac:dyDescent="0.2">
      <c r="B16" s="1" t="s">
        <v>19</v>
      </c>
      <c r="C16" t="s">
        <v>31</v>
      </c>
      <c r="D16">
        <v>45</v>
      </c>
      <c r="E16">
        <v>50</v>
      </c>
      <c r="F16" s="3">
        <f t="shared" si="2"/>
        <v>0.9</v>
      </c>
    </row>
    <row r="17" spans="1:6" x14ac:dyDescent="0.2">
      <c r="B17" s="1" t="s">
        <v>20</v>
      </c>
      <c r="C17" t="s">
        <v>31</v>
      </c>
      <c r="D17">
        <v>45</v>
      </c>
      <c r="E17">
        <v>40</v>
      </c>
      <c r="F17" s="3">
        <f t="shared" si="2"/>
        <v>1.125</v>
      </c>
    </row>
    <row r="18" spans="1:6" x14ac:dyDescent="0.2">
      <c r="A18" s="1" t="s">
        <v>21</v>
      </c>
      <c r="B18" s="1" t="s">
        <v>21</v>
      </c>
      <c r="F18" s="3">
        <f>AVERAGE(F19:F22)</f>
        <v>1.2449999999999999</v>
      </c>
    </row>
    <row r="19" spans="1:6" x14ac:dyDescent="0.2">
      <c r="B19" s="1" t="s">
        <v>22</v>
      </c>
      <c r="C19" s="1" t="s">
        <v>33</v>
      </c>
      <c r="D19">
        <v>3</v>
      </c>
      <c r="E19">
        <v>2</v>
      </c>
      <c r="F19" s="3">
        <f>D19/E19</f>
        <v>1.5</v>
      </c>
    </row>
    <row r="20" spans="1:6" x14ac:dyDescent="0.2">
      <c r="B20" s="1" t="s">
        <v>23</v>
      </c>
      <c r="C20" s="1" t="s">
        <v>33</v>
      </c>
      <c r="D20">
        <v>1.9</v>
      </c>
      <c r="E20">
        <v>1.5</v>
      </c>
      <c r="F20" s="3">
        <f t="shared" ref="F20:F22" si="3">D20/E20</f>
        <v>1.2666666666666666</v>
      </c>
    </row>
    <row r="21" spans="1:6" x14ac:dyDescent="0.2">
      <c r="B21" s="1" t="s">
        <v>24</v>
      </c>
      <c r="C21" s="1" t="s">
        <v>33</v>
      </c>
      <c r="D21">
        <v>1.4</v>
      </c>
      <c r="E21">
        <v>1.5</v>
      </c>
      <c r="F21" s="3">
        <f t="shared" si="3"/>
        <v>0.93333333333333324</v>
      </c>
    </row>
    <row r="22" spans="1:6" x14ac:dyDescent="0.2">
      <c r="B22" s="1" t="s">
        <v>25</v>
      </c>
      <c r="C22" s="1" t="s">
        <v>33</v>
      </c>
      <c r="D22">
        <v>3.2</v>
      </c>
      <c r="E22">
        <v>2.5</v>
      </c>
      <c r="F22" s="3">
        <f t="shared" si="3"/>
        <v>1.28</v>
      </c>
    </row>
    <row r="23" spans="1:6" x14ac:dyDescent="0.2">
      <c r="A23" s="1" t="s">
        <v>26</v>
      </c>
      <c r="B23" s="1" t="s">
        <v>26</v>
      </c>
      <c r="F23" s="3">
        <f>AVERAGE(F24:F27)</f>
        <v>0.98139254236518114</v>
      </c>
    </row>
    <row r="24" spans="1:6" x14ac:dyDescent="0.2">
      <c r="B24" s="1" t="s">
        <v>27</v>
      </c>
      <c r="C24" t="s">
        <v>31</v>
      </c>
      <c r="D24">
        <v>125</v>
      </c>
      <c r="E24">
        <v>120</v>
      </c>
      <c r="F24" s="3">
        <f>D24/E24</f>
        <v>1.0416666666666667</v>
      </c>
    </row>
    <row r="25" spans="1:6" x14ac:dyDescent="0.2">
      <c r="B25" s="1" t="s">
        <v>28</v>
      </c>
      <c r="C25" t="s">
        <v>31</v>
      </c>
      <c r="D25">
        <v>124</v>
      </c>
      <c r="E25">
        <v>115</v>
      </c>
      <c r="F25" s="3">
        <f t="shared" ref="F25:F27" si="4">D25/E25</f>
        <v>1.0782608695652174</v>
      </c>
    </row>
    <row r="26" spans="1:6" x14ac:dyDescent="0.2">
      <c r="B26" s="1" t="s">
        <v>29</v>
      </c>
      <c r="C26" t="s">
        <v>31</v>
      </c>
      <c r="D26">
        <v>100</v>
      </c>
      <c r="E26">
        <v>110</v>
      </c>
      <c r="F26" s="3">
        <f t="shared" si="4"/>
        <v>0.90909090909090906</v>
      </c>
    </row>
    <row r="27" spans="1:6" x14ac:dyDescent="0.2">
      <c r="B27" s="1" t="s">
        <v>30</v>
      </c>
      <c r="C27" t="s">
        <v>31</v>
      </c>
      <c r="D27">
        <v>130</v>
      </c>
      <c r="E27">
        <v>145</v>
      </c>
      <c r="F27" s="3">
        <f t="shared" si="4"/>
        <v>0.89655172413793105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L23" sqref="L23"/>
    </sheetView>
  </sheetViews>
  <sheetFormatPr defaultRowHeight="14.25" x14ac:dyDescent="0.2"/>
  <cols>
    <col min="2" max="2" width="17.25" bestFit="1" customWidth="1"/>
  </cols>
  <sheetData>
    <row r="1" spans="1:6" ht="18.75" x14ac:dyDescent="0.2">
      <c r="A1" s="4" t="s">
        <v>35</v>
      </c>
      <c r="B1" s="5"/>
      <c r="C1" s="5"/>
      <c r="D1" s="5"/>
      <c r="E1" s="5"/>
      <c r="F1" s="5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</row>
    <row r="3" spans="1:6" x14ac:dyDescent="0.2">
      <c r="A3" s="1" t="s">
        <v>5</v>
      </c>
      <c r="B3" s="1" t="s">
        <v>5</v>
      </c>
      <c r="F3" s="3">
        <f>AVERAGE(F4:F7)</f>
        <v>1.3333333333333335</v>
      </c>
    </row>
    <row r="4" spans="1:6" x14ac:dyDescent="0.2">
      <c r="B4" s="1" t="s">
        <v>6</v>
      </c>
      <c r="C4" t="s">
        <v>31</v>
      </c>
      <c r="D4">
        <v>15</v>
      </c>
      <c r="E4">
        <v>12</v>
      </c>
      <c r="F4" s="3">
        <f>D4/E4</f>
        <v>1.25</v>
      </c>
    </row>
    <row r="5" spans="1:6" x14ac:dyDescent="0.2">
      <c r="B5" s="1" t="s">
        <v>7</v>
      </c>
      <c r="C5" t="s">
        <v>31</v>
      </c>
      <c r="D5">
        <v>29</v>
      </c>
      <c r="E5">
        <v>20</v>
      </c>
      <c r="F5" s="3">
        <f t="shared" ref="F5:F7" si="0">D5/E5</f>
        <v>1.45</v>
      </c>
    </row>
    <row r="6" spans="1:6" x14ac:dyDescent="0.2">
      <c r="B6" s="1" t="s">
        <v>8</v>
      </c>
      <c r="C6" t="s">
        <v>31</v>
      </c>
      <c r="D6">
        <v>7</v>
      </c>
      <c r="E6">
        <v>6</v>
      </c>
      <c r="F6" s="3">
        <f t="shared" si="0"/>
        <v>1.1666666666666667</v>
      </c>
    </row>
    <row r="7" spans="1:6" x14ac:dyDescent="0.2">
      <c r="B7" s="1" t="s">
        <v>9</v>
      </c>
      <c r="C7" t="s">
        <v>31</v>
      </c>
      <c r="D7">
        <v>22</v>
      </c>
      <c r="E7">
        <v>15</v>
      </c>
      <c r="F7" s="3">
        <f t="shared" si="0"/>
        <v>1.4666666666666666</v>
      </c>
    </row>
    <row r="8" spans="1:6" x14ac:dyDescent="0.2">
      <c r="A8" s="1" t="s">
        <v>10</v>
      </c>
      <c r="B8" s="1" t="s">
        <v>10</v>
      </c>
      <c r="F8" s="3">
        <f>AVERAGE(F9:F12)</f>
        <v>1.1342962184873948</v>
      </c>
    </row>
    <row r="9" spans="1:6" x14ac:dyDescent="0.2">
      <c r="B9" s="1" t="s">
        <v>11</v>
      </c>
      <c r="C9" t="s">
        <v>32</v>
      </c>
      <c r="D9">
        <v>2</v>
      </c>
      <c r="E9">
        <v>1.7</v>
      </c>
      <c r="F9" s="3">
        <f>D9/E9</f>
        <v>1.1764705882352942</v>
      </c>
    </row>
    <row r="10" spans="1:6" x14ac:dyDescent="0.2">
      <c r="B10" s="1" t="s">
        <v>12</v>
      </c>
      <c r="C10" t="s">
        <v>32</v>
      </c>
      <c r="D10">
        <v>1.8</v>
      </c>
      <c r="E10">
        <v>1.6</v>
      </c>
      <c r="F10" s="3">
        <f t="shared" ref="F10:F12" si="1">D10/E10</f>
        <v>1.125</v>
      </c>
    </row>
    <row r="11" spans="1:6" x14ac:dyDescent="0.2">
      <c r="B11" s="1" t="s">
        <v>13</v>
      </c>
      <c r="C11" t="s">
        <v>32</v>
      </c>
      <c r="D11" s="2">
        <v>3.8</v>
      </c>
      <c r="E11">
        <v>3.5</v>
      </c>
      <c r="F11" s="3">
        <f t="shared" si="1"/>
        <v>1.0857142857142856</v>
      </c>
    </row>
    <row r="12" spans="1:6" x14ac:dyDescent="0.2">
      <c r="B12" s="1" t="s">
        <v>14</v>
      </c>
      <c r="C12" t="s">
        <v>32</v>
      </c>
      <c r="D12" s="2">
        <v>11.5</v>
      </c>
      <c r="E12">
        <v>10</v>
      </c>
      <c r="F12" s="3">
        <f t="shared" si="1"/>
        <v>1.1499999999999999</v>
      </c>
    </row>
    <row r="13" spans="1:6" x14ac:dyDescent="0.2">
      <c r="A13" s="1" t="s">
        <v>15</v>
      </c>
      <c r="B13" s="1" t="s">
        <v>15</v>
      </c>
      <c r="F13" s="3">
        <f>AVERAGE(F14:F17)</f>
        <v>1.245138888888889</v>
      </c>
    </row>
    <row r="14" spans="1:6" x14ac:dyDescent="0.2">
      <c r="B14" s="1" t="s">
        <v>16</v>
      </c>
      <c r="C14" t="s">
        <v>31</v>
      </c>
      <c r="D14">
        <v>185</v>
      </c>
      <c r="E14">
        <v>150</v>
      </c>
      <c r="F14" s="3">
        <f>D14/E14</f>
        <v>1.2333333333333334</v>
      </c>
    </row>
    <row r="15" spans="1:6" x14ac:dyDescent="0.2">
      <c r="B15" s="1" t="s">
        <v>17</v>
      </c>
      <c r="C15" t="s">
        <v>31</v>
      </c>
      <c r="D15">
        <v>110</v>
      </c>
      <c r="E15">
        <v>90</v>
      </c>
      <c r="F15" s="3">
        <f t="shared" ref="F15:F17" si="2">D15/E15</f>
        <v>1.2222222222222223</v>
      </c>
    </row>
    <row r="16" spans="1:6" x14ac:dyDescent="0.2">
      <c r="B16" s="1" t="s">
        <v>19</v>
      </c>
      <c r="C16" t="s">
        <v>31</v>
      </c>
      <c r="D16">
        <v>70</v>
      </c>
      <c r="E16">
        <v>50</v>
      </c>
      <c r="F16" s="3">
        <f t="shared" si="2"/>
        <v>1.4</v>
      </c>
    </row>
    <row r="17" spans="1:6" x14ac:dyDescent="0.2">
      <c r="B17" s="1" t="s">
        <v>20</v>
      </c>
      <c r="C17" t="s">
        <v>31</v>
      </c>
      <c r="D17">
        <v>45</v>
      </c>
      <c r="E17">
        <v>40</v>
      </c>
      <c r="F17" s="3">
        <f t="shared" si="2"/>
        <v>1.125</v>
      </c>
    </row>
    <row r="18" spans="1:6" x14ac:dyDescent="0.2">
      <c r="A18" s="1" t="s">
        <v>21</v>
      </c>
      <c r="B18" s="1" t="s">
        <v>21</v>
      </c>
      <c r="F18" s="3">
        <f>AVERAGE(F19:F22)</f>
        <v>0.80833333333333335</v>
      </c>
    </row>
    <row r="19" spans="1:6" x14ac:dyDescent="0.2">
      <c r="B19" s="1" t="s">
        <v>22</v>
      </c>
      <c r="C19" s="1" t="s">
        <v>33</v>
      </c>
      <c r="D19">
        <v>1.2</v>
      </c>
      <c r="E19">
        <v>2</v>
      </c>
      <c r="F19" s="3">
        <f>D19/E19</f>
        <v>0.6</v>
      </c>
    </row>
    <row r="20" spans="1:6" x14ac:dyDescent="0.2">
      <c r="B20" s="1" t="s">
        <v>23</v>
      </c>
      <c r="C20" s="1" t="s">
        <v>33</v>
      </c>
      <c r="D20">
        <v>1.35</v>
      </c>
      <c r="E20">
        <v>1.5</v>
      </c>
      <c r="F20" s="3">
        <f t="shared" ref="F20:F22" si="3">D20/E20</f>
        <v>0.9</v>
      </c>
    </row>
    <row r="21" spans="1:6" x14ac:dyDescent="0.2">
      <c r="B21" s="1" t="s">
        <v>24</v>
      </c>
      <c r="C21" s="1" t="s">
        <v>33</v>
      </c>
      <c r="D21">
        <v>1.4</v>
      </c>
      <c r="E21">
        <v>1.5</v>
      </c>
      <c r="F21" s="3">
        <f t="shared" si="3"/>
        <v>0.93333333333333324</v>
      </c>
    </row>
    <row r="22" spans="1:6" x14ac:dyDescent="0.2">
      <c r="B22" s="1" t="s">
        <v>25</v>
      </c>
      <c r="C22" s="1" t="s">
        <v>33</v>
      </c>
      <c r="D22">
        <v>2</v>
      </c>
      <c r="E22">
        <v>2.5</v>
      </c>
      <c r="F22" s="3">
        <f t="shared" si="3"/>
        <v>0.8</v>
      </c>
    </row>
    <row r="23" spans="1:6" x14ac:dyDescent="0.2">
      <c r="A23" s="1" t="s">
        <v>26</v>
      </c>
      <c r="B23" s="1" t="s">
        <v>26</v>
      </c>
      <c r="F23" s="3">
        <f>AVERAGE(F24:F27)</f>
        <v>0.85799997728408517</v>
      </c>
    </row>
    <row r="24" spans="1:6" x14ac:dyDescent="0.2">
      <c r="B24" s="1" t="s">
        <v>27</v>
      </c>
      <c r="C24" t="s">
        <v>31</v>
      </c>
      <c r="D24">
        <v>110</v>
      </c>
      <c r="E24">
        <v>120</v>
      </c>
      <c r="F24" s="3">
        <f>D24/E24</f>
        <v>0.91666666666666663</v>
      </c>
    </row>
    <row r="25" spans="1:6" x14ac:dyDescent="0.2">
      <c r="B25" s="1" t="s">
        <v>28</v>
      </c>
      <c r="C25" t="s">
        <v>31</v>
      </c>
      <c r="D25">
        <v>100</v>
      </c>
      <c r="E25">
        <v>115</v>
      </c>
      <c r="F25" s="3">
        <f t="shared" ref="F25:F27" si="4">D25/E25</f>
        <v>0.86956521739130432</v>
      </c>
    </row>
    <row r="26" spans="1:6" x14ac:dyDescent="0.2">
      <c r="B26" s="1" t="s">
        <v>29</v>
      </c>
      <c r="C26" t="s">
        <v>31</v>
      </c>
      <c r="D26">
        <v>90</v>
      </c>
      <c r="E26">
        <v>110</v>
      </c>
      <c r="F26" s="3">
        <f t="shared" si="4"/>
        <v>0.81818181818181823</v>
      </c>
    </row>
    <row r="27" spans="1:6" x14ac:dyDescent="0.2">
      <c r="B27" s="1" t="s">
        <v>30</v>
      </c>
      <c r="C27" t="s">
        <v>31</v>
      </c>
      <c r="D27">
        <v>120</v>
      </c>
      <c r="E27">
        <v>145</v>
      </c>
      <c r="F27" s="3">
        <f t="shared" si="4"/>
        <v>0.82758620689655171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4" workbookViewId="0">
      <selection activeCell="H25" sqref="H25"/>
    </sheetView>
  </sheetViews>
  <sheetFormatPr defaultRowHeight="14.25" x14ac:dyDescent="0.2"/>
  <cols>
    <col min="2" max="2" width="17.25" bestFit="1" customWidth="1"/>
  </cols>
  <sheetData>
    <row r="1" spans="1:6" ht="18.75" x14ac:dyDescent="0.2">
      <c r="A1" s="4" t="s">
        <v>35</v>
      </c>
      <c r="B1" s="5"/>
      <c r="C1" s="5"/>
      <c r="D1" s="5"/>
      <c r="E1" s="5"/>
      <c r="F1" s="5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</row>
    <row r="3" spans="1:6" x14ac:dyDescent="0.2">
      <c r="A3" s="1" t="s">
        <v>5</v>
      </c>
      <c r="B3" s="1" t="s">
        <v>5</v>
      </c>
      <c r="F3" s="3">
        <f>AVERAGE(F4:F7)</f>
        <v>1.3333333333333335</v>
      </c>
    </row>
    <row r="4" spans="1:6" x14ac:dyDescent="0.2">
      <c r="B4" s="1" t="s">
        <v>6</v>
      </c>
      <c r="C4" t="s">
        <v>31</v>
      </c>
      <c r="D4">
        <v>15</v>
      </c>
      <c r="E4">
        <v>12</v>
      </c>
      <c r="F4" s="3">
        <f>D4/E4</f>
        <v>1.25</v>
      </c>
    </row>
    <row r="5" spans="1:6" x14ac:dyDescent="0.2">
      <c r="B5" s="1" t="s">
        <v>7</v>
      </c>
      <c r="C5" t="s">
        <v>31</v>
      </c>
      <c r="D5">
        <v>29</v>
      </c>
      <c r="E5">
        <v>20</v>
      </c>
      <c r="F5" s="3">
        <f t="shared" ref="F5:F7" si="0">D5/E5</f>
        <v>1.45</v>
      </c>
    </row>
    <row r="6" spans="1:6" x14ac:dyDescent="0.2">
      <c r="B6" s="1" t="s">
        <v>8</v>
      </c>
      <c r="C6" t="s">
        <v>31</v>
      </c>
      <c r="D6">
        <v>7</v>
      </c>
      <c r="E6">
        <v>6</v>
      </c>
      <c r="F6" s="3">
        <f t="shared" si="0"/>
        <v>1.1666666666666667</v>
      </c>
    </row>
    <row r="7" spans="1:6" x14ac:dyDescent="0.2">
      <c r="B7" s="1" t="s">
        <v>9</v>
      </c>
      <c r="C7" t="s">
        <v>31</v>
      </c>
      <c r="D7">
        <v>22</v>
      </c>
      <c r="E7">
        <v>15</v>
      </c>
      <c r="F7" s="3">
        <f t="shared" si="0"/>
        <v>1.4666666666666666</v>
      </c>
    </row>
    <row r="8" spans="1:6" x14ac:dyDescent="0.2">
      <c r="A8" s="1" t="s">
        <v>10</v>
      </c>
      <c r="B8" s="1" t="s">
        <v>10</v>
      </c>
      <c r="F8" s="3">
        <f>AVERAGE(F9:F12)</f>
        <v>1.1342962184873948</v>
      </c>
    </row>
    <row r="9" spans="1:6" x14ac:dyDescent="0.2">
      <c r="B9" s="1" t="s">
        <v>11</v>
      </c>
      <c r="C9" t="s">
        <v>32</v>
      </c>
      <c r="D9">
        <v>2</v>
      </c>
      <c r="E9">
        <v>1.7</v>
      </c>
      <c r="F9" s="3">
        <f>D9/E9</f>
        <v>1.1764705882352942</v>
      </c>
    </row>
    <row r="10" spans="1:6" x14ac:dyDescent="0.2">
      <c r="B10" s="1" t="s">
        <v>12</v>
      </c>
      <c r="C10" t="s">
        <v>32</v>
      </c>
      <c r="D10">
        <v>1.8</v>
      </c>
      <c r="E10">
        <v>1.6</v>
      </c>
      <c r="F10" s="3">
        <f t="shared" ref="F10:F12" si="1">D10/E10</f>
        <v>1.125</v>
      </c>
    </row>
    <row r="11" spans="1:6" x14ac:dyDescent="0.2">
      <c r="B11" s="1" t="s">
        <v>13</v>
      </c>
      <c r="C11" t="s">
        <v>32</v>
      </c>
      <c r="D11" s="2">
        <v>3.8</v>
      </c>
      <c r="E11">
        <v>3.5</v>
      </c>
      <c r="F11" s="3">
        <f t="shared" si="1"/>
        <v>1.0857142857142856</v>
      </c>
    </row>
    <row r="12" spans="1:6" x14ac:dyDescent="0.2">
      <c r="B12" s="1" t="s">
        <v>14</v>
      </c>
      <c r="C12" t="s">
        <v>32</v>
      </c>
      <c r="D12" s="2">
        <v>11.5</v>
      </c>
      <c r="E12">
        <v>10</v>
      </c>
      <c r="F12" s="3">
        <f t="shared" si="1"/>
        <v>1.1499999999999999</v>
      </c>
    </row>
    <row r="13" spans="1:6" x14ac:dyDescent="0.2">
      <c r="A13" s="1" t="s">
        <v>15</v>
      </c>
      <c r="B13" s="1" t="s">
        <v>15</v>
      </c>
      <c r="F13" s="3">
        <f>AVERAGE(F14:F17)</f>
        <v>0.78861111111111104</v>
      </c>
    </row>
    <row r="14" spans="1:6" x14ac:dyDescent="0.2">
      <c r="B14" s="1" t="s">
        <v>16</v>
      </c>
      <c r="C14" t="s">
        <v>31</v>
      </c>
      <c r="D14">
        <v>120</v>
      </c>
      <c r="E14">
        <v>150</v>
      </c>
      <c r="F14" s="3">
        <f>D14/E14</f>
        <v>0.8</v>
      </c>
    </row>
    <row r="15" spans="1:6" x14ac:dyDescent="0.2">
      <c r="B15" s="1" t="s">
        <v>17</v>
      </c>
      <c r="C15" t="s">
        <v>31</v>
      </c>
      <c r="D15">
        <v>85</v>
      </c>
      <c r="E15">
        <v>90</v>
      </c>
      <c r="F15" s="3">
        <f t="shared" ref="F15:F17" si="2">D15/E15</f>
        <v>0.94444444444444442</v>
      </c>
    </row>
    <row r="16" spans="1:6" x14ac:dyDescent="0.2">
      <c r="B16" s="1" t="s">
        <v>19</v>
      </c>
      <c r="C16" t="s">
        <v>31</v>
      </c>
      <c r="D16">
        <v>38</v>
      </c>
      <c r="E16">
        <v>50</v>
      </c>
      <c r="F16" s="3">
        <f t="shared" si="2"/>
        <v>0.76</v>
      </c>
    </row>
    <row r="17" spans="1:6" x14ac:dyDescent="0.2">
      <c r="B17" s="1" t="s">
        <v>20</v>
      </c>
      <c r="C17" t="s">
        <v>31</v>
      </c>
      <c r="D17">
        <v>26</v>
      </c>
      <c r="E17">
        <v>40</v>
      </c>
      <c r="F17" s="3">
        <f t="shared" si="2"/>
        <v>0.65</v>
      </c>
    </row>
    <row r="18" spans="1:6" x14ac:dyDescent="0.2">
      <c r="A18" s="1" t="s">
        <v>21</v>
      </c>
      <c r="B18" s="1" t="s">
        <v>21</v>
      </c>
      <c r="F18" s="3">
        <f>AVERAGE(F19:F22)</f>
        <v>0.88666666666666671</v>
      </c>
    </row>
    <row r="19" spans="1:6" x14ac:dyDescent="0.2">
      <c r="B19" s="1" t="s">
        <v>22</v>
      </c>
      <c r="C19" s="1" t="s">
        <v>33</v>
      </c>
      <c r="D19">
        <v>1.2</v>
      </c>
      <c r="E19">
        <v>2</v>
      </c>
      <c r="F19" s="3">
        <f>D19/E19</f>
        <v>0.6</v>
      </c>
    </row>
    <row r="20" spans="1:6" x14ac:dyDescent="0.2">
      <c r="B20" s="1" t="s">
        <v>23</v>
      </c>
      <c r="C20" s="1" t="s">
        <v>33</v>
      </c>
      <c r="D20">
        <v>1.3</v>
      </c>
      <c r="E20">
        <v>1.5</v>
      </c>
      <c r="F20" s="3">
        <f t="shared" ref="F20:F22" si="3">D20/E20</f>
        <v>0.8666666666666667</v>
      </c>
    </row>
    <row r="21" spans="1:6" x14ac:dyDescent="0.2">
      <c r="B21" s="1" t="s">
        <v>24</v>
      </c>
      <c r="C21" s="1" t="s">
        <v>33</v>
      </c>
      <c r="D21">
        <v>1.2</v>
      </c>
      <c r="E21">
        <v>1.5</v>
      </c>
      <c r="F21" s="3">
        <f t="shared" si="3"/>
        <v>0.79999999999999993</v>
      </c>
    </row>
    <row r="22" spans="1:6" x14ac:dyDescent="0.2">
      <c r="B22" s="1" t="s">
        <v>25</v>
      </c>
      <c r="C22" s="1" t="s">
        <v>33</v>
      </c>
      <c r="D22">
        <v>3.2</v>
      </c>
      <c r="E22">
        <v>2.5</v>
      </c>
      <c r="F22" s="3">
        <f t="shared" si="3"/>
        <v>1.28</v>
      </c>
    </row>
    <row r="23" spans="1:6" x14ac:dyDescent="0.2">
      <c r="A23" s="1" t="s">
        <v>26</v>
      </c>
      <c r="B23" s="1" t="s">
        <v>26</v>
      </c>
      <c r="F23" s="3">
        <f>AVERAGE(F24:F27)</f>
        <v>1.2711996274589978</v>
      </c>
    </row>
    <row r="24" spans="1:6" x14ac:dyDescent="0.2">
      <c r="B24" s="1" t="s">
        <v>27</v>
      </c>
      <c r="C24" t="s">
        <v>31</v>
      </c>
      <c r="D24">
        <v>160</v>
      </c>
      <c r="E24">
        <v>120</v>
      </c>
      <c r="F24" s="3">
        <f>D24/E24</f>
        <v>1.3333333333333333</v>
      </c>
    </row>
    <row r="25" spans="1:6" x14ac:dyDescent="0.2">
      <c r="B25" s="1" t="s">
        <v>28</v>
      </c>
      <c r="C25" t="s">
        <v>31</v>
      </c>
      <c r="D25">
        <v>145</v>
      </c>
      <c r="E25">
        <v>115</v>
      </c>
      <c r="F25" s="3">
        <f t="shared" ref="F25:F27" si="4">D25/E25</f>
        <v>1.2608695652173914</v>
      </c>
    </row>
    <row r="26" spans="1:6" x14ac:dyDescent="0.2">
      <c r="B26" s="1" t="s">
        <v>29</v>
      </c>
      <c r="C26" t="s">
        <v>31</v>
      </c>
      <c r="D26">
        <v>145</v>
      </c>
      <c r="E26">
        <v>110</v>
      </c>
      <c r="F26" s="3">
        <f t="shared" si="4"/>
        <v>1.3181818181818181</v>
      </c>
    </row>
    <row r="27" spans="1:6" x14ac:dyDescent="0.2">
      <c r="B27" s="1" t="s">
        <v>30</v>
      </c>
      <c r="C27" t="s">
        <v>31</v>
      </c>
      <c r="D27">
        <v>170</v>
      </c>
      <c r="E27">
        <v>145</v>
      </c>
      <c r="F27" s="3">
        <f t="shared" si="4"/>
        <v>1.1724137931034482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J24" sqref="J24"/>
    </sheetView>
  </sheetViews>
  <sheetFormatPr defaultRowHeight="14.25" x14ac:dyDescent="0.2"/>
  <sheetData>
    <row r="1" spans="1:6" ht="18.75" x14ac:dyDescent="0.2">
      <c r="A1" s="4" t="s">
        <v>35</v>
      </c>
      <c r="B1" s="5"/>
      <c r="C1" s="5"/>
      <c r="D1" s="5"/>
      <c r="E1" s="5"/>
      <c r="F1" s="5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</row>
    <row r="3" spans="1:6" x14ac:dyDescent="0.2">
      <c r="A3" s="1" t="s">
        <v>5</v>
      </c>
      <c r="B3" s="1" t="s">
        <v>5</v>
      </c>
      <c r="F3" s="3">
        <f>AVERAGE(F4:F7)</f>
        <v>1.3333333333333335</v>
      </c>
    </row>
    <row r="4" spans="1:6" x14ac:dyDescent="0.2">
      <c r="B4" s="1" t="s">
        <v>6</v>
      </c>
      <c r="C4" t="s">
        <v>31</v>
      </c>
      <c r="D4">
        <v>15</v>
      </c>
      <c r="E4">
        <v>12</v>
      </c>
      <c r="F4" s="3">
        <f>D4/E4</f>
        <v>1.25</v>
      </c>
    </row>
    <row r="5" spans="1:6" x14ac:dyDescent="0.2">
      <c r="B5" s="1" t="s">
        <v>7</v>
      </c>
      <c r="C5" t="s">
        <v>31</v>
      </c>
      <c r="D5">
        <v>29</v>
      </c>
      <c r="E5">
        <v>20</v>
      </c>
      <c r="F5" s="3">
        <f t="shared" ref="F5:F7" si="0">D5/E5</f>
        <v>1.45</v>
      </c>
    </row>
    <row r="6" spans="1:6" x14ac:dyDescent="0.2">
      <c r="B6" s="1" t="s">
        <v>8</v>
      </c>
      <c r="C6" t="s">
        <v>31</v>
      </c>
      <c r="D6">
        <v>7</v>
      </c>
      <c r="E6">
        <v>6</v>
      </c>
      <c r="F6" s="3">
        <f t="shared" si="0"/>
        <v>1.1666666666666667</v>
      </c>
    </row>
    <row r="7" spans="1:6" x14ac:dyDescent="0.2">
      <c r="B7" s="1" t="s">
        <v>9</v>
      </c>
      <c r="C7" t="s">
        <v>31</v>
      </c>
      <c r="D7">
        <v>22</v>
      </c>
      <c r="E7">
        <v>15</v>
      </c>
      <c r="F7" s="3">
        <f t="shared" si="0"/>
        <v>1.4666666666666666</v>
      </c>
    </row>
    <row r="8" spans="1:6" x14ac:dyDescent="0.2">
      <c r="A8" s="1" t="s">
        <v>10</v>
      </c>
      <c r="B8" s="1" t="s">
        <v>10</v>
      </c>
      <c r="F8" s="3">
        <f>AVERAGE(F9:F12)</f>
        <v>1.1342962184873948</v>
      </c>
    </row>
    <row r="9" spans="1:6" x14ac:dyDescent="0.2">
      <c r="B9" s="1" t="s">
        <v>11</v>
      </c>
      <c r="C9" t="s">
        <v>32</v>
      </c>
      <c r="D9">
        <v>2</v>
      </c>
      <c r="E9">
        <v>1.7</v>
      </c>
      <c r="F9" s="3">
        <f>D9/E9</f>
        <v>1.1764705882352942</v>
      </c>
    </row>
    <row r="10" spans="1:6" x14ac:dyDescent="0.2">
      <c r="B10" s="1" t="s">
        <v>12</v>
      </c>
      <c r="C10" t="s">
        <v>32</v>
      </c>
      <c r="D10">
        <v>1.8</v>
      </c>
      <c r="E10">
        <v>1.6</v>
      </c>
      <c r="F10" s="3">
        <f t="shared" ref="F10:F12" si="1">D10/E10</f>
        <v>1.125</v>
      </c>
    </row>
    <row r="11" spans="1:6" x14ac:dyDescent="0.2">
      <c r="B11" s="1" t="s">
        <v>13</v>
      </c>
      <c r="C11" t="s">
        <v>32</v>
      </c>
      <c r="D11" s="2">
        <v>3.8</v>
      </c>
      <c r="E11">
        <v>3.5</v>
      </c>
      <c r="F11" s="3">
        <f t="shared" si="1"/>
        <v>1.0857142857142856</v>
      </c>
    </row>
    <row r="12" spans="1:6" x14ac:dyDescent="0.2">
      <c r="B12" s="1" t="s">
        <v>14</v>
      </c>
      <c r="C12" t="s">
        <v>32</v>
      </c>
      <c r="D12" s="2">
        <v>11.5</v>
      </c>
      <c r="E12">
        <v>10</v>
      </c>
      <c r="F12" s="3">
        <f t="shared" si="1"/>
        <v>1.1499999999999999</v>
      </c>
    </row>
    <row r="13" spans="1:6" x14ac:dyDescent="0.2">
      <c r="A13" s="1" t="s">
        <v>15</v>
      </c>
      <c r="B13" s="1" t="s">
        <v>15</v>
      </c>
      <c r="F13" s="3">
        <f>AVERAGE(F14:F17)</f>
        <v>1.245138888888889</v>
      </c>
    </row>
    <row r="14" spans="1:6" x14ac:dyDescent="0.2">
      <c r="B14" s="1" t="s">
        <v>16</v>
      </c>
      <c r="C14" t="s">
        <v>31</v>
      </c>
      <c r="D14">
        <v>185</v>
      </c>
      <c r="E14">
        <v>150</v>
      </c>
      <c r="F14" s="3">
        <f>D14/E14</f>
        <v>1.2333333333333334</v>
      </c>
    </row>
    <row r="15" spans="1:6" x14ac:dyDescent="0.2">
      <c r="B15" s="1" t="s">
        <v>17</v>
      </c>
      <c r="C15" t="s">
        <v>31</v>
      </c>
      <c r="D15">
        <v>110</v>
      </c>
      <c r="E15">
        <v>90</v>
      </c>
      <c r="F15" s="3">
        <f t="shared" ref="F15:F17" si="2">D15/E15</f>
        <v>1.2222222222222223</v>
      </c>
    </row>
    <row r="16" spans="1:6" x14ac:dyDescent="0.2">
      <c r="B16" s="1" t="s">
        <v>19</v>
      </c>
      <c r="C16" t="s">
        <v>31</v>
      </c>
      <c r="D16">
        <v>70</v>
      </c>
      <c r="E16">
        <v>50</v>
      </c>
      <c r="F16" s="3">
        <f t="shared" si="2"/>
        <v>1.4</v>
      </c>
    </row>
    <row r="17" spans="1:6" x14ac:dyDescent="0.2">
      <c r="B17" s="1" t="s">
        <v>20</v>
      </c>
      <c r="C17" t="s">
        <v>31</v>
      </c>
      <c r="D17">
        <v>45</v>
      </c>
      <c r="E17">
        <v>40</v>
      </c>
      <c r="F17" s="3">
        <f t="shared" si="2"/>
        <v>1.125</v>
      </c>
    </row>
    <row r="18" spans="1:6" x14ac:dyDescent="0.2">
      <c r="A18" s="1" t="s">
        <v>21</v>
      </c>
      <c r="B18" s="1" t="s">
        <v>21</v>
      </c>
      <c r="F18" s="3">
        <f>AVERAGE(F19:F22)</f>
        <v>1.3033333333333335</v>
      </c>
    </row>
    <row r="19" spans="1:6" x14ac:dyDescent="0.2">
      <c r="B19" s="1" t="s">
        <v>22</v>
      </c>
      <c r="C19" s="1" t="s">
        <v>33</v>
      </c>
      <c r="D19">
        <v>3</v>
      </c>
      <c r="E19">
        <v>2</v>
      </c>
      <c r="F19" s="3">
        <f>D19/E19</f>
        <v>1.5</v>
      </c>
    </row>
    <row r="20" spans="1:6" x14ac:dyDescent="0.2">
      <c r="B20" s="1" t="s">
        <v>23</v>
      </c>
      <c r="C20" s="1" t="s">
        <v>33</v>
      </c>
      <c r="D20">
        <v>1.9</v>
      </c>
      <c r="E20">
        <v>1.5</v>
      </c>
      <c r="F20" s="3">
        <f t="shared" ref="F20:F22" si="3">D20/E20</f>
        <v>1.2666666666666666</v>
      </c>
    </row>
    <row r="21" spans="1:6" x14ac:dyDescent="0.2">
      <c r="B21" s="1" t="s">
        <v>24</v>
      </c>
      <c r="C21" s="1" t="s">
        <v>33</v>
      </c>
      <c r="D21">
        <v>1.75</v>
      </c>
      <c r="E21">
        <v>1.5</v>
      </c>
      <c r="F21" s="3">
        <f t="shared" si="3"/>
        <v>1.1666666666666667</v>
      </c>
    </row>
    <row r="22" spans="1:6" x14ac:dyDescent="0.2">
      <c r="B22" s="1" t="s">
        <v>25</v>
      </c>
      <c r="C22" s="1" t="s">
        <v>33</v>
      </c>
      <c r="D22">
        <v>3.2</v>
      </c>
      <c r="E22">
        <v>2.5</v>
      </c>
      <c r="F22" s="3">
        <f t="shared" si="3"/>
        <v>1.28</v>
      </c>
    </row>
    <row r="23" spans="1:6" x14ac:dyDescent="0.2">
      <c r="A23" s="1" t="s">
        <v>26</v>
      </c>
      <c r="B23" s="1" t="s">
        <v>26</v>
      </c>
      <c r="F23" s="3">
        <f>AVERAGE(F24:F27)</f>
        <v>1.2099447435373225</v>
      </c>
    </row>
    <row r="24" spans="1:6" x14ac:dyDescent="0.2">
      <c r="B24" s="1" t="s">
        <v>27</v>
      </c>
      <c r="C24" t="s">
        <v>31</v>
      </c>
      <c r="D24">
        <v>155</v>
      </c>
      <c r="E24">
        <v>120</v>
      </c>
      <c r="F24" s="3">
        <f>D24/E24</f>
        <v>1.2916666666666667</v>
      </c>
    </row>
    <row r="25" spans="1:6" x14ac:dyDescent="0.2">
      <c r="B25" s="1" t="s">
        <v>28</v>
      </c>
      <c r="C25" t="s">
        <v>31</v>
      </c>
      <c r="D25">
        <v>140</v>
      </c>
      <c r="E25">
        <v>115</v>
      </c>
      <c r="F25" s="3">
        <f t="shared" ref="F25:F27" si="4">D25/E25</f>
        <v>1.2173913043478262</v>
      </c>
    </row>
    <row r="26" spans="1:6" x14ac:dyDescent="0.2">
      <c r="B26" s="1" t="s">
        <v>29</v>
      </c>
      <c r="C26" t="s">
        <v>31</v>
      </c>
      <c r="D26">
        <v>135</v>
      </c>
      <c r="E26">
        <v>110</v>
      </c>
      <c r="F26" s="3">
        <f t="shared" si="4"/>
        <v>1.2272727272727273</v>
      </c>
    </row>
    <row r="27" spans="1:6" x14ac:dyDescent="0.2">
      <c r="B27" s="1" t="s">
        <v>30</v>
      </c>
      <c r="C27" t="s">
        <v>31</v>
      </c>
      <c r="D27">
        <v>160</v>
      </c>
      <c r="E27">
        <v>145</v>
      </c>
      <c r="F27" s="3">
        <f t="shared" si="4"/>
        <v>1.103448275862069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M26" sqref="M26"/>
    </sheetView>
  </sheetViews>
  <sheetFormatPr defaultRowHeight="14.25" x14ac:dyDescent="0.2"/>
  <sheetData>
    <row r="1" spans="1:6" ht="18.75" x14ac:dyDescent="0.2">
      <c r="A1" s="4" t="s">
        <v>35</v>
      </c>
      <c r="B1" s="5"/>
      <c r="C1" s="5"/>
      <c r="D1" s="5"/>
      <c r="E1" s="5"/>
      <c r="F1" s="5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</row>
    <row r="3" spans="1:6" x14ac:dyDescent="0.2">
      <c r="A3" s="1" t="s">
        <v>5</v>
      </c>
      <c r="B3" s="1" t="s">
        <v>5</v>
      </c>
      <c r="F3" s="3">
        <f>AVERAGE(F4:F7)</f>
        <v>1.3333333333333335</v>
      </c>
    </row>
    <row r="4" spans="1:6" x14ac:dyDescent="0.2">
      <c r="B4" s="1" t="s">
        <v>6</v>
      </c>
      <c r="C4" t="s">
        <v>31</v>
      </c>
      <c r="D4">
        <v>15</v>
      </c>
      <c r="E4">
        <v>12</v>
      </c>
      <c r="F4" s="3">
        <f>D4/E4</f>
        <v>1.25</v>
      </c>
    </row>
    <row r="5" spans="1:6" x14ac:dyDescent="0.2">
      <c r="B5" s="1" t="s">
        <v>7</v>
      </c>
      <c r="C5" t="s">
        <v>31</v>
      </c>
      <c r="D5">
        <v>29</v>
      </c>
      <c r="E5">
        <v>20</v>
      </c>
      <c r="F5" s="3">
        <f t="shared" ref="F5:F7" si="0">D5/E5</f>
        <v>1.45</v>
      </c>
    </row>
    <row r="6" spans="1:6" x14ac:dyDescent="0.2">
      <c r="B6" s="1" t="s">
        <v>8</v>
      </c>
      <c r="C6" t="s">
        <v>31</v>
      </c>
      <c r="D6">
        <v>7</v>
      </c>
      <c r="E6">
        <v>6</v>
      </c>
      <c r="F6" s="3">
        <f t="shared" si="0"/>
        <v>1.1666666666666667</v>
      </c>
    </row>
    <row r="7" spans="1:6" x14ac:dyDescent="0.2">
      <c r="B7" s="1" t="s">
        <v>9</v>
      </c>
      <c r="C7" t="s">
        <v>31</v>
      </c>
      <c r="D7">
        <v>22</v>
      </c>
      <c r="E7">
        <v>15</v>
      </c>
      <c r="F7" s="3">
        <f t="shared" si="0"/>
        <v>1.4666666666666666</v>
      </c>
    </row>
    <row r="8" spans="1:6" x14ac:dyDescent="0.2">
      <c r="A8" s="1" t="s">
        <v>10</v>
      </c>
      <c r="B8" s="1" t="s">
        <v>10</v>
      </c>
      <c r="F8" s="3">
        <f>AVERAGE(F9:F12)</f>
        <v>1.1342962184873948</v>
      </c>
    </row>
    <row r="9" spans="1:6" x14ac:dyDescent="0.2">
      <c r="B9" s="1" t="s">
        <v>11</v>
      </c>
      <c r="C9" t="s">
        <v>32</v>
      </c>
      <c r="D9">
        <v>2</v>
      </c>
      <c r="E9">
        <v>1.7</v>
      </c>
      <c r="F9" s="3">
        <f>D9/E9</f>
        <v>1.1764705882352942</v>
      </c>
    </row>
    <row r="10" spans="1:6" x14ac:dyDescent="0.2">
      <c r="B10" s="1" t="s">
        <v>12</v>
      </c>
      <c r="C10" t="s">
        <v>32</v>
      </c>
      <c r="D10">
        <v>1.8</v>
      </c>
      <c r="E10">
        <v>1.6</v>
      </c>
      <c r="F10" s="3">
        <f t="shared" ref="F10:F12" si="1">D10/E10</f>
        <v>1.125</v>
      </c>
    </row>
    <row r="11" spans="1:6" x14ac:dyDescent="0.2">
      <c r="B11" s="1" t="s">
        <v>13</v>
      </c>
      <c r="C11" t="s">
        <v>32</v>
      </c>
      <c r="D11" s="2">
        <v>3.8</v>
      </c>
      <c r="E11">
        <v>3.5</v>
      </c>
      <c r="F11" s="3">
        <f t="shared" si="1"/>
        <v>1.0857142857142856</v>
      </c>
    </row>
    <row r="12" spans="1:6" x14ac:dyDescent="0.2">
      <c r="B12" s="1" t="s">
        <v>14</v>
      </c>
      <c r="C12" t="s">
        <v>32</v>
      </c>
      <c r="D12" s="2">
        <v>11.5</v>
      </c>
      <c r="E12">
        <v>10</v>
      </c>
      <c r="F12" s="3">
        <f t="shared" si="1"/>
        <v>1.1499999999999999</v>
      </c>
    </row>
    <row r="13" spans="1:6" x14ac:dyDescent="0.2">
      <c r="A13" s="1" t="s">
        <v>15</v>
      </c>
      <c r="B13" s="1" t="s">
        <v>15</v>
      </c>
      <c r="F13" s="3">
        <f>AVERAGE(F14:F17)</f>
        <v>0.83472222222222214</v>
      </c>
    </row>
    <row r="14" spans="1:6" x14ac:dyDescent="0.2">
      <c r="B14" s="1" t="s">
        <v>16</v>
      </c>
      <c r="C14" t="s">
        <v>31</v>
      </c>
      <c r="D14">
        <v>135</v>
      </c>
      <c r="E14">
        <v>150</v>
      </c>
      <c r="F14" s="3">
        <f>D14/E14</f>
        <v>0.9</v>
      </c>
    </row>
    <row r="15" spans="1:6" x14ac:dyDescent="0.2">
      <c r="B15" s="1" t="s">
        <v>17</v>
      </c>
      <c r="C15" t="s">
        <v>31</v>
      </c>
      <c r="D15">
        <v>80</v>
      </c>
      <c r="E15">
        <v>90</v>
      </c>
      <c r="F15" s="3">
        <f t="shared" ref="F15:F17" si="2">D15/E15</f>
        <v>0.88888888888888884</v>
      </c>
    </row>
    <row r="16" spans="1:6" x14ac:dyDescent="0.2">
      <c r="B16" s="1" t="s">
        <v>19</v>
      </c>
      <c r="C16" t="s">
        <v>31</v>
      </c>
      <c r="D16">
        <v>40</v>
      </c>
      <c r="E16">
        <v>50</v>
      </c>
      <c r="F16" s="3">
        <f t="shared" si="2"/>
        <v>0.8</v>
      </c>
    </row>
    <row r="17" spans="1:6" x14ac:dyDescent="0.2">
      <c r="B17" s="1" t="s">
        <v>20</v>
      </c>
      <c r="C17" t="s">
        <v>31</v>
      </c>
      <c r="D17">
        <v>30</v>
      </c>
      <c r="E17">
        <v>40</v>
      </c>
      <c r="F17" s="3">
        <f t="shared" si="2"/>
        <v>0.75</v>
      </c>
    </row>
    <row r="18" spans="1:6" x14ac:dyDescent="0.2">
      <c r="A18" s="1" t="s">
        <v>21</v>
      </c>
      <c r="B18" s="1" t="s">
        <v>21</v>
      </c>
      <c r="F18" s="3">
        <f>AVERAGE(F19:F22)</f>
        <v>1.3116666666666668</v>
      </c>
    </row>
    <row r="19" spans="1:6" x14ac:dyDescent="0.2">
      <c r="B19" s="1" t="s">
        <v>22</v>
      </c>
      <c r="C19" s="1" t="s">
        <v>33</v>
      </c>
      <c r="D19">
        <v>3</v>
      </c>
      <c r="E19">
        <v>2</v>
      </c>
      <c r="F19" s="3">
        <f>D19/E19</f>
        <v>1.5</v>
      </c>
    </row>
    <row r="20" spans="1:6" x14ac:dyDescent="0.2">
      <c r="B20" s="1" t="s">
        <v>23</v>
      </c>
      <c r="C20" s="1" t="s">
        <v>33</v>
      </c>
      <c r="D20">
        <v>1.9</v>
      </c>
      <c r="E20">
        <v>1.5</v>
      </c>
      <c r="F20" s="3">
        <f t="shared" ref="F20:F22" si="3">D20/E20</f>
        <v>1.2666666666666666</v>
      </c>
    </row>
    <row r="21" spans="1:6" x14ac:dyDescent="0.2">
      <c r="B21" s="1" t="s">
        <v>24</v>
      </c>
      <c r="C21" s="1" t="s">
        <v>33</v>
      </c>
      <c r="D21">
        <v>1.8</v>
      </c>
      <c r="E21">
        <v>1.5</v>
      </c>
      <c r="F21" s="3">
        <f t="shared" si="3"/>
        <v>1.2</v>
      </c>
    </row>
    <row r="22" spans="1:6" x14ac:dyDescent="0.2">
      <c r="B22" s="1" t="s">
        <v>25</v>
      </c>
      <c r="C22" s="1" t="s">
        <v>33</v>
      </c>
      <c r="D22">
        <v>3.2</v>
      </c>
      <c r="E22">
        <v>2.5</v>
      </c>
      <c r="F22" s="3">
        <f t="shared" si="3"/>
        <v>1.28</v>
      </c>
    </row>
    <row r="23" spans="1:6" x14ac:dyDescent="0.2">
      <c r="A23" s="1" t="s">
        <v>26</v>
      </c>
      <c r="B23" s="1" t="s">
        <v>26</v>
      </c>
      <c r="F23" s="3">
        <f>AVERAGE(F24:F27)</f>
        <v>0.87893127299986373</v>
      </c>
    </row>
    <row r="24" spans="1:6" x14ac:dyDescent="0.2">
      <c r="B24" s="1" t="s">
        <v>27</v>
      </c>
      <c r="C24" t="s">
        <v>31</v>
      </c>
      <c r="D24">
        <v>105</v>
      </c>
      <c r="E24">
        <v>120</v>
      </c>
      <c r="F24" s="3">
        <f>D24/E24</f>
        <v>0.875</v>
      </c>
    </row>
    <row r="25" spans="1:6" x14ac:dyDescent="0.2">
      <c r="B25" s="1" t="s">
        <v>28</v>
      </c>
      <c r="C25" t="s">
        <v>31</v>
      </c>
      <c r="D25">
        <v>100</v>
      </c>
      <c r="E25">
        <v>115</v>
      </c>
      <c r="F25" s="3">
        <f t="shared" ref="F25:F27" si="4">D25/E25</f>
        <v>0.86956521739130432</v>
      </c>
    </row>
    <row r="26" spans="1:6" x14ac:dyDescent="0.2">
      <c r="B26" s="1" t="s">
        <v>29</v>
      </c>
      <c r="C26" t="s">
        <v>31</v>
      </c>
      <c r="D26">
        <v>100</v>
      </c>
      <c r="E26">
        <v>110</v>
      </c>
      <c r="F26" s="3">
        <f t="shared" si="4"/>
        <v>0.90909090909090906</v>
      </c>
    </row>
    <row r="27" spans="1:6" x14ac:dyDescent="0.2">
      <c r="B27" s="1" t="s">
        <v>30</v>
      </c>
      <c r="C27" t="s">
        <v>31</v>
      </c>
      <c r="D27">
        <v>125</v>
      </c>
      <c r="E27">
        <v>145</v>
      </c>
      <c r="F27" s="3">
        <f t="shared" si="4"/>
        <v>0.86206896551724133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4" workbookViewId="0">
      <selection activeCell="L26" sqref="L26"/>
    </sheetView>
  </sheetViews>
  <sheetFormatPr defaultRowHeight="14.25" x14ac:dyDescent="0.2"/>
  <cols>
    <col min="2" max="2" width="17.25" bestFit="1" customWidth="1"/>
  </cols>
  <sheetData>
    <row r="1" spans="1:6" ht="18.75" x14ac:dyDescent="0.2">
      <c r="A1" s="4" t="s">
        <v>35</v>
      </c>
      <c r="B1" s="5"/>
      <c r="C1" s="5"/>
      <c r="D1" s="5"/>
      <c r="E1" s="5"/>
      <c r="F1" s="5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</row>
    <row r="3" spans="1:6" x14ac:dyDescent="0.2">
      <c r="A3" s="1" t="s">
        <v>5</v>
      </c>
      <c r="B3" s="1" t="s">
        <v>5</v>
      </c>
      <c r="F3" s="3">
        <f>AVERAGE(F4:F7)</f>
        <v>0.8520833333333333</v>
      </c>
    </row>
    <row r="4" spans="1:6" x14ac:dyDescent="0.2">
      <c r="B4" s="1" t="s">
        <v>6</v>
      </c>
      <c r="C4" t="s">
        <v>31</v>
      </c>
      <c r="D4">
        <v>10.5</v>
      </c>
      <c r="E4">
        <v>12</v>
      </c>
      <c r="F4" s="3">
        <f>D4/E4</f>
        <v>0.875</v>
      </c>
    </row>
    <row r="5" spans="1:6" x14ac:dyDescent="0.2">
      <c r="B5" s="1" t="s">
        <v>7</v>
      </c>
      <c r="C5" t="s">
        <v>31</v>
      </c>
      <c r="D5">
        <v>18</v>
      </c>
      <c r="E5">
        <v>20</v>
      </c>
      <c r="F5" s="3">
        <f t="shared" ref="F5:F7" si="0">D5/E5</f>
        <v>0.9</v>
      </c>
    </row>
    <row r="6" spans="1:6" x14ac:dyDescent="0.2">
      <c r="B6" s="1" t="s">
        <v>8</v>
      </c>
      <c r="C6" t="s">
        <v>31</v>
      </c>
      <c r="D6">
        <v>5</v>
      </c>
      <c r="E6">
        <v>6</v>
      </c>
      <c r="F6" s="3">
        <f t="shared" si="0"/>
        <v>0.83333333333333337</v>
      </c>
    </row>
    <row r="7" spans="1:6" x14ac:dyDescent="0.2">
      <c r="B7" s="1" t="s">
        <v>9</v>
      </c>
      <c r="C7" t="s">
        <v>31</v>
      </c>
      <c r="D7">
        <v>12</v>
      </c>
      <c r="E7">
        <v>15</v>
      </c>
      <c r="F7" s="3">
        <f t="shared" si="0"/>
        <v>0.8</v>
      </c>
    </row>
    <row r="8" spans="1:6" x14ac:dyDescent="0.2">
      <c r="A8" s="1" t="s">
        <v>10</v>
      </c>
      <c r="B8" s="1" t="s">
        <v>10</v>
      </c>
      <c r="F8" s="3">
        <f>AVERAGE(F9:F12)</f>
        <v>0.86549369747899163</v>
      </c>
    </row>
    <row r="9" spans="1:6" x14ac:dyDescent="0.2">
      <c r="B9" s="1" t="s">
        <v>11</v>
      </c>
      <c r="C9" t="s">
        <v>32</v>
      </c>
      <c r="D9">
        <v>1.35</v>
      </c>
      <c r="E9">
        <v>1.7</v>
      </c>
      <c r="F9" s="3">
        <f>D9/E9</f>
        <v>0.79411764705882359</v>
      </c>
    </row>
    <row r="10" spans="1:6" x14ac:dyDescent="0.2">
      <c r="B10" s="1" t="s">
        <v>12</v>
      </c>
      <c r="C10" t="s">
        <v>32</v>
      </c>
      <c r="D10">
        <v>1.4</v>
      </c>
      <c r="E10">
        <v>1.6</v>
      </c>
      <c r="F10" s="3">
        <f t="shared" ref="F10:F12" si="1">D10/E10</f>
        <v>0.87499999999999989</v>
      </c>
    </row>
    <row r="11" spans="1:6" x14ac:dyDescent="0.2">
      <c r="B11" s="1" t="s">
        <v>13</v>
      </c>
      <c r="C11" t="s">
        <v>32</v>
      </c>
      <c r="D11" s="2">
        <v>3.3</v>
      </c>
      <c r="E11">
        <v>3.5</v>
      </c>
      <c r="F11" s="3">
        <f t="shared" si="1"/>
        <v>0.94285714285714284</v>
      </c>
    </row>
    <row r="12" spans="1:6" x14ac:dyDescent="0.2">
      <c r="B12" s="1" t="s">
        <v>14</v>
      </c>
      <c r="C12" t="s">
        <v>32</v>
      </c>
      <c r="D12" s="2">
        <v>8.5</v>
      </c>
      <c r="E12">
        <v>10</v>
      </c>
      <c r="F12" s="3">
        <f t="shared" si="1"/>
        <v>0.85</v>
      </c>
    </row>
    <row r="13" spans="1:6" x14ac:dyDescent="0.2">
      <c r="A13" s="1" t="s">
        <v>15</v>
      </c>
      <c r="B13" s="1" t="s">
        <v>15</v>
      </c>
      <c r="F13" s="3">
        <f>AVERAGE(F14:F17)</f>
        <v>1.245138888888889</v>
      </c>
    </row>
    <row r="14" spans="1:6" x14ac:dyDescent="0.2">
      <c r="B14" s="1" t="s">
        <v>16</v>
      </c>
      <c r="C14" t="s">
        <v>31</v>
      </c>
      <c r="D14">
        <v>185</v>
      </c>
      <c r="E14">
        <v>150</v>
      </c>
      <c r="F14" s="3">
        <f>D14/E14</f>
        <v>1.2333333333333334</v>
      </c>
    </row>
    <row r="15" spans="1:6" x14ac:dyDescent="0.2">
      <c r="B15" s="1" t="s">
        <v>17</v>
      </c>
      <c r="C15" t="s">
        <v>31</v>
      </c>
      <c r="D15">
        <v>110</v>
      </c>
      <c r="E15">
        <v>90</v>
      </c>
      <c r="F15" s="3">
        <f t="shared" ref="F15:F17" si="2">D15/E15</f>
        <v>1.2222222222222223</v>
      </c>
    </row>
    <row r="16" spans="1:6" x14ac:dyDescent="0.2">
      <c r="B16" s="1" t="s">
        <v>19</v>
      </c>
      <c r="C16" t="s">
        <v>31</v>
      </c>
      <c r="D16">
        <v>70</v>
      </c>
      <c r="E16">
        <v>50</v>
      </c>
      <c r="F16" s="3">
        <f t="shared" si="2"/>
        <v>1.4</v>
      </c>
    </row>
    <row r="17" spans="1:6" x14ac:dyDescent="0.2">
      <c r="B17" s="1" t="s">
        <v>20</v>
      </c>
      <c r="C17" t="s">
        <v>31</v>
      </c>
      <c r="D17">
        <v>45</v>
      </c>
      <c r="E17">
        <v>40</v>
      </c>
      <c r="F17" s="3">
        <f t="shared" si="2"/>
        <v>1.125</v>
      </c>
    </row>
    <row r="18" spans="1:6" x14ac:dyDescent="0.2">
      <c r="A18" s="1" t="s">
        <v>21</v>
      </c>
      <c r="B18" s="1" t="s">
        <v>21</v>
      </c>
      <c r="F18" s="3">
        <f>AVERAGE(F19:F22)</f>
        <v>1.3033333333333335</v>
      </c>
    </row>
    <row r="19" spans="1:6" x14ac:dyDescent="0.2">
      <c r="B19" s="1" t="s">
        <v>22</v>
      </c>
      <c r="C19" s="1" t="s">
        <v>33</v>
      </c>
      <c r="D19">
        <v>3</v>
      </c>
      <c r="E19">
        <v>2</v>
      </c>
      <c r="F19" s="3">
        <f>D19/E19</f>
        <v>1.5</v>
      </c>
    </row>
    <row r="20" spans="1:6" x14ac:dyDescent="0.2">
      <c r="B20" s="1" t="s">
        <v>23</v>
      </c>
      <c r="C20" s="1" t="s">
        <v>33</v>
      </c>
      <c r="D20">
        <v>1.9</v>
      </c>
      <c r="E20">
        <v>1.5</v>
      </c>
      <c r="F20" s="3">
        <f t="shared" ref="F20:F22" si="3">D20/E20</f>
        <v>1.2666666666666666</v>
      </c>
    </row>
    <row r="21" spans="1:6" x14ac:dyDescent="0.2">
      <c r="B21" s="1" t="s">
        <v>24</v>
      </c>
      <c r="C21" s="1" t="s">
        <v>33</v>
      </c>
      <c r="D21">
        <v>1.75</v>
      </c>
      <c r="E21">
        <v>1.5</v>
      </c>
      <c r="F21" s="3">
        <f t="shared" si="3"/>
        <v>1.1666666666666667</v>
      </c>
    </row>
    <row r="22" spans="1:6" x14ac:dyDescent="0.2">
      <c r="B22" s="1" t="s">
        <v>25</v>
      </c>
      <c r="C22" s="1" t="s">
        <v>33</v>
      </c>
      <c r="D22">
        <v>3.2</v>
      </c>
      <c r="E22">
        <v>2.5</v>
      </c>
      <c r="F22" s="3">
        <f t="shared" si="3"/>
        <v>1.28</v>
      </c>
    </row>
    <row r="23" spans="1:6" x14ac:dyDescent="0.2">
      <c r="A23" s="1" t="s">
        <v>26</v>
      </c>
      <c r="B23" s="1" t="s">
        <v>26</v>
      </c>
      <c r="F23" s="3">
        <f>AVERAGE(F24:F27)</f>
        <v>1.2099447435373225</v>
      </c>
    </row>
    <row r="24" spans="1:6" x14ac:dyDescent="0.2">
      <c r="B24" s="1" t="s">
        <v>27</v>
      </c>
      <c r="C24" t="s">
        <v>31</v>
      </c>
      <c r="D24">
        <v>155</v>
      </c>
      <c r="E24">
        <v>120</v>
      </c>
      <c r="F24" s="3">
        <f>D24/E24</f>
        <v>1.2916666666666667</v>
      </c>
    </row>
    <row r="25" spans="1:6" x14ac:dyDescent="0.2">
      <c r="B25" s="1" t="s">
        <v>28</v>
      </c>
      <c r="C25" t="s">
        <v>31</v>
      </c>
      <c r="D25">
        <v>140</v>
      </c>
      <c r="E25">
        <v>115</v>
      </c>
      <c r="F25" s="3">
        <f t="shared" ref="F25:F27" si="4">D25/E25</f>
        <v>1.2173913043478262</v>
      </c>
    </row>
    <row r="26" spans="1:6" x14ac:dyDescent="0.2">
      <c r="B26" s="1" t="s">
        <v>29</v>
      </c>
      <c r="C26" t="s">
        <v>31</v>
      </c>
      <c r="D26">
        <v>135</v>
      </c>
      <c r="E26">
        <v>110</v>
      </c>
      <c r="F26" s="3">
        <f t="shared" si="4"/>
        <v>1.2272727272727273</v>
      </c>
    </row>
    <row r="27" spans="1:6" x14ac:dyDescent="0.2">
      <c r="B27" s="1" t="s">
        <v>30</v>
      </c>
      <c r="C27" t="s">
        <v>31</v>
      </c>
      <c r="D27">
        <v>160</v>
      </c>
      <c r="E27">
        <v>145</v>
      </c>
      <c r="F27" s="3">
        <f t="shared" si="4"/>
        <v>1.103448275862069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4" workbookViewId="0">
      <selection activeCell="M5" sqref="M5"/>
    </sheetView>
  </sheetViews>
  <sheetFormatPr defaultRowHeight="14.25" x14ac:dyDescent="0.2"/>
  <cols>
    <col min="2" max="2" width="17.25" bestFit="1" customWidth="1"/>
  </cols>
  <sheetData>
    <row r="1" spans="1:6" ht="18.75" x14ac:dyDescent="0.2">
      <c r="A1" s="4" t="s">
        <v>35</v>
      </c>
      <c r="B1" s="5"/>
      <c r="C1" s="5"/>
      <c r="D1" s="5"/>
      <c r="E1" s="5"/>
      <c r="F1" s="5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</row>
    <row r="3" spans="1:6" x14ac:dyDescent="0.2">
      <c r="A3" s="1" t="s">
        <v>5</v>
      </c>
      <c r="B3" s="1" t="s">
        <v>5</v>
      </c>
      <c r="F3" s="3">
        <f>AVERAGE(F4:F7)</f>
        <v>0.8520833333333333</v>
      </c>
    </row>
    <row r="4" spans="1:6" x14ac:dyDescent="0.2">
      <c r="B4" s="1" t="s">
        <v>6</v>
      </c>
      <c r="C4" t="s">
        <v>31</v>
      </c>
      <c r="D4">
        <v>10.5</v>
      </c>
      <c r="E4">
        <v>12</v>
      </c>
      <c r="F4" s="3">
        <f>D4/E4</f>
        <v>0.875</v>
      </c>
    </row>
    <row r="5" spans="1:6" x14ac:dyDescent="0.2">
      <c r="B5" s="1" t="s">
        <v>7</v>
      </c>
      <c r="C5" t="s">
        <v>31</v>
      </c>
      <c r="D5">
        <v>18</v>
      </c>
      <c r="E5">
        <v>20</v>
      </c>
      <c r="F5" s="3">
        <f t="shared" ref="F5:F7" si="0">D5/E5</f>
        <v>0.9</v>
      </c>
    </row>
    <row r="6" spans="1:6" x14ac:dyDescent="0.2">
      <c r="B6" s="1" t="s">
        <v>8</v>
      </c>
      <c r="C6" t="s">
        <v>31</v>
      </c>
      <c r="D6">
        <v>5</v>
      </c>
      <c r="E6">
        <v>6</v>
      </c>
      <c r="F6" s="3">
        <f t="shared" si="0"/>
        <v>0.83333333333333337</v>
      </c>
    </row>
    <row r="7" spans="1:6" x14ac:dyDescent="0.2">
      <c r="B7" s="1" t="s">
        <v>9</v>
      </c>
      <c r="C7" t="s">
        <v>31</v>
      </c>
      <c r="D7">
        <v>12</v>
      </c>
      <c r="E7">
        <v>15</v>
      </c>
      <c r="F7" s="3">
        <f t="shared" si="0"/>
        <v>0.8</v>
      </c>
    </row>
    <row r="8" spans="1:6" x14ac:dyDescent="0.2">
      <c r="A8" s="1" t="s">
        <v>10</v>
      </c>
      <c r="B8" s="1" t="s">
        <v>10</v>
      </c>
      <c r="F8" s="3">
        <f>AVERAGE(F9:F12)</f>
        <v>0.86549369747899163</v>
      </c>
    </row>
    <row r="9" spans="1:6" x14ac:dyDescent="0.2">
      <c r="B9" s="1" t="s">
        <v>11</v>
      </c>
      <c r="C9" t="s">
        <v>32</v>
      </c>
      <c r="D9">
        <v>1.35</v>
      </c>
      <c r="E9">
        <v>1.7</v>
      </c>
      <c r="F9" s="3">
        <f>D9/E9</f>
        <v>0.79411764705882359</v>
      </c>
    </row>
    <row r="10" spans="1:6" x14ac:dyDescent="0.2">
      <c r="B10" s="1" t="s">
        <v>12</v>
      </c>
      <c r="C10" t="s">
        <v>32</v>
      </c>
      <c r="D10">
        <v>1.4</v>
      </c>
      <c r="E10">
        <v>1.6</v>
      </c>
      <c r="F10" s="3">
        <f t="shared" ref="F10:F12" si="1">D10/E10</f>
        <v>0.87499999999999989</v>
      </c>
    </row>
    <row r="11" spans="1:6" x14ac:dyDescent="0.2">
      <c r="B11" s="1" t="s">
        <v>13</v>
      </c>
      <c r="C11" t="s">
        <v>32</v>
      </c>
      <c r="D11" s="2">
        <v>3.3</v>
      </c>
      <c r="E11">
        <v>3.5</v>
      </c>
      <c r="F11" s="3">
        <f t="shared" si="1"/>
        <v>0.94285714285714284</v>
      </c>
    </row>
    <row r="12" spans="1:6" x14ac:dyDescent="0.2">
      <c r="B12" s="1" t="s">
        <v>14</v>
      </c>
      <c r="C12" t="s">
        <v>32</v>
      </c>
      <c r="D12" s="2">
        <v>8.5</v>
      </c>
      <c r="E12">
        <v>10</v>
      </c>
      <c r="F12" s="3">
        <f t="shared" si="1"/>
        <v>0.85</v>
      </c>
    </row>
    <row r="13" spans="1:6" x14ac:dyDescent="0.2">
      <c r="A13" s="1" t="s">
        <v>15</v>
      </c>
      <c r="B13" s="1" t="s">
        <v>15</v>
      </c>
      <c r="F13" s="3">
        <f>AVERAGE(F14:F17)</f>
        <v>1.245138888888889</v>
      </c>
    </row>
    <row r="14" spans="1:6" x14ac:dyDescent="0.2">
      <c r="B14" s="1" t="s">
        <v>16</v>
      </c>
      <c r="C14" t="s">
        <v>31</v>
      </c>
      <c r="D14">
        <v>185</v>
      </c>
      <c r="E14">
        <v>150</v>
      </c>
      <c r="F14" s="3">
        <f>D14/E14</f>
        <v>1.2333333333333334</v>
      </c>
    </row>
    <row r="15" spans="1:6" x14ac:dyDescent="0.2">
      <c r="B15" s="1" t="s">
        <v>17</v>
      </c>
      <c r="C15" t="s">
        <v>31</v>
      </c>
      <c r="D15">
        <v>110</v>
      </c>
      <c r="E15">
        <v>90</v>
      </c>
      <c r="F15" s="3">
        <f t="shared" ref="F15:F17" si="2">D15/E15</f>
        <v>1.2222222222222223</v>
      </c>
    </row>
    <row r="16" spans="1:6" x14ac:dyDescent="0.2">
      <c r="B16" s="1" t="s">
        <v>19</v>
      </c>
      <c r="C16" t="s">
        <v>31</v>
      </c>
      <c r="D16">
        <v>70</v>
      </c>
      <c r="E16">
        <v>50</v>
      </c>
      <c r="F16" s="3">
        <f t="shared" si="2"/>
        <v>1.4</v>
      </c>
    </row>
    <row r="17" spans="1:6" x14ac:dyDescent="0.2">
      <c r="B17" s="1" t="s">
        <v>20</v>
      </c>
      <c r="C17" t="s">
        <v>31</v>
      </c>
      <c r="D17">
        <v>45</v>
      </c>
      <c r="E17">
        <v>40</v>
      </c>
      <c r="F17" s="3">
        <f t="shared" si="2"/>
        <v>1.125</v>
      </c>
    </row>
    <row r="18" spans="1:6" x14ac:dyDescent="0.2">
      <c r="A18" s="1" t="s">
        <v>21</v>
      </c>
      <c r="B18" s="1" t="s">
        <v>21</v>
      </c>
      <c r="F18" s="3">
        <f>AVERAGE(F19:F22)</f>
        <v>0.89749999999999996</v>
      </c>
    </row>
    <row r="19" spans="1:6" x14ac:dyDescent="0.2">
      <c r="B19" s="1" t="s">
        <v>22</v>
      </c>
      <c r="C19" s="1" t="s">
        <v>33</v>
      </c>
      <c r="D19">
        <v>1.9</v>
      </c>
      <c r="E19">
        <v>2</v>
      </c>
      <c r="F19" s="3">
        <f>D19/E19</f>
        <v>0.95</v>
      </c>
    </row>
    <row r="20" spans="1:6" x14ac:dyDescent="0.2">
      <c r="B20" s="1" t="s">
        <v>23</v>
      </c>
      <c r="C20" s="1" t="s">
        <v>33</v>
      </c>
      <c r="D20">
        <v>1.1499999999999999</v>
      </c>
      <c r="E20">
        <v>1.5</v>
      </c>
      <c r="F20" s="3">
        <f t="shared" ref="F20:F22" si="3">D20/E20</f>
        <v>0.76666666666666661</v>
      </c>
    </row>
    <row r="21" spans="1:6" x14ac:dyDescent="0.2">
      <c r="B21" s="1" t="s">
        <v>24</v>
      </c>
      <c r="C21" s="1" t="s">
        <v>33</v>
      </c>
      <c r="D21">
        <v>1.4</v>
      </c>
      <c r="E21">
        <v>1.5</v>
      </c>
      <c r="F21" s="3">
        <f t="shared" si="3"/>
        <v>0.93333333333333324</v>
      </c>
    </row>
    <row r="22" spans="1:6" x14ac:dyDescent="0.2">
      <c r="B22" s="1" t="s">
        <v>25</v>
      </c>
      <c r="C22" s="1" t="s">
        <v>33</v>
      </c>
      <c r="D22">
        <v>2.35</v>
      </c>
      <c r="E22">
        <v>2.5</v>
      </c>
      <c r="F22" s="3">
        <f t="shared" si="3"/>
        <v>0.94000000000000006</v>
      </c>
    </row>
    <row r="23" spans="1:6" x14ac:dyDescent="0.2">
      <c r="A23" s="1" t="s">
        <v>26</v>
      </c>
      <c r="B23" s="1" t="s">
        <v>26</v>
      </c>
      <c r="F23" s="3">
        <f>AVERAGE(F24:F27)</f>
        <v>0.85302803143882611</v>
      </c>
    </row>
    <row r="24" spans="1:6" x14ac:dyDescent="0.2">
      <c r="B24" s="1" t="s">
        <v>27</v>
      </c>
      <c r="C24" t="s">
        <v>31</v>
      </c>
      <c r="D24">
        <v>100</v>
      </c>
      <c r="E24">
        <v>120</v>
      </c>
      <c r="F24" s="3">
        <f>D24/E24</f>
        <v>0.83333333333333337</v>
      </c>
    </row>
    <row r="25" spans="1:6" x14ac:dyDescent="0.2">
      <c r="B25" s="1" t="s">
        <v>28</v>
      </c>
      <c r="C25" t="s">
        <v>31</v>
      </c>
      <c r="D25">
        <v>110</v>
      </c>
      <c r="E25">
        <v>115</v>
      </c>
      <c r="F25" s="3">
        <f t="shared" ref="F25:F27" si="4">D25/E25</f>
        <v>0.95652173913043481</v>
      </c>
    </row>
    <row r="26" spans="1:6" x14ac:dyDescent="0.2">
      <c r="B26" s="1" t="s">
        <v>29</v>
      </c>
      <c r="C26" t="s">
        <v>31</v>
      </c>
      <c r="D26">
        <v>95</v>
      </c>
      <c r="E26">
        <v>110</v>
      </c>
      <c r="F26" s="3">
        <f t="shared" si="4"/>
        <v>0.86363636363636365</v>
      </c>
    </row>
    <row r="27" spans="1:6" x14ac:dyDescent="0.2">
      <c r="B27" s="1" t="s">
        <v>30</v>
      </c>
      <c r="C27" t="s">
        <v>31</v>
      </c>
      <c r="D27">
        <v>110</v>
      </c>
      <c r="E27">
        <v>145</v>
      </c>
      <c r="F27" s="3">
        <f t="shared" si="4"/>
        <v>0.75862068965517238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M28" sqref="M28"/>
    </sheetView>
  </sheetViews>
  <sheetFormatPr defaultRowHeight="14.25" x14ac:dyDescent="0.2"/>
  <cols>
    <col min="2" max="2" width="17.25" bestFit="1" customWidth="1"/>
  </cols>
  <sheetData>
    <row r="1" spans="1:6" ht="18.75" x14ac:dyDescent="0.2">
      <c r="A1" s="4" t="s">
        <v>35</v>
      </c>
      <c r="B1" s="5"/>
      <c r="C1" s="5"/>
      <c r="D1" s="5"/>
      <c r="E1" s="5"/>
      <c r="F1" s="5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</row>
    <row r="3" spans="1:6" x14ac:dyDescent="0.2">
      <c r="A3" s="1" t="s">
        <v>5</v>
      </c>
      <c r="B3" s="1" t="s">
        <v>5</v>
      </c>
      <c r="F3" s="3">
        <f>AVERAGE(F4:F7)</f>
        <v>0.8520833333333333</v>
      </c>
    </row>
    <row r="4" spans="1:6" x14ac:dyDescent="0.2">
      <c r="B4" s="1" t="s">
        <v>6</v>
      </c>
      <c r="C4" t="s">
        <v>31</v>
      </c>
      <c r="D4">
        <v>10.5</v>
      </c>
      <c r="E4">
        <v>12</v>
      </c>
      <c r="F4" s="3">
        <f>D4/E4</f>
        <v>0.875</v>
      </c>
    </row>
    <row r="5" spans="1:6" x14ac:dyDescent="0.2">
      <c r="B5" s="1" t="s">
        <v>7</v>
      </c>
      <c r="C5" t="s">
        <v>31</v>
      </c>
      <c r="D5">
        <v>18</v>
      </c>
      <c r="E5">
        <v>20</v>
      </c>
      <c r="F5" s="3">
        <f t="shared" ref="F5:F7" si="0">D5/E5</f>
        <v>0.9</v>
      </c>
    </row>
    <row r="6" spans="1:6" x14ac:dyDescent="0.2">
      <c r="B6" s="1" t="s">
        <v>8</v>
      </c>
      <c r="C6" t="s">
        <v>31</v>
      </c>
      <c r="D6">
        <v>5</v>
      </c>
      <c r="E6">
        <v>6</v>
      </c>
      <c r="F6" s="3">
        <f t="shared" si="0"/>
        <v>0.83333333333333337</v>
      </c>
    </row>
    <row r="7" spans="1:6" x14ac:dyDescent="0.2">
      <c r="B7" s="1" t="s">
        <v>9</v>
      </c>
      <c r="C7" t="s">
        <v>31</v>
      </c>
      <c r="D7">
        <v>12</v>
      </c>
      <c r="E7">
        <v>15</v>
      </c>
      <c r="F7" s="3">
        <f t="shared" si="0"/>
        <v>0.8</v>
      </c>
    </row>
    <row r="8" spans="1:6" x14ac:dyDescent="0.2">
      <c r="A8" s="1" t="s">
        <v>10</v>
      </c>
      <c r="B8" s="1" t="s">
        <v>10</v>
      </c>
      <c r="F8" s="3">
        <f>AVERAGE(F9:F12)</f>
        <v>0.86549369747899163</v>
      </c>
    </row>
    <row r="9" spans="1:6" x14ac:dyDescent="0.2">
      <c r="B9" s="1" t="s">
        <v>11</v>
      </c>
      <c r="C9" t="s">
        <v>32</v>
      </c>
      <c r="D9">
        <v>1.35</v>
      </c>
      <c r="E9">
        <v>1.7</v>
      </c>
      <c r="F9" s="3">
        <f>D9/E9</f>
        <v>0.79411764705882359</v>
      </c>
    </row>
    <row r="10" spans="1:6" x14ac:dyDescent="0.2">
      <c r="B10" s="1" t="s">
        <v>12</v>
      </c>
      <c r="C10" t="s">
        <v>32</v>
      </c>
      <c r="D10">
        <v>1.4</v>
      </c>
      <c r="E10">
        <v>1.6</v>
      </c>
      <c r="F10" s="3">
        <f t="shared" ref="F10:F12" si="1">D10/E10</f>
        <v>0.87499999999999989</v>
      </c>
    </row>
    <row r="11" spans="1:6" x14ac:dyDescent="0.2">
      <c r="B11" s="1" t="s">
        <v>13</v>
      </c>
      <c r="C11" t="s">
        <v>32</v>
      </c>
      <c r="D11" s="2">
        <v>3.3</v>
      </c>
      <c r="E11">
        <v>3.5</v>
      </c>
      <c r="F11" s="3">
        <f t="shared" si="1"/>
        <v>0.94285714285714284</v>
      </c>
    </row>
    <row r="12" spans="1:6" x14ac:dyDescent="0.2">
      <c r="B12" s="1" t="s">
        <v>14</v>
      </c>
      <c r="C12" t="s">
        <v>32</v>
      </c>
      <c r="D12" s="2">
        <v>8.5</v>
      </c>
      <c r="E12">
        <v>10</v>
      </c>
      <c r="F12" s="3">
        <f t="shared" si="1"/>
        <v>0.85</v>
      </c>
    </row>
    <row r="13" spans="1:6" x14ac:dyDescent="0.2">
      <c r="A13" s="1" t="s">
        <v>15</v>
      </c>
      <c r="B13" s="1" t="s">
        <v>15</v>
      </c>
      <c r="F13" s="3">
        <f>AVERAGE(F14:F17)</f>
        <v>0.85250000000000004</v>
      </c>
    </row>
    <row r="14" spans="1:6" x14ac:dyDescent="0.2">
      <c r="B14" s="1" t="s">
        <v>16</v>
      </c>
      <c r="C14" t="s">
        <v>31</v>
      </c>
      <c r="D14">
        <v>130</v>
      </c>
      <c r="E14">
        <v>150</v>
      </c>
      <c r="F14" s="3">
        <f>D14/E14</f>
        <v>0.8666666666666667</v>
      </c>
    </row>
    <row r="15" spans="1:6" x14ac:dyDescent="0.2">
      <c r="B15" s="1" t="s">
        <v>17</v>
      </c>
      <c r="C15" t="s">
        <v>31</v>
      </c>
      <c r="D15">
        <v>75</v>
      </c>
      <c r="E15">
        <v>90</v>
      </c>
      <c r="F15" s="3">
        <f t="shared" ref="F15:F17" si="2">D15/E15</f>
        <v>0.83333333333333337</v>
      </c>
    </row>
    <row r="16" spans="1:6" x14ac:dyDescent="0.2">
      <c r="B16" s="1" t="s">
        <v>19</v>
      </c>
      <c r="C16" t="s">
        <v>31</v>
      </c>
      <c r="D16">
        <v>48</v>
      </c>
      <c r="E16">
        <v>50</v>
      </c>
      <c r="F16" s="3">
        <f t="shared" si="2"/>
        <v>0.96</v>
      </c>
    </row>
    <row r="17" spans="1:6" x14ac:dyDescent="0.2">
      <c r="B17" s="1" t="s">
        <v>20</v>
      </c>
      <c r="C17" t="s">
        <v>31</v>
      </c>
      <c r="D17">
        <v>30</v>
      </c>
      <c r="E17">
        <v>40</v>
      </c>
      <c r="F17" s="3">
        <f t="shared" si="2"/>
        <v>0.75</v>
      </c>
    </row>
    <row r="18" spans="1:6" x14ac:dyDescent="0.2">
      <c r="A18" s="1" t="s">
        <v>21</v>
      </c>
      <c r="B18" s="1" t="s">
        <v>21</v>
      </c>
      <c r="F18" s="3">
        <f>AVERAGE(F19:F22)</f>
        <v>1.3033333333333335</v>
      </c>
    </row>
    <row r="19" spans="1:6" x14ac:dyDescent="0.2">
      <c r="B19" s="1" t="s">
        <v>22</v>
      </c>
      <c r="C19" s="1" t="s">
        <v>33</v>
      </c>
      <c r="D19">
        <v>3</v>
      </c>
      <c r="E19">
        <v>2</v>
      </c>
      <c r="F19" s="3">
        <f>D19/E19</f>
        <v>1.5</v>
      </c>
    </row>
    <row r="20" spans="1:6" x14ac:dyDescent="0.2">
      <c r="B20" s="1" t="s">
        <v>23</v>
      </c>
      <c r="C20" s="1" t="s">
        <v>33</v>
      </c>
      <c r="D20">
        <v>1.9</v>
      </c>
      <c r="E20">
        <v>1.5</v>
      </c>
      <c r="F20" s="3">
        <f t="shared" ref="F20:F22" si="3">D20/E20</f>
        <v>1.2666666666666666</v>
      </c>
    </row>
    <row r="21" spans="1:6" x14ac:dyDescent="0.2">
      <c r="B21" s="1" t="s">
        <v>24</v>
      </c>
      <c r="C21" s="1" t="s">
        <v>33</v>
      </c>
      <c r="D21">
        <v>1.75</v>
      </c>
      <c r="E21">
        <v>1.5</v>
      </c>
      <c r="F21" s="3">
        <f t="shared" si="3"/>
        <v>1.1666666666666667</v>
      </c>
    </row>
    <row r="22" spans="1:6" x14ac:dyDescent="0.2">
      <c r="B22" s="1" t="s">
        <v>25</v>
      </c>
      <c r="C22" s="1" t="s">
        <v>33</v>
      </c>
      <c r="D22">
        <v>3.2</v>
      </c>
      <c r="E22">
        <v>2.5</v>
      </c>
      <c r="F22" s="3">
        <f t="shared" si="3"/>
        <v>1.28</v>
      </c>
    </row>
    <row r="23" spans="1:6" x14ac:dyDescent="0.2">
      <c r="A23" s="1" t="s">
        <v>26</v>
      </c>
      <c r="B23" s="1" t="s">
        <v>26</v>
      </c>
      <c r="F23" s="3">
        <f>AVERAGE(F24:F27)</f>
        <v>1.2099447435373225</v>
      </c>
    </row>
    <row r="24" spans="1:6" x14ac:dyDescent="0.2">
      <c r="B24" s="1" t="s">
        <v>27</v>
      </c>
      <c r="C24" t="s">
        <v>31</v>
      </c>
      <c r="D24">
        <v>155</v>
      </c>
      <c r="E24">
        <v>120</v>
      </c>
      <c r="F24" s="3">
        <f>D24/E24</f>
        <v>1.2916666666666667</v>
      </c>
    </row>
    <row r="25" spans="1:6" x14ac:dyDescent="0.2">
      <c r="B25" s="1" t="s">
        <v>28</v>
      </c>
      <c r="C25" t="s">
        <v>31</v>
      </c>
      <c r="D25">
        <v>140</v>
      </c>
      <c r="E25">
        <v>115</v>
      </c>
      <c r="F25" s="3">
        <f t="shared" ref="F25:F27" si="4">D25/E25</f>
        <v>1.2173913043478262</v>
      </c>
    </row>
    <row r="26" spans="1:6" x14ac:dyDescent="0.2">
      <c r="B26" s="1" t="s">
        <v>29</v>
      </c>
      <c r="C26" t="s">
        <v>31</v>
      </c>
      <c r="D26">
        <v>135</v>
      </c>
      <c r="E26">
        <v>110</v>
      </c>
      <c r="F26" s="3">
        <f t="shared" si="4"/>
        <v>1.2272727272727273</v>
      </c>
    </row>
    <row r="27" spans="1:6" x14ac:dyDescent="0.2">
      <c r="B27" s="1" t="s">
        <v>30</v>
      </c>
      <c r="C27" t="s">
        <v>31</v>
      </c>
      <c r="D27">
        <v>160</v>
      </c>
      <c r="E27">
        <v>145</v>
      </c>
      <c r="F27" s="3">
        <f t="shared" si="4"/>
        <v>1.103448275862069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3" workbookViewId="0">
      <selection activeCell="M23" sqref="M23"/>
    </sheetView>
  </sheetViews>
  <sheetFormatPr defaultRowHeight="14.25" x14ac:dyDescent="0.2"/>
  <cols>
    <col min="2" max="2" width="17.25" bestFit="1" customWidth="1"/>
  </cols>
  <sheetData>
    <row r="1" spans="1:6" ht="18.75" x14ac:dyDescent="0.2">
      <c r="A1" s="4" t="s">
        <v>35</v>
      </c>
      <c r="B1" s="5"/>
      <c r="C1" s="5"/>
      <c r="D1" s="5"/>
      <c r="E1" s="5"/>
      <c r="F1" s="5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</row>
    <row r="3" spans="1:6" x14ac:dyDescent="0.2">
      <c r="A3" s="1" t="s">
        <v>5</v>
      </c>
      <c r="B3" s="1" t="s">
        <v>5</v>
      </c>
      <c r="F3" s="3">
        <f>AVERAGE(F4:F7)</f>
        <v>0.8520833333333333</v>
      </c>
    </row>
    <row r="4" spans="1:6" x14ac:dyDescent="0.2">
      <c r="B4" s="1" t="s">
        <v>6</v>
      </c>
      <c r="C4" t="s">
        <v>31</v>
      </c>
      <c r="D4">
        <v>10.5</v>
      </c>
      <c r="E4">
        <v>12</v>
      </c>
      <c r="F4" s="3">
        <f>D4/E4</f>
        <v>0.875</v>
      </c>
    </row>
    <row r="5" spans="1:6" x14ac:dyDescent="0.2">
      <c r="B5" s="1" t="s">
        <v>7</v>
      </c>
      <c r="C5" t="s">
        <v>31</v>
      </c>
      <c r="D5">
        <v>18</v>
      </c>
      <c r="E5">
        <v>20</v>
      </c>
      <c r="F5" s="3">
        <f t="shared" ref="F5:F7" si="0">D5/E5</f>
        <v>0.9</v>
      </c>
    </row>
    <row r="6" spans="1:6" x14ac:dyDescent="0.2">
      <c r="B6" s="1" t="s">
        <v>8</v>
      </c>
      <c r="C6" t="s">
        <v>31</v>
      </c>
      <c r="D6">
        <v>5</v>
      </c>
      <c r="E6">
        <v>6</v>
      </c>
      <c r="F6" s="3">
        <f t="shared" si="0"/>
        <v>0.83333333333333337</v>
      </c>
    </row>
    <row r="7" spans="1:6" x14ac:dyDescent="0.2">
      <c r="B7" s="1" t="s">
        <v>9</v>
      </c>
      <c r="C7" t="s">
        <v>31</v>
      </c>
      <c r="D7">
        <v>12</v>
      </c>
      <c r="E7">
        <v>15</v>
      </c>
      <c r="F7" s="3">
        <f t="shared" si="0"/>
        <v>0.8</v>
      </c>
    </row>
    <row r="8" spans="1:6" x14ac:dyDescent="0.2">
      <c r="A8" s="1" t="s">
        <v>10</v>
      </c>
      <c r="B8" s="1" t="s">
        <v>10</v>
      </c>
      <c r="F8" s="3">
        <f>AVERAGE(F9:F12)</f>
        <v>0.86549369747899163</v>
      </c>
    </row>
    <row r="9" spans="1:6" x14ac:dyDescent="0.2">
      <c r="B9" s="1" t="s">
        <v>11</v>
      </c>
      <c r="C9" t="s">
        <v>32</v>
      </c>
      <c r="D9">
        <v>1.35</v>
      </c>
      <c r="E9">
        <v>1.7</v>
      </c>
      <c r="F9" s="3">
        <f>D9/E9</f>
        <v>0.79411764705882359</v>
      </c>
    </row>
    <row r="10" spans="1:6" x14ac:dyDescent="0.2">
      <c r="B10" s="1" t="s">
        <v>12</v>
      </c>
      <c r="C10" t="s">
        <v>32</v>
      </c>
      <c r="D10">
        <v>1.4</v>
      </c>
      <c r="E10">
        <v>1.6</v>
      </c>
      <c r="F10" s="3">
        <f t="shared" ref="F10:F12" si="1">D10/E10</f>
        <v>0.87499999999999989</v>
      </c>
    </row>
    <row r="11" spans="1:6" x14ac:dyDescent="0.2">
      <c r="B11" s="1" t="s">
        <v>13</v>
      </c>
      <c r="C11" t="s">
        <v>32</v>
      </c>
      <c r="D11" s="2">
        <v>3.3</v>
      </c>
      <c r="E11">
        <v>3.5</v>
      </c>
      <c r="F11" s="3">
        <f t="shared" si="1"/>
        <v>0.94285714285714284</v>
      </c>
    </row>
    <row r="12" spans="1:6" x14ac:dyDescent="0.2">
      <c r="B12" s="1" t="s">
        <v>14</v>
      </c>
      <c r="C12" t="s">
        <v>32</v>
      </c>
      <c r="D12" s="2">
        <v>8.5</v>
      </c>
      <c r="E12">
        <v>10</v>
      </c>
      <c r="F12" s="3">
        <f t="shared" si="1"/>
        <v>0.85</v>
      </c>
    </row>
    <row r="13" spans="1:6" x14ac:dyDescent="0.2">
      <c r="A13" s="1" t="s">
        <v>15</v>
      </c>
      <c r="B13" s="1" t="s">
        <v>15</v>
      </c>
      <c r="F13" s="3">
        <f>AVERAGE(F14:F17)</f>
        <v>0.87152777777777779</v>
      </c>
    </row>
    <row r="14" spans="1:6" x14ac:dyDescent="0.2">
      <c r="B14" s="1" t="s">
        <v>16</v>
      </c>
      <c r="C14" t="s">
        <v>31</v>
      </c>
      <c r="D14">
        <v>130</v>
      </c>
      <c r="E14">
        <v>150</v>
      </c>
      <c r="F14" s="3">
        <f>D14/E14</f>
        <v>0.8666666666666667</v>
      </c>
    </row>
    <row r="15" spans="1:6" x14ac:dyDescent="0.2">
      <c r="B15" s="1" t="s">
        <v>17</v>
      </c>
      <c r="C15" t="s">
        <v>31</v>
      </c>
      <c r="D15">
        <v>85</v>
      </c>
      <c r="E15">
        <v>90</v>
      </c>
      <c r="F15" s="3">
        <f t="shared" ref="F15:F17" si="2">D15/E15</f>
        <v>0.94444444444444442</v>
      </c>
    </row>
    <row r="16" spans="1:6" x14ac:dyDescent="0.2">
      <c r="B16" s="1" t="s">
        <v>19</v>
      </c>
      <c r="C16" t="s">
        <v>31</v>
      </c>
      <c r="D16">
        <v>40</v>
      </c>
      <c r="E16">
        <v>50</v>
      </c>
      <c r="F16" s="3">
        <f t="shared" si="2"/>
        <v>0.8</v>
      </c>
    </row>
    <row r="17" spans="1:6" x14ac:dyDescent="0.2">
      <c r="B17" s="1" t="s">
        <v>20</v>
      </c>
      <c r="C17" t="s">
        <v>31</v>
      </c>
      <c r="D17">
        <v>35</v>
      </c>
      <c r="E17">
        <v>40</v>
      </c>
      <c r="F17" s="3">
        <f t="shared" si="2"/>
        <v>0.875</v>
      </c>
    </row>
    <row r="18" spans="1:6" x14ac:dyDescent="0.2">
      <c r="A18" s="1" t="s">
        <v>21</v>
      </c>
      <c r="B18" s="1" t="s">
        <v>21</v>
      </c>
      <c r="F18" s="3">
        <f>AVERAGE(F19:F22)</f>
        <v>0.89749999999999996</v>
      </c>
    </row>
    <row r="19" spans="1:6" x14ac:dyDescent="0.2">
      <c r="B19" s="1" t="s">
        <v>22</v>
      </c>
      <c r="C19" s="1" t="s">
        <v>33</v>
      </c>
      <c r="D19">
        <v>1.9</v>
      </c>
      <c r="E19">
        <v>2</v>
      </c>
      <c r="F19" s="3">
        <f>D19/E19</f>
        <v>0.95</v>
      </c>
    </row>
    <row r="20" spans="1:6" x14ac:dyDescent="0.2">
      <c r="B20" s="1" t="s">
        <v>23</v>
      </c>
      <c r="C20" s="1" t="s">
        <v>33</v>
      </c>
      <c r="D20">
        <v>1.1499999999999999</v>
      </c>
      <c r="E20">
        <v>1.5</v>
      </c>
      <c r="F20" s="3">
        <f t="shared" ref="F20:F22" si="3">D20/E20</f>
        <v>0.76666666666666661</v>
      </c>
    </row>
    <row r="21" spans="1:6" x14ac:dyDescent="0.2">
      <c r="B21" s="1" t="s">
        <v>24</v>
      </c>
      <c r="C21" s="1" t="s">
        <v>33</v>
      </c>
      <c r="D21">
        <v>1.4</v>
      </c>
      <c r="E21">
        <v>1.5</v>
      </c>
      <c r="F21" s="3">
        <f t="shared" si="3"/>
        <v>0.93333333333333324</v>
      </c>
    </row>
    <row r="22" spans="1:6" x14ac:dyDescent="0.2">
      <c r="B22" s="1" t="s">
        <v>25</v>
      </c>
      <c r="C22" s="1" t="s">
        <v>33</v>
      </c>
      <c r="D22">
        <v>2.35</v>
      </c>
      <c r="E22">
        <v>2.5</v>
      </c>
      <c r="F22" s="3">
        <f t="shared" si="3"/>
        <v>0.94000000000000006</v>
      </c>
    </row>
    <row r="23" spans="1:6" x14ac:dyDescent="0.2">
      <c r="A23" s="1" t="s">
        <v>26</v>
      </c>
      <c r="B23" s="1" t="s">
        <v>26</v>
      </c>
      <c r="F23" s="3">
        <f>AVERAGE(F24:F27)</f>
        <v>0.85302803143882611</v>
      </c>
    </row>
    <row r="24" spans="1:6" x14ac:dyDescent="0.2">
      <c r="B24" s="1" t="s">
        <v>27</v>
      </c>
      <c r="C24" t="s">
        <v>31</v>
      </c>
      <c r="D24">
        <v>100</v>
      </c>
      <c r="E24">
        <v>120</v>
      </c>
      <c r="F24" s="3">
        <f>D24/E24</f>
        <v>0.83333333333333337</v>
      </c>
    </row>
    <row r="25" spans="1:6" x14ac:dyDescent="0.2">
      <c r="B25" s="1" t="s">
        <v>28</v>
      </c>
      <c r="C25" t="s">
        <v>31</v>
      </c>
      <c r="D25">
        <v>110</v>
      </c>
      <c r="E25">
        <v>115</v>
      </c>
      <c r="F25" s="3">
        <f t="shared" ref="F25:F27" si="4">D25/E25</f>
        <v>0.95652173913043481</v>
      </c>
    </row>
    <row r="26" spans="1:6" x14ac:dyDescent="0.2">
      <c r="B26" s="1" t="s">
        <v>29</v>
      </c>
      <c r="C26" t="s">
        <v>31</v>
      </c>
      <c r="D26">
        <v>95</v>
      </c>
      <c r="E26">
        <v>110</v>
      </c>
      <c r="F26" s="3">
        <f t="shared" si="4"/>
        <v>0.86363636363636365</v>
      </c>
    </row>
    <row r="27" spans="1:6" x14ac:dyDescent="0.2">
      <c r="B27" s="1" t="s">
        <v>30</v>
      </c>
      <c r="C27" t="s">
        <v>31</v>
      </c>
      <c r="D27">
        <v>110</v>
      </c>
      <c r="E27">
        <v>145</v>
      </c>
      <c r="F27" s="3">
        <f t="shared" si="4"/>
        <v>0.75862068965517238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雷达图</vt:lpstr>
      <vt:lpstr>保守型</vt:lpstr>
      <vt:lpstr>成长性</vt:lpstr>
      <vt:lpstr>理想型</vt:lpstr>
      <vt:lpstr>特殊型</vt:lpstr>
      <vt:lpstr>积极扩大型</vt:lpstr>
      <vt:lpstr>消极安全型</vt:lpstr>
      <vt:lpstr>活动型</vt:lpstr>
      <vt:lpstr>均衡缩小型</vt:lpstr>
    </vt:vector>
  </TitlesOfParts>
  <Company>暨大图书馆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雨林木风</cp:lastModifiedBy>
  <dcterms:created xsi:type="dcterms:W3CDTF">2010-01-14T05:55:42Z</dcterms:created>
  <dcterms:modified xsi:type="dcterms:W3CDTF">2010-11-30T04:29:05Z</dcterms:modified>
</cp:coreProperties>
</file>