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5480" windowHeight="11640" activeTab="2"/>
  </bookViews>
  <sheets>
    <sheet name="Sheet5" sheetId="5" r:id="rId1"/>
    <sheet name="Sheet6" sheetId="6" r:id="rId2"/>
    <sheet name="Sheet7" sheetId="7" r:id="rId3"/>
    <sheet name="Sheet1" sheetId="8" r:id="rId4"/>
  </sheets>
  <calcPr calcId="144525"/>
</workbook>
</file>

<file path=xl/calcChain.xml><?xml version="1.0" encoding="utf-8"?>
<calcChain xmlns="http://schemas.openxmlformats.org/spreadsheetml/2006/main">
  <c r="E6" i="8" l="1"/>
  <c r="E5" i="8"/>
  <c r="E4" i="8"/>
  <c r="E3" i="8"/>
  <c r="E11" i="8" s="1"/>
  <c r="E2" i="8"/>
  <c r="E14" i="8" s="1"/>
  <c r="E7" i="8"/>
  <c r="D5" i="7"/>
  <c r="E8" i="7" s="1"/>
  <c r="D6" i="7"/>
  <c r="D7" i="7"/>
  <c r="E10" i="7" s="1"/>
  <c r="D8" i="7"/>
  <c r="D9" i="7"/>
  <c r="D10" i="7"/>
  <c r="E9" i="7" l="1"/>
  <c r="E13" i="8"/>
  <c r="E15" i="8" s="1"/>
  <c r="C8" i="6"/>
  <c r="C9" i="6"/>
  <c r="D9" i="6" s="1"/>
  <c r="C5" i="6"/>
  <c r="D6" i="6" s="1"/>
  <c r="C6" i="6"/>
  <c r="D7" i="6" s="1"/>
  <c r="C7" i="6"/>
  <c r="D8" i="6" s="1"/>
  <c r="C4" i="6"/>
  <c r="D5" i="6" s="1"/>
  <c r="C33" i="5"/>
  <c r="D33" i="5"/>
  <c r="E33" i="5"/>
  <c r="F33" i="5"/>
  <c r="G33" i="5"/>
  <c r="H33" i="5"/>
  <c r="I33" i="5"/>
  <c r="J33" i="5"/>
  <c r="B33" i="5"/>
</calcChain>
</file>

<file path=xl/sharedStrings.xml><?xml version="1.0" encoding="utf-8"?>
<sst xmlns="http://schemas.openxmlformats.org/spreadsheetml/2006/main" count="59" uniqueCount="51">
  <si>
    <t>地区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</si>
  <si>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</si>
  <si>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</si>
  <si>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</si>
  <si>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</si>
  <si>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</si>
  <si>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</si>
  <si>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</si>
  <si>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</si>
  <si>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</si>
  <si>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</si>
  <si>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</si>
  <si>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</si>
  <si>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</si>
  <si>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</si>
  <si>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</si>
  <si>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</si>
  <si>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</si>
  <si>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</si>
  <si>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</si>
  <si>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</si>
  <si>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</si>
  <si>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</si>
  <si>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</si>
  <si>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</si>
  <si>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</si>
  <si>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</si>
  <si>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</si>
  <si>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</si>
  <si>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</si>
  <si>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</si>
  <si>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</si>
  <si>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汇总</t>
    <phoneticPr fontId="1" type="noConversion"/>
  </si>
  <si>
    <t>年份</t>
    <phoneticPr fontId="1" type="noConversion"/>
  </si>
  <si>
    <t>旅游外汇收入</t>
    <phoneticPr fontId="1" type="noConversion"/>
  </si>
  <si>
    <t>一次平均值</t>
    <phoneticPr fontId="1" type="noConversion"/>
  </si>
  <si>
    <t>二次平均值</t>
    <phoneticPr fontId="1" type="noConversion"/>
  </si>
  <si>
    <t>标准误差值</t>
    <phoneticPr fontId="1" type="noConversion"/>
  </si>
  <si>
    <t>移动平均值</t>
    <phoneticPr fontId="1" type="noConversion"/>
  </si>
  <si>
    <t>y91</t>
    <phoneticPr fontId="1" type="noConversion"/>
  </si>
  <si>
    <t>y92</t>
    <phoneticPr fontId="1" type="noConversion"/>
  </si>
  <si>
    <t>y81</t>
    <phoneticPr fontId="1" type="noConversion"/>
  </si>
  <si>
    <t>Y71</t>
    <phoneticPr fontId="1" type="noConversion"/>
  </si>
  <si>
    <t>Y61</t>
    <phoneticPr fontId="1" type="noConversion"/>
  </si>
  <si>
    <t>y51</t>
  </si>
  <si>
    <t>y41</t>
  </si>
  <si>
    <t>y31</t>
  </si>
  <si>
    <t>y21</t>
  </si>
  <si>
    <t>y11</t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</si>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</sst>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53310164244454"/>
          <c:y val="6.5553855140535078E-2"/>
          <c:w val="0.76767534525805015"/>
          <c:h val="0.7419775335218507"/>
        </c:manualLayout>
      </c:layout>
      <c:lineChart>
        <c:grouping val="standard"/>
        <c:varyColors val="0"/>
        <c:ser>
          <c:idx val="1"/>
          <c:order val="0"/>
          <c:tx>
            <c:strRef>
              <c:f>Sheet6!$B$1</c:f>
              <c:strCache>
                <c:ptCount val="1"/>
                <c:pt idx="0">
                  <c:v>旅游外汇收入</c:v>
                </c:pt>
              </c:strCache>
            </c:strRef>
          </c:tx>
          <c:cat>
            <c:numRef>
              <c:f>Sheet6!$A$2:$A$10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Sheet6!$B$2:$B$10</c:f>
              <c:numCache>
                <c:formatCode>General</c:formatCode>
                <c:ptCount val="9"/>
                <c:pt idx="0">
                  <c:v>14352</c:v>
                </c:pt>
                <c:pt idx="1">
                  <c:v>16024</c:v>
                </c:pt>
                <c:pt idx="2">
                  <c:v>18426</c:v>
                </c:pt>
                <c:pt idx="3">
                  <c:v>14500</c:v>
                </c:pt>
                <c:pt idx="4">
                  <c:v>21090</c:v>
                </c:pt>
                <c:pt idx="5">
                  <c:v>25652</c:v>
                </c:pt>
                <c:pt idx="6">
                  <c:v>30312</c:v>
                </c:pt>
                <c:pt idx="7">
                  <c:v>37303</c:v>
                </c:pt>
                <c:pt idx="8">
                  <c:v>39246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Sheet6!$D$1</c:f>
              <c:strCache>
                <c:ptCount val="1"/>
                <c:pt idx="0">
                  <c:v>二次平均值</c:v>
                </c:pt>
              </c:strCache>
            </c:strRef>
          </c:tx>
          <c:cat>
            <c:numRef>
              <c:f>Sheet6!$A$2:$A$10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Sheet6!$D$2:$D$10</c:f>
              <c:numCache>
                <c:formatCode>General</c:formatCode>
                <c:ptCount val="9"/>
                <c:pt idx="3">
                  <c:v>16667.75</c:v>
                </c:pt>
                <c:pt idx="4">
                  <c:v>18713.5</c:v>
                </c:pt>
                <c:pt idx="5">
                  <c:v>21402.75</c:v>
                </c:pt>
                <c:pt idx="6">
                  <c:v>25738.875</c:v>
                </c:pt>
                <c:pt idx="7">
                  <c:v>30858.75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69568"/>
        <c:axId val="201887744"/>
      </c:lineChart>
      <c:catAx>
        <c:axId val="20186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87744"/>
        <c:crosses val="autoZero"/>
        <c:auto val="1"/>
        <c:lblAlgn val="ctr"/>
        <c:lblOffset val="100"/>
        <c:noMultiLvlLbl val="0"/>
      </c:catAx>
      <c:valAx>
        <c:axId val="201887744"/>
        <c:scaling>
          <c:orientation val="minMax"/>
          <c:min val="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69568"/>
        <c:crosses val="autoZero"/>
        <c:crossBetween val="between"/>
        <c:majorUnit val="10000"/>
        <c:minorUnit val="1000"/>
      </c:valAx>
    </c:plotArea>
    <c:legend>
      <c:legendPos val="r"/>
      <c:layout>
        <c:manualLayout>
          <c:xMode val="edge"/>
          <c:yMode val="edge"/>
          <c:x val="0.21723574017749261"/>
          <c:y val="0.90871091033911111"/>
          <c:w val="0.53197753942743409"/>
          <c:h val="8.8708533574766893E-2"/>
        </c:manualLayout>
      </c:layout>
      <c:overlay val="0"/>
      <c:spPr>
        <a:ln w="0"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/>
            </a:pPr>
            <a:r>
              <a:rPr lang="zh-CN" altLang="en-US" sz="1100" b="0"/>
              <a:t>移动平均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cat>
            <c:numRef>
              <c:f>Sheet7!$A$2:$A$10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Sheet7!$B$2:$B$10</c:f>
              <c:numCache>
                <c:formatCode>General</c:formatCode>
                <c:ptCount val="9"/>
                <c:pt idx="0">
                  <c:v>14352</c:v>
                </c:pt>
                <c:pt idx="1">
                  <c:v>16024</c:v>
                </c:pt>
                <c:pt idx="2">
                  <c:v>18426</c:v>
                </c:pt>
                <c:pt idx="3">
                  <c:v>14500</c:v>
                </c:pt>
                <c:pt idx="4">
                  <c:v>21090</c:v>
                </c:pt>
                <c:pt idx="5">
                  <c:v>25652</c:v>
                </c:pt>
                <c:pt idx="6">
                  <c:v>30312</c:v>
                </c:pt>
                <c:pt idx="7">
                  <c:v>37303</c:v>
                </c:pt>
                <c:pt idx="8">
                  <c:v>39246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cat>
            <c:numRef>
              <c:f>Sheet7!$A$2:$A$10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Sheet7!$D$2:$D$10</c:f>
              <c:numCache>
                <c:formatCode>General</c:formatCode>
                <c:ptCount val="9"/>
                <c:pt idx="3">
                  <c:v>15825.5</c:v>
                </c:pt>
                <c:pt idx="4">
                  <c:v>17510</c:v>
                </c:pt>
                <c:pt idx="5">
                  <c:v>19917</c:v>
                </c:pt>
                <c:pt idx="6">
                  <c:v>22888.5</c:v>
                </c:pt>
                <c:pt idx="7">
                  <c:v>28589.25</c:v>
                </c:pt>
                <c:pt idx="8">
                  <c:v>33128.25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23968"/>
        <c:axId val="201525504"/>
      </c:lineChart>
      <c:catAx>
        <c:axId val="2015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25504"/>
        <c:crosses val="autoZero"/>
        <c:auto val="1"/>
        <c:lblAlgn val="ctr"/>
        <c:lblOffset val="100"/>
        <c:noMultiLvlLbl val="0"/>
      </c:catAx>
      <c:valAx>
        <c:axId val="201525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152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427518</xdr:colOff>
      <xdr:row>4</xdr:row>
      <xdr:rowOff>151292</xdr:rowOff>
    </xdr:from>
    <xdr:to>
      <xdr:col>12</xdr:col>
      <xdr:colOff>459827</xdr:colOff>
      <xdr:row>19</xdr:row>
      <xdr:rowOff>142328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73254</xdr:colOff>
      <xdr:row>1</xdr:row>
      <xdr:rowOff>38101</xdr:rowOff>
    </xdr:from>
    <xdr:to>
      <xdr:col>9</xdr:col>
      <xdr:colOff>561975</xdr:colOff>
      <xdr:row>13</xdr:row>
      <xdr:rowOff>38101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84" zoomScaleNormal="84" workbookViewId="0">
      <selection activeCell="L1" sqref="L1:O10"/>
    </sheetView>
  </sheetViews>
  <sheetFormatPr defaultRowHeight="13.5" x14ac:dyDescent="0.15"/>
  <cols>
    <col min="1" max="1" width="9" style="2" customWidth="1"/>
    <col min="2" max="2" width="6.5" style="2" bestFit="1" customWidth="1"/>
    <col min="3" max="4" width="5.75" style="2" customWidth="1"/>
    <col min="5" max="5" width="6.125" style="2" customWidth="1"/>
    <col min="6" max="6" width="5.75" style="2" customWidth="1"/>
    <col min="7" max="7" width="5.625" style="2" customWidth="1"/>
    <col min="8" max="8" width="5.875" style="2" customWidth="1"/>
    <col min="9" max="9" width="5.625" style="2" customWidth="1"/>
    <col min="10" max="10" width="6" style="2" customWidth="1"/>
    <col min="11" max="11" width="9" style="2"/>
    <col min="12" max="12" width="6.5" style="2" customWidth="1"/>
    <col min="13" max="13" width="13" style="2" bestFit="1" customWidth="1"/>
    <col min="14" max="15" width="11" style="2" bestFit="1" customWidth="1"/>
    <col min="16" max="16384" width="9" style="2"/>
  </cols>
  <sheetData>
    <row r="1" spans="1:15" ht="14.25" x14ac:dyDescent="0.15">
      <c r="A1" s="4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L1" s="2" t="s">
        <v>33</v>
      </c>
      <c r="M1" s="2" t="s">
        <v>34</v>
      </c>
      <c r="N1" s="2" t="s">
        <v>35</v>
      </c>
      <c r="O1" s="2" t="s">
        <v>36</v>
      </c>
    </row>
    <row r="2" spans="1:15" ht="14.25" x14ac:dyDescent="0.15">
      <c r="A2" s="4" t="s">
        <v>1</v>
      </c>
      <c r="B2" s="3">
        <v>2768</v>
      </c>
      <c r="C2" s="3">
        <v>2946</v>
      </c>
      <c r="D2" s="3">
        <v>3115</v>
      </c>
      <c r="E2" s="3">
        <v>1904</v>
      </c>
      <c r="F2" s="3">
        <v>3173</v>
      </c>
      <c r="G2" s="3">
        <v>3619</v>
      </c>
      <c r="H2" s="3">
        <v>4026</v>
      </c>
      <c r="I2" s="3">
        <v>4580</v>
      </c>
      <c r="J2" s="3">
        <v>4459</v>
      </c>
      <c r="L2" s="1">
        <v>2000</v>
      </c>
      <c r="M2" s="2">
        <v>14352</v>
      </c>
    </row>
    <row r="3" spans="1:15" ht="14.25" x14ac:dyDescent="0.15">
      <c r="A3" s="4" t="s">
        <v>2</v>
      </c>
      <c r="B3" s="3">
        <v>232</v>
      </c>
      <c r="C3" s="3">
        <v>280</v>
      </c>
      <c r="D3" s="3">
        <v>342</v>
      </c>
      <c r="E3" s="3">
        <v>329</v>
      </c>
      <c r="F3" s="3">
        <v>413</v>
      </c>
      <c r="G3" s="3">
        <v>509</v>
      </c>
      <c r="H3" s="3">
        <v>626</v>
      </c>
      <c r="I3" s="3">
        <v>779</v>
      </c>
      <c r="J3" s="3">
        <v>1001</v>
      </c>
      <c r="L3" s="1">
        <v>2001</v>
      </c>
      <c r="M3" s="2">
        <v>16024</v>
      </c>
    </row>
    <row r="4" spans="1:15" ht="14.25" x14ac:dyDescent="0.15">
      <c r="A4" s="4" t="s">
        <v>3</v>
      </c>
      <c r="B4" s="3">
        <v>142</v>
      </c>
      <c r="C4" s="3">
        <v>157</v>
      </c>
      <c r="D4" s="3">
        <v>167</v>
      </c>
      <c r="E4" s="3">
        <v>85</v>
      </c>
      <c r="F4" s="3">
        <v>190</v>
      </c>
      <c r="G4" s="3">
        <v>209</v>
      </c>
      <c r="H4" s="3">
        <v>243</v>
      </c>
      <c r="I4" s="3">
        <v>309</v>
      </c>
      <c r="J4" s="3">
        <v>274</v>
      </c>
      <c r="L4" s="1">
        <v>2002</v>
      </c>
      <c r="M4" s="2">
        <v>18426</v>
      </c>
    </row>
    <row r="5" spans="1:15" ht="14.25" x14ac:dyDescent="0.15">
      <c r="A5" s="4" t="s">
        <v>4</v>
      </c>
      <c r="B5" s="3">
        <v>50</v>
      </c>
      <c r="C5" s="3">
        <v>59</v>
      </c>
      <c r="D5" s="3">
        <v>75</v>
      </c>
      <c r="E5" s="3">
        <v>36</v>
      </c>
      <c r="F5" s="3">
        <v>81</v>
      </c>
      <c r="G5" s="3">
        <v>116</v>
      </c>
      <c r="H5" s="3">
        <v>164</v>
      </c>
      <c r="I5" s="3">
        <v>222</v>
      </c>
      <c r="J5" s="3">
        <v>301</v>
      </c>
      <c r="L5" s="1">
        <v>2003</v>
      </c>
      <c r="M5" s="2">
        <v>14500</v>
      </c>
    </row>
    <row r="6" spans="1:15" ht="14.25" x14ac:dyDescent="0.15">
      <c r="A6" s="4" t="s">
        <v>5</v>
      </c>
      <c r="B6" s="3">
        <v>126</v>
      </c>
      <c r="C6" s="3">
        <v>137</v>
      </c>
      <c r="D6" s="3">
        <v>149</v>
      </c>
      <c r="E6" s="3">
        <v>138</v>
      </c>
      <c r="F6" s="3">
        <v>253</v>
      </c>
      <c r="G6" s="3">
        <v>352</v>
      </c>
      <c r="H6" s="3">
        <v>404</v>
      </c>
      <c r="I6" s="3">
        <v>545</v>
      </c>
      <c r="J6" s="3">
        <v>577</v>
      </c>
      <c r="L6" s="1">
        <v>2004</v>
      </c>
      <c r="M6" s="2">
        <v>21090</v>
      </c>
    </row>
    <row r="7" spans="1:15" ht="14.25" x14ac:dyDescent="0.15">
      <c r="A7" s="4" t="s">
        <v>6</v>
      </c>
      <c r="B7" s="3">
        <v>383</v>
      </c>
      <c r="C7" s="3">
        <v>463</v>
      </c>
      <c r="D7" s="3">
        <v>550</v>
      </c>
      <c r="E7" s="3">
        <v>454</v>
      </c>
      <c r="F7" s="3">
        <v>613</v>
      </c>
      <c r="G7" s="3">
        <v>738</v>
      </c>
      <c r="H7" s="3">
        <v>934</v>
      </c>
      <c r="I7" s="3">
        <v>1228</v>
      </c>
      <c r="J7" s="3">
        <v>1526</v>
      </c>
      <c r="L7" s="1">
        <v>2005</v>
      </c>
      <c r="M7" s="2">
        <v>25652</v>
      </c>
    </row>
    <row r="8" spans="1:15" ht="14.25" x14ac:dyDescent="0.15">
      <c r="A8" s="4" t="s">
        <v>7</v>
      </c>
      <c r="B8" s="3">
        <v>58</v>
      </c>
      <c r="C8" s="3">
        <v>76</v>
      </c>
      <c r="D8" s="3">
        <v>86</v>
      </c>
      <c r="E8" s="3">
        <v>66</v>
      </c>
      <c r="F8" s="3">
        <v>96</v>
      </c>
      <c r="G8" s="3">
        <v>120</v>
      </c>
      <c r="H8" s="3">
        <v>137</v>
      </c>
      <c r="I8" s="3">
        <v>179</v>
      </c>
      <c r="J8" s="3">
        <v>211</v>
      </c>
      <c r="L8" s="1">
        <v>2006</v>
      </c>
      <c r="M8" s="2">
        <v>30312</v>
      </c>
    </row>
    <row r="9" spans="1:15" ht="14.25" x14ac:dyDescent="0.15">
      <c r="A9" s="4" t="s">
        <v>8</v>
      </c>
      <c r="B9" s="3">
        <v>189</v>
      </c>
      <c r="C9" s="3">
        <v>250</v>
      </c>
      <c r="D9" s="3">
        <v>297</v>
      </c>
      <c r="E9" s="3">
        <v>244</v>
      </c>
      <c r="F9" s="3">
        <v>302</v>
      </c>
      <c r="G9" s="3">
        <v>340</v>
      </c>
      <c r="H9" s="3">
        <v>492</v>
      </c>
      <c r="I9" s="3">
        <v>643</v>
      </c>
      <c r="J9" s="3">
        <v>870</v>
      </c>
      <c r="L9" s="1">
        <v>2007</v>
      </c>
      <c r="M9" s="2">
        <v>37303</v>
      </c>
    </row>
    <row r="10" spans="1:15" ht="14.25" x14ac:dyDescent="0.15">
      <c r="A10" s="4" t="s">
        <v>9</v>
      </c>
      <c r="B10" s="3">
        <v>1613</v>
      </c>
      <c r="C10" s="3">
        <v>1808</v>
      </c>
      <c r="D10" s="3">
        <v>2275</v>
      </c>
      <c r="E10" s="3">
        <v>2053</v>
      </c>
      <c r="F10" s="3">
        <v>3041</v>
      </c>
      <c r="G10" s="3">
        <v>3556</v>
      </c>
      <c r="H10" s="3">
        <v>3904</v>
      </c>
      <c r="I10" s="3">
        <v>4673</v>
      </c>
      <c r="J10" s="3">
        <v>4972</v>
      </c>
      <c r="L10" s="1">
        <v>2008</v>
      </c>
      <c r="M10" s="2">
        <v>39246</v>
      </c>
    </row>
    <row r="11" spans="1:15" ht="14.25" x14ac:dyDescent="0.15">
      <c r="A11" s="4" t="s">
        <v>10</v>
      </c>
      <c r="B11" s="3">
        <v>724</v>
      </c>
      <c r="C11" s="3">
        <v>822</v>
      </c>
      <c r="D11" s="3">
        <v>1050</v>
      </c>
      <c r="E11" s="3">
        <v>1132</v>
      </c>
      <c r="F11" s="3">
        <v>1763</v>
      </c>
      <c r="G11" s="3">
        <v>2260</v>
      </c>
      <c r="H11" s="3">
        <v>2787</v>
      </c>
      <c r="I11" s="3">
        <v>3469</v>
      </c>
      <c r="J11" s="3">
        <v>3880</v>
      </c>
    </row>
    <row r="12" spans="1:15" ht="14.25" x14ac:dyDescent="0.15">
      <c r="A12" s="4" t="s">
        <v>11</v>
      </c>
      <c r="B12" s="3">
        <v>514</v>
      </c>
      <c r="C12" s="3">
        <v>699</v>
      </c>
      <c r="D12" s="3">
        <v>928</v>
      </c>
      <c r="E12" s="3">
        <v>873</v>
      </c>
      <c r="F12" s="3">
        <v>1300</v>
      </c>
      <c r="G12" s="3">
        <v>1716</v>
      </c>
      <c r="H12" s="3">
        <v>2133</v>
      </c>
      <c r="I12" s="3">
        <v>2708</v>
      </c>
      <c r="J12" s="3">
        <v>3024</v>
      </c>
    </row>
    <row r="13" spans="1:15" ht="14.25" x14ac:dyDescent="0.15">
      <c r="A13" s="4" t="s">
        <v>12</v>
      </c>
      <c r="B13" s="3">
        <v>86</v>
      </c>
      <c r="C13" s="3">
        <v>106</v>
      </c>
      <c r="D13" s="3">
        <v>124</v>
      </c>
      <c r="E13" s="3">
        <v>83</v>
      </c>
      <c r="F13" s="3">
        <v>141</v>
      </c>
      <c r="G13" s="3">
        <v>186</v>
      </c>
      <c r="H13" s="3">
        <v>227</v>
      </c>
      <c r="I13" s="3">
        <v>344</v>
      </c>
      <c r="J13" s="3">
        <v>454</v>
      </c>
    </row>
    <row r="14" spans="1:15" ht="14.25" x14ac:dyDescent="0.15">
      <c r="A14" s="4" t="s">
        <v>13</v>
      </c>
      <c r="B14" s="3">
        <v>894</v>
      </c>
      <c r="C14" s="3">
        <v>942</v>
      </c>
      <c r="D14" s="3">
        <v>1100</v>
      </c>
      <c r="E14" s="3">
        <v>915</v>
      </c>
      <c r="F14" s="3">
        <v>1065</v>
      </c>
      <c r="G14" s="3">
        <v>1305</v>
      </c>
      <c r="H14" s="3">
        <v>1471</v>
      </c>
      <c r="I14" s="3">
        <v>2169</v>
      </c>
      <c r="J14" s="3">
        <v>2394</v>
      </c>
    </row>
    <row r="15" spans="1:15" ht="14.25" x14ac:dyDescent="0.15">
      <c r="A15" s="4" t="s">
        <v>14</v>
      </c>
      <c r="B15" s="3">
        <v>62</v>
      </c>
      <c r="C15" s="3">
        <v>70</v>
      </c>
      <c r="D15" s="3">
        <v>72</v>
      </c>
      <c r="E15" s="3">
        <v>47</v>
      </c>
      <c r="F15" s="3">
        <v>80</v>
      </c>
      <c r="G15" s="3">
        <v>104</v>
      </c>
      <c r="H15" s="3">
        <v>140</v>
      </c>
      <c r="I15" s="3">
        <v>196</v>
      </c>
      <c r="J15" s="3">
        <v>252</v>
      </c>
    </row>
    <row r="16" spans="1:15" ht="14.25" x14ac:dyDescent="0.15">
      <c r="A16" s="4" t="s">
        <v>15</v>
      </c>
      <c r="B16" s="3">
        <v>315</v>
      </c>
      <c r="C16" s="3">
        <v>382</v>
      </c>
      <c r="D16" s="3">
        <v>472</v>
      </c>
      <c r="E16" s="3">
        <v>370</v>
      </c>
      <c r="F16" s="3">
        <v>567</v>
      </c>
      <c r="G16" s="3">
        <v>780</v>
      </c>
      <c r="H16" s="3">
        <v>1014</v>
      </c>
      <c r="I16" s="3">
        <v>1352</v>
      </c>
      <c r="J16" s="3">
        <v>1391</v>
      </c>
    </row>
    <row r="17" spans="1:10" ht="14.25" x14ac:dyDescent="0.15">
      <c r="A17" s="4" t="s">
        <v>16</v>
      </c>
      <c r="B17" s="3">
        <v>124</v>
      </c>
      <c r="C17" s="3">
        <v>133</v>
      </c>
      <c r="D17" s="3">
        <v>145</v>
      </c>
      <c r="E17" s="3">
        <v>63</v>
      </c>
      <c r="F17" s="3">
        <v>160</v>
      </c>
      <c r="G17" s="3">
        <v>216</v>
      </c>
      <c r="H17" s="3">
        <v>274</v>
      </c>
      <c r="I17" s="3">
        <v>318</v>
      </c>
      <c r="J17" s="3">
        <v>374</v>
      </c>
    </row>
    <row r="18" spans="1:10" ht="14.25" x14ac:dyDescent="0.15">
      <c r="A18" s="4" t="s">
        <v>17</v>
      </c>
      <c r="B18" s="3">
        <v>146</v>
      </c>
      <c r="C18" s="3">
        <v>201</v>
      </c>
      <c r="D18" s="3">
        <v>284</v>
      </c>
      <c r="E18" s="3">
        <v>136</v>
      </c>
      <c r="F18" s="3">
        <v>192</v>
      </c>
      <c r="G18" s="3">
        <v>276</v>
      </c>
      <c r="H18" s="3">
        <v>320</v>
      </c>
      <c r="I18" s="3">
        <v>413</v>
      </c>
      <c r="J18" s="3">
        <v>443</v>
      </c>
    </row>
    <row r="19" spans="1:10" ht="14.25" x14ac:dyDescent="0.15">
      <c r="A19" s="4" t="s">
        <v>18</v>
      </c>
      <c r="B19" s="3">
        <v>221</v>
      </c>
      <c r="C19" s="3">
        <v>271</v>
      </c>
      <c r="D19" s="3">
        <v>311</v>
      </c>
      <c r="E19" s="3">
        <v>46</v>
      </c>
      <c r="F19" s="3">
        <v>313</v>
      </c>
      <c r="G19" s="3">
        <v>390</v>
      </c>
      <c r="H19" s="3">
        <v>503</v>
      </c>
      <c r="I19" s="3">
        <v>642</v>
      </c>
      <c r="J19" s="3">
        <v>617</v>
      </c>
    </row>
    <row r="20" spans="1:10" ht="14.25" x14ac:dyDescent="0.15">
      <c r="A20" s="4" t="s">
        <v>19</v>
      </c>
      <c r="B20" s="3">
        <v>4112</v>
      </c>
      <c r="C20" s="3">
        <v>4484</v>
      </c>
      <c r="D20" s="3">
        <v>5091</v>
      </c>
      <c r="E20" s="3">
        <v>4267</v>
      </c>
      <c r="F20" s="3">
        <v>5378</v>
      </c>
      <c r="G20" s="3">
        <v>6457</v>
      </c>
      <c r="H20" s="3">
        <v>7533</v>
      </c>
      <c r="I20" s="3">
        <v>8706</v>
      </c>
      <c r="J20" s="3">
        <v>9175</v>
      </c>
    </row>
    <row r="21" spans="1:10" ht="14.25" x14ac:dyDescent="0.15">
      <c r="A21" s="4" t="s">
        <v>20</v>
      </c>
      <c r="B21" s="3">
        <v>307</v>
      </c>
      <c r="C21" s="3">
        <v>301</v>
      </c>
      <c r="D21" s="3">
        <v>321</v>
      </c>
      <c r="E21" s="3">
        <v>164</v>
      </c>
      <c r="F21" s="3">
        <v>288</v>
      </c>
      <c r="G21" s="3">
        <v>359</v>
      </c>
      <c r="H21" s="3">
        <v>423</v>
      </c>
      <c r="I21" s="3">
        <v>577</v>
      </c>
      <c r="J21" s="3">
        <v>602</v>
      </c>
    </row>
    <row r="22" spans="1:10" ht="14.25" x14ac:dyDescent="0.15">
      <c r="A22" s="4" t="s">
        <v>21</v>
      </c>
      <c r="B22" s="3">
        <v>109</v>
      </c>
      <c r="C22" s="3">
        <v>106</v>
      </c>
      <c r="D22" s="3">
        <v>92</v>
      </c>
      <c r="E22" s="3">
        <v>80</v>
      </c>
      <c r="F22" s="3">
        <v>82</v>
      </c>
      <c r="G22" s="3">
        <v>128</v>
      </c>
      <c r="H22" s="3">
        <v>229</v>
      </c>
      <c r="I22" s="3">
        <v>302</v>
      </c>
      <c r="J22" s="3">
        <v>314</v>
      </c>
    </row>
    <row r="23" spans="1:10" ht="14.25" x14ac:dyDescent="0.15">
      <c r="A23" s="4" t="s">
        <v>22</v>
      </c>
      <c r="B23" s="3">
        <v>163</v>
      </c>
      <c r="C23" s="3">
        <v>218</v>
      </c>
      <c r="D23" s="3">
        <v>113</v>
      </c>
      <c r="E23" s="3">
        <v>203</v>
      </c>
      <c r="F23" s="3">
        <v>264</v>
      </c>
      <c r="G23" s="3">
        <v>309</v>
      </c>
      <c r="H23" s="3">
        <v>382</v>
      </c>
      <c r="I23" s="3">
        <v>450</v>
      </c>
      <c r="J23" s="3"/>
    </row>
    <row r="24" spans="1:10" ht="14.25" x14ac:dyDescent="0.15">
      <c r="A24" s="4" t="s">
        <v>23</v>
      </c>
      <c r="B24" s="3">
        <v>122</v>
      </c>
      <c r="C24" s="3">
        <v>166</v>
      </c>
      <c r="D24" s="3">
        <v>200</v>
      </c>
      <c r="E24" s="3">
        <v>150</v>
      </c>
      <c r="F24" s="3">
        <v>289</v>
      </c>
      <c r="G24" s="3">
        <v>316</v>
      </c>
      <c r="H24" s="3">
        <v>395</v>
      </c>
      <c r="I24" s="3">
        <v>512</v>
      </c>
      <c r="J24" s="3">
        <v>154</v>
      </c>
    </row>
    <row r="25" spans="1:10" ht="14.25" x14ac:dyDescent="0.15">
      <c r="A25" s="4" t="s">
        <v>24</v>
      </c>
      <c r="B25" s="3">
        <v>61</v>
      </c>
      <c r="C25" s="3">
        <v>69</v>
      </c>
      <c r="D25" s="3">
        <v>80</v>
      </c>
      <c r="E25" s="3">
        <v>29</v>
      </c>
      <c r="F25" s="3">
        <v>80</v>
      </c>
      <c r="G25" s="3">
        <v>101</v>
      </c>
      <c r="H25" s="3">
        <v>115</v>
      </c>
      <c r="I25" s="3">
        <v>129</v>
      </c>
      <c r="J25" s="3">
        <v>117</v>
      </c>
    </row>
    <row r="26" spans="1:10" ht="14.25" x14ac:dyDescent="0.15">
      <c r="A26" s="4" t="s">
        <v>25</v>
      </c>
      <c r="B26" s="3">
        <v>339</v>
      </c>
      <c r="C26" s="3">
        <v>367</v>
      </c>
      <c r="D26" s="3">
        <v>419</v>
      </c>
      <c r="E26" s="3">
        <v>340</v>
      </c>
      <c r="F26" s="3">
        <v>422</v>
      </c>
      <c r="G26" s="3">
        <v>528</v>
      </c>
      <c r="H26" s="3">
        <v>658</v>
      </c>
      <c r="I26" s="3">
        <v>860</v>
      </c>
      <c r="J26" s="3">
        <v>1008</v>
      </c>
    </row>
    <row r="27" spans="1:10" ht="14.25" x14ac:dyDescent="0.15">
      <c r="A27" s="4" t="s">
        <v>26</v>
      </c>
      <c r="B27" s="3">
        <v>52</v>
      </c>
      <c r="C27" s="3">
        <v>46</v>
      </c>
      <c r="D27" s="3">
        <v>52</v>
      </c>
      <c r="E27" s="3">
        <v>19</v>
      </c>
      <c r="F27" s="3">
        <v>37</v>
      </c>
      <c r="G27" s="3">
        <v>44</v>
      </c>
      <c r="H27" s="3">
        <v>61</v>
      </c>
      <c r="I27" s="3">
        <v>135</v>
      </c>
      <c r="J27" s="3">
        <v>31</v>
      </c>
    </row>
    <row r="28" spans="1:10" ht="14.25" x14ac:dyDescent="0.15">
      <c r="A28" s="4" t="s">
        <v>27</v>
      </c>
      <c r="B28" s="3">
        <v>280</v>
      </c>
      <c r="C28" s="3">
        <v>309</v>
      </c>
      <c r="D28" s="3">
        <v>351</v>
      </c>
      <c r="E28" s="3">
        <v>198</v>
      </c>
      <c r="F28" s="3">
        <v>361</v>
      </c>
      <c r="G28" s="3">
        <v>446</v>
      </c>
      <c r="H28" s="3">
        <v>511</v>
      </c>
      <c r="I28" s="3">
        <v>612</v>
      </c>
      <c r="J28" s="3">
        <v>660</v>
      </c>
    </row>
    <row r="29" spans="1:10" ht="14.25" x14ac:dyDescent="0.15">
      <c r="A29" s="4" t="s">
        <v>28</v>
      </c>
      <c r="B29" s="3">
        <v>55</v>
      </c>
      <c r="C29" s="3">
        <v>45</v>
      </c>
      <c r="D29" s="3">
        <v>54</v>
      </c>
      <c r="E29" s="3">
        <v>21</v>
      </c>
      <c r="F29" s="3">
        <v>44</v>
      </c>
      <c r="G29" s="3">
        <v>59</v>
      </c>
      <c r="H29" s="3">
        <v>63</v>
      </c>
      <c r="I29" s="3">
        <v>70</v>
      </c>
      <c r="J29" s="3">
        <v>16</v>
      </c>
    </row>
    <row r="30" spans="1:10" ht="14.25" x14ac:dyDescent="0.15">
      <c r="A30" s="4" t="s">
        <v>29</v>
      </c>
      <c r="B30" s="3">
        <v>7</v>
      </c>
      <c r="C30" s="3">
        <v>9</v>
      </c>
      <c r="D30" s="3">
        <v>10</v>
      </c>
      <c r="E30" s="3">
        <v>5</v>
      </c>
      <c r="F30" s="3">
        <v>9</v>
      </c>
      <c r="G30" s="3">
        <v>11</v>
      </c>
      <c r="H30" s="3">
        <v>13</v>
      </c>
      <c r="I30" s="3">
        <v>16</v>
      </c>
      <c r="J30" s="3">
        <v>10</v>
      </c>
    </row>
    <row r="31" spans="1:10" ht="14.25" x14ac:dyDescent="0.15">
      <c r="A31" s="4" t="s">
        <v>30</v>
      </c>
      <c r="B31" s="3">
        <v>3</v>
      </c>
      <c r="C31" s="3">
        <v>3</v>
      </c>
      <c r="D31" s="3">
        <v>2</v>
      </c>
      <c r="E31" s="3">
        <v>1</v>
      </c>
      <c r="F31" s="3">
        <v>2</v>
      </c>
      <c r="G31" s="3">
        <v>2</v>
      </c>
      <c r="H31" s="3">
        <v>2</v>
      </c>
      <c r="I31" s="3">
        <v>3</v>
      </c>
      <c r="J31" s="3">
        <v>3</v>
      </c>
    </row>
    <row r="32" spans="1:10" ht="14.25" x14ac:dyDescent="0.15">
      <c r="A32" s="4" t="s">
        <v>31</v>
      </c>
      <c r="B32" s="3">
        <v>95</v>
      </c>
      <c r="C32" s="3">
        <v>99</v>
      </c>
      <c r="D32" s="3">
        <v>99</v>
      </c>
      <c r="E32" s="3">
        <v>49</v>
      </c>
      <c r="F32" s="3">
        <v>91</v>
      </c>
      <c r="G32" s="3">
        <v>100</v>
      </c>
      <c r="H32" s="3">
        <v>128</v>
      </c>
      <c r="I32" s="3">
        <v>162</v>
      </c>
      <c r="J32" s="3">
        <v>136</v>
      </c>
    </row>
    <row r="33" spans="1:10" x14ac:dyDescent="0.15">
      <c r="A33" s="5" t="s">
        <v>32</v>
      </c>
      <c r="B33" s="5">
        <f>SUM(B2:B32)</f>
        <v>14352</v>
      </c>
      <c r="C33" s="5">
        <f t="shared" ref="C33:J33" si="0">SUM(C2:C32)</f>
        <v>16024</v>
      </c>
      <c r="D33" s="5">
        <f t="shared" si="0"/>
        <v>18426</v>
      </c>
      <c r="E33" s="5">
        <f t="shared" si="0"/>
        <v>14500</v>
      </c>
      <c r="F33" s="5">
        <f t="shared" si="0"/>
        <v>21090</v>
      </c>
      <c r="G33" s="5">
        <f t="shared" si="0"/>
        <v>25652</v>
      </c>
      <c r="H33" s="5">
        <f t="shared" si="0"/>
        <v>30312</v>
      </c>
      <c r="I33" s="5">
        <f t="shared" si="0"/>
        <v>37303</v>
      </c>
      <c r="J33" s="5">
        <f t="shared" si="0"/>
        <v>39246</v>
      </c>
    </row>
  </sheetData>
  <phoneticPr fontId="1" type="noConversion"/>
  <pageMargins left="0.7" right="0.7" top="0.75" bottom="0.75" header="0.3" footer="0.3"/>
  <ignoredErrors>
    <ignoredError sqref="B33:J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87" zoomScaleNormal="87" workbookViewId="0">
      <selection activeCell="C22" sqref="C22"/>
    </sheetView>
  </sheetViews>
  <sheetFormatPr defaultRowHeight="13.5" x14ac:dyDescent="0.15"/>
  <cols>
    <col min="1" max="1" width="7" customWidth="1"/>
    <col min="2" max="2" width="13" bestFit="1" customWidth="1"/>
    <col min="3" max="4" width="11" bestFit="1" customWidth="1"/>
  </cols>
  <sheetData>
    <row r="1" spans="1:4" x14ac:dyDescent="0.15">
      <c r="A1" s="2" t="s">
        <v>33</v>
      </c>
      <c r="B1" s="2" t="s">
        <v>34</v>
      </c>
      <c r="C1" s="2" t="s">
        <v>35</v>
      </c>
      <c r="D1" s="2" t="s">
        <v>36</v>
      </c>
    </row>
    <row r="2" spans="1:4" ht="14.25" x14ac:dyDescent="0.15">
      <c r="A2" s="1">
        <v>2000</v>
      </c>
      <c r="B2" s="2">
        <v>14352</v>
      </c>
      <c r="C2" s="2"/>
      <c r="D2" s="2"/>
    </row>
    <row r="3" spans="1:4" ht="14.25" x14ac:dyDescent="0.15">
      <c r="A3" s="1">
        <v>2001</v>
      </c>
      <c r="B3" s="2">
        <v>16024</v>
      </c>
      <c r="C3" s="2"/>
      <c r="D3" s="2"/>
    </row>
    <row r="4" spans="1:4" ht="14.25" x14ac:dyDescent="0.15">
      <c r="A4" s="1">
        <v>2002</v>
      </c>
      <c r="B4" s="2">
        <v>18426</v>
      </c>
      <c r="C4" s="2">
        <f t="shared" ref="C4:C9" si="0">AVERAGE(B2:B5)</f>
        <v>15825.5</v>
      </c>
      <c r="D4" s="2"/>
    </row>
    <row r="5" spans="1:4" ht="14.25" x14ac:dyDescent="0.15">
      <c r="A5" s="1">
        <v>2003</v>
      </c>
      <c r="B5" s="2">
        <v>14500</v>
      </c>
      <c r="C5" s="2">
        <f t="shared" si="0"/>
        <v>17510</v>
      </c>
      <c r="D5" s="2">
        <f>AVERAGE(C4:C5)</f>
        <v>16667.75</v>
      </c>
    </row>
    <row r="6" spans="1:4" ht="14.25" x14ac:dyDescent="0.15">
      <c r="A6" s="1">
        <v>2004</v>
      </c>
      <c r="B6" s="2">
        <v>21090</v>
      </c>
      <c r="C6" s="2">
        <f t="shared" si="0"/>
        <v>19917</v>
      </c>
      <c r="D6" s="2">
        <f t="shared" ref="D6:D9" si="1">AVERAGE(C5:C6)</f>
        <v>18713.5</v>
      </c>
    </row>
    <row r="7" spans="1:4" ht="14.25" x14ac:dyDescent="0.15">
      <c r="A7" s="1">
        <v>2005</v>
      </c>
      <c r="B7" s="2">
        <v>25652</v>
      </c>
      <c r="C7" s="2">
        <f t="shared" si="0"/>
        <v>22888.5</v>
      </c>
      <c r="D7" s="2">
        <f t="shared" si="1"/>
        <v>21402.75</v>
      </c>
    </row>
    <row r="8" spans="1:4" ht="14.25" x14ac:dyDescent="0.15">
      <c r="A8" s="1">
        <v>2006</v>
      </c>
      <c r="B8" s="2">
        <v>30312</v>
      </c>
      <c r="C8" s="2">
        <f t="shared" si="0"/>
        <v>28589.25</v>
      </c>
      <c r="D8" s="2">
        <f t="shared" si="1"/>
        <v>25738.875</v>
      </c>
    </row>
    <row r="9" spans="1:4" ht="14.25" x14ac:dyDescent="0.15">
      <c r="A9" s="1">
        <v>2007</v>
      </c>
      <c r="B9" s="2">
        <v>37303</v>
      </c>
      <c r="C9" s="2">
        <f t="shared" si="0"/>
        <v>33128.25</v>
      </c>
      <c r="D9" s="2">
        <f t="shared" si="1"/>
        <v>30858.75</v>
      </c>
    </row>
    <row r="10" spans="1:4" ht="14.25" x14ac:dyDescent="0.15">
      <c r="A10" s="1">
        <v>2008</v>
      </c>
      <c r="B10" s="2">
        <v>39246</v>
      </c>
      <c r="D10" s="2"/>
    </row>
  </sheetData>
  <phoneticPr fontId="1" type="noConversion"/>
  <pageMargins left="0.7" right="0.7" top="0.75" bottom="0.75" header="0.3" footer="0.3"/>
  <ignoredErrors>
    <ignoredError sqref="C4:C9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Normal="100" workbookViewId="0">
      <selection activeCell="L21" sqref="L21"/>
    </sheetView>
  </sheetViews>
  <sheetFormatPr defaultRowHeight="13.5" x14ac:dyDescent="0.15"/>
  <cols>
    <col min="1" max="1" width="5.125" customWidth="1"/>
    <col min="2" max="2" width="11.625" customWidth="1"/>
    <col min="3" max="3" width="4.75" customWidth="1"/>
    <col min="4" max="4" width="9.5" customWidth="1"/>
    <col min="5" max="5" width="10.125" customWidth="1"/>
    <col min="8" max="8" width="11.125" customWidth="1"/>
  </cols>
  <sheetData>
    <row r="1" spans="1:5" x14ac:dyDescent="0.15">
      <c r="A1" s="23" t="s">
        <v>33</v>
      </c>
      <c r="B1" s="24" t="s">
        <v>34</v>
      </c>
      <c r="C1" s="12"/>
      <c r="D1" s="23" t="s">
        <v>38</v>
      </c>
      <c r="E1" s="25" t="s">
        <v>37</v>
      </c>
    </row>
    <row r="2" spans="1:5" x14ac:dyDescent="0.15">
      <c r="A2" s="13">
        <v>2000</v>
      </c>
      <c r="B2" s="14">
        <v>14352</v>
      </c>
      <c r="C2" s="12"/>
      <c r="D2" s="15"/>
      <c r="E2" s="16"/>
    </row>
    <row r="3" spans="1:5" x14ac:dyDescent="0.15">
      <c r="A3" s="13">
        <v>2001</v>
      </c>
      <c r="B3" s="14">
        <v>16024</v>
      </c>
      <c r="C3" s="12"/>
      <c r="D3" s="15"/>
      <c r="E3" s="16"/>
    </row>
    <row r="4" spans="1:5" x14ac:dyDescent="0.15">
      <c r="A4" s="13">
        <v>2002</v>
      </c>
      <c r="B4" s="14">
        <v>18426</v>
      </c>
      <c r="C4" s="12"/>
      <c r="D4" s="15"/>
      <c r="E4" s="16"/>
    </row>
    <row r="5" spans="1:5" x14ac:dyDescent="0.15">
      <c r="A5" s="13">
        <v>2003</v>
      </c>
      <c r="B5" s="14">
        <v>14500</v>
      </c>
      <c r="C5" s="12"/>
      <c r="D5" s="17">
        <f t="shared" ref="D5:D10" si="0">AVERAGE(B2:B5)</f>
        <v>15825.5</v>
      </c>
      <c r="E5" s="18"/>
    </row>
    <row r="6" spans="1:5" x14ac:dyDescent="0.15">
      <c r="A6" s="13">
        <v>2004</v>
      </c>
      <c r="B6" s="14">
        <v>21090</v>
      </c>
      <c r="C6" s="12"/>
      <c r="D6" s="17">
        <f t="shared" si="0"/>
        <v>17510</v>
      </c>
      <c r="E6" s="18"/>
    </row>
    <row r="7" spans="1:5" x14ac:dyDescent="0.15">
      <c r="A7" s="13">
        <v>2005</v>
      </c>
      <c r="B7" s="14">
        <v>25652</v>
      </c>
      <c r="C7" s="12"/>
      <c r="D7" s="17">
        <f t="shared" si="0"/>
        <v>19917</v>
      </c>
      <c r="E7" s="18"/>
    </row>
    <row r="8" spans="1:5" x14ac:dyDescent="0.15">
      <c r="A8" s="13">
        <v>2006</v>
      </c>
      <c r="B8" s="14">
        <v>30312</v>
      </c>
      <c r="C8" s="12"/>
      <c r="D8" s="17">
        <f t="shared" si="0"/>
        <v>22888.5</v>
      </c>
      <c r="E8" s="26">
        <f t="shared" ref="E8:E10" si="1">SQRT(SUMXMY2(B5:B8,D5:D8)/4)</f>
        <v>5063.8899943620418</v>
      </c>
    </row>
    <row r="9" spans="1:5" x14ac:dyDescent="0.15">
      <c r="A9" s="13">
        <v>2007</v>
      </c>
      <c r="B9" s="14">
        <v>37303</v>
      </c>
      <c r="C9" s="12"/>
      <c r="D9" s="17">
        <f t="shared" si="0"/>
        <v>28589.25</v>
      </c>
      <c r="E9" s="26">
        <f t="shared" si="1"/>
        <v>6647.2629012342368</v>
      </c>
    </row>
    <row r="10" spans="1:5" x14ac:dyDescent="0.15">
      <c r="A10" s="19">
        <v>2008</v>
      </c>
      <c r="B10" s="20">
        <v>39246</v>
      </c>
      <c r="C10" s="21"/>
      <c r="D10" s="22">
        <f t="shared" si="0"/>
        <v>33128.25</v>
      </c>
      <c r="E10" s="27">
        <f t="shared" si="1"/>
        <v>7094.9785301824559</v>
      </c>
    </row>
  </sheetData>
  <dataConsolidate/>
  <phoneticPr fontId="1" type="noConversion"/>
  <pageMargins left="0.7" right="0.7" top="0.75" bottom="0.75" header="0.3" footer="0.3"/>
  <ignoredErrors>
    <ignoredError sqref="D5:D10 E8:E10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5" sqref="E15"/>
    </sheetView>
  </sheetViews>
  <sheetFormatPr defaultRowHeight="13.5" x14ac:dyDescent="0.15"/>
  <cols>
    <col min="2" max="2" width="14.125" bestFit="1" customWidth="1"/>
    <col min="5" max="5" width="17" customWidth="1"/>
  </cols>
  <sheetData>
    <row r="1" spans="1:5" x14ac:dyDescent="0.15">
      <c r="A1" s="6" t="s">
        <v>33</v>
      </c>
      <c r="B1" s="7" t="s">
        <v>34</v>
      </c>
    </row>
    <row r="2" spans="1:5" x14ac:dyDescent="0.15">
      <c r="A2" s="8">
        <v>2000</v>
      </c>
      <c r="B2" s="9">
        <v>14352</v>
      </c>
      <c r="D2" t="s">
        <v>39</v>
      </c>
      <c r="E2">
        <f>AVERAGE(B7:B10)</f>
        <v>33128.25</v>
      </c>
    </row>
    <row r="3" spans="1:5" x14ac:dyDescent="0.15">
      <c r="A3" s="8">
        <v>2001</v>
      </c>
      <c r="B3" s="9">
        <v>16024</v>
      </c>
      <c r="D3" t="s">
        <v>41</v>
      </c>
      <c r="E3">
        <f>AVERAGE(B6:B9)</f>
        <v>28589.25</v>
      </c>
    </row>
    <row r="4" spans="1:5" x14ac:dyDescent="0.15">
      <c r="A4" s="8">
        <v>2002</v>
      </c>
      <c r="B4" s="9">
        <v>18426</v>
      </c>
      <c r="D4" t="s">
        <v>42</v>
      </c>
      <c r="E4">
        <f>AVERAGE(B$5:B8)</f>
        <v>22888.5</v>
      </c>
    </row>
    <row r="5" spans="1:5" x14ac:dyDescent="0.15">
      <c r="A5" s="8">
        <v>2003</v>
      </c>
      <c r="B5" s="9">
        <v>14500</v>
      </c>
      <c r="D5" t="s">
        <v>43</v>
      </c>
      <c r="E5">
        <f>AVERAGE(B$4:B7)</f>
        <v>19917</v>
      </c>
    </row>
    <row r="6" spans="1:5" x14ac:dyDescent="0.15">
      <c r="A6" s="8">
        <v>2004</v>
      </c>
      <c r="B6" s="9">
        <v>21090</v>
      </c>
      <c r="D6" t="s">
        <v>44</v>
      </c>
      <c r="E6">
        <f>AVERAGE(B$3:B6)</f>
        <v>17510</v>
      </c>
    </row>
    <row r="7" spans="1:5" x14ac:dyDescent="0.15">
      <c r="A7" s="8">
        <v>2005</v>
      </c>
      <c r="B7" s="9">
        <v>25652</v>
      </c>
      <c r="D7" t="s">
        <v>45</v>
      </c>
      <c r="E7">
        <f>AVERAGE(B$2:B5)</f>
        <v>15825.5</v>
      </c>
    </row>
    <row r="8" spans="1:5" x14ac:dyDescent="0.15">
      <c r="A8" s="8">
        <v>2006</v>
      </c>
      <c r="B8" s="9">
        <v>30312</v>
      </c>
      <c r="D8" t="s">
        <v>46</v>
      </c>
    </row>
    <row r="9" spans="1:5" x14ac:dyDescent="0.15">
      <c r="A9" s="8">
        <v>2007</v>
      </c>
      <c r="B9" s="9">
        <v>37303</v>
      </c>
      <c r="D9" t="s">
        <v>47</v>
      </c>
    </row>
    <row r="10" spans="1:5" x14ac:dyDescent="0.15">
      <c r="A10" s="10">
        <v>2008</v>
      </c>
      <c r="B10" s="11">
        <v>39246</v>
      </c>
      <c r="D10" t="s">
        <v>48</v>
      </c>
    </row>
    <row r="11" spans="1:5" x14ac:dyDescent="0.15">
      <c r="D11" t="s">
        <v>40</v>
      </c>
      <c r="E11">
        <f>AVERAGE(E2:E5)</f>
        <v>26130.75</v>
      </c>
    </row>
    <row r="13" spans="1:5" x14ac:dyDescent="0.15">
      <c r="D13" t="s">
        <v>49</v>
      </c>
      <c r="E13">
        <f>2*E2-E11</f>
        <v>40125.75</v>
      </c>
    </row>
    <row r="14" spans="1:5" x14ac:dyDescent="0.15">
      <c r="D14" t="s">
        <v>50</v>
      </c>
      <c r="E14">
        <f>0.6667*(E2-E11)</f>
        <v>4665.2332499999993</v>
      </c>
    </row>
    <row r="15" spans="1:5" x14ac:dyDescent="0.15">
      <c r="E15">
        <f>SUM(E13:E14)</f>
        <v>44790.983249999997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Sheet5</vt:lpstr>
      <vt:lpstr>Sheet6</vt:lpstr>
      <vt:lpstr>Sheet7</vt:lpstr>
      <vt:lpstr>Sheet1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雨林木风</cp:lastModifiedBy>
  <dcterms:created xsi:type="dcterms:W3CDTF">2010-03-24T07:39:38Z</dcterms:created>
  <dcterms:modified xsi:type="dcterms:W3CDTF">2010-11-30T09:49:06Z</dcterms:modified>
</cp:coreProperties>
</file>