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pil\OneDrive\Documentos\"/>
    </mc:Choice>
  </mc:AlternateContent>
  <xr:revisionPtr revIDLastSave="0" documentId="13_ncr:1_{5D97170D-EF6E-4D7F-8FCE-60448FB09A28}" xr6:coauthVersionLast="47" xr6:coauthVersionMax="47" xr10:uidLastSave="{00000000-0000-0000-0000-000000000000}"/>
  <bookViews>
    <workbookView xWindow="-120" yWindow="-120" windowWidth="20730" windowHeight="11040" activeTab="1" xr2:uid="{1B69766E-C39C-4020-AEEC-03E3FB0A9041}"/>
  </bookViews>
  <sheets>
    <sheet name="DATA" sheetId="1" r:id="rId1"/>
    <sheet name="DAS" sheetId="6" r:id="rId2"/>
    <sheet name="CONTROLE" sheetId="5" r:id="rId3"/>
  </sheet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<sst xmlns="http://schemas.openxmlformats.org/spreadsheetml/2006/main" count="252" uniqueCount="77">
  <si>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</si>
  <si>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</si>
  <si>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</si>
  <si>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</si>
  <si>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</si>
  <si>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</si>
  <si>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</si>
  <si>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</si>
  <si>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</si>
  <si>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</si>
  <si>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</si>
  <si>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</si>
  <si>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</si>
  <si>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</si>
  <si>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</si>
  <si>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</si>
  <si>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</si>
  <si>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</si>
  <si>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</si>
  <si>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</si>
  <si>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</si>
  <si>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</si>
  <si>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</si>
  <si>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</si>
  <si>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</si>
  <si>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</si>
  <si>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</si>
  <si>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</si>
  <si>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</si>
  <si>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</si>
  <si>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</si>
  <si>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</si>
  <si>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</si>
  <si>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</si>
  <si>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</si>
  <si>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</si>
  <si>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</si>
  <si>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</si>
  <si>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</si>
  <si>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</si>
  <si>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</si>
  <si>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</si>
  <si>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</si>
  <si>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</si>
  <si>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</si>
  <si>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</si>
  <si>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</si>
  <si>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</si>
  <si>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</si>
  <si>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</si>
  <si>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</si>
  <si>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</si>
  <si>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</si>
  <si>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</si>
  <si>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</si>
  <si>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</si>
  <si>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</si>
  <si>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</si>
  <si>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</si>
  <si>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</si>
  <si>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</si>
  <si>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</si>
  <si>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</si>
  <si>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</si>
  <si>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</si>
  <si>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</si>
  <si>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Rótulos de Linha</t>
  </si>
  <si>
    <t>Total Geral</t>
  </si>
  <si>
    <t>Soma de Valor</t>
  </si>
  <si>
    <t>TIPO</t>
  </si>
  <si>
    <t>CATEGORIA</t>
  </si>
  <si>
    <t>DESCRIÇÃO</t>
  </si>
  <si>
    <t>VALOR</t>
  </si>
  <si>
    <t>MOVIMENTAÇÃO</t>
  </si>
  <si>
    <t>STATUS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</si>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</sst>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8" fontId="0" fillId="0" borderId="0" xfId="0" applyNumberFormat="1"/>
    <xf numFmtId="14" fontId="0" fillId="0" borderId="0" xfId="0" applyNumberFormat="1" applyAlignment="1">
      <alignment wrapText="1"/>
    </xf>
    <xf numFmtId="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" fontId="0" fillId="0" borderId="0" xfId="0" applyNumberFormat="1"/>
    <xf numFmtId="1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[DIO.xlsx]CONTROLE!Tabela dinâmica5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114286730574279E-2"/>
          <c:y val="7.6149103842719126E-2"/>
          <c:w val="0.93788571326942571"/>
          <c:h val="0.83762028054499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CONTROLE!$G$3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CONTROLE!$F$4:$F$8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CONTROLE!$G$4:$G$8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10000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4-4D2C-BA18-91136CECC1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797208"/>
        <c:axId val="530797568"/>
      </c:barChart>
      <c:catAx>
        <c:axId val="5307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797568"/>
        <c:crosses val="autoZero"/>
        <c:auto val="1"/>
        <c:lblAlgn val="ctr"/>
        <c:lblOffset val="100"/>
        <c:noMultiLvlLbl val="0"/>
      </c:catAx>
      <c:valAx>
        <c:axId val="530797568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53079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534081</xdr:colOff>
      <xdr:row>24</xdr:row>
      <xdr:rowOff>49945</xdr:rowOff>
    </xdr:from>
    <xdr:to>
      <xdr:col>11</xdr:col>
      <xdr:colOff>371363</xdr:colOff>
      <xdr:row>41</xdr:row>
      <xdr:rowOff>62316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9EDD175-D4BA-4F65-8915-068C9D0BA7B7}"/>
            </a:ext>
          </a:extLst>
        </xdr:cNvPr>
        <xdr:cNvSpPr/>
      </xdr:nvSpPr>
      <xdr:spPr>
        <a:xfrm>
          <a:off x="2939144" y="4621945"/>
          <a:ext cx="4695032" cy="3393746"/>
        </a:xfrm>
        <a:prstGeom prst="round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494805</xdr:colOff>
      <xdr:row>3</xdr:row>
      <xdr:rowOff>49480</xdr:rowOff>
    </xdr:from>
    <xdr:to>
      <xdr:col>11</xdr:col>
      <xdr:colOff>544285</xdr:colOff>
      <xdr:row>20</xdr:row>
      <xdr:rowOff>61851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EE42860-5A14-A7E0-68F9-D14AC2D09CF0}"/>
            </a:ext>
          </a:extLst>
        </xdr:cNvPr>
        <xdr:cNvSpPr/>
      </xdr:nvSpPr>
      <xdr:spPr>
        <a:xfrm>
          <a:off x="2894610" y="606136"/>
          <a:ext cx="4898571" cy="3166754"/>
        </a:xfrm>
        <a:prstGeom prst="round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474623</xdr:colOff>
      <xdr:row>3</xdr:row>
      <xdr:rowOff>12248</xdr:rowOff>
    </xdr:from>
    <xdr:to>
      <xdr:col>11</xdr:col>
      <xdr:colOff>529443</xdr:colOff>
      <xdr:row>18</xdr:row>
      <xdr:rowOff>120179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194CECBE-709A-E2C6-A83D-F1A8C8984983}"/>
            </a:ext>
          </a:extLst>
        </xdr:cNvPr>
        <xdr:cNvGrpSpPr/>
      </xdr:nvGrpSpPr>
      <xdr:grpSpPr>
        <a:xfrm>
          <a:off x="2882041" y="577468"/>
          <a:ext cx="4911523" cy="2934030"/>
          <a:chOff x="2891592" y="571842"/>
          <a:chExt cx="4912570" cy="2965431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D388D25E-18DE-4B15-BE2C-02AB9D29A0D0}"/>
              </a:ext>
            </a:extLst>
          </xdr:cNvPr>
          <xdr:cNvGraphicFramePr>
            <a:graphicFrameLocks/>
          </xdr:cNvGraphicFramePr>
        </xdr:nvGraphicFramePr>
        <xdr:xfrm>
          <a:off x="3061127" y="920750"/>
          <a:ext cx="4409282" cy="26165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532E5DB7-23D2-65C4-A691-99C60D2AE2DA}"/>
              </a:ext>
            </a:extLst>
          </xdr:cNvPr>
          <xdr:cNvSpPr/>
        </xdr:nvSpPr>
        <xdr:spPr>
          <a:xfrm>
            <a:off x="2891592" y="571842"/>
            <a:ext cx="4912570" cy="674288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kern="1200">
                <a:solidFill>
                  <a:schemeClr val="accent2"/>
                </a:solidFill>
                <a:latin typeface="Abadi" panose="020B0604020104020204" pitchFamily="34" charset="0"/>
              </a:rPr>
              <a:t>SAIDAS </a:t>
            </a:r>
          </a:p>
        </xdr:txBody>
      </xdr:sp>
    </xdr:grpSp>
    <xdr:clientData/>
  </xdr:twoCellAnchor>
  <xdr:twoCellAnchor>
    <xdr:from>
      <xdr:col>3</xdr:col>
      <xdr:colOff>547688</xdr:colOff>
      <xdr:row>24</xdr:row>
      <xdr:rowOff>56426</xdr:rowOff>
    </xdr:from>
    <xdr:to>
      <xdr:col>11</xdr:col>
      <xdr:colOff>364739</xdr:colOff>
      <xdr:row>39</xdr:row>
      <xdr:rowOff>180925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95BDB5FD-DD5C-823B-8A64-E963A69F771E}"/>
            </a:ext>
          </a:extLst>
        </xdr:cNvPr>
        <xdr:cNvGrpSpPr/>
      </xdr:nvGrpSpPr>
      <xdr:grpSpPr>
        <a:xfrm>
          <a:off x="2955106" y="4578184"/>
          <a:ext cx="4673754" cy="3097137"/>
          <a:chOff x="5583250" y="4628426"/>
          <a:chExt cx="4705109" cy="3122367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77CE807-3323-9F4A-E2C6-485643C50F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77694" y="5167639"/>
            <a:ext cx="4395836" cy="2583154"/>
          </a:xfrm>
          <a:prstGeom prst="rect">
            <a:avLst/>
          </a:prstGeom>
          <a:solidFill>
            <a:srgbClr val="FFFF00"/>
          </a:solidFill>
          <a:ln>
            <a:noFill/>
          </a:ln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E08C0C23-E00B-4609-B328-784F95E7EBF7}"/>
              </a:ext>
            </a:extLst>
          </xdr:cNvPr>
          <xdr:cNvSpPr/>
        </xdr:nvSpPr>
        <xdr:spPr>
          <a:xfrm>
            <a:off x="5583250" y="4628426"/>
            <a:ext cx="4705109" cy="67428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kern="1200">
                <a:solidFill>
                  <a:schemeClr val="accent2"/>
                </a:solidFill>
                <a:latin typeface="Abadi" panose="020F0502020204030204" pitchFamily="34" charset="0"/>
              </a:rPr>
              <a:t>ENTRADAS</a:t>
            </a:r>
          </a:p>
        </xdr:txBody>
      </xdr:sp>
    </xdr:grpSp>
    <xdr:clientData/>
  </xdr:twoCellAnchor>
  <xdr:twoCellAnchor editAs="oneCell">
    <xdr:from>
      <xdr:col>5</xdr:col>
      <xdr:colOff>119063</xdr:colOff>
      <xdr:row>3</xdr:row>
      <xdr:rowOff>83343</xdr:rowOff>
    </xdr:from>
    <xdr:to>
      <xdr:col>6</xdr:col>
      <xdr:colOff>426244</xdr:colOff>
      <xdr:row>5</xdr:row>
      <xdr:rowOff>188119</xdr:rowOff>
    </xdr:to>
    <xdr:pic>
      <xdr:nvPicPr>
        <xdr:cNvPr id="16" name="Gráfico 15" descr="Seta para Baixo com preenchimento sólido">
          <a:extLst>
            <a:ext uri="{FF2B5EF4-FFF2-40B4-BE49-F238E27FC236}">
              <a16:creationId xmlns:a16="http://schemas.microsoft.com/office/drawing/2014/main" id="{27DBEFD7-87AA-C570-36BC-2A4D6FABC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738563" y="654843"/>
          <a:ext cx="914400" cy="485776"/>
        </a:xfrm>
        <a:prstGeom prst="rect">
          <a:avLst/>
        </a:prstGeom>
      </xdr:spPr>
    </xdr:pic>
    <xdr:clientData/>
  </xdr:twoCellAnchor>
  <xdr:twoCellAnchor editAs="oneCell">
    <xdr:from>
      <xdr:col>5</xdr:col>
      <xdr:colOff>511968</xdr:colOff>
      <xdr:row>24</xdr:row>
      <xdr:rowOff>130968</xdr:rowOff>
    </xdr:from>
    <xdr:to>
      <xdr:col>7</xdr:col>
      <xdr:colOff>211930</xdr:colOff>
      <xdr:row>27</xdr:row>
      <xdr:rowOff>116681</xdr:rowOff>
    </xdr:to>
    <xdr:pic>
      <xdr:nvPicPr>
        <xdr:cNvPr id="18" name="Gráfico 17" descr="Seta para Cima com preenchimento sólido">
          <a:extLst>
            <a:ext uri="{FF2B5EF4-FFF2-40B4-BE49-F238E27FC236}">
              <a16:creationId xmlns:a16="http://schemas.microsoft.com/office/drawing/2014/main" id="{13662BF3-7D73-2C3A-4BF6-68A16DDA8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31468" y="4702968"/>
          <a:ext cx="914400" cy="557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7076</xdr:colOff>
      <xdr:row>31</xdr:row>
      <xdr:rowOff>68887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22C81E4A-C16A-8A37-72C3-9015197AA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65220"/>
          <a:ext cx="1200318" cy="534427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na Pilatti" refreshedDate="45672.83126770833" createdVersion="8" refreshedVersion="8" minRefreshableVersion="3" recordCount="43" xr:uid="{6F5BC182-8AD9-4C68-8D05-7729C793AEE0}">
  <cacheSource type="worksheet">
    <worksheetSource name="TBL_A"/>
  </cacheSource>
  <cacheFields count="10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9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SAÍDA"/>
        <s v="ENTRADA"/>
      </sharedItems>
    </cacheField>
    <cacheField name="CATEGORIA" numFmtId="0">
      <sharedItems count="57"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Renda Fixa"/>
        <s v="Freelance"/>
        <s v="Utilidades Dom."/>
        <s v="Venda de ativos"/>
        <s v="Compras no supermercado" u="1"/>
        <s v="Gasolina" u="1"/>
        <s v="Cinema" u="1"/>
        <s v="Consulta odontológica" u="1"/>
        <s v="Material escolar" u="1"/>
        <s v="Compra de roupas de inverno" u="1"/>
        <s v="Dividendos de ações" u="1"/>
        <s v="Limpeza do apartamento" u="1"/>
        <s v="Compra de novo celular" u="1"/>
        <s v="Reparos domésticos" u="1"/>
        <s v="Presente de aniversário" u="1"/>
        <s v="Corte de cabelo e barba" u="1"/>
        <s v="Ração e petiscos para o cachorro" u="1"/>
        <s v="Reserva de pousada" u="1"/>
        <s v="Jantar em restaurante francês" u="1"/>
        <s v="Salário mensal" u="1"/>
        <s v="Cinema e jantar" u="1"/>
        <s v="Plano de saúde" u="1"/>
        <s v="Compra de roupas" u="1"/>
        <s v="Pagamento por projeto freelancer" u="1"/>
        <s v="Manutenção do veículo" u="1"/>
        <s v="Compra de novo smartphone" u="1"/>
        <s v="Conta de energia elétrica" u="1"/>
        <s v="Aniversário da mãe" u="1"/>
        <s v="Recarga de cartão de transporte" u="1"/>
        <s v="Ingressos para teatro" u="1"/>
        <s v="Remédios de farmácia" u="1"/>
        <s v="Cursos online" u="1"/>
        <s v="Roupas de primavera" u="1"/>
        <s v="Manutenção da casa" u="1"/>
        <s v="Venda de equipamentos eletrônicos" u="1"/>
        <s v="Manutenção do computador" u="1"/>
        <s v="Troca de móveis da cozinha" u="1"/>
        <s v="Presentes para casamento" u="1"/>
        <s v="Veterinário para o pet" u="1"/>
        <s v="Salão de beleza" u="1"/>
        <s v="Jantar em restaurante italiano" u="1"/>
        <s v="Reserva de hotel para fim de semana" u="1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MOVIMENTAÇÃO" numFmtId="0">
      <sharedItems/>
    </cacheField>
    <cacheField name="STATUS" numFmtId="0">
      <sharedItems/>
    </cacheField>
    <cacheField name="Dias (DATA)" numFmtId="0" databaseField="0">
      <fieldGroup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eses (DATA)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12864617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s v="Compras no supermercado"/>
    <n v="550"/>
    <s v="Débito Automático"/>
    <s v="Pendente"/>
  </r>
  <r>
    <x v="1"/>
    <x v="0"/>
    <x v="0"/>
    <x v="1"/>
    <s v="Gasolina"/>
    <n v="300"/>
    <s v="Cartão de Crédito"/>
    <s v="Pago"/>
  </r>
  <r>
    <x v="2"/>
    <x v="0"/>
    <x v="0"/>
    <x v="2"/>
    <s v="Cinema"/>
    <n v="120"/>
    <s v="Cartão de Crédito"/>
    <s v="Pago"/>
  </r>
  <r>
    <x v="3"/>
    <x v="0"/>
    <x v="0"/>
    <x v="3"/>
    <s v="Consulta odontológica"/>
    <n v="250"/>
    <s v="Transferência"/>
    <s v="Pago"/>
  </r>
  <r>
    <x v="4"/>
    <x v="0"/>
    <x v="0"/>
    <x v="4"/>
    <s v="Material escolar"/>
    <n v="400"/>
    <s v="Débito Automático"/>
    <s v="Pendente"/>
  </r>
  <r>
    <x v="5"/>
    <x v="0"/>
    <x v="0"/>
    <x v="5"/>
    <s v="Compra de roupas de inverno"/>
    <n v="600"/>
    <s v="Cartão de Crédito"/>
    <s v="Pendente"/>
  </r>
  <r>
    <x v="6"/>
    <x v="0"/>
    <x v="1"/>
    <x v="6"/>
    <s v="Dividendos de ações"/>
    <n v="800"/>
    <s v="Transferência"/>
    <s v="Recebido"/>
  </r>
  <r>
    <x v="6"/>
    <x v="0"/>
    <x v="0"/>
    <x v="7"/>
    <s v="Limpeza do apartamento"/>
    <n v="150"/>
    <s v="Transferência"/>
    <s v="Pago"/>
  </r>
  <r>
    <x v="7"/>
    <x v="0"/>
    <x v="0"/>
    <x v="8"/>
    <s v="Compra de novo celular"/>
    <n v="1200"/>
    <s v="Cartão de Crédito"/>
    <s v="Pendente"/>
  </r>
  <r>
    <x v="8"/>
    <x v="0"/>
    <x v="0"/>
    <x v="9"/>
    <s v="Reparos domésticos"/>
    <n v="450"/>
    <s v="Débito Automático"/>
    <s v="Pago"/>
  </r>
  <r>
    <x v="9"/>
    <x v="0"/>
    <x v="0"/>
    <x v="10"/>
    <s v="Presente de aniversário"/>
    <n v="180"/>
    <s v="Transferência"/>
    <s v="Pendente"/>
  </r>
  <r>
    <x v="10"/>
    <x v="0"/>
    <x v="0"/>
    <x v="11"/>
    <s v="Corte de cabelo e barba"/>
    <n v="80"/>
    <s v="Débito Automático"/>
    <s v="Pago"/>
  </r>
  <r>
    <x v="11"/>
    <x v="0"/>
    <x v="0"/>
    <x v="12"/>
    <s v="Ração e petiscos para o cachorro"/>
    <n v="200"/>
    <s v="Débito Automático"/>
    <s v="Pago"/>
  </r>
  <r>
    <x v="12"/>
    <x v="0"/>
    <x v="0"/>
    <x v="13"/>
    <s v="Reserva de pousada"/>
    <n v="750"/>
    <s v="Transferência"/>
    <s v="Pendente"/>
  </r>
  <r>
    <x v="13"/>
    <x v="0"/>
    <x v="0"/>
    <x v="14"/>
    <s v="Jantar em restaurante francês"/>
    <n v="350"/>
    <s v="Cartão de Crédito"/>
    <s v="Pago"/>
  </r>
  <r>
    <x v="14"/>
    <x v="1"/>
    <x v="1"/>
    <x v="15"/>
    <s v="Salário mensal"/>
    <n v="5000"/>
    <s v="Transferência"/>
    <s v="Recebido"/>
  </r>
  <r>
    <x v="15"/>
    <x v="1"/>
    <x v="0"/>
    <x v="0"/>
    <s v="Compras no supermercado"/>
    <n v="450"/>
    <s v="Débito Automático"/>
    <s v="Pendente"/>
  </r>
  <r>
    <x v="16"/>
    <x v="1"/>
    <x v="0"/>
    <x v="1"/>
    <s v="Gasolina"/>
    <n v="300"/>
    <s v="Débito Automático"/>
    <s v="Pago"/>
  </r>
  <r>
    <x v="17"/>
    <x v="1"/>
    <x v="0"/>
    <x v="2"/>
    <s v="Cinema e jantar"/>
    <n v="200"/>
    <s v="Transferência"/>
    <s v="Pago"/>
  </r>
  <r>
    <x v="18"/>
    <x v="1"/>
    <x v="0"/>
    <x v="3"/>
    <s v="Plano de saúde"/>
    <n v="600"/>
    <s v="Débito Automático"/>
    <s v="Pendente"/>
  </r>
  <r>
    <x v="19"/>
    <x v="1"/>
    <x v="0"/>
    <x v="4"/>
    <s v="Material escolar"/>
    <n v="350"/>
    <s v="Transferência"/>
    <s v="Pago"/>
  </r>
  <r>
    <x v="20"/>
    <x v="1"/>
    <x v="0"/>
    <x v="5"/>
    <s v="Compra de roupas"/>
    <n v="500"/>
    <s v="Cartão de Crédito"/>
    <s v="Pendente"/>
  </r>
  <r>
    <x v="21"/>
    <x v="1"/>
    <x v="1"/>
    <x v="16"/>
    <s v="Pagamento por projeto freelancer"/>
    <n v="1200"/>
    <s v="Transferência"/>
    <s v="Recebido"/>
  </r>
  <r>
    <x v="21"/>
    <x v="1"/>
    <x v="0"/>
    <x v="7"/>
    <s v="Manutenção do veículo"/>
    <n v="800"/>
    <s v="Transferência"/>
    <s v="Pago"/>
  </r>
  <r>
    <x v="22"/>
    <x v="1"/>
    <x v="0"/>
    <x v="8"/>
    <s v="Compra de novo smartphone"/>
    <n v="1500"/>
    <s v="Cartão de Crédito"/>
    <s v="Pendente"/>
  </r>
  <r>
    <x v="23"/>
    <x v="1"/>
    <x v="0"/>
    <x v="17"/>
    <s v="Conta de energia elétrica"/>
    <n v="250"/>
    <s v="Débito Automático"/>
    <s v="Pago"/>
  </r>
  <r>
    <x v="24"/>
    <x v="1"/>
    <x v="0"/>
    <x v="10"/>
    <s v="Aniversário da mãe"/>
    <n v="400"/>
    <s v="Cartão de Crédito"/>
    <s v="Pendente"/>
  </r>
  <r>
    <x v="25"/>
    <x v="2"/>
    <x v="1"/>
    <x v="15"/>
    <s v="Salário mensal"/>
    <n v="5000"/>
    <s v="Transferência"/>
    <s v="Recebido"/>
  </r>
  <r>
    <x v="25"/>
    <x v="2"/>
    <x v="0"/>
    <x v="0"/>
    <s v="Compras no supermercado"/>
    <n v="600"/>
    <s v="Débito Automático"/>
    <s v="Pendente"/>
  </r>
  <r>
    <x v="26"/>
    <x v="2"/>
    <x v="0"/>
    <x v="1"/>
    <s v="Recarga de cartão de transporte"/>
    <n v="200"/>
    <s v="Cartão de Crédito"/>
    <s v="Pago"/>
  </r>
  <r>
    <x v="27"/>
    <x v="2"/>
    <x v="0"/>
    <x v="2"/>
    <s v="Ingressos para teatro"/>
    <n v="180"/>
    <s v="Transferência"/>
    <s v="Pago"/>
  </r>
  <r>
    <x v="28"/>
    <x v="2"/>
    <x v="0"/>
    <x v="3"/>
    <s v="Remédios de farmácia"/>
    <n v="120"/>
    <s v="Débito Automático"/>
    <s v="Pendente"/>
  </r>
  <r>
    <x v="29"/>
    <x v="2"/>
    <x v="0"/>
    <x v="4"/>
    <s v="Cursos online"/>
    <n v="350"/>
    <s v="Cartão de Crédito"/>
    <s v="Pendente"/>
  </r>
  <r>
    <x v="30"/>
    <x v="2"/>
    <x v="0"/>
    <x v="5"/>
    <s v="Roupas de primavera"/>
    <n v="400"/>
    <s v="Transferência"/>
    <s v="Pago"/>
  </r>
  <r>
    <x v="31"/>
    <x v="2"/>
    <x v="0"/>
    <x v="7"/>
    <s v="Manutenção da casa"/>
    <n v="450"/>
    <s v="Débito Automático"/>
    <s v="Pago"/>
  </r>
  <r>
    <x v="32"/>
    <x v="2"/>
    <x v="1"/>
    <x v="18"/>
    <s v="Venda de equipamentos eletrônicos"/>
    <n v="1500"/>
    <s v="Transferência"/>
    <s v="Recebido"/>
  </r>
  <r>
    <x v="32"/>
    <x v="2"/>
    <x v="0"/>
    <x v="8"/>
    <s v="Manutenção do computador"/>
    <n v="300"/>
    <s v="Cartão de Crédito"/>
    <s v="Pendente"/>
  </r>
  <r>
    <x v="33"/>
    <x v="2"/>
    <x v="0"/>
    <x v="9"/>
    <s v="Troca de móveis da cozinha"/>
    <n v="800"/>
    <s v="Transferência"/>
    <s v="Pago"/>
  </r>
  <r>
    <x v="34"/>
    <x v="2"/>
    <x v="0"/>
    <x v="10"/>
    <s v="Presentes para casamento"/>
    <n v="250"/>
    <s v="Cartão de Crédito"/>
    <s v="Pendente"/>
  </r>
  <r>
    <x v="35"/>
    <x v="2"/>
    <x v="0"/>
    <x v="12"/>
    <s v="Veterinário para o pet"/>
    <n v="150"/>
    <s v="Débito Automático"/>
    <s v="Pago"/>
  </r>
  <r>
    <x v="36"/>
    <x v="2"/>
    <x v="0"/>
    <x v="11"/>
    <s v="Salão de beleza"/>
    <n v="250"/>
    <s v="Transferência"/>
    <s v="Pendente"/>
  </r>
  <r>
    <x v="37"/>
    <x v="2"/>
    <x v="0"/>
    <x v="14"/>
    <s v="Jantar em restaurante italiano"/>
    <n v="220"/>
    <s v="Transferência"/>
    <s v="Pendente"/>
  </r>
  <r>
    <x v="38"/>
    <x v="2"/>
    <x v="0"/>
    <x v="13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74F30-2B76-471C-A0E0-9791C57E187E}" name="Tabela dinâmica5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3:G8" firstHeaderRow="1" firstDataRow="1" firstDataCol="1" rowPageCount="1" colPageCount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/>
    <pivotField axis="axisPage" showAll="0">
      <items count="3">
        <item x="1"/>
        <item x="0"/>
        <item t="default"/>
      </items>
    </pivotField>
    <pivotField axis="axisRow" showAll="0">
      <items count="58">
        <item x="0"/>
        <item m="1" x="42"/>
        <item x="11"/>
        <item m="1" x="21"/>
        <item m="1" x="35"/>
        <item m="1" x="27"/>
        <item m="1" x="40"/>
        <item m="1" x="37"/>
        <item m="1" x="24"/>
        <item m="1" x="19"/>
        <item m="1" x="22"/>
        <item m="1" x="41"/>
        <item m="1" x="30"/>
        <item m="1" x="46"/>
        <item m="1" x="25"/>
        <item x="4"/>
        <item x="8"/>
        <item x="16"/>
        <item m="1" x="20"/>
        <item x="14"/>
        <item m="1" x="44"/>
        <item x="6"/>
        <item m="1" x="33"/>
        <item m="1" x="55"/>
        <item x="2"/>
        <item m="1" x="26"/>
        <item m="1" x="48"/>
        <item m="1" x="50"/>
        <item m="1" x="39"/>
        <item m="1" x="23"/>
        <item m="1" x="38"/>
        <item x="12"/>
        <item m="1" x="36"/>
        <item m="1" x="29"/>
        <item x="10"/>
        <item m="1" x="52"/>
        <item m="1" x="31"/>
        <item m="1" x="43"/>
        <item m="1" x="45"/>
        <item x="15"/>
        <item m="1" x="28"/>
        <item m="1" x="56"/>
        <item m="1" x="32"/>
        <item m="1" x="47"/>
        <item m="1" x="54"/>
        <item m="1" x="34"/>
        <item x="3"/>
        <item x="7"/>
        <item x="1"/>
        <item m="1" x="51"/>
        <item x="17"/>
        <item x="9"/>
        <item x="18"/>
        <item m="1" x="49"/>
        <item x="5"/>
        <item m="1" x="53"/>
        <item x="13"/>
        <item t="default"/>
      </items>
    </pivotField>
    <pivotField showAll="0"/>
    <pivotField dataField="1" numFmtId="8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 v="17"/>
    </i>
    <i>
      <x v="21"/>
    </i>
    <i>
      <x v="39"/>
    </i>
    <i>
      <x v="52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3C5DF-417F-4D48-9D38-EFD24FBC24B1}" name="Tabela dinâmica4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3:D19" firstHeaderRow="1" firstDataRow="1" firstDataCol="1" rowPageCount="1" colPageCount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58">
        <item m="1" x="42"/>
        <item m="1" x="21"/>
        <item m="1" x="35"/>
        <item m="1" x="27"/>
        <item m="1" x="40"/>
        <item m="1" x="37"/>
        <item m="1" x="24"/>
        <item m="1" x="19"/>
        <item m="1" x="22"/>
        <item m="1" x="41"/>
        <item m="1" x="30"/>
        <item m="1" x="46"/>
        <item m="1" x="25"/>
        <item m="1" x="20"/>
        <item m="1" x="44"/>
        <item m="1" x="33"/>
        <item m="1" x="55"/>
        <item m="1" x="26"/>
        <item m="1" x="48"/>
        <item m="1" x="50"/>
        <item m="1" x="39"/>
        <item m="1" x="23"/>
        <item m="1" x="38"/>
        <item m="1" x="36"/>
        <item m="1" x="29"/>
        <item m="1" x="52"/>
        <item m="1" x="31"/>
        <item m="1" x="43"/>
        <item m="1" x="45"/>
        <item m="1" x="28"/>
        <item m="1" x="56"/>
        <item m="1" x="32"/>
        <item m="1" x="47"/>
        <item m="1" x="54"/>
        <item m="1" x="34"/>
        <item m="1" x="51"/>
        <item m="1" x="49"/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numFmtId="8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6"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5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ACDDB-C248-49A7-ACD5-C57B993CD686}" name="TBL_A" displayName="TBL_A" ref="A1:H44" totalsRowShown="0">
  <autoFilter ref="A1:H44" xr:uid="{CD0ACDDB-C248-49A7-ACD5-C57B993CD686}"/>
  <tableColumns count="8">
    <tableColumn id="1" xr3:uid="{B82D3367-3EF9-4B39-872B-46B7D46FDE41}" name="DATA"/>
    <tableColumn id="9" xr3:uid="{3DD3AA87-AEC9-45F6-AA96-28E23D4529DA}" name="MÊS" dataDxfId="0">
      <calculatedColumnFormula>MONTH(TBL_A[[#This Row],[DATA]])</calculatedColumnFormula>
    </tableColumn>
    <tableColumn id="2" xr3:uid="{66F5D452-7AC1-4C33-9F11-51BB3A4ED7F0}" name="TIPO"/>
    <tableColumn id="3" xr3:uid="{25267525-02A8-45AB-8B18-D07E41A150E9}" name="CATEGORIA"/>
    <tableColumn id="4" xr3:uid="{D4032B07-5D76-41CB-85F2-1505BD3FFBBF}" name="DESCRIÇÃO"/>
    <tableColumn id="5" xr3:uid="{8ED18A10-CAB3-4CC9-9A3E-1E1D3207EE95}" name="VALOR"/>
    <tableColumn id="6" xr3:uid="{790C7A1E-659B-459A-B92F-30E396E33C06}" name="MOVIMENTAÇÃO"/>
    <tableColumn id="8" xr3:uid="{892E3AD5-79EF-45B9-B971-6285B31FE5B1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5253-F81B-44F1-BC47-81C42207265E}">
  <sheetPr>
    <tabColor theme="3" tint="9.9978637043366805E-2"/>
  </sheetPr>
  <dimension ref="A1:H44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85546875" style="11" bestFit="1" customWidth="1"/>
    <col min="3" max="3" width="21.140625" bestFit="1" customWidth="1"/>
    <col min="4" max="4" width="34.140625" customWidth="1"/>
    <col min="5" max="5" width="10.7109375" bestFit="1" customWidth="1"/>
    <col min="6" max="6" width="17.5703125" bestFit="1" customWidth="1"/>
    <col min="7" max="7" width="11.85546875" bestFit="1" customWidth="1"/>
  </cols>
  <sheetData>
    <row r="1" spans="1:8" x14ac:dyDescent="0.25">
      <c r="A1" s="1" t="s">
        <v>65</v>
      </c>
      <c r="B1" s="11" t="s">
        <v>76</v>
      </c>
      <c r="C1" t="s">
        <v>69</v>
      </c>
      <c r="D1" t="s">
        <v>70</v>
      </c>
      <c r="E1" t="s">
        <v>71</v>
      </c>
      <c r="F1" s="4" t="s">
        <v>72</v>
      </c>
      <c r="G1" t="s">
        <v>73</v>
      </c>
      <c r="H1" t="s">
        <v>74</v>
      </c>
    </row>
    <row r="2" spans="1:8" x14ac:dyDescent="0.25">
      <c r="A2" s="3">
        <v>45505</v>
      </c>
      <c r="B2" s="12">
        <f>MONTH(TBL_A[[#This Row],[DATA]])</f>
        <v>8</v>
      </c>
      <c r="C2" t="s">
        <v>5</v>
      </c>
      <c r="D2" t="s">
        <v>6</v>
      </c>
      <c r="E2" t="s">
        <v>7</v>
      </c>
      <c r="F2" s="2">
        <v>550</v>
      </c>
      <c r="G2" t="s">
        <v>8</v>
      </c>
      <c r="H2" t="s">
        <v>9</v>
      </c>
    </row>
    <row r="3" spans="1:8" x14ac:dyDescent="0.25">
      <c r="A3" s="1">
        <v>45507</v>
      </c>
      <c r="B3" s="11">
        <f>MONTH(TBL_A[[#This Row],[DATA]])</f>
        <v>8</v>
      </c>
      <c r="C3" t="s">
        <v>5</v>
      </c>
      <c r="D3" t="s">
        <v>10</v>
      </c>
      <c r="E3" t="s">
        <v>11</v>
      </c>
      <c r="F3" s="2">
        <v>300</v>
      </c>
      <c r="G3" t="s">
        <v>12</v>
      </c>
      <c r="H3" t="s">
        <v>13</v>
      </c>
    </row>
    <row r="4" spans="1:8" x14ac:dyDescent="0.25">
      <c r="A4" s="1">
        <v>45509</v>
      </c>
      <c r="B4" s="11">
        <f>MONTH(TBL_A[[#This Row],[DATA]])</f>
        <v>8</v>
      </c>
      <c r="C4" t="s">
        <v>5</v>
      </c>
      <c r="D4" t="s">
        <v>14</v>
      </c>
      <c r="E4" t="s">
        <v>15</v>
      </c>
      <c r="F4" s="2">
        <v>120</v>
      </c>
      <c r="G4" t="s">
        <v>12</v>
      </c>
      <c r="H4" t="s">
        <v>13</v>
      </c>
    </row>
    <row r="5" spans="1:8" x14ac:dyDescent="0.25">
      <c r="A5" s="1">
        <v>45511</v>
      </c>
      <c r="B5" s="11">
        <f>MONTH(TBL_A[[#This Row],[DATA]])</f>
        <v>8</v>
      </c>
      <c r="C5" t="s">
        <v>5</v>
      </c>
      <c r="D5" t="s">
        <v>16</v>
      </c>
      <c r="E5" t="s">
        <v>17</v>
      </c>
      <c r="F5" s="2">
        <v>250</v>
      </c>
      <c r="G5" t="s">
        <v>3</v>
      </c>
      <c r="H5" t="s">
        <v>13</v>
      </c>
    </row>
    <row r="6" spans="1:8" x14ac:dyDescent="0.25">
      <c r="A6" s="1">
        <v>45514</v>
      </c>
      <c r="B6" s="11">
        <f>MONTH(TBL_A[[#This Row],[DATA]])</f>
        <v>8</v>
      </c>
      <c r="C6" t="s">
        <v>5</v>
      </c>
      <c r="D6" t="s">
        <v>18</v>
      </c>
      <c r="E6" t="s">
        <v>19</v>
      </c>
      <c r="F6" s="2">
        <v>400</v>
      </c>
      <c r="G6" t="s">
        <v>8</v>
      </c>
      <c r="H6" t="s">
        <v>9</v>
      </c>
    </row>
    <row r="7" spans="1:8" x14ac:dyDescent="0.25">
      <c r="A7" s="1">
        <v>45516</v>
      </c>
      <c r="B7" s="11">
        <f>MONTH(TBL_A[[#This Row],[DATA]])</f>
        <v>8</v>
      </c>
      <c r="C7" t="s">
        <v>5</v>
      </c>
      <c r="D7" t="s">
        <v>20</v>
      </c>
      <c r="E7" t="s">
        <v>21</v>
      </c>
      <c r="F7" s="2">
        <v>600</v>
      </c>
      <c r="G7" t="s">
        <v>12</v>
      </c>
      <c r="H7" t="s">
        <v>9</v>
      </c>
    </row>
    <row r="8" spans="1:8" x14ac:dyDescent="0.25">
      <c r="A8" s="1">
        <v>45519</v>
      </c>
      <c r="B8" s="11">
        <f>MONTH(TBL_A[[#This Row],[DATA]])</f>
        <v>8</v>
      </c>
      <c r="C8" t="s">
        <v>0</v>
      </c>
      <c r="D8" t="s">
        <v>22</v>
      </c>
      <c r="E8" t="s">
        <v>23</v>
      </c>
      <c r="F8" s="2">
        <v>800</v>
      </c>
      <c r="G8" t="s">
        <v>3</v>
      </c>
      <c r="H8" t="s">
        <v>4</v>
      </c>
    </row>
    <row r="9" spans="1:8" x14ac:dyDescent="0.25">
      <c r="A9" s="1">
        <v>45519</v>
      </c>
      <c r="B9" s="11">
        <f>MONTH(TBL_A[[#This Row],[DATA]])</f>
        <v>8</v>
      </c>
      <c r="C9" t="s">
        <v>5</v>
      </c>
      <c r="D9" t="s">
        <v>24</v>
      </c>
      <c r="E9" t="s">
        <v>25</v>
      </c>
      <c r="F9" s="2">
        <v>150</v>
      </c>
      <c r="G9" t="s">
        <v>3</v>
      </c>
      <c r="H9" t="s">
        <v>13</v>
      </c>
    </row>
    <row r="10" spans="1:8" x14ac:dyDescent="0.25">
      <c r="A10" s="1">
        <v>45522</v>
      </c>
      <c r="B10" s="11">
        <f>MONTH(TBL_A[[#This Row],[DATA]])</f>
        <v>8</v>
      </c>
      <c r="C10" t="s">
        <v>5</v>
      </c>
      <c r="D10" t="s">
        <v>26</v>
      </c>
      <c r="E10" t="s">
        <v>27</v>
      </c>
      <c r="F10" s="2">
        <v>1200</v>
      </c>
      <c r="G10" t="s">
        <v>12</v>
      </c>
      <c r="H10" t="s">
        <v>9</v>
      </c>
    </row>
    <row r="11" spans="1:8" x14ac:dyDescent="0.25">
      <c r="A11" s="1">
        <v>45524</v>
      </c>
      <c r="B11" s="11">
        <f>MONTH(TBL_A[[#This Row],[DATA]])</f>
        <v>8</v>
      </c>
      <c r="C11" t="s">
        <v>5</v>
      </c>
      <c r="D11" t="s">
        <v>28</v>
      </c>
      <c r="E11" t="s">
        <v>29</v>
      </c>
      <c r="F11" s="2">
        <v>450</v>
      </c>
      <c r="G11" t="s">
        <v>8</v>
      </c>
      <c r="H11" t="s">
        <v>13</v>
      </c>
    </row>
    <row r="12" spans="1:8" x14ac:dyDescent="0.25">
      <c r="A12" s="1">
        <v>45526</v>
      </c>
      <c r="B12" s="11">
        <f>MONTH(TBL_A[[#This Row],[DATA]])</f>
        <v>8</v>
      </c>
      <c r="C12" t="s">
        <v>5</v>
      </c>
      <c r="D12" t="s">
        <v>30</v>
      </c>
      <c r="E12" t="s">
        <v>31</v>
      </c>
      <c r="F12" s="2">
        <v>180</v>
      </c>
      <c r="G12" t="s">
        <v>3</v>
      </c>
      <c r="H12" t="s">
        <v>9</v>
      </c>
    </row>
    <row r="13" spans="1:8" x14ac:dyDescent="0.25">
      <c r="A13" s="1">
        <v>45528</v>
      </c>
      <c r="B13" s="11">
        <f>MONTH(TBL_A[[#This Row],[DATA]])</f>
        <v>8</v>
      </c>
      <c r="C13" t="s">
        <v>5</v>
      </c>
      <c r="D13" t="s">
        <v>32</v>
      </c>
      <c r="E13" t="s">
        <v>33</v>
      </c>
      <c r="F13" s="2">
        <v>80</v>
      </c>
      <c r="G13" t="s">
        <v>8</v>
      </c>
      <c r="H13" t="s">
        <v>13</v>
      </c>
    </row>
    <row r="14" spans="1:8" x14ac:dyDescent="0.25">
      <c r="A14" s="1">
        <v>45532</v>
      </c>
      <c r="B14" s="11">
        <f>MONTH(TBL_A[[#This Row],[DATA]])</f>
        <v>8</v>
      </c>
      <c r="C14" t="s">
        <v>5</v>
      </c>
      <c r="D14" t="s">
        <v>34</v>
      </c>
      <c r="E14" t="s">
        <v>35</v>
      </c>
      <c r="F14" s="2">
        <v>200</v>
      </c>
      <c r="G14" t="s">
        <v>8</v>
      </c>
      <c r="H14" t="s">
        <v>13</v>
      </c>
    </row>
    <row r="15" spans="1:8" x14ac:dyDescent="0.25">
      <c r="A15" s="1">
        <v>45534</v>
      </c>
      <c r="B15" s="11">
        <f>MONTH(TBL_A[[#This Row],[DATA]])</f>
        <v>8</v>
      </c>
      <c r="C15" t="s">
        <v>5</v>
      </c>
      <c r="D15" t="s">
        <v>36</v>
      </c>
      <c r="E15" t="s">
        <v>37</v>
      </c>
      <c r="F15" s="2">
        <v>750</v>
      </c>
      <c r="G15" t="s">
        <v>3</v>
      </c>
      <c r="H15" t="s">
        <v>9</v>
      </c>
    </row>
    <row r="16" spans="1:8" x14ac:dyDescent="0.25">
      <c r="A16" s="1">
        <v>45535</v>
      </c>
      <c r="B16" s="11">
        <f>MONTH(TBL_A[[#This Row],[DATA]])</f>
        <v>8</v>
      </c>
      <c r="C16" t="s">
        <v>5</v>
      </c>
      <c r="D16" t="s">
        <v>38</v>
      </c>
      <c r="E16" t="s">
        <v>39</v>
      </c>
      <c r="F16" s="2">
        <v>350</v>
      </c>
      <c r="G16" t="s">
        <v>12</v>
      </c>
      <c r="H16" t="s">
        <v>13</v>
      </c>
    </row>
    <row r="17" spans="1:8" x14ac:dyDescent="0.25">
      <c r="A17" s="1">
        <v>45536</v>
      </c>
      <c r="B17" s="11">
        <f>MONTH(TBL_A[[#This Row],[DATA]])</f>
        <v>9</v>
      </c>
      <c r="C17" t="s">
        <v>0</v>
      </c>
      <c r="D17" t="s">
        <v>1</v>
      </c>
      <c r="E17" t="s">
        <v>2</v>
      </c>
      <c r="F17" s="2">
        <v>5000</v>
      </c>
      <c r="G17" t="s">
        <v>3</v>
      </c>
      <c r="H17" t="s">
        <v>4</v>
      </c>
    </row>
    <row r="18" spans="1:8" x14ac:dyDescent="0.25">
      <c r="A18" s="1">
        <v>45537</v>
      </c>
      <c r="B18" s="11">
        <f>MONTH(TBL_A[[#This Row],[DATA]])</f>
        <v>9</v>
      </c>
      <c r="C18" t="s">
        <v>5</v>
      </c>
      <c r="D18" t="s">
        <v>6</v>
      </c>
      <c r="E18" t="s">
        <v>7</v>
      </c>
      <c r="F18" s="2">
        <v>450</v>
      </c>
      <c r="G18" t="s">
        <v>8</v>
      </c>
      <c r="H18" t="s">
        <v>9</v>
      </c>
    </row>
    <row r="19" spans="1:8" x14ac:dyDescent="0.25">
      <c r="A19" s="1">
        <v>45540</v>
      </c>
      <c r="B19" s="11">
        <f>MONTH(TBL_A[[#This Row],[DATA]])</f>
        <v>9</v>
      </c>
      <c r="C19" t="s">
        <v>5</v>
      </c>
      <c r="D19" t="s">
        <v>10</v>
      </c>
      <c r="E19" t="s">
        <v>11</v>
      </c>
      <c r="F19" s="2">
        <v>300</v>
      </c>
      <c r="G19" t="s">
        <v>8</v>
      </c>
      <c r="H19" t="s">
        <v>13</v>
      </c>
    </row>
    <row r="20" spans="1:8" x14ac:dyDescent="0.25">
      <c r="A20" s="1">
        <v>45543</v>
      </c>
      <c r="B20" s="11">
        <f>MONTH(TBL_A[[#This Row],[DATA]])</f>
        <v>9</v>
      </c>
      <c r="C20" t="s">
        <v>5</v>
      </c>
      <c r="D20" t="s">
        <v>14</v>
      </c>
      <c r="E20" t="s">
        <v>40</v>
      </c>
      <c r="F20" s="2">
        <v>200</v>
      </c>
      <c r="G20" t="s">
        <v>3</v>
      </c>
      <c r="H20" t="s">
        <v>13</v>
      </c>
    </row>
    <row r="21" spans="1:8" x14ac:dyDescent="0.25">
      <c r="A21" s="1">
        <v>45546</v>
      </c>
      <c r="B21" s="11">
        <f>MONTH(TBL_A[[#This Row],[DATA]])</f>
        <v>9</v>
      </c>
      <c r="C21" t="s">
        <v>5</v>
      </c>
      <c r="D21" t="s">
        <v>16</v>
      </c>
      <c r="E21" t="s">
        <v>41</v>
      </c>
      <c r="F21" s="2">
        <v>600</v>
      </c>
      <c r="G21" t="s">
        <v>8</v>
      </c>
      <c r="H21" t="s">
        <v>9</v>
      </c>
    </row>
    <row r="22" spans="1:8" x14ac:dyDescent="0.25">
      <c r="A22" s="1">
        <v>45549</v>
      </c>
      <c r="B22" s="11">
        <f>MONTH(TBL_A[[#This Row],[DATA]])</f>
        <v>9</v>
      </c>
      <c r="C22" t="s">
        <v>5</v>
      </c>
      <c r="D22" t="s">
        <v>18</v>
      </c>
      <c r="E22" t="s">
        <v>19</v>
      </c>
      <c r="F22" s="2">
        <v>350</v>
      </c>
      <c r="G22" t="s">
        <v>3</v>
      </c>
      <c r="H22" t="s">
        <v>13</v>
      </c>
    </row>
    <row r="23" spans="1:8" x14ac:dyDescent="0.25">
      <c r="A23" s="1">
        <v>45552</v>
      </c>
      <c r="B23" s="11">
        <f>MONTH(TBL_A[[#This Row],[DATA]])</f>
        <v>9</v>
      </c>
      <c r="C23" t="s">
        <v>5</v>
      </c>
      <c r="D23" t="s">
        <v>20</v>
      </c>
      <c r="E23" t="s">
        <v>42</v>
      </c>
      <c r="F23" s="2">
        <v>500</v>
      </c>
      <c r="G23" t="s">
        <v>12</v>
      </c>
      <c r="H23" t="s">
        <v>9</v>
      </c>
    </row>
    <row r="24" spans="1:8" x14ac:dyDescent="0.25">
      <c r="A24" s="1">
        <v>45555</v>
      </c>
      <c r="B24" s="11">
        <f>MONTH(TBL_A[[#This Row],[DATA]])</f>
        <v>9</v>
      </c>
      <c r="C24" t="s">
        <v>0</v>
      </c>
      <c r="D24" t="s">
        <v>43</v>
      </c>
      <c r="E24" t="s">
        <v>44</v>
      </c>
      <c r="F24" s="2">
        <v>1200</v>
      </c>
      <c r="G24" t="s">
        <v>3</v>
      </c>
      <c r="H24" t="s">
        <v>4</v>
      </c>
    </row>
    <row r="25" spans="1:8" x14ac:dyDescent="0.25">
      <c r="A25" s="1">
        <v>45555</v>
      </c>
      <c r="B25" s="11">
        <f>MONTH(TBL_A[[#This Row],[DATA]])</f>
        <v>9</v>
      </c>
      <c r="C25" t="s">
        <v>5</v>
      </c>
      <c r="D25" t="s">
        <v>24</v>
      </c>
      <c r="E25" t="s">
        <v>45</v>
      </c>
      <c r="F25" s="2">
        <v>800</v>
      </c>
      <c r="G25" t="s">
        <v>3</v>
      </c>
      <c r="H25" t="s">
        <v>13</v>
      </c>
    </row>
    <row r="26" spans="1:8" x14ac:dyDescent="0.25">
      <c r="A26" s="1">
        <v>45558</v>
      </c>
      <c r="B26" s="11">
        <f>MONTH(TBL_A[[#This Row],[DATA]])</f>
        <v>9</v>
      </c>
      <c r="C26" t="s">
        <v>5</v>
      </c>
      <c r="D26" t="s">
        <v>26</v>
      </c>
      <c r="E26" t="s">
        <v>46</v>
      </c>
      <c r="F26" s="2">
        <v>1500</v>
      </c>
      <c r="G26" t="s">
        <v>12</v>
      </c>
      <c r="H26" t="s">
        <v>9</v>
      </c>
    </row>
    <row r="27" spans="1:8" x14ac:dyDescent="0.25">
      <c r="A27" s="1">
        <v>45561</v>
      </c>
      <c r="B27" s="11">
        <f>MONTH(TBL_A[[#This Row],[DATA]])</f>
        <v>9</v>
      </c>
      <c r="C27" t="s">
        <v>5</v>
      </c>
      <c r="D27" t="s">
        <v>47</v>
      </c>
      <c r="E27" t="s">
        <v>48</v>
      </c>
      <c r="F27" s="2">
        <v>250</v>
      </c>
      <c r="G27" t="s">
        <v>8</v>
      </c>
      <c r="H27" t="s">
        <v>13</v>
      </c>
    </row>
    <row r="28" spans="1:8" x14ac:dyDescent="0.25">
      <c r="A28" s="1">
        <v>45564</v>
      </c>
      <c r="B28" s="11">
        <f>MONTH(TBL_A[[#This Row],[DATA]])</f>
        <v>9</v>
      </c>
      <c r="C28" t="s">
        <v>5</v>
      </c>
      <c r="D28" t="s">
        <v>30</v>
      </c>
      <c r="E28" t="s">
        <v>49</v>
      </c>
      <c r="F28" s="2">
        <v>400</v>
      </c>
      <c r="G28" t="s">
        <v>12</v>
      </c>
      <c r="H28" t="s">
        <v>9</v>
      </c>
    </row>
    <row r="29" spans="1:8" x14ac:dyDescent="0.25">
      <c r="A29" s="1">
        <v>45566</v>
      </c>
      <c r="B29" s="11">
        <f>MONTH(TBL_A[[#This Row],[DATA]])</f>
        <v>10</v>
      </c>
      <c r="C29" t="s">
        <v>0</v>
      </c>
      <c r="D29" t="s">
        <v>1</v>
      </c>
      <c r="E29" t="s">
        <v>2</v>
      </c>
      <c r="F29" s="2">
        <v>5000</v>
      </c>
      <c r="G29" t="s">
        <v>3</v>
      </c>
      <c r="H29" t="s">
        <v>4</v>
      </c>
    </row>
    <row r="30" spans="1:8" x14ac:dyDescent="0.25">
      <c r="A30" s="1">
        <v>45566</v>
      </c>
      <c r="B30" s="11">
        <f>MONTH(TBL_A[[#This Row],[DATA]])</f>
        <v>10</v>
      </c>
      <c r="C30" t="s">
        <v>5</v>
      </c>
      <c r="D30" t="s">
        <v>6</v>
      </c>
      <c r="E30" t="s">
        <v>7</v>
      </c>
      <c r="F30" s="2">
        <v>600</v>
      </c>
      <c r="G30" t="s">
        <v>8</v>
      </c>
      <c r="H30" t="s">
        <v>9</v>
      </c>
    </row>
    <row r="31" spans="1:8" x14ac:dyDescent="0.25">
      <c r="A31" s="1">
        <v>45568</v>
      </c>
      <c r="B31" s="11">
        <f>MONTH(TBL_A[[#This Row],[DATA]])</f>
        <v>10</v>
      </c>
      <c r="C31" t="s">
        <v>5</v>
      </c>
      <c r="D31" t="s">
        <v>10</v>
      </c>
      <c r="E31" t="s">
        <v>50</v>
      </c>
      <c r="F31" s="2">
        <v>200</v>
      </c>
      <c r="G31" t="s">
        <v>12</v>
      </c>
      <c r="H31" t="s">
        <v>13</v>
      </c>
    </row>
    <row r="32" spans="1:8" x14ac:dyDescent="0.25">
      <c r="A32" s="1">
        <v>45570</v>
      </c>
      <c r="B32" s="11">
        <f>MONTH(TBL_A[[#This Row],[DATA]])</f>
        <v>10</v>
      </c>
      <c r="C32" t="s">
        <v>5</v>
      </c>
      <c r="D32" t="s">
        <v>14</v>
      </c>
      <c r="E32" t="s">
        <v>51</v>
      </c>
      <c r="F32" s="2">
        <v>180</v>
      </c>
      <c r="G32" t="s">
        <v>3</v>
      </c>
      <c r="H32" t="s">
        <v>13</v>
      </c>
    </row>
    <row r="33" spans="1:8" x14ac:dyDescent="0.25">
      <c r="A33" s="1">
        <v>45573</v>
      </c>
      <c r="B33" s="11">
        <f>MONTH(TBL_A[[#This Row],[DATA]])</f>
        <v>10</v>
      </c>
      <c r="C33" t="s">
        <v>5</v>
      </c>
      <c r="D33" t="s">
        <v>16</v>
      </c>
      <c r="E33" t="s">
        <v>52</v>
      </c>
      <c r="F33" s="2">
        <v>120</v>
      </c>
      <c r="G33" t="s">
        <v>8</v>
      </c>
      <c r="H33" t="s">
        <v>9</v>
      </c>
    </row>
    <row r="34" spans="1:8" x14ac:dyDescent="0.25">
      <c r="A34" s="1">
        <v>45575</v>
      </c>
      <c r="B34" s="11">
        <f>MONTH(TBL_A[[#This Row],[DATA]])</f>
        <v>10</v>
      </c>
      <c r="C34" t="s">
        <v>5</v>
      </c>
      <c r="D34" t="s">
        <v>18</v>
      </c>
      <c r="E34" t="s">
        <v>53</v>
      </c>
      <c r="F34" s="2">
        <v>350</v>
      </c>
      <c r="G34" t="s">
        <v>12</v>
      </c>
      <c r="H34" t="s">
        <v>9</v>
      </c>
    </row>
    <row r="35" spans="1:8" x14ac:dyDescent="0.25">
      <c r="A35" s="1">
        <v>45578</v>
      </c>
      <c r="B35" s="11">
        <f>MONTH(TBL_A[[#This Row],[DATA]])</f>
        <v>10</v>
      </c>
      <c r="C35" t="s">
        <v>5</v>
      </c>
      <c r="D35" t="s">
        <v>20</v>
      </c>
      <c r="E35" t="s">
        <v>54</v>
      </c>
      <c r="F35" s="2">
        <v>400</v>
      </c>
      <c r="G35" t="s">
        <v>3</v>
      </c>
      <c r="H35" t="s">
        <v>13</v>
      </c>
    </row>
    <row r="36" spans="1:8" x14ac:dyDescent="0.25">
      <c r="A36" s="1">
        <v>45580</v>
      </c>
      <c r="B36" s="11">
        <f>MONTH(TBL_A[[#This Row],[DATA]])</f>
        <v>10</v>
      </c>
      <c r="C36" t="s">
        <v>5</v>
      </c>
      <c r="D36" t="s">
        <v>24</v>
      </c>
      <c r="E36" t="s">
        <v>55</v>
      </c>
      <c r="F36" s="2">
        <v>450</v>
      </c>
      <c r="G36" t="s">
        <v>8</v>
      </c>
      <c r="H36" t="s">
        <v>13</v>
      </c>
    </row>
    <row r="37" spans="1:8" x14ac:dyDescent="0.25">
      <c r="A37" s="1">
        <v>45583</v>
      </c>
      <c r="B37" s="11">
        <f>MONTH(TBL_A[[#This Row],[DATA]])</f>
        <v>10</v>
      </c>
      <c r="C37" t="s">
        <v>0</v>
      </c>
      <c r="D37" t="s">
        <v>56</v>
      </c>
      <c r="E37" t="s">
        <v>57</v>
      </c>
      <c r="F37" s="2">
        <v>1500</v>
      </c>
      <c r="G37" t="s">
        <v>3</v>
      </c>
      <c r="H37" t="s">
        <v>4</v>
      </c>
    </row>
    <row r="38" spans="1:8" x14ac:dyDescent="0.25">
      <c r="A38" s="1">
        <v>45583</v>
      </c>
      <c r="B38" s="11">
        <f>MONTH(TBL_A[[#This Row],[DATA]])</f>
        <v>10</v>
      </c>
      <c r="C38" t="s">
        <v>5</v>
      </c>
      <c r="D38" t="s">
        <v>26</v>
      </c>
      <c r="E38" t="s">
        <v>58</v>
      </c>
      <c r="F38" s="2">
        <v>300</v>
      </c>
      <c r="G38" t="s">
        <v>12</v>
      </c>
      <c r="H38" t="s">
        <v>9</v>
      </c>
    </row>
    <row r="39" spans="1:8" x14ac:dyDescent="0.25">
      <c r="A39" s="1">
        <v>45585</v>
      </c>
      <c r="B39" s="11">
        <f>MONTH(TBL_A[[#This Row],[DATA]])</f>
        <v>10</v>
      </c>
      <c r="C39" t="s">
        <v>5</v>
      </c>
      <c r="D39" t="s">
        <v>28</v>
      </c>
      <c r="E39" t="s">
        <v>59</v>
      </c>
      <c r="F39" s="2">
        <v>800</v>
      </c>
      <c r="G39" t="s">
        <v>3</v>
      </c>
      <c r="H39" t="s">
        <v>13</v>
      </c>
    </row>
    <row r="40" spans="1:8" x14ac:dyDescent="0.25">
      <c r="A40" s="1">
        <v>45587</v>
      </c>
      <c r="B40" s="11">
        <f>MONTH(TBL_A[[#This Row],[DATA]])</f>
        <v>10</v>
      </c>
      <c r="C40" t="s">
        <v>5</v>
      </c>
      <c r="D40" t="s">
        <v>30</v>
      </c>
      <c r="E40" t="s">
        <v>60</v>
      </c>
      <c r="F40" s="2">
        <v>250</v>
      </c>
      <c r="G40" t="s">
        <v>12</v>
      </c>
      <c r="H40" t="s">
        <v>9</v>
      </c>
    </row>
    <row r="41" spans="1:8" x14ac:dyDescent="0.25">
      <c r="A41" s="1">
        <v>45589</v>
      </c>
      <c r="B41" s="11">
        <f>MONTH(TBL_A[[#This Row],[DATA]])</f>
        <v>10</v>
      </c>
      <c r="C41" t="s">
        <v>5</v>
      </c>
      <c r="D41" t="s">
        <v>34</v>
      </c>
      <c r="E41" t="s">
        <v>61</v>
      </c>
      <c r="F41" s="2">
        <v>150</v>
      </c>
      <c r="G41" t="s">
        <v>8</v>
      </c>
      <c r="H41" t="s">
        <v>13</v>
      </c>
    </row>
    <row r="42" spans="1:8" x14ac:dyDescent="0.25">
      <c r="A42" s="1">
        <v>45591</v>
      </c>
      <c r="B42" s="11">
        <f>MONTH(TBL_A[[#This Row],[DATA]])</f>
        <v>10</v>
      </c>
      <c r="C42" t="s">
        <v>5</v>
      </c>
      <c r="D42" t="s">
        <v>32</v>
      </c>
      <c r="E42" t="s">
        <v>62</v>
      </c>
      <c r="F42" s="2">
        <v>250</v>
      </c>
      <c r="G42" t="s">
        <v>3</v>
      </c>
      <c r="H42" t="s">
        <v>9</v>
      </c>
    </row>
    <row r="43" spans="1:8" x14ac:dyDescent="0.25">
      <c r="A43" s="1">
        <v>45595</v>
      </c>
      <c r="B43" s="11">
        <f>MONTH(TBL_A[[#This Row],[DATA]])</f>
        <v>10</v>
      </c>
      <c r="C43" t="s">
        <v>5</v>
      </c>
      <c r="D43" t="s">
        <v>38</v>
      </c>
      <c r="E43" t="s">
        <v>63</v>
      </c>
      <c r="F43" s="2">
        <v>220</v>
      </c>
      <c r="G43" t="s">
        <v>3</v>
      </c>
      <c r="H43" t="s">
        <v>9</v>
      </c>
    </row>
    <row r="44" spans="1:8" x14ac:dyDescent="0.25">
      <c r="A44" s="1">
        <v>45596</v>
      </c>
      <c r="B44" s="11">
        <f>MONTH(TBL_A[[#This Row],[DATA]])</f>
        <v>10</v>
      </c>
      <c r="C44" t="s">
        <v>5</v>
      </c>
      <c r="D44" t="s">
        <v>36</v>
      </c>
      <c r="E44" t="s">
        <v>64</v>
      </c>
      <c r="F44" s="2">
        <v>500</v>
      </c>
      <c r="G44" t="s">
        <v>12</v>
      </c>
      <c r="H44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2B30-C811-4C8B-8E90-24D396B30DEF}">
  <dimension ref="A8:U32"/>
  <sheetViews>
    <sheetView showGridLines="0" showRowColHeaders="0" tabSelected="1" zoomScale="91" zoomScaleNormal="91" workbookViewId="0">
      <selection activeCell="A4" sqref="A4"/>
    </sheetView>
  </sheetViews>
  <sheetFormatPr defaultColWidth="0" defaultRowHeight="15" x14ac:dyDescent="0.25"/>
  <cols>
    <col min="1" max="1" width="17.85546875" style="7" customWidth="1"/>
    <col min="2" max="21" width="9.140625" style="8" customWidth="1"/>
    <col min="22" max="16384" width="9.140625" hidden="1"/>
  </cols>
  <sheetData>
    <row r="8" spans="17:21" x14ac:dyDescent="0.25">
      <c r="U8"/>
    </row>
    <row r="11" spans="17:21" x14ac:dyDescent="0.25">
      <c r="Q11" s="9"/>
    </row>
    <row r="32" spans="7:7" ht="26.25" x14ac:dyDescent="0.4">
      <c r="G3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A9CB-CD66-4D27-89A0-1CE574B19AA8}">
  <sheetPr>
    <tabColor theme="4" tint="-0.499984740745262"/>
  </sheetPr>
  <dimension ref="C1:G19"/>
  <sheetViews>
    <sheetView zoomScale="111" workbookViewId="0">
      <selection activeCell="F1" sqref="F1"/>
    </sheetView>
  </sheetViews>
  <sheetFormatPr defaultRowHeight="15" x14ac:dyDescent="0.25"/>
  <cols>
    <col min="3" max="3" width="21.140625" bestFit="1" customWidth="1"/>
    <col min="4" max="4" width="13.85546875" bestFit="1" customWidth="1"/>
    <col min="5" max="5" width="10.7109375" bestFit="1" customWidth="1"/>
    <col min="6" max="6" width="18.42578125" bestFit="1" customWidth="1"/>
    <col min="7" max="7" width="15.28515625" bestFit="1" customWidth="1"/>
  </cols>
  <sheetData>
    <row r="1" spans="3:7" x14ac:dyDescent="0.25">
      <c r="C1" s="5" t="s">
        <v>69</v>
      </c>
      <c r="D1" t="s">
        <v>5</v>
      </c>
      <c r="F1" s="5" t="s">
        <v>69</v>
      </c>
      <c r="G1" t="s">
        <v>0</v>
      </c>
    </row>
    <row r="3" spans="3:7" x14ac:dyDescent="0.25">
      <c r="C3" s="5" t="s">
        <v>66</v>
      </c>
      <c r="D3" t="s">
        <v>68</v>
      </c>
      <c r="F3" s="5" t="s">
        <v>66</v>
      </c>
      <c r="G3" t="s">
        <v>75</v>
      </c>
    </row>
    <row r="4" spans="3:7" x14ac:dyDescent="0.25">
      <c r="C4" s="6" t="s">
        <v>6</v>
      </c>
      <c r="D4" s="2">
        <v>1600</v>
      </c>
      <c r="F4" s="6" t="s">
        <v>43</v>
      </c>
      <c r="G4" s="2">
        <v>1200</v>
      </c>
    </row>
    <row r="5" spans="3:7" x14ac:dyDescent="0.25">
      <c r="C5" s="6" t="s">
        <v>10</v>
      </c>
      <c r="D5" s="2">
        <v>800</v>
      </c>
      <c r="F5" s="6" t="s">
        <v>22</v>
      </c>
      <c r="G5" s="2">
        <v>800</v>
      </c>
    </row>
    <row r="6" spans="3:7" x14ac:dyDescent="0.25">
      <c r="C6" s="6" t="s">
        <v>14</v>
      </c>
      <c r="D6" s="2">
        <v>500</v>
      </c>
      <c r="F6" s="6" t="s">
        <v>1</v>
      </c>
      <c r="G6" s="2">
        <v>10000</v>
      </c>
    </row>
    <row r="7" spans="3:7" x14ac:dyDescent="0.25">
      <c r="C7" s="6" t="s">
        <v>16</v>
      </c>
      <c r="D7" s="2">
        <v>970</v>
      </c>
      <c r="F7" s="6" t="s">
        <v>56</v>
      </c>
      <c r="G7" s="2">
        <v>1500</v>
      </c>
    </row>
    <row r="8" spans="3:7" x14ac:dyDescent="0.25">
      <c r="C8" s="6" t="s">
        <v>18</v>
      </c>
      <c r="D8" s="2">
        <v>1100</v>
      </c>
      <c r="F8" s="6" t="s">
        <v>67</v>
      </c>
      <c r="G8" s="2">
        <v>13500</v>
      </c>
    </row>
    <row r="9" spans="3:7" x14ac:dyDescent="0.25">
      <c r="C9" s="6" t="s">
        <v>20</v>
      </c>
      <c r="D9" s="2">
        <v>1500</v>
      </c>
    </row>
    <row r="10" spans="3:7" x14ac:dyDescent="0.25">
      <c r="C10" s="6" t="s">
        <v>24</v>
      </c>
      <c r="D10" s="2">
        <v>1400</v>
      </c>
    </row>
    <row r="11" spans="3:7" x14ac:dyDescent="0.25">
      <c r="C11" s="6" t="s">
        <v>26</v>
      </c>
      <c r="D11" s="2">
        <v>3000</v>
      </c>
    </row>
    <row r="12" spans="3:7" x14ac:dyDescent="0.25">
      <c r="C12" s="6" t="s">
        <v>28</v>
      </c>
      <c r="D12" s="2">
        <v>1250</v>
      </c>
    </row>
    <row r="13" spans="3:7" x14ac:dyDescent="0.25">
      <c r="C13" s="6" t="s">
        <v>30</v>
      </c>
      <c r="D13" s="2">
        <v>830</v>
      </c>
    </row>
    <row r="14" spans="3:7" x14ac:dyDescent="0.25">
      <c r="C14" s="6" t="s">
        <v>32</v>
      </c>
      <c r="D14" s="2">
        <v>330</v>
      </c>
    </row>
    <row r="15" spans="3:7" x14ac:dyDescent="0.25">
      <c r="C15" s="6" t="s">
        <v>34</v>
      </c>
      <c r="D15" s="2">
        <v>350</v>
      </c>
    </row>
    <row r="16" spans="3:7" x14ac:dyDescent="0.25">
      <c r="C16" s="6" t="s">
        <v>36</v>
      </c>
      <c r="D16" s="2">
        <v>1250</v>
      </c>
    </row>
    <row r="17" spans="3:4" x14ac:dyDescent="0.25">
      <c r="C17" s="6" t="s">
        <v>38</v>
      </c>
      <c r="D17" s="2">
        <v>570</v>
      </c>
    </row>
    <row r="18" spans="3:4" x14ac:dyDescent="0.25">
      <c r="C18" s="6" t="s">
        <v>47</v>
      </c>
      <c r="D18" s="2">
        <v>250</v>
      </c>
    </row>
    <row r="19" spans="3:4" x14ac:dyDescent="0.25">
      <c r="C19" s="6" t="s">
        <v>67</v>
      </c>
      <c r="D19" s="2">
        <v>15700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DAS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pilatti</dc:creator>
  <cp:lastModifiedBy>marina pilatti</cp:lastModifiedBy>
  <dcterms:created xsi:type="dcterms:W3CDTF">2025-01-15T21:21:46Z</dcterms:created>
  <dcterms:modified xsi:type="dcterms:W3CDTF">2025-01-15T23:21:20Z</dcterms:modified>
</cp:coreProperties>
</file>