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3"/>
  <workbookPr/>
  <mc:AlternateContent xmlns:mc="http://schemas.openxmlformats.org/markup-compatibility/2006">
    <mc:Choice Requires="x15">
      <x15ac:absPath xmlns:x15ac="http://schemas.microsoft.com/office/spreadsheetml/2010/11/ac" url="C:\Users\110186081\Desktop\MC-Pad_rev1.6\"/>
    </mc:Choice>
  </mc:AlternateContent>
  <xr:revisionPtr revIDLastSave="21" documentId="11_CA36970D90B1669D1C3685F271AD19407E3C4014" xr6:coauthVersionLast="47" xr6:coauthVersionMax="47" xr10:uidLastSave="{1D6E6863-88F5-45C7-B14A-DD738EF31806}"/>
  <bookViews>
    <workbookView xWindow="-120" yWindow="-120" windowWidth="19440" windowHeight="150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5" i="1" l="1"/>
  <c r="M105" i="1" s="1"/>
  <c r="L74" i="1"/>
  <c r="M74" i="1" l="1"/>
  <c r="L41" i="1" l="1"/>
  <c r="M41" i="1" s="1"/>
  <c r="L5" i="1"/>
  <c r="M5" i="1" s="1"/>
</calcChain>
</file>

<file path=xl/sharedStrings.xml><?xml version="1.0" encoding="utf-8"?>
<sst xmlns="http://schemas.openxmlformats.org/spreadsheetml/2006/main" count="40" uniqueCount="19">
  <si>
    <t>1.　AG_Touch_test2_train2.xlsx</t>
    <phoneticPr fontId="1"/>
  </si>
  <si>
    <t>↓ここに数値を入れる</t>
    <rPh sb="4" eb="6">
      <t>スウチ</t>
    </rPh>
    <rPh sb="7" eb="8">
      <t>イ</t>
    </rPh>
    <phoneticPr fontId="1"/>
  </si>
  <si>
    <t>⇒</t>
  </si>
  <si>
    <t>1'.　AG_Touch_test4_train2.xlsx</t>
  </si>
  <si>
    <t>1相励磁　くし歯駆動</t>
    <rPh sb="1" eb="2">
      <t>ソウ</t>
    </rPh>
    <rPh sb="2" eb="4">
      <t>レイジ</t>
    </rPh>
    <rPh sb="7" eb="8">
      <t>ハ</t>
    </rPh>
    <rPh sb="8" eb="10">
      <t>クドウ</t>
    </rPh>
    <phoneticPr fontId="1"/>
  </si>
  <si>
    <t>(静止角保持）</t>
  </si>
  <si>
    <t>(ノッチ角保持）</t>
  </si>
  <si>
    <t>パルス幅（us)</t>
    <rPh sb="3" eb="4">
      <t>ハバ</t>
    </rPh>
    <phoneticPr fontId="1"/>
  </si>
  <si>
    <t>駆動時間(s)</t>
    <rPh sb="0" eb="2">
      <t>クドウ</t>
    </rPh>
    <rPh sb="2" eb="4">
      <t>ジカン</t>
    </rPh>
    <phoneticPr fontId="1"/>
  </si>
  <si>
    <t>周波数（Hz)</t>
    <rPh sb="0" eb="3">
      <t>シュウハスウ</t>
    </rPh>
    <phoneticPr fontId="1"/>
  </si>
  <si>
    <t>Anysteps</t>
    <phoneticPr fontId="1"/>
  </si>
  <si>
    <t>1step毎に50usecほどの隙間ができる。</t>
    <rPh sb="5" eb="6">
      <t>ゴト</t>
    </rPh>
    <rPh sb="16" eb="18">
      <t>スキマ</t>
    </rPh>
    <phoneticPr fontId="1"/>
  </si>
  <si>
    <t>2.　AG_Touch_test3_train2.xlsx</t>
  </si>
  <si>
    <t>2'.　AG_Touch_test5_train2.xlsx</t>
  </si>
  <si>
    <t>1相ー2相励磁</t>
    <rPh sb="1" eb="2">
      <t>ソウ</t>
    </rPh>
    <rPh sb="4" eb="5">
      <t>ソウ</t>
    </rPh>
    <rPh sb="5" eb="7">
      <t>レイジ</t>
    </rPh>
    <phoneticPr fontId="1"/>
  </si>
  <si>
    <t>3.　AG_Touch_test0_train2.xlsx</t>
    <phoneticPr fontId="1"/>
  </si>
  <si>
    <t>2相励磁　フル励磁</t>
    <rPh sb="1" eb="2">
      <t>ソウ</t>
    </rPh>
    <rPh sb="2" eb="4">
      <t>レイジ</t>
    </rPh>
    <rPh sb="7" eb="9">
      <t>レイジ</t>
    </rPh>
    <phoneticPr fontId="1"/>
  </si>
  <si>
    <t>3.　AG_Touch_train2.xlsx</t>
    <phoneticPr fontId="1"/>
  </si>
  <si>
    <t>オールSPK検出</t>
    <rPh sb="6" eb="8">
      <t>ケンシュツ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</si>
</sst>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vertical="center" shrinkToFit="1"/>
    </xf>
    <xf numFmtId="0" fontId="0" fillId="0" borderId="1" xfId="0" applyBorder="1">
      <alignment vertical="center"/>
    </xf>
    <xf numFmtId="1" fontId="0" fillId="2" borderId="1" xfId="0" applyNumberFormat="1" applyFill="1" applyBorder="1">
      <alignment vertical="center"/>
    </xf>
    <xf numFmtId="0" fontId="0" fillId="2" borderId="1" xfId="0" applyFill="1" applyBorder="1" applyAlignment="1">
      <alignment vertical="center" shrinkToFit="1"/>
    </xf>
    <xf numFmtId="0" fontId="2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179294</xdr:colOff>
      <xdr:row>45</xdr:row>
      <xdr:rowOff>0</xdr:rowOff>
    </xdr:from>
    <xdr:to>
      <xdr:col>24</xdr:col>
      <xdr:colOff>476143</xdr:colOff>
      <xdr:row>63</xdr:row>
      <xdr:rowOff>10126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7765" y="10589559"/>
          <a:ext cx="11233790" cy="4245949"/>
        </a:xfrm>
        <a:prstGeom prst="rect">
          <a:avLst/>
        </a:prstGeom>
      </xdr:spPr>
    </xdr:pic>
    <xdr:clientData/>
  </xdr:twoCellAnchor>
  <xdr:twoCellAnchor>
    <xdr:from>
      <xdr:col>8</xdr:col>
      <xdr:colOff>13791</xdr:colOff>
      <xdr:row>8</xdr:row>
      <xdr:rowOff>148695</xdr:rowOff>
    </xdr:from>
    <xdr:to>
      <xdr:col>23</xdr:col>
      <xdr:colOff>526790</xdr:colOff>
      <xdr:row>24</xdr:row>
      <xdr:rowOff>50263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5500191" y="1977495"/>
          <a:ext cx="10799999" cy="3559168"/>
          <a:chOff x="5527086" y="697782"/>
          <a:chExt cx="10766381" cy="3666745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541741" y="697782"/>
            <a:ext cx="10747333" cy="1433870"/>
          </a:xfrm>
          <a:prstGeom prst="rect">
            <a:avLst/>
          </a:prstGeom>
        </xdr:spPr>
      </xdr:pic>
      <xdr:pic>
        <xdr:nvPicPr>
          <xdr:cNvPr id="3" name="図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527086" y="2367889"/>
            <a:ext cx="10766381" cy="1996638"/>
          </a:xfrm>
          <a:prstGeom prst="rect">
            <a:avLst/>
          </a:prstGeom>
        </xdr:spPr>
      </xdr:pic>
      <xdr:sp macro="" textlink="">
        <xdr:nvSpPr>
          <xdr:cNvPr id="10" name="楕円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9084092" y="1087832"/>
            <a:ext cx="537020" cy="713299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11831516" y="1101021"/>
            <a:ext cx="537020" cy="713299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14454382" y="1092229"/>
            <a:ext cx="542192" cy="713299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6" name="直線矢印コネクタ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CxnSpPr/>
        </xdr:nvCxnSpPr>
        <xdr:spPr>
          <a:xfrm>
            <a:off x="12104077" y="1845092"/>
            <a:ext cx="124558" cy="95594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楕円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10565509" y="1114210"/>
            <a:ext cx="537021" cy="713299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楕円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/>
        </xdr:nvSpPr>
        <xdr:spPr>
          <a:xfrm>
            <a:off x="13175188" y="1077575"/>
            <a:ext cx="537020" cy="713299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" name="楕円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8001259" y="1071712"/>
            <a:ext cx="537020" cy="713299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楕円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/>
        </xdr:nvSpPr>
        <xdr:spPr>
          <a:xfrm>
            <a:off x="15746765" y="1083437"/>
            <a:ext cx="542192" cy="713299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21981</xdr:colOff>
      <xdr:row>3</xdr:row>
      <xdr:rowOff>12560</xdr:rowOff>
    </xdr:from>
    <xdr:to>
      <xdr:col>11</xdr:col>
      <xdr:colOff>224118</xdr:colOff>
      <xdr:row>29</xdr:row>
      <xdr:rowOff>181758</xdr:rowOff>
    </xdr:to>
    <xdr:grpSp>
      <xdr:nvGrpSpPr>
        <xdr:cNvPr id="37" name="グループ化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pSpPr/>
      </xdr:nvGrpSpPr>
      <xdr:grpSpPr>
        <a:xfrm>
          <a:off x="707781" y="698360"/>
          <a:ext cx="7060137" cy="6112798"/>
          <a:chOff x="705540" y="718531"/>
          <a:chExt cx="7037725" cy="6287609"/>
        </a:xfrm>
      </xdr:grpSpPr>
      <xdr:pic>
        <xdr:nvPicPr>
          <xdr:cNvPr id="4" name="図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05540" y="718531"/>
            <a:ext cx="4721139" cy="6287609"/>
          </a:xfrm>
          <a:prstGeom prst="rect">
            <a:avLst/>
          </a:prstGeom>
        </xdr:spPr>
      </xdr:pic>
      <xdr:sp macro="" textlink="">
        <xdr:nvSpPr>
          <xdr:cNvPr id="24" name="四角形: 角を丸くする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/>
        </xdr:nvSpPr>
        <xdr:spPr>
          <a:xfrm>
            <a:off x="728382" y="2330824"/>
            <a:ext cx="1479177" cy="537882"/>
          </a:xfrm>
          <a:prstGeom prst="round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6" name="直線矢印コネクタ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CxnSpPr/>
        </xdr:nvCxnSpPr>
        <xdr:spPr>
          <a:xfrm flipH="1">
            <a:off x="2229971" y="1255059"/>
            <a:ext cx="5513294" cy="142314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28014</xdr:colOff>
      <xdr:row>1</xdr:row>
      <xdr:rowOff>190500</xdr:rowOff>
    </xdr:from>
    <xdr:to>
      <xdr:col>10</xdr:col>
      <xdr:colOff>649940</xdr:colOff>
      <xdr:row>3</xdr:row>
      <xdr:rowOff>22414</xdr:rowOff>
    </xdr:to>
    <xdr:sp macro="" textlink="">
      <xdr:nvSpPr>
        <xdr:cNvPr id="31" name="左中かっこ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 rot="5400000">
          <a:off x="6681505" y="-75638"/>
          <a:ext cx="302561" cy="1305485"/>
        </a:xfrm>
        <a:prstGeom prst="leftBrace">
          <a:avLst>
            <a:gd name="adj1" fmla="val 0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28014</xdr:colOff>
      <xdr:row>37</xdr:row>
      <xdr:rowOff>190500</xdr:rowOff>
    </xdr:from>
    <xdr:to>
      <xdr:col>10</xdr:col>
      <xdr:colOff>649940</xdr:colOff>
      <xdr:row>39</xdr:row>
      <xdr:rowOff>22414</xdr:rowOff>
    </xdr:to>
    <xdr:sp macro="" textlink="">
      <xdr:nvSpPr>
        <xdr:cNvPr id="33" name="左中かっこ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 rot="5400000">
          <a:off x="6681505" y="-75638"/>
          <a:ext cx="302561" cy="1305485"/>
        </a:xfrm>
        <a:prstGeom prst="leftBrace">
          <a:avLst>
            <a:gd name="adj1" fmla="val 0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667870</xdr:colOff>
      <xdr:row>36</xdr:row>
      <xdr:rowOff>156882</xdr:rowOff>
    </xdr:from>
    <xdr:to>
      <xdr:col>11</xdr:col>
      <xdr:colOff>156882</xdr:colOff>
      <xdr:row>63</xdr:row>
      <xdr:rowOff>141528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pSpPr/>
      </xdr:nvGrpSpPr>
      <xdr:grpSpPr>
        <a:xfrm>
          <a:off x="667870" y="8386482"/>
          <a:ext cx="7032812" cy="6156846"/>
          <a:chOff x="667870" y="8729382"/>
          <a:chExt cx="7032812" cy="6414021"/>
        </a:xfrm>
      </xdr:grpSpPr>
      <xdr:pic>
        <xdr:nvPicPr>
          <xdr:cNvPr id="9" name="図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72369" y="8729382"/>
            <a:ext cx="4689947" cy="6414021"/>
          </a:xfrm>
          <a:prstGeom prst="rect">
            <a:avLst/>
          </a:prstGeom>
        </xdr:spPr>
      </xdr:pic>
      <xdr:sp macro="" textlink="">
        <xdr:nvSpPr>
          <xdr:cNvPr id="34" name="四角形: 角を丸くする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667870" y="10425788"/>
            <a:ext cx="1484380" cy="544301"/>
          </a:xfrm>
          <a:prstGeom prst="round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5" name="直線矢印コネクタ 3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CxnSpPr/>
        </xdr:nvCxnSpPr>
        <xdr:spPr>
          <a:xfrm flipH="1">
            <a:off x="2174741" y="9874683"/>
            <a:ext cx="5525941" cy="9026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203386</xdr:colOff>
      <xdr:row>46</xdr:row>
      <xdr:rowOff>186018</xdr:rowOff>
    </xdr:from>
    <xdr:to>
      <xdr:col>24</xdr:col>
      <xdr:colOff>490707</xdr:colOff>
      <xdr:row>61</xdr:row>
      <xdr:rowOff>46807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pSpPr/>
      </xdr:nvGrpSpPr>
      <xdr:grpSpPr>
        <a:xfrm>
          <a:off x="5689786" y="10701618"/>
          <a:ext cx="11260121" cy="3289789"/>
          <a:chOff x="5646243" y="11452732"/>
          <a:chExt cx="11173035" cy="3534718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5646243" y="12754215"/>
            <a:ext cx="11173035" cy="2233235"/>
          </a:xfrm>
          <a:prstGeom prst="rect">
            <a:avLst/>
          </a:prstGeom>
        </xdr:spPr>
      </xdr:pic>
      <xdr:sp macro="" textlink="">
        <xdr:nvSpPr>
          <xdr:cNvPr id="39" name="楕円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/>
        </xdr:nvSpPr>
        <xdr:spPr>
          <a:xfrm>
            <a:off x="9371319" y="11578878"/>
            <a:ext cx="568298" cy="846846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" name="楕円 3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/>
        </xdr:nvSpPr>
        <xdr:spPr>
          <a:xfrm>
            <a:off x="14966577" y="11452732"/>
            <a:ext cx="568298" cy="85645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1" name="楕円 40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/>
        </xdr:nvSpPr>
        <xdr:spPr>
          <a:xfrm>
            <a:off x="11246543" y="11481868"/>
            <a:ext cx="568298" cy="85645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楕円 41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/>
        </xdr:nvSpPr>
        <xdr:spPr>
          <a:xfrm>
            <a:off x="13130733" y="11536296"/>
            <a:ext cx="568299" cy="846846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4" name="直線矢印コネクタ 4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CxnSpPr/>
        </xdr:nvCxnSpPr>
        <xdr:spPr>
          <a:xfrm flipH="1">
            <a:off x="11502038" y="12291253"/>
            <a:ext cx="232121" cy="81322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7</xdr:col>
      <xdr:colOff>677636</xdr:colOff>
      <xdr:row>76</xdr:row>
      <xdr:rowOff>209550</xdr:rowOff>
    </xdr:from>
    <xdr:to>
      <xdr:col>24</xdr:col>
      <xdr:colOff>430</xdr:colOff>
      <xdr:row>83</xdr:row>
      <xdr:rowOff>73698</xdr:rowOff>
    </xdr:to>
    <xdr:pic>
      <xdr:nvPicPr>
        <xdr:cNvPr id="52" name="図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78236" y="18307050"/>
          <a:ext cx="10966154" cy="1531023"/>
        </a:xfrm>
        <a:prstGeom prst="rect">
          <a:avLst/>
        </a:prstGeom>
      </xdr:spPr>
    </xdr:pic>
    <xdr:clientData/>
  </xdr:twoCellAnchor>
  <xdr:twoCellAnchor>
    <xdr:from>
      <xdr:col>9</xdr:col>
      <xdr:colOff>28014</xdr:colOff>
      <xdr:row>70</xdr:row>
      <xdr:rowOff>190500</xdr:rowOff>
    </xdr:from>
    <xdr:to>
      <xdr:col>10</xdr:col>
      <xdr:colOff>649940</xdr:colOff>
      <xdr:row>72</xdr:row>
      <xdr:rowOff>22414</xdr:rowOff>
    </xdr:to>
    <xdr:sp macro="" textlink="">
      <xdr:nvSpPr>
        <xdr:cNvPr id="53" name="左中かっこ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 rot="5400000">
          <a:off x="6641484" y="8762601"/>
          <a:ext cx="321771" cy="1302283"/>
        </a:xfrm>
        <a:prstGeom prst="leftBrace">
          <a:avLst>
            <a:gd name="adj1" fmla="val 0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639536</xdr:colOff>
      <xdr:row>69</xdr:row>
      <xdr:rowOff>204108</xdr:rowOff>
    </xdr:from>
    <xdr:to>
      <xdr:col>7</xdr:col>
      <xdr:colOff>567943</xdr:colOff>
      <xdr:row>95</xdr:row>
      <xdr:rowOff>209079</xdr:rowOff>
    </xdr:to>
    <xdr:pic>
      <xdr:nvPicPr>
        <xdr:cNvPr id="50" name="図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9536" y="15977508"/>
          <a:ext cx="4622327" cy="5948571"/>
        </a:xfrm>
        <a:prstGeom prst="rect">
          <a:avLst/>
        </a:prstGeom>
      </xdr:spPr>
    </xdr:pic>
    <xdr:clientData/>
  </xdr:twoCellAnchor>
  <xdr:twoCellAnchor>
    <xdr:from>
      <xdr:col>1</xdr:col>
      <xdr:colOff>5937</xdr:colOff>
      <xdr:row>76</xdr:row>
      <xdr:rowOff>123164</xdr:rowOff>
    </xdr:from>
    <xdr:to>
      <xdr:col>3</xdr:col>
      <xdr:colOff>114004</xdr:colOff>
      <xdr:row>78</xdr:row>
      <xdr:rowOff>188510</xdr:rowOff>
    </xdr:to>
    <xdr:sp macro="" textlink="">
      <xdr:nvSpPr>
        <xdr:cNvPr id="54" name="四角形: 角を丸くする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676497" y="17496764"/>
          <a:ext cx="1449187" cy="52254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135962</xdr:colOff>
      <xdr:row>74</xdr:row>
      <xdr:rowOff>51285</xdr:rowOff>
    </xdr:from>
    <xdr:to>
      <xdr:col>11</xdr:col>
      <xdr:colOff>166407</xdr:colOff>
      <xdr:row>78</xdr:row>
      <xdr:rowOff>3441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/>
      </xdr:nvCxnSpPr>
      <xdr:spPr>
        <a:xfrm flipH="1">
          <a:off x="2147642" y="16967685"/>
          <a:ext cx="5394925" cy="8665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152400</xdr:colOff>
      <xdr:row>107</xdr:row>
      <xdr:rowOff>198120</xdr:rowOff>
    </xdr:from>
    <xdr:to>
      <xdr:col>21</xdr:col>
      <xdr:colOff>358913</xdr:colOff>
      <xdr:row>114</xdr:row>
      <xdr:rowOff>61087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16880" y="24658320"/>
          <a:ext cx="8923793" cy="1463167"/>
        </a:xfrm>
        <a:prstGeom prst="rect">
          <a:avLst/>
        </a:prstGeom>
      </xdr:spPr>
    </xdr:pic>
    <xdr:clientData/>
  </xdr:twoCellAnchor>
  <xdr:twoCellAnchor>
    <xdr:from>
      <xdr:col>9</xdr:col>
      <xdr:colOff>28014</xdr:colOff>
      <xdr:row>101</xdr:row>
      <xdr:rowOff>190500</xdr:rowOff>
    </xdr:from>
    <xdr:to>
      <xdr:col>10</xdr:col>
      <xdr:colOff>649940</xdr:colOff>
      <xdr:row>103</xdr:row>
      <xdr:rowOff>22414</xdr:rowOff>
    </xdr:to>
    <xdr:sp macro="" textlink="">
      <xdr:nvSpPr>
        <xdr:cNvPr id="45" name="左中かっこ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 rot="5400000">
          <a:off x="6564740" y="15690814"/>
          <a:ext cx="289114" cy="1292486"/>
        </a:xfrm>
        <a:prstGeom prst="leftBrace">
          <a:avLst>
            <a:gd name="adj1" fmla="val 0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662940</xdr:colOff>
      <xdr:row>101</xdr:row>
      <xdr:rowOff>0</xdr:rowOff>
    </xdr:from>
    <xdr:to>
      <xdr:col>11</xdr:col>
      <xdr:colOff>205740</xdr:colOff>
      <xdr:row>129</xdr:row>
      <xdr:rowOff>555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662940" y="23088600"/>
          <a:ext cx="7086600" cy="6401355"/>
          <a:chOff x="662940" y="23088600"/>
          <a:chExt cx="6918960" cy="6401355"/>
        </a:xfrm>
      </xdr:grpSpPr>
      <xdr:pic>
        <xdr:nvPicPr>
          <xdr:cNvPr id="5" name="図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670560" y="23088600"/>
            <a:ext cx="4671465" cy="6401355"/>
          </a:xfrm>
          <a:prstGeom prst="rect">
            <a:avLst/>
          </a:prstGeom>
        </xdr:spPr>
      </xdr:pic>
      <xdr:sp macro="" textlink="">
        <xdr:nvSpPr>
          <xdr:cNvPr id="49" name="四角形: 角を丸くする 53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SpPr/>
        </xdr:nvSpPr>
        <xdr:spPr>
          <a:xfrm>
            <a:off x="662940" y="24775919"/>
            <a:ext cx="1449187" cy="522546"/>
          </a:xfrm>
          <a:prstGeom prst="round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1" name="直線矢印コネクタ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CxnSpPr/>
        </xdr:nvCxnSpPr>
        <xdr:spPr>
          <a:xfrm flipH="1">
            <a:off x="2134086" y="24094440"/>
            <a:ext cx="5447814" cy="101895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05"/>
  <sheetViews>
    <sheetView tabSelected="1" zoomScaleNormal="100" workbookViewId="0">
      <selection activeCell="P36" sqref="P36"/>
    </sheetView>
  </sheetViews>
  <sheetFormatPr defaultRowHeight="18"/>
  <sheetData>
    <row r="2" spans="2:19">
      <c r="B2" t="s">
        <v>0</v>
      </c>
      <c r="J2" s="5" t="s">
        <v>1</v>
      </c>
      <c r="O2" t="s">
        <v>2</v>
      </c>
      <c r="P2" s="6" t="s">
        <v>3</v>
      </c>
      <c r="Q2" s="6"/>
      <c r="R2" s="6"/>
      <c r="S2" s="6"/>
    </row>
    <row r="3" spans="2:19">
      <c r="B3" t="s">
        <v>4</v>
      </c>
      <c r="D3" s="6" t="s">
        <v>5</v>
      </c>
      <c r="E3" s="6"/>
      <c r="P3" s="6" t="s">
        <v>4</v>
      </c>
      <c r="Q3" s="6"/>
      <c r="R3" s="6" t="s">
        <v>6</v>
      </c>
      <c r="S3" s="6"/>
    </row>
    <row r="4" spans="2:19">
      <c r="J4" s="1" t="s">
        <v>7</v>
      </c>
      <c r="K4" s="1" t="s">
        <v>8</v>
      </c>
      <c r="L4" s="4" t="s">
        <v>9</v>
      </c>
      <c r="M4" s="4" t="s">
        <v>10</v>
      </c>
    </row>
    <row r="5" spans="2:19">
      <c r="J5" s="2">
        <v>244</v>
      </c>
      <c r="K5" s="2">
        <v>10</v>
      </c>
      <c r="L5" s="3">
        <f>1/(J5*10^(-6)*6)</f>
        <v>683.06010928961746</v>
      </c>
      <c r="M5" s="3">
        <f>K5*L5</f>
        <v>6830.601092896175</v>
      </c>
    </row>
    <row r="26" spans="18:18">
      <c r="R26" t="s">
        <v>11</v>
      </c>
    </row>
    <row r="35" spans="2:19">
      <c r="B35" t="s">
        <v>12</v>
      </c>
      <c r="O35" t="s">
        <v>2</v>
      </c>
      <c r="P35" s="6" t="s">
        <v>13</v>
      </c>
      <c r="Q35" s="6"/>
      <c r="R35" s="6"/>
      <c r="S35" s="6"/>
    </row>
    <row r="36" spans="2:19">
      <c r="B36" t="s">
        <v>14</v>
      </c>
      <c r="D36" s="6" t="s">
        <v>5</v>
      </c>
      <c r="E36" s="6"/>
      <c r="P36" s="6" t="s">
        <v>14</v>
      </c>
      <c r="Q36" s="6"/>
      <c r="R36" s="6" t="s">
        <v>6</v>
      </c>
      <c r="S36" s="6"/>
    </row>
    <row r="38" spans="2:19">
      <c r="J38" s="5" t="s">
        <v>1</v>
      </c>
    </row>
    <row r="40" spans="2:19">
      <c r="J40" s="1" t="s">
        <v>7</v>
      </c>
      <c r="K40" s="1" t="s">
        <v>8</v>
      </c>
      <c r="L40" s="4" t="s">
        <v>9</v>
      </c>
      <c r="M40" s="4" t="s">
        <v>10</v>
      </c>
    </row>
    <row r="41" spans="2:19">
      <c r="J41" s="2">
        <v>244</v>
      </c>
      <c r="K41" s="2">
        <v>60</v>
      </c>
      <c r="L41" s="3">
        <f>1/(J41*10^(-6)*4)</f>
        <v>1024.5901639344263</v>
      </c>
      <c r="M41" s="3">
        <f>K41*L41</f>
        <v>61475.409836065577</v>
      </c>
    </row>
    <row r="64" spans="17:17">
      <c r="Q64" t="s">
        <v>11</v>
      </c>
    </row>
    <row r="68" spans="2:13">
      <c r="B68" t="s">
        <v>15</v>
      </c>
    </row>
    <row r="69" spans="2:13">
      <c r="B69" t="s">
        <v>16</v>
      </c>
    </row>
    <row r="71" spans="2:13">
      <c r="J71" s="5" t="s">
        <v>1</v>
      </c>
    </row>
    <row r="73" spans="2:13">
      <c r="J73" s="1" t="s">
        <v>7</v>
      </c>
      <c r="K73" s="1" t="s">
        <v>8</v>
      </c>
      <c r="L73" s="4" t="s">
        <v>9</v>
      </c>
      <c r="M73" s="4" t="s">
        <v>10</v>
      </c>
    </row>
    <row r="74" spans="2:13">
      <c r="J74" s="2">
        <v>10000</v>
      </c>
      <c r="K74" s="2">
        <v>60</v>
      </c>
      <c r="L74" s="3">
        <f>1/(J74*10^(-6)*6)</f>
        <v>16.666666666666668</v>
      </c>
      <c r="M74" s="3">
        <f>K74*L74</f>
        <v>1000.0000000000001</v>
      </c>
    </row>
    <row r="99" spans="2:13">
      <c r="B99" t="s">
        <v>17</v>
      </c>
    </row>
    <row r="100" spans="2:13">
      <c r="B100" t="s">
        <v>18</v>
      </c>
    </row>
    <row r="102" spans="2:13">
      <c r="J102" s="5" t="s">
        <v>1</v>
      </c>
    </row>
    <row r="104" spans="2:13">
      <c r="J104" s="1" t="s">
        <v>7</v>
      </c>
      <c r="K104" s="1" t="s">
        <v>8</v>
      </c>
      <c r="L104" s="4" t="s">
        <v>9</v>
      </c>
      <c r="M104" s="4" t="s">
        <v>10</v>
      </c>
    </row>
    <row r="105" spans="2:13">
      <c r="J105" s="2">
        <v>10000</v>
      </c>
      <c r="K105" s="2">
        <v>60</v>
      </c>
      <c r="L105" s="3">
        <f>1/(J105*10^(-6)*5)</f>
        <v>20</v>
      </c>
      <c r="M105" s="3">
        <f>K105*L105</f>
        <v>1200</v>
      </c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DC9902216870B449DC05CD7240F97B7" ma:contentTypeVersion="8" ma:contentTypeDescription="新しいドキュメントを作成します。" ma:contentTypeScope="" ma:versionID="f4bd36ac3b45306d2a734767054753a4">
  <xsd:schema xmlns:xsd="http://www.w3.org/2001/XMLSchema" xmlns:xs="http://www.w3.org/2001/XMLSchema" xmlns:p="http://schemas.microsoft.com/office/2006/metadata/properties" xmlns:ns2="8d887020-6f47-4a06-953f-bc44fc37ca31" targetNamespace="http://schemas.microsoft.com/office/2006/metadata/properties" ma:root="true" ma:fieldsID="2f6fe14d5e32bdcb0c300a541e80cef1" ns2:_="">
    <xsd:import namespace="8d887020-6f47-4a06-953f-bc44fc37ca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87020-6f47-4a06-953f-bc44fc37ca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883F85-ACF9-448D-A27C-9DE04CFC49A1}"/>
</file>

<file path=customXml/itemProps2.xml><?xml version="1.0" encoding="utf-8"?>
<ds:datastoreItem xmlns:ds="http://schemas.openxmlformats.org/officeDocument/2006/customXml" ds:itemID="{0E82D638-DF2F-475D-8949-0024339E8754}"/>
</file>

<file path=customXml/itemProps3.xml><?xml version="1.0" encoding="utf-8"?>
<ds:datastoreItem xmlns:ds="http://schemas.openxmlformats.org/officeDocument/2006/customXml" ds:itemID="{7DACD0CC-756A-4863-B1BF-E35536DA7C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Kazumi</dc:creator>
  <cp:keywords/>
  <dc:description/>
  <cp:lastModifiedBy>佐久本 和実 SWC</cp:lastModifiedBy>
  <cp:revision/>
  <dcterms:created xsi:type="dcterms:W3CDTF">2021-03-22T00:15:50Z</dcterms:created>
  <dcterms:modified xsi:type="dcterms:W3CDTF">2021-11-11T05:25:40Z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0x010100ADC9902216870B449DC05CD7240F97B7</vt:lpwstr>
  </property>
</Properties>
</file>