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CR Setup" sheetId="1" r:id="rId4"/>
    <sheet state="visible" name="Template Plate Layout" sheetId="2" r:id="rId5"/>
    <sheet state="visible" name="Sample Data Sheet Long" sheetId="3" r:id="rId6"/>
  </sheets>
  <definedNames/>
  <calcPr/>
</workbook>
</file>

<file path=xl/sharedStrings.xml><?xml version="1.0" encoding="utf-8"?>
<sst xmlns="http://schemas.openxmlformats.org/spreadsheetml/2006/main" count="568" uniqueCount="173">
  <si>
    <t>Primers: Kelly 16S</t>
  </si>
  <si>
    <t>PCR Protocol</t>
  </si>
  <si>
    <t>Reagents</t>
  </si>
  <si>
    <t>C1</t>
  </si>
  <si>
    <t>C1 units</t>
  </si>
  <si>
    <t>C2</t>
  </si>
  <si>
    <t>C2 units</t>
  </si>
  <si>
    <t>V2</t>
  </si>
  <si>
    <t>V1</t>
  </si>
  <si>
    <t>All V1</t>
  </si>
  <si>
    <t>1/2 RxN for 1.5 mL tube</t>
  </si>
  <si>
    <t>AmpliTaq Gold Fast PCR master mix (Applied Biosystems)</t>
  </si>
  <si>
    <t>MM</t>
  </si>
  <si>
    <t>x2</t>
  </si>
  <si>
    <t>5 uM Forward Primer</t>
  </si>
  <si>
    <t>Forward</t>
  </si>
  <si>
    <t>5 uM Reverse Primer</t>
  </si>
  <si>
    <t>Reverse</t>
  </si>
  <si>
    <t>Nuclease-Free Water</t>
  </si>
  <si>
    <t>H20</t>
  </si>
  <si>
    <t>Template DNA</t>
  </si>
  <si>
    <t>Total</t>
  </si>
  <si>
    <t>MM ea well:</t>
  </si>
  <si>
    <t>µL</t>
  </si>
  <si>
    <t>** Note</t>
  </si>
  <si>
    <t>DNA ea well:</t>
  </si>
  <si>
    <t xml:space="preserve">The original MBON protocol runs a 75µL PCR reactions. We have altered this to a 25 µL PCR reaction. </t>
  </si>
  <si>
    <t>But remain consistent with WCOBON protocols adding 2 µL of DNA template to limit subsampling/pipetting error of rare molecules</t>
  </si>
  <si>
    <t>Number of Samples</t>
  </si>
  <si>
    <t>Pipette Error</t>
  </si>
  <si>
    <t>Total MM rxns</t>
  </si>
  <si>
    <t>NOTE:</t>
  </si>
  <si>
    <t>Include in sample counts room for negative PCR controls (max 96 per run)</t>
  </si>
  <si>
    <t>Include in "sample count" one rxn per 25 samples run as a means to account for pipette error. So each 96 well plate would be prepped for 100 rxns.</t>
  </si>
  <si>
    <t>*Note this is a touchdown PCR with 16 cycles of ramp and 25 cycles at low temperature</t>
  </si>
  <si>
    <t>Thermocycling Conditions</t>
  </si>
  <si>
    <t>Step</t>
  </si>
  <si>
    <t>Temp</t>
  </si>
  <si>
    <t>Time</t>
  </si>
  <si>
    <t>No of cycles</t>
  </si>
  <si>
    <t>Initial Denat</t>
  </si>
  <si>
    <t>15 min</t>
  </si>
  <si>
    <t>Denaturation</t>
  </si>
  <si>
    <t>94 C</t>
  </si>
  <si>
    <t>30 s</t>
  </si>
  <si>
    <t>Annealing</t>
  </si>
  <si>
    <t>69.5 C</t>
  </si>
  <si>
    <t>-1.5 C per cycle</t>
  </si>
  <si>
    <t>Extension</t>
  </si>
  <si>
    <t>72 C</t>
  </si>
  <si>
    <t>90 s</t>
  </si>
  <si>
    <t>50 C</t>
  </si>
  <si>
    <t>45 s</t>
  </si>
  <si>
    <t>Final Exten</t>
  </si>
  <si>
    <t>10 min</t>
  </si>
  <si>
    <t>Hold</t>
  </si>
  <si>
    <t>infinity</t>
  </si>
  <si>
    <t>Machine:</t>
  </si>
  <si>
    <t>Program:</t>
  </si>
  <si>
    <t>Plate Layout</t>
  </si>
  <si>
    <t>A</t>
  </si>
  <si>
    <t>Sample 1</t>
  </si>
  <si>
    <t>Sample 9</t>
  </si>
  <si>
    <t>Sample 17</t>
  </si>
  <si>
    <t>Sample 25</t>
  </si>
  <si>
    <t>Sample 33</t>
  </si>
  <si>
    <t>Sample 41</t>
  </si>
  <si>
    <t>Sample 49</t>
  </si>
  <si>
    <t>Sample 57</t>
  </si>
  <si>
    <t>Sample 65</t>
  </si>
  <si>
    <t>Sample 73</t>
  </si>
  <si>
    <t>Sample 81</t>
  </si>
  <si>
    <t>Sample 89</t>
  </si>
  <si>
    <t>B</t>
  </si>
  <si>
    <t>Sample 2</t>
  </si>
  <si>
    <t>Sample 10</t>
  </si>
  <si>
    <t>Sample 18</t>
  </si>
  <si>
    <t>Sample 26</t>
  </si>
  <si>
    <t>Sample 34</t>
  </si>
  <si>
    <t>Sample 42</t>
  </si>
  <si>
    <t>Sample 50</t>
  </si>
  <si>
    <t>Sample 58</t>
  </si>
  <si>
    <t>Sample 66</t>
  </si>
  <si>
    <t>Sample 74</t>
  </si>
  <si>
    <t>Sample 82</t>
  </si>
  <si>
    <t>Sample 90</t>
  </si>
  <si>
    <t>C</t>
  </si>
  <si>
    <t>Sample 3</t>
  </si>
  <si>
    <t>Sample 11</t>
  </si>
  <si>
    <t>Sample 19</t>
  </si>
  <si>
    <t>Sample 27</t>
  </si>
  <si>
    <t>Sample 35</t>
  </si>
  <si>
    <t>Sample 43</t>
  </si>
  <si>
    <t>Sample 51</t>
  </si>
  <si>
    <t>Sample 59</t>
  </si>
  <si>
    <t>Sample 67</t>
  </si>
  <si>
    <t>Sample 75</t>
  </si>
  <si>
    <t>Sample 83</t>
  </si>
  <si>
    <t>Sample 91</t>
  </si>
  <si>
    <t>D</t>
  </si>
  <si>
    <t>Sample 4</t>
  </si>
  <si>
    <t>Sample 12</t>
  </si>
  <si>
    <t>Sample 20</t>
  </si>
  <si>
    <t>Sample 28</t>
  </si>
  <si>
    <t>Sample 36</t>
  </si>
  <si>
    <t>Sample 44</t>
  </si>
  <si>
    <t>Sample 52</t>
  </si>
  <si>
    <t>Sample 60</t>
  </si>
  <si>
    <t>Sample 68</t>
  </si>
  <si>
    <t>Sample 76</t>
  </si>
  <si>
    <t>Sample 84</t>
  </si>
  <si>
    <t>Sample 92</t>
  </si>
  <si>
    <t>E</t>
  </si>
  <si>
    <t>Sample 5</t>
  </si>
  <si>
    <t>Sample 13</t>
  </si>
  <si>
    <t>Sample 21</t>
  </si>
  <si>
    <t>Sample 29</t>
  </si>
  <si>
    <t>Sample 37</t>
  </si>
  <si>
    <t>Sample 45</t>
  </si>
  <si>
    <t>Sample 53</t>
  </si>
  <si>
    <t>Sample 61</t>
  </si>
  <si>
    <t>Sample 69</t>
  </si>
  <si>
    <t>Sample 77</t>
  </si>
  <si>
    <t>Sample 85</t>
  </si>
  <si>
    <t>Sample 93</t>
  </si>
  <si>
    <t>F</t>
  </si>
  <si>
    <t>Sample 6</t>
  </si>
  <si>
    <t>Sample 14</t>
  </si>
  <si>
    <t>Sample 22</t>
  </si>
  <si>
    <t>Sample 30</t>
  </si>
  <si>
    <t>Sample 38</t>
  </si>
  <si>
    <t>Sample 46</t>
  </si>
  <si>
    <t>Sample 54</t>
  </si>
  <si>
    <t>Sample 62</t>
  </si>
  <si>
    <t>Sample 70</t>
  </si>
  <si>
    <t>Sample 78</t>
  </si>
  <si>
    <t>Sample 86</t>
  </si>
  <si>
    <t>Sample 94</t>
  </si>
  <si>
    <t>G</t>
  </si>
  <si>
    <t>Sample 7</t>
  </si>
  <si>
    <t>Sample 15</t>
  </si>
  <si>
    <t>Sample 23</t>
  </si>
  <si>
    <t>Sample 31</t>
  </si>
  <si>
    <t>Sample 39</t>
  </si>
  <si>
    <t>Sample 47</t>
  </si>
  <si>
    <t>Sample 55</t>
  </si>
  <si>
    <t>Sample 63</t>
  </si>
  <si>
    <t>Sample 71</t>
  </si>
  <si>
    <t>Sample 79</t>
  </si>
  <si>
    <t>Sample 87</t>
  </si>
  <si>
    <t>BLANK</t>
  </si>
  <si>
    <t>H</t>
  </si>
  <si>
    <t>Sample 8</t>
  </si>
  <si>
    <t>Sample 16</t>
  </si>
  <si>
    <t>Sample 24</t>
  </si>
  <si>
    <t>Sample 32</t>
  </si>
  <si>
    <t>Sample 40</t>
  </si>
  <si>
    <t>Sample 48</t>
  </si>
  <si>
    <t>Sample 56</t>
  </si>
  <si>
    <t>Sample 64</t>
  </si>
  <si>
    <t>Sample 72</t>
  </si>
  <si>
    <t>Sample 80</t>
  </si>
  <si>
    <t>Sample 88</t>
  </si>
  <si>
    <t>POSITIVE</t>
  </si>
  <si>
    <t>Library Number</t>
  </si>
  <si>
    <t>Plate Name</t>
  </si>
  <si>
    <t>Plate Number</t>
  </si>
  <si>
    <t>Column</t>
  </si>
  <si>
    <t>Row</t>
  </si>
  <si>
    <t>Sample Name</t>
  </si>
  <si>
    <t>Metabarcoding Marker</t>
  </si>
  <si>
    <t>OME P1 Sequencing Kelly 16S</t>
  </si>
  <si>
    <t>Kelly 16S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</si>
</sst>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b/>
      <color rgb="FFFFFFFF"/>
      <name val="Arial"/>
    </font>
    <font>
      <b/>
      <sz val="12.0"/>
      <color theme="1"/>
      <name val="Calibri"/>
    </font>
    <font>
      <sz val="12.0"/>
      <color theme="1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434343"/>
        <bgColor rgb="FF434343"/>
      </patternFill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rgb="FFFCE5CD"/>
        <bgColor rgb="FFFCE5CD"/>
      </patternFill>
    </fill>
  </fills>
  <borders count="7">
    <border/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2" numFmtId="0" xfId="0" applyAlignment="1" applyFont="1">
      <alignment vertical="bottom"/>
    </xf>
    <xf borderId="0" fillId="0" fontId="2" numFmtId="0" xfId="0" applyAlignment="1" applyFont="1">
      <alignment vertical="bottom"/>
    </xf>
    <xf borderId="1" fillId="3" fontId="3" numFmtId="0" xfId="0" applyAlignment="1" applyBorder="1" applyFill="1" applyFont="1">
      <alignment vertical="bottom"/>
    </xf>
    <xf borderId="1" fillId="3" fontId="2" numFmtId="0" xfId="0" applyAlignment="1" applyBorder="1" applyFont="1">
      <alignment vertical="bottom"/>
    </xf>
    <xf borderId="1" fillId="3" fontId="3" numFmtId="0" xfId="0" applyAlignment="1" applyBorder="1" applyFont="1">
      <alignment horizontal="center" vertical="bottom"/>
    </xf>
    <xf borderId="0" fillId="0" fontId="2" numFmtId="0" xfId="0" applyAlignment="1" applyFont="1">
      <alignment shrinkToFit="0" vertical="bottom" wrapText="0"/>
    </xf>
    <xf borderId="2" fillId="0" fontId="2" numFmtId="0" xfId="0" applyAlignment="1" applyBorder="1" applyFont="1">
      <alignment shrinkToFit="0" vertical="bottom" wrapText="0"/>
    </xf>
    <xf borderId="3" fillId="0" fontId="2" numFmtId="0" xfId="0" applyAlignment="1" applyBorder="1" applyFont="1">
      <alignment vertical="bottom"/>
    </xf>
    <xf borderId="1" fillId="0" fontId="2" numFmtId="0" xfId="0" applyAlignment="1" applyBorder="1" applyFont="1">
      <alignment vertical="bottom"/>
    </xf>
    <xf borderId="1" fillId="0" fontId="2" numFmtId="0" xfId="0" applyAlignment="1" applyBorder="1" applyFont="1">
      <alignment horizontal="center" vertical="bottom"/>
    </xf>
    <xf borderId="1" fillId="0" fontId="1" numFmtId="0" xfId="0" applyAlignment="1" applyBorder="1" applyFont="1">
      <alignment horizontal="center" vertical="bottom"/>
    </xf>
    <xf borderId="0" fillId="0" fontId="2" numFmtId="0" xfId="0" applyAlignment="1" applyFont="1">
      <alignment horizontal="right" vertical="bottom"/>
    </xf>
    <xf borderId="4" fillId="0" fontId="2" numFmtId="0" xfId="0" applyAlignment="1" applyBorder="1" applyFont="1">
      <alignment vertical="bottom"/>
    </xf>
    <xf borderId="4" fillId="4" fontId="2" numFmtId="0" xfId="0" applyAlignment="1" applyBorder="1" applyFill="1" applyFont="1">
      <alignment vertical="bottom"/>
    </xf>
    <xf borderId="1" fillId="4" fontId="2" numFmtId="0" xfId="0" applyAlignment="1" applyBorder="1" applyFont="1">
      <alignment vertical="bottom"/>
    </xf>
    <xf borderId="1" fillId="4" fontId="2" numFmtId="0" xfId="0" applyAlignment="1" applyBorder="1" applyFont="1">
      <alignment horizontal="center" vertical="bottom"/>
    </xf>
    <xf borderId="0" fillId="0" fontId="1" numFmtId="0" xfId="0" applyAlignment="1" applyFont="1">
      <alignment vertical="bottom"/>
    </xf>
    <xf borderId="0" fillId="5" fontId="2" numFmtId="0" xfId="0" applyAlignment="1" applyFill="1" applyFont="1">
      <alignment shrinkToFit="0" vertical="bottom" wrapText="0"/>
    </xf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shrinkToFit="0" vertical="bottom" wrapText="0"/>
    </xf>
    <xf borderId="2" fillId="0" fontId="2" numFmtId="0" xfId="0" applyAlignment="1" applyBorder="1" applyFont="1">
      <alignment vertical="bottom"/>
    </xf>
    <xf borderId="3" fillId="0" fontId="2" numFmtId="0" xfId="0" applyAlignment="1" applyBorder="1" applyFont="1">
      <alignment horizontal="center" vertical="bottom"/>
    </xf>
    <xf borderId="5" fillId="0" fontId="2" numFmtId="0" xfId="0" applyAlignment="1" applyBorder="1" applyFont="1">
      <alignment vertical="bottom"/>
    </xf>
    <xf borderId="0" fillId="0" fontId="2" numFmtId="0" xfId="0" applyAlignment="1" applyFont="1">
      <alignment horizontal="center" vertical="bottom"/>
    </xf>
    <xf borderId="6" fillId="0" fontId="2" numFmtId="0" xfId="0" applyAlignment="1" applyBorder="1" applyFont="1">
      <alignment horizontal="center" vertical="bottom"/>
    </xf>
    <xf borderId="0" fillId="0" fontId="1" numFmtId="0" xfId="0" applyAlignment="1" applyFont="1">
      <alignment horizontal="center" vertical="bottom"/>
    </xf>
    <xf borderId="6" fillId="0" fontId="1" numFmtId="0" xfId="0" applyAlignment="1" applyBorder="1" applyFont="1">
      <alignment vertical="bottom"/>
    </xf>
    <xf borderId="6" fillId="0" fontId="2" numFmtId="0" xfId="0" applyAlignment="1" applyBorder="1" applyFont="1">
      <alignment vertical="bottom"/>
    </xf>
    <xf borderId="0" fillId="0" fontId="4" numFmtId="0" xfId="0" applyAlignment="1" applyFont="1">
      <alignment horizontal="center" vertical="bottom"/>
    </xf>
    <xf borderId="0" fillId="0" fontId="5" numFmtId="0" xfId="0" applyAlignment="1" applyFont="1">
      <alignment vertical="bottom"/>
    </xf>
    <xf borderId="0" fillId="6" fontId="4" numFmtId="0" xfId="0" applyAlignment="1" applyFill="1" applyFont="1">
      <alignment vertical="bottom"/>
    </xf>
    <xf borderId="0" fillId="7" fontId="4" numFmtId="0" xfId="0" applyAlignment="1" applyFill="1" applyFont="1">
      <alignment vertical="bottom"/>
    </xf>
    <xf borderId="0" fillId="0" fontId="2" numFmtId="0" xfId="0" applyAlignment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8" max="8" width="25.75"/>
  </cols>
  <sheetData>
    <row r="1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</row>
    <row r="2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</row>
    <row r="3">
      <c r="A3" s="4" t="s">
        <v>2</v>
      </c>
      <c r="B3" s="5"/>
      <c r="C3" s="6" t="s">
        <v>3</v>
      </c>
      <c r="D3" s="6" t="s">
        <v>4</v>
      </c>
      <c r="E3" s="6" t="s">
        <v>5</v>
      </c>
      <c r="F3" s="6" t="s">
        <v>6</v>
      </c>
      <c r="G3" s="6" t="s">
        <v>7</v>
      </c>
      <c r="H3" s="6" t="s">
        <v>8</v>
      </c>
      <c r="I3" s="6" t="s">
        <v>9</v>
      </c>
      <c r="J3" s="3"/>
      <c r="K3" s="7" t="s">
        <v>10</v>
      </c>
      <c r="L3" s="3"/>
    </row>
    <row r="4">
      <c r="A4" s="8" t="s">
        <v>11</v>
      </c>
      <c r="B4" s="9"/>
      <c r="C4" s="10"/>
      <c r="D4" s="10"/>
      <c r="E4" s="10"/>
      <c r="F4" s="10"/>
      <c r="G4" s="11">
        <v>25.0</v>
      </c>
      <c r="H4" s="11">
        <v>12.5</v>
      </c>
      <c r="I4" s="12">
        <f t="shared" ref="I4:I7" si="1">H4*$I$15</f>
        <v>1300</v>
      </c>
      <c r="J4" s="3" t="s">
        <v>12</v>
      </c>
      <c r="K4" s="13">
        <f t="shared" ref="K4:K7" si="2">I4/2</f>
        <v>650</v>
      </c>
      <c r="L4" s="3" t="s">
        <v>13</v>
      </c>
    </row>
    <row r="5">
      <c r="A5" s="14" t="s">
        <v>14</v>
      </c>
      <c r="B5" s="10"/>
      <c r="C5" s="10"/>
      <c r="D5" s="10"/>
      <c r="E5" s="10"/>
      <c r="F5" s="10"/>
      <c r="G5" s="11">
        <v>25.0</v>
      </c>
      <c r="H5" s="11">
        <v>1.0</v>
      </c>
      <c r="I5" s="12">
        <f t="shared" si="1"/>
        <v>104</v>
      </c>
      <c r="J5" s="3" t="s">
        <v>15</v>
      </c>
      <c r="K5" s="13">
        <f t="shared" si="2"/>
        <v>52</v>
      </c>
      <c r="L5" s="3" t="s">
        <v>13</v>
      </c>
    </row>
    <row r="6">
      <c r="A6" s="14" t="s">
        <v>16</v>
      </c>
      <c r="B6" s="10"/>
      <c r="C6" s="10"/>
      <c r="D6" s="10"/>
      <c r="E6" s="10"/>
      <c r="F6" s="10"/>
      <c r="G6" s="11">
        <v>25.0</v>
      </c>
      <c r="H6" s="11">
        <v>1.0</v>
      </c>
      <c r="I6" s="12">
        <f t="shared" si="1"/>
        <v>104</v>
      </c>
      <c r="J6" s="3" t="s">
        <v>17</v>
      </c>
      <c r="K6" s="13">
        <f t="shared" si="2"/>
        <v>52</v>
      </c>
      <c r="L6" s="3" t="s">
        <v>13</v>
      </c>
    </row>
    <row r="7">
      <c r="A7" s="14" t="s">
        <v>18</v>
      </c>
      <c r="B7" s="10"/>
      <c r="C7" s="10"/>
      <c r="D7" s="10"/>
      <c r="E7" s="10"/>
      <c r="F7" s="10"/>
      <c r="G7" s="11">
        <v>25.0</v>
      </c>
      <c r="H7" s="11">
        <f>G7-SUM(H4:H6,H8)</f>
        <v>8.5</v>
      </c>
      <c r="I7" s="12">
        <f t="shared" si="1"/>
        <v>884</v>
      </c>
      <c r="J7" s="3" t="s">
        <v>19</v>
      </c>
      <c r="K7" s="13">
        <f t="shared" si="2"/>
        <v>442</v>
      </c>
      <c r="L7" s="3" t="s">
        <v>13</v>
      </c>
    </row>
    <row r="8">
      <c r="A8" s="14" t="s">
        <v>20</v>
      </c>
      <c r="B8" s="10"/>
      <c r="C8" s="10"/>
      <c r="D8" s="10"/>
      <c r="E8" s="10"/>
      <c r="F8" s="10"/>
      <c r="G8" s="11">
        <v>25.0</v>
      </c>
      <c r="H8" s="11">
        <v>2.0</v>
      </c>
      <c r="I8" s="10"/>
      <c r="J8" s="3"/>
      <c r="K8" s="3"/>
      <c r="L8" s="3"/>
    </row>
    <row r="9">
      <c r="A9" s="15" t="s">
        <v>21</v>
      </c>
      <c r="B9" s="16"/>
      <c r="C9" s="16"/>
      <c r="D9" s="16"/>
      <c r="E9" s="16"/>
      <c r="F9" s="16"/>
      <c r="G9" s="17">
        <v>25.0</v>
      </c>
      <c r="H9" s="17">
        <f>SUM(H4:H8)</f>
        <v>25</v>
      </c>
      <c r="I9" s="17">
        <f>SUM(I4:I8)-I8</f>
        <v>2392</v>
      </c>
      <c r="J9" s="3"/>
      <c r="K9" s="13">
        <f>I9/2</f>
        <v>1196</v>
      </c>
      <c r="L9" s="3" t="s">
        <v>13</v>
      </c>
    </row>
    <row r="10">
      <c r="A10" s="3"/>
      <c r="B10" s="3"/>
      <c r="C10" s="3"/>
      <c r="D10" s="3"/>
      <c r="E10" s="3"/>
      <c r="F10" s="3"/>
      <c r="G10" s="3"/>
      <c r="H10" s="3" t="s">
        <v>22</v>
      </c>
      <c r="I10" s="13">
        <f>sum(H4:H7)</f>
        <v>23</v>
      </c>
      <c r="J10" s="3" t="s">
        <v>23</v>
      </c>
      <c r="K10" s="3"/>
      <c r="L10" s="3"/>
    </row>
    <row r="11">
      <c r="A11" s="18" t="s">
        <v>24</v>
      </c>
      <c r="B11" s="3"/>
      <c r="C11" s="3"/>
      <c r="D11" s="3"/>
      <c r="E11" s="3"/>
      <c r="F11" s="3"/>
      <c r="G11" s="3"/>
      <c r="H11" s="3" t="s">
        <v>25</v>
      </c>
      <c r="I11" s="13">
        <f>H8</f>
        <v>2</v>
      </c>
      <c r="J11" s="3" t="s">
        <v>23</v>
      </c>
      <c r="K11" s="3"/>
      <c r="L11" s="3"/>
    </row>
    <row r="12">
      <c r="A12" s="7" t="s">
        <v>26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</row>
    <row r="13">
      <c r="A13" s="19" t="s">
        <v>27</v>
      </c>
      <c r="B13" s="3"/>
      <c r="C13" s="3"/>
      <c r="D13" s="3"/>
      <c r="E13" s="3"/>
      <c r="F13" s="3"/>
      <c r="G13" s="3"/>
      <c r="H13" s="18" t="s">
        <v>28</v>
      </c>
      <c r="I13" s="20">
        <v>96.0</v>
      </c>
      <c r="J13" s="3"/>
      <c r="K13" s="3"/>
      <c r="L13" s="3"/>
    </row>
    <row r="14">
      <c r="A14" s="3"/>
      <c r="B14" s="3"/>
      <c r="C14" s="3"/>
      <c r="D14" s="3"/>
      <c r="E14" s="3"/>
      <c r="F14" s="3"/>
      <c r="G14" s="3"/>
      <c r="H14" s="18" t="s">
        <v>29</v>
      </c>
      <c r="I14" s="20">
        <v>8.0</v>
      </c>
      <c r="J14" s="3"/>
      <c r="K14" s="3"/>
      <c r="L14" s="3"/>
    </row>
    <row r="15">
      <c r="A15" s="3"/>
      <c r="B15" s="3"/>
      <c r="C15" s="3"/>
      <c r="D15" s="3"/>
      <c r="E15" s="3"/>
      <c r="F15" s="3"/>
      <c r="G15" s="3"/>
      <c r="H15" s="18" t="s">
        <v>30</v>
      </c>
      <c r="I15" s="20">
        <f>sum(I13:I14)</f>
        <v>104</v>
      </c>
      <c r="J15" s="3"/>
      <c r="K15" s="3"/>
      <c r="L15" s="3"/>
    </row>
    <row r="16">
      <c r="A16" s="3" t="s">
        <v>31</v>
      </c>
      <c r="B16" s="7" t="s">
        <v>32</v>
      </c>
      <c r="C16" s="3"/>
      <c r="D16" s="3"/>
      <c r="E16" s="3"/>
      <c r="F16" s="3"/>
      <c r="G16" s="3"/>
      <c r="H16" s="3"/>
      <c r="I16" s="3"/>
      <c r="J16" s="3"/>
      <c r="K16" s="3"/>
      <c r="L16" s="3"/>
    </row>
    <row r="17">
      <c r="A17" s="3"/>
      <c r="B17" s="7" t="s">
        <v>33</v>
      </c>
      <c r="C17" s="3"/>
      <c r="D17" s="3"/>
      <c r="E17" s="3"/>
      <c r="F17" s="3"/>
      <c r="G17" s="3"/>
      <c r="H17" s="3"/>
      <c r="I17" s="3"/>
      <c r="J17" s="3"/>
      <c r="K17" s="3"/>
      <c r="L17" s="3"/>
    </row>
    <row r="18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</row>
    <row r="19">
      <c r="A19" s="21" t="s">
        <v>34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</row>
    <row r="20">
      <c r="A20" s="3" t="s">
        <v>35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</row>
    <row r="21">
      <c r="A21" s="4" t="s">
        <v>36</v>
      </c>
      <c r="B21" s="6" t="s">
        <v>37</v>
      </c>
      <c r="C21" s="6" t="s">
        <v>38</v>
      </c>
      <c r="D21" s="6" t="s">
        <v>39</v>
      </c>
      <c r="E21" s="3"/>
      <c r="F21" s="3"/>
      <c r="G21" s="3"/>
      <c r="H21" s="3"/>
      <c r="I21" s="3"/>
      <c r="J21" s="3"/>
      <c r="K21" s="3"/>
      <c r="L21" s="3"/>
    </row>
    <row r="22">
      <c r="A22" s="22" t="s">
        <v>40</v>
      </c>
      <c r="B22" s="23">
        <v>95.0</v>
      </c>
      <c r="C22" s="23" t="s">
        <v>41</v>
      </c>
      <c r="D22" s="11">
        <v>1.0</v>
      </c>
      <c r="E22" s="3"/>
      <c r="F22" s="3"/>
      <c r="G22" s="3"/>
      <c r="H22" s="3"/>
      <c r="I22" s="3"/>
      <c r="J22" s="3"/>
      <c r="K22" s="3"/>
      <c r="L22" s="3"/>
    </row>
    <row r="23">
      <c r="A23" s="24" t="s">
        <v>42</v>
      </c>
      <c r="B23" s="25" t="s">
        <v>43</v>
      </c>
      <c r="C23" s="25" t="s">
        <v>44</v>
      </c>
      <c r="D23" s="26">
        <v>13.0</v>
      </c>
      <c r="E23" s="3"/>
      <c r="F23" s="3"/>
      <c r="G23" s="3"/>
      <c r="H23" s="3"/>
      <c r="I23" s="3"/>
      <c r="J23" s="3"/>
      <c r="K23" s="3"/>
      <c r="L23" s="3"/>
    </row>
    <row r="24">
      <c r="A24" s="24" t="s">
        <v>45</v>
      </c>
      <c r="B24" s="27" t="s">
        <v>46</v>
      </c>
      <c r="C24" s="25" t="s">
        <v>44</v>
      </c>
      <c r="D24" s="28" t="s">
        <v>47</v>
      </c>
      <c r="E24" s="3"/>
      <c r="F24" s="3"/>
      <c r="G24" s="3"/>
      <c r="H24" s="3"/>
      <c r="I24" s="3"/>
      <c r="J24" s="3"/>
      <c r="K24" s="3"/>
      <c r="L24" s="3"/>
    </row>
    <row r="25">
      <c r="A25" s="22" t="s">
        <v>48</v>
      </c>
      <c r="B25" s="23" t="s">
        <v>49</v>
      </c>
      <c r="C25" s="23" t="s">
        <v>50</v>
      </c>
      <c r="D25" s="10"/>
      <c r="E25" s="3"/>
      <c r="F25" s="3"/>
      <c r="G25" s="3"/>
      <c r="H25" s="3"/>
      <c r="I25" s="3"/>
      <c r="J25" s="3"/>
      <c r="K25" s="3"/>
      <c r="L25" s="3"/>
    </row>
    <row r="26">
      <c r="A26" s="24" t="s">
        <v>42</v>
      </c>
      <c r="B26" s="25" t="s">
        <v>43</v>
      </c>
      <c r="C26" s="25" t="s">
        <v>44</v>
      </c>
      <c r="D26" s="26">
        <v>25.0</v>
      </c>
      <c r="E26" s="3"/>
      <c r="F26" s="3"/>
      <c r="G26" s="3"/>
      <c r="H26" s="3"/>
      <c r="I26" s="3"/>
      <c r="J26" s="3"/>
      <c r="K26" s="3"/>
      <c r="L26" s="3"/>
    </row>
    <row r="27">
      <c r="A27" s="24" t="s">
        <v>45</v>
      </c>
      <c r="B27" s="25" t="s">
        <v>51</v>
      </c>
      <c r="C27" s="25" t="s">
        <v>44</v>
      </c>
      <c r="D27" s="29"/>
      <c r="E27" s="3"/>
      <c r="F27" s="3"/>
      <c r="G27" s="3"/>
      <c r="H27" s="3"/>
      <c r="I27" s="3"/>
      <c r="J27" s="3"/>
      <c r="K27" s="3"/>
      <c r="L27" s="3"/>
    </row>
    <row r="28">
      <c r="A28" s="22" t="s">
        <v>48</v>
      </c>
      <c r="B28" s="23" t="s">
        <v>49</v>
      </c>
      <c r="C28" s="23" t="s">
        <v>52</v>
      </c>
      <c r="D28" s="10"/>
      <c r="E28" s="3"/>
      <c r="F28" s="3"/>
      <c r="G28" s="3"/>
      <c r="H28" s="3"/>
      <c r="I28" s="3"/>
      <c r="J28" s="3"/>
      <c r="K28" s="3"/>
      <c r="L28" s="3"/>
    </row>
    <row r="29">
      <c r="A29" s="22" t="s">
        <v>53</v>
      </c>
      <c r="B29" s="23">
        <v>72.0</v>
      </c>
      <c r="C29" s="23" t="s">
        <v>54</v>
      </c>
      <c r="D29" s="11">
        <v>1.0</v>
      </c>
      <c r="E29" s="3"/>
      <c r="F29" s="3"/>
      <c r="G29" s="3"/>
      <c r="H29" s="3"/>
      <c r="I29" s="3"/>
      <c r="J29" s="3"/>
      <c r="K29" s="3"/>
      <c r="L29" s="3"/>
    </row>
    <row r="30">
      <c r="A30" s="22" t="s">
        <v>55</v>
      </c>
      <c r="B30" s="23">
        <v>4.0</v>
      </c>
      <c r="C30" s="23" t="s">
        <v>56</v>
      </c>
      <c r="D30" s="11">
        <v>1.0</v>
      </c>
      <c r="E30" s="3"/>
      <c r="F30" s="3"/>
      <c r="G30" s="3"/>
      <c r="H30" s="3"/>
      <c r="I30" s="3"/>
      <c r="J30" s="3"/>
      <c r="K30" s="3"/>
      <c r="L30" s="3"/>
    </row>
    <row r="31">
      <c r="A31" s="3" t="s">
        <v>57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</row>
    <row r="32">
      <c r="A32" s="3" t="s">
        <v>58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</row>
    <row r="35">
      <c r="A35" s="3"/>
      <c r="B35" s="3"/>
      <c r="C35" s="3"/>
      <c r="D35" s="3"/>
      <c r="E35" s="3"/>
    </row>
    <row r="36">
      <c r="A36" s="3"/>
      <c r="B36" s="3"/>
      <c r="C36" s="3"/>
      <c r="D36" s="3"/>
      <c r="E36" s="3"/>
    </row>
    <row r="37">
      <c r="A37" s="3"/>
      <c r="B37" s="3"/>
      <c r="C37" s="3"/>
      <c r="D37" s="3"/>
      <c r="E37" s="3"/>
    </row>
    <row r="38">
      <c r="A38" s="3"/>
      <c r="B38" s="3"/>
      <c r="C38" s="3"/>
      <c r="D38" s="3"/>
      <c r="E38" s="3"/>
    </row>
    <row r="39">
      <c r="A39" s="3"/>
      <c r="B39" s="3"/>
      <c r="C39" s="3"/>
      <c r="D39" s="3"/>
      <c r="E39" s="3"/>
    </row>
    <row r="40">
      <c r="A40" s="3"/>
      <c r="B40" s="3"/>
      <c r="C40" s="3"/>
      <c r="D40" s="3"/>
      <c r="E40" s="3"/>
    </row>
    <row r="41">
      <c r="A41" s="3"/>
      <c r="B41" s="3"/>
      <c r="C41" s="3"/>
      <c r="D41" s="3"/>
      <c r="E41" s="3"/>
    </row>
    <row r="42">
      <c r="A42" s="3"/>
      <c r="B42" s="3"/>
      <c r="C42" s="3"/>
      <c r="D42" s="3"/>
      <c r="E42" s="3"/>
    </row>
    <row r="43">
      <c r="A43" s="3"/>
      <c r="B43" s="3"/>
      <c r="C43" s="3"/>
      <c r="D43" s="3"/>
      <c r="E43" s="3"/>
    </row>
    <row r="44">
      <c r="A44" s="3"/>
      <c r="B44" s="3"/>
      <c r="C44" s="3"/>
      <c r="D44" s="3"/>
      <c r="E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30" t="s">
        <v>59</v>
      </c>
      <c r="B3" s="30">
        <v>1.0</v>
      </c>
      <c r="C3" s="30">
        <v>2.0</v>
      </c>
      <c r="D3" s="30">
        <v>3.0</v>
      </c>
      <c r="E3" s="30">
        <v>4.0</v>
      </c>
      <c r="F3" s="30">
        <v>5.0</v>
      </c>
      <c r="G3" s="30">
        <v>6.0</v>
      </c>
      <c r="H3" s="30">
        <v>7.0</v>
      </c>
      <c r="I3" s="30">
        <v>8.0</v>
      </c>
      <c r="J3" s="30">
        <v>9.0</v>
      </c>
      <c r="K3" s="30">
        <v>10.0</v>
      </c>
      <c r="L3" s="30">
        <v>11.0</v>
      </c>
      <c r="M3" s="30">
        <v>12.0</v>
      </c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30" t="s">
        <v>60</v>
      </c>
      <c r="B4" s="31" t="s">
        <v>61</v>
      </c>
      <c r="C4" s="31" t="s">
        <v>62</v>
      </c>
      <c r="D4" s="31" t="s">
        <v>63</v>
      </c>
      <c r="E4" s="31" t="s">
        <v>64</v>
      </c>
      <c r="F4" s="31" t="s">
        <v>65</v>
      </c>
      <c r="G4" s="31" t="s">
        <v>66</v>
      </c>
      <c r="H4" s="31" t="s">
        <v>67</v>
      </c>
      <c r="I4" s="31" t="s">
        <v>68</v>
      </c>
      <c r="J4" s="31" t="s">
        <v>69</v>
      </c>
      <c r="K4" s="31" t="s">
        <v>70</v>
      </c>
      <c r="L4" s="31" t="s">
        <v>71</v>
      </c>
      <c r="M4" s="31" t="s">
        <v>72</v>
      </c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30" t="s">
        <v>73</v>
      </c>
      <c r="B5" s="31" t="s">
        <v>74</v>
      </c>
      <c r="C5" s="31" t="s">
        <v>75</v>
      </c>
      <c r="D5" s="31" t="s">
        <v>76</v>
      </c>
      <c r="E5" s="31" t="s">
        <v>77</v>
      </c>
      <c r="F5" s="31" t="s">
        <v>78</v>
      </c>
      <c r="G5" s="31" t="s">
        <v>79</v>
      </c>
      <c r="H5" s="31" t="s">
        <v>80</v>
      </c>
      <c r="I5" s="31" t="s">
        <v>81</v>
      </c>
      <c r="J5" s="31" t="s">
        <v>82</v>
      </c>
      <c r="K5" s="31" t="s">
        <v>83</v>
      </c>
      <c r="L5" s="31" t="s">
        <v>84</v>
      </c>
      <c r="M5" s="31" t="s">
        <v>85</v>
      </c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30" t="s">
        <v>86</v>
      </c>
      <c r="B6" s="31" t="s">
        <v>87</v>
      </c>
      <c r="C6" s="31" t="s">
        <v>88</v>
      </c>
      <c r="D6" s="31" t="s">
        <v>89</v>
      </c>
      <c r="E6" s="31" t="s">
        <v>90</v>
      </c>
      <c r="F6" s="31" t="s">
        <v>91</v>
      </c>
      <c r="G6" s="31" t="s">
        <v>92</v>
      </c>
      <c r="H6" s="31" t="s">
        <v>93</v>
      </c>
      <c r="I6" s="31" t="s">
        <v>94</v>
      </c>
      <c r="J6" s="31" t="s">
        <v>95</v>
      </c>
      <c r="K6" s="31" t="s">
        <v>96</v>
      </c>
      <c r="L6" s="31" t="s">
        <v>97</v>
      </c>
      <c r="M6" s="31" t="s">
        <v>98</v>
      </c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30" t="s">
        <v>99</v>
      </c>
      <c r="B7" s="31" t="s">
        <v>100</v>
      </c>
      <c r="C7" s="31" t="s">
        <v>101</v>
      </c>
      <c r="D7" s="31" t="s">
        <v>102</v>
      </c>
      <c r="E7" s="31" t="s">
        <v>103</v>
      </c>
      <c r="F7" s="31" t="s">
        <v>104</v>
      </c>
      <c r="G7" s="31" t="s">
        <v>105</v>
      </c>
      <c r="H7" s="31" t="s">
        <v>106</v>
      </c>
      <c r="I7" s="31" t="s">
        <v>107</v>
      </c>
      <c r="J7" s="31" t="s">
        <v>108</v>
      </c>
      <c r="K7" s="31" t="s">
        <v>109</v>
      </c>
      <c r="L7" s="31" t="s">
        <v>110</v>
      </c>
      <c r="M7" s="31" t="s">
        <v>111</v>
      </c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30" t="s">
        <v>112</v>
      </c>
      <c r="B8" s="31" t="s">
        <v>113</v>
      </c>
      <c r="C8" s="31" t="s">
        <v>114</v>
      </c>
      <c r="D8" s="31" t="s">
        <v>115</v>
      </c>
      <c r="E8" s="31" t="s">
        <v>116</v>
      </c>
      <c r="F8" s="31" t="s">
        <v>117</v>
      </c>
      <c r="G8" s="31" t="s">
        <v>118</v>
      </c>
      <c r="H8" s="31" t="s">
        <v>119</v>
      </c>
      <c r="I8" s="31" t="s">
        <v>120</v>
      </c>
      <c r="J8" s="31" t="s">
        <v>121</v>
      </c>
      <c r="K8" s="31" t="s">
        <v>122</v>
      </c>
      <c r="L8" s="31" t="s">
        <v>123</v>
      </c>
      <c r="M8" s="31" t="s">
        <v>124</v>
      </c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30" t="s">
        <v>125</v>
      </c>
      <c r="B9" s="31" t="s">
        <v>126</v>
      </c>
      <c r="C9" s="31" t="s">
        <v>127</v>
      </c>
      <c r="D9" s="31" t="s">
        <v>128</v>
      </c>
      <c r="E9" s="31" t="s">
        <v>129</v>
      </c>
      <c r="F9" s="31" t="s">
        <v>130</v>
      </c>
      <c r="G9" s="31" t="s">
        <v>131</v>
      </c>
      <c r="H9" s="31" t="s">
        <v>132</v>
      </c>
      <c r="I9" s="31" t="s">
        <v>133</v>
      </c>
      <c r="J9" s="31" t="s">
        <v>134</v>
      </c>
      <c r="K9" s="31" t="s">
        <v>135</v>
      </c>
      <c r="L9" s="31" t="s">
        <v>136</v>
      </c>
      <c r="M9" s="31" t="s">
        <v>137</v>
      </c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30" t="s">
        <v>138</v>
      </c>
      <c r="B10" s="31" t="s">
        <v>139</v>
      </c>
      <c r="C10" s="31" t="s">
        <v>140</v>
      </c>
      <c r="D10" s="31" t="s">
        <v>141</v>
      </c>
      <c r="E10" s="31" t="s">
        <v>142</v>
      </c>
      <c r="F10" s="31" t="s">
        <v>143</v>
      </c>
      <c r="G10" s="31" t="s">
        <v>144</v>
      </c>
      <c r="H10" s="31" t="s">
        <v>145</v>
      </c>
      <c r="I10" s="31" t="s">
        <v>146</v>
      </c>
      <c r="J10" s="31" t="s">
        <v>147</v>
      </c>
      <c r="K10" s="31" t="s">
        <v>148</v>
      </c>
      <c r="L10" s="31" t="s">
        <v>149</v>
      </c>
      <c r="M10" s="32" t="s">
        <v>150</v>
      </c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30" t="s">
        <v>151</v>
      </c>
      <c r="B11" s="31" t="s">
        <v>152</v>
      </c>
      <c r="C11" s="31" t="s">
        <v>153</v>
      </c>
      <c r="D11" s="31" t="s">
        <v>154</v>
      </c>
      <c r="E11" s="31" t="s">
        <v>155</v>
      </c>
      <c r="F11" s="31" t="s">
        <v>156</v>
      </c>
      <c r="G11" s="31" t="s">
        <v>157</v>
      </c>
      <c r="H11" s="31" t="s">
        <v>158</v>
      </c>
      <c r="I11" s="31" t="s">
        <v>159</v>
      </c>
      <c r="J11" s="31" t="s">
        <v>160</v>
      </c>
      <c r="K11" s="31" t="s">
        <v>161</v>
      </c>
      <c r="L11" s="31" t="s">
        <v>162</v>
      </c>
      <c r="M11" s="33" t="s">
        <v>163</v>
      </c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5.88"/>
  </cols>
  <sheetData>
    <row r="1">
      <c r="A1" s="18" t="s">
        <v>164</v>
      </c>
      <c r="B1" s="18" t="s">
        <v>165</v>
      </c>
      <c r="C1" s="18" t="s">
        <v>166</v>
      </c>
      <c r="D1" s="18" t="s">
        <v>167</v>
      </c>
      <c r="E1" s="18" t="s">
        <v>168</v>
      </c>
      <c r="F1" s="18" t="s">
        <v>169</v>
      </c>
      <c r="G1" s="21" t="s">
        <v>170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13">
        <v>1.0</v>
      </c>
      <c r="B2" s="34" t="s">
        <v>171</v>
      </c>
      <c r="C2" s="13">
        <v>1.0</v>
      </c>
      <c r="D2" s="13">
        <v>1.0</v>
      </c>
      <c r="E2" s="3" t="s">
        <v>60</v>
      </c>
      <c r="F2" s="31" t="s">
        <v>61</v>
      </c>
      <c r="G2" s="34" t="s">
        <v>172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13">
        <v>2.0</v>
      </c>
      <c r="B3" s="34" t="s">
        <v>171</v>
      </c>
      <c r="C3" s="13">
        <v>1.0</v>
      </c>
      <c r="D3" s="13">
        <v>1.0</v>
      </c>
      <c r="E3" s="3" t="s">
        <v>73</v>
      </c>
      <c r="F3" s="31" t="s">
        <v>74</v>
      </c>
      <c r="G3" s="34" t="s">
        <v>172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13">
        <v>3.0</v>
      </c>
      <c r="B4" s="34" t="s">
        <v>171</v>
      </c>
      <c r="C4" s="13">
        <v>1.0</v>
      </c>
      <c r="D4" s="13">
        <v>1.0</v>
      </c>
      <c r="E4" s="3" t="s">
        <v>86</v>
      </c>
      <c r="F4" s="31" t="s">
        <v>87</v>
      </c>
      <c r="G4" s="34" t="s">
        <v>172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13">
        <v>4.0</v>
      </c>
      <c r="B5" s="34" t="s">
        <v>171</v>
      </c>
      <c r="C5" s="13">
        <v>1.0</v>
      </c>
      <c r="D5" s="13">
        <v>1.0</v>
      </c>
      <c r="E5" s="3" t="s">
        <v>99</v>
      </c>
      <c r="F5" s="31" t="s">
        <v>100</v>
      </c>
      <c r="G5" s="34" t="s">
        <v>172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13">
        <v>5.0</v>
      </c>
      <c r="B6" s="34" t="s">
        <v>171</v>
      </c>
      <c r="C6" s="13">
        <v>1.0</v>
      </c>
      <c r="D6" s="13">
        <v>1.0</v>
      </c>
      <c r="E6" s="3" t="s">
        <v>112</v>
      </c>
      <c r="F6" s="31" t="s">
        <v>113</v>
      </c>
      <c r="G6" s="34" t="s">
        <v>172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13">
        <v>6.0</v>
      </c>
      <c r="B7" s="34" t="s">
        <v>171</v>
      </c>
      <c r="C7" s="13">
        <v>1.0</v>
      </c>
      <c r="D7" s="13">
        <v>1.0</v>
      </c>
      <c r="E7" s="3" t="s">
        <v>125</v>
      </c>
      <c r="F7" s="31" t="s">
        <v>126</v>
      </c>
      <c r="G7" s="34" t="s">
        <v>172</v>
      </c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13">
        <v>7.0</v>
      </c>
      <c r="B8" s="34" t="s">
        <v>171</v>
      </c>
      <c r="C8" s="13">
        <v>1.0</v>
      </c>
      <c r="D8" s="13">
        <v>1.0</v>
      </c>
      <c r="E8" s="3" t="s">
        <v>138</v>
      </c>
      <c r="F8" s="31" t="s">
        <v>139</v>
      </c>
      <c r="G8" s="34" t="s">
        <v>172</v>
      </c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13">
        <v>8.0</v>
      </c>
      <c r="B9" s="34" t="s">
        <v>171</v>
      </c>
      <c r="C9" s="13">
        <v>1.0</v>
      </c>
      <c r="D9" s="13">
        <v>1.0</v>
      </c>
      <c r="E9" s="3" t="s">
        <v>151</v>
      </c>
      <c r="F9" s="31" t="s">
        <v>152</v>
      </c>
      <c r="G9" s="34" t="s">
        <v>172</v>
      </c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13">
        <v>9.0</v>
      </c>
      <c r="B10" s="34" t="s">
        <v>171</v>
      </c>
      <c r="C10" s="13">
        <v>1.0</v>
      </c>
      <c r="D10" s="13">
        <v>2.0</v>
      </c>
      <c r="E10" s="3" t="s">
        <v>60</v>
      </c>
      <c r="F10" s="31" t="s">
        <v>62</v>
      </c>
      <c r="G10" s="34" t="s">
        <v>172</v>
      </c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13">
        <v>10.0</v>
      </c>
      <c r="B11" s="34" t="s">
        <v>171</v>
      </c>
      <c r="C11" s="13">
        <v>1.0</v>
      </c>
      <c r="D11" s="13">
        <v>2.0</v>
      </c>
      <c r="E11" s="3" t="s">
        <v>73</v>
      </c>
      <c r="F11" s="31" t="s">
        <v>75</v>
      </c>
      <c r="G11" s="34" t="s">
        <v>172</v>
      </c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13">
        <v>11.0</v>
      </c>
      <c r="B12" s="34" t="s">
        <v>171</v>
      </c>
      <c r="C12" s="13">
        <v>1.0</v>
      </c>
      <c r="D12" s="13">
        <v>2.0</v>
      </c>
      <c r="E12" s="3" t="s">
        <v>86</v>
      </c>
      <c r="F12" s="31" t="s">
        <v>88</v>
      </c>
      <c r="G12" s="34" t="s">
        <v>172</v>
      </c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13">
        <v>12.0</v>
      </c>
      <c r="B13" s="34" t="s">
        <v>171</v>
      </c>
      <c r="C13" s="13">
        <v>1.0</v>
      </c>
      <c r="D13" s="13">
        <v>2.0</v>
      </c>
      <c r="E13" s="3" t="s">
        <v>99</v>
      </c>
      <c r="F13" s="31" t="s">
        <v>101</v>
      </c>
      <c r="G13" s="34" t="s">
        <v>172</v>
      </c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13">
        <v>13.0</v>
      </c>
      <c r="B14" s="34" t="s">
        <v>171</v>
      </c>
      <c r="C14" s="13">
        <v>1.0</v>
      </c>
      <c r="D14" s="13">
        <v>2.0</v>
      </c>
      <c r="E14" s="3" t="s">
        <v>112</v>
      </c>
      <c r="F14" s="31" t="s">
        <v>114</v>
      </c>
      <c r="G14" s="34" t="s">
        <v>172</v>
      </c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13">
        <v>14.0</v>
      </c>
      <c r="B15" s="34" t="s">
        <v>171</v>
      </c>
      <c r="C15" s="13">
        <v>1.0</v>
      </c>
      <c r="D15" s="13">
        <v>2.0</v>
      </c>
      <c r="E15" s="3" t="s">
        <v>125</v>
      </c>
      <c r="F15" s="31" t="s">
        <v>127</v>
      </c>
      <c r="G15" s="34" t="s">
        <v>172</v>
      </c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13">
        <v>15.0</v>
      </c>
      <c r="B16" s="34" t="s">
        <v>171</v>
      </c>
      <c r="C16" s="13">
        <v>1.0</v>
      </c>
      <c r="D16" s="13">
        <v>2.0</v>
      </c>
      <c r="E16" s="3" t="s">
        <v>138</v>
      </c>
      <c r="F16" s="31" t="s">
        <v>140</v>
      </c>
      <c r="G16" s="34" t="s">
        <v>172</v>
      </c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13">
        <v>16.0</v>
      </c>
      <c r="B17" s="34" t="s">
        <v>171</v>
      </c>
      <c r="C17" s="13">
        <v>1.0</v>
      </c>
      <c r="D17" s="13">
        <v>2.0</v>
      </c>
      <c r="E17" s="3" t="s">
        <v>151</v>
      </c>
      <c r="F17" s="31" t="s">
        <v>153</v>
      </c>
      <c r="G17" s="34" t="s">
        <v>172</v>
      </c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13">
        <v>17.0</v>
      </c>
      <c r="B18" s="34" t="s">
        <v>171</v>
      </c>
      <c r="C18" s="13">
        <v>1.0</v>
      </c>
      <c r="D18" s="13">
        <v>3.0</v>
      </c>
      <c r="E18" s="3" t="s">
        <v>60</v>
      </c>
      <c r="F18" s="31" t="s">
        <v>63</v>
      </c>
      <c r="G18" s="34" t="s">
        <v>172</v>
      </c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13">
        <v>18.0</v>
      </c>
      <c r="B19" s="34" t="s">
        <v>171</v>
      </c>
      <c r="C19" s="13">
        <v>1.0</v>
      </c>
      <c r="D19" s="13">
        <v>3.0</v>
      </c>
      <c r="E19" s="3" t="s">
        <v>73</v>
      </c>
      <c r="F19" s="31" t="s">
        <v>76</v>
      </c>
      <c r="G19" s="34" t="s">
        <v>172</v>
      </c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13">
        <v>19.0</v>
      </c>
      <c r="B20" s="34" t="s">
        <v>171</v>
      </c>
      <c r="C20" s="13">
        <v>1.0</v>
      </c>
      <c r="D20" s="13">
        <v>3.0</v>
      </c>
      <c r="E20" s="3" t="s">
        <v>86</v>
      </c>
      <c r="F20" s="31" t="s">
        <v>89</v>
      </c>
      <c r="G20" s="34" t="s">
        <v>172</v>
      </c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13">
        <v>20.0</v>
      </c>
      <c r="B21" s="34" t="s">
        <v>171</v>
      </c>
      <c r="C21" s="13">
        <v>1.0</v>
      </c>
      <c r="D21" s="13">
        <v>3.0</v>
      </c>
      <c r="E21" s="3" t="s">
        <v>99</v>
      </c>
      <c r="F21" s="31" t="s">
        <v>102</v>
      </c>
      <c r="G21" s="34" t="s">
        <v>172</v>
      </c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13">
        <v>21.0</v>
      </c>
      <c r="B22" s="34" t="s">
        <v>171</v>
      </c>
      <c r="C22" s="13">
        <v>1.0</v>
      </c>
      <c r="D22" s="13">
        <v>3.0</v>
      </c>
      <c r="E22" s="3" t="s">
        <v>112</v>
      </c>
      <c r="F22" s="31" t="s">
        <v>115</v>
      </c>
      <c r="G22" s="34" t="s">
        <v>172</v>
      </c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13">
        <v>22.0</v>
      </c>
      <c r="B23" s="34" t="s">
        <v>171</v>
      </c>
      <c r="C23" s="13">
        <v>1.0</v>
      </c>
      <c r="D23" s="13">
        <v>3.0</v>
      </c>
      <c r="E23" s="3" t="s">
        <v>125</v>
      </c>
      <c r="F23" s="31" t="s">
        <v>128</v>
      </c>
      <c r="G23" s="34" t="s">
        <v>172</v>
      </c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13">
        <v>23.0</v>
      </c>
      <c r="B24" s="34" t="s">
        <v>171</v>
      </c>
      <c r="C24" s="13">
        <v>1.0</v>
      </c>
      <c r="D24" s="13">
        <v>3.0</v>
      </c>
      <c r="E24" s="3" t="s">
        <v>138</v>
      </c>
      <c r="F24" s="31" t="s">
        <v>141</v>
      </c>
      <c r="G24" s="34" t="s">
        <v>172</v>
      </c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13">
        <v>24.0</v>
      </c>
      <c r="B25" s="34" t="s">
        <v>171</v>
      </c>
      <c r="C25" s="13">
        <v>1.0</v>
      </c>
      <c r="D25" s="13">
        <v>3.0</v>
      </c>
      <c r="E25" s="3" t="s">
        <v>151</v>
      </c>
      <c r="F25" s="31" t="s">
        <v>154</v>
      </c>
      <c r="G25" s="34" t="s">
        <v>172</v>
      </c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13">
        <v>25.0</v>
      </c>
      <c r="B26" s="34" t="s">
        <v>171</v>
      </c>
      <c r="C26" s="13">
        <v>1.0</v>
      </c>
      <c r="D26" s="13">
        <v>4.0</v>
      </c>
      <c r="E26" s="3" t="s">
        <v>60</v>
      </c>
      <c r="F26" s="31" t="s">
        <v>64</v>
      </c>
      <c r="G26" s="34" t="s">
        <v>172</v>
      </c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13">
        <v>26.0</v>
      </c>
      <c r="B27" s="34" t="s">
        <v>171</v>
      </c>
      <c r="C27" s="13">
        <v>1.0</v>
      </c>
      <c r="D27" s="13">
        <v>4.0</v>
      </c>
      <c r="E27" s="3" t="s">
        <v>73</v>
      </c>
      <c r="F27" s="31" t="s">
        <v>77</v>
      </c>
      <c r="G27" s="34" t="s">
        <v>172</v>
      </c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13">
        <v>27.0</v>
      </c>
      <c r="B28" s="34" t="s">
        <v>171</v>
      </c>
      <c r="C28" s="13">
        <v>1.0</v>
      </c>
      <c r="D28" s="13">
        <v>4.0</v>
      </c>
      <c r="E28" s="3" t="s">
        <v>86</v>
      </c>
      <c r="F28" s="31" t="s">
        <v>90</v>
      </c>
      <c r="G28" s="34" t="s">
        <v>172</v>
      </c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13">
        <v>28.0</v>
      </c>
      <c r="B29" s="34" t="s">
        <v>171</v>
      </c>
      <c r="C29" s="13">
        <v>1.0</v>
      </c>
      <c r="D29" s="13">
        <v>4.0</v>
      </c>
      <c r="E29" s="3" t="s">
        <v>99</v>
      </c>
      <c r="F29" s="31" t="s">
        <v>103</v>
      </c>
      <c r="G29" s="34" t="s">
        <v>172</v>
      </c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13">
        <v>29.0</v>
      </c>
      <c r="B30" s="34" t="s">
        <v>171</v>
      </c>
      <c r="C30" s="13">
        <v>1.0</v>
      </c>
      <c r="D30" s="13">
        <v>4.0</v>
      </c>
      <c r="E30" s="3" t="s">
        <v>112</v>
      </c>
      <c r="F30" s="31" t="s">
        <v>116</v>
      </c>
      <c r="G30" s="34" t="s">
        <v>172</v>
      </c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13">
        <v>30.0</v>
      </c>
      <c r="B31" s="34" t="s">
        <v>171</v>
      </c>
      <c r="C31" s="13">
        <v>1.0</v>
      </c>
      <c r="D31" s="13">
        <v>4.0</v>
      </c>
      <c r="E31" s="3" t="s">
        <v>125</v>
      </c>
      <c r="F31" s="31" t="s">
        <v>129</v>
      </c>
      <c r="G31" s="34" t="s">
        <v>172</v>
      </c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13">
        <v>31.0</v>
      </c>
      <c r="B32" s="34" t="s">
        <v>171</v>
      </c>
      <c r="C32" s="13">
        <v>1.0</v>
      </c>
      <c r="D32" s="13">
        <v>4.0</v>
      </c>
      <c r="E32" s="3" t="s">
        <v>138</v>
      </c>
      <c r="F32" s="31" t="s">
        <v>142</v>
      </c>
      <c r="G32" s="34" t="s">
        <v>172</v>
      </c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13">
        <v>32.0</v>
      </c>
      <c r="B33" s="34" t="s">
        <v>171</v>
      </c>
      <c r="C33" s="13">
        <v>1.0</v>
      </c>
      <c r="D33" s="13">
        <v>4.0</v>
      </c>
      <c r="E33" s="3" t="s">
        <v>151</v>
      </c>
      <c r="F33" s="31" t="s">
        <v>155</v>
      </c>
      <c r="G33" s="34" t="s">
        <v>172</v>
      </c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13">
        <v>33.0</v>
      </c>
      <c r="B34" s="34" t="s">
        <v>171</v>
      </c>
      <c r="C34" s="13">
        <v>1.0</v>
      </c>
      <c r="D34" s="13">
        <v>5.0</v>
      </c>
      <c r="E34" s="3" t="s">
        <v>60</v>
      </c>
      <c r="F34" s="31" t="s">
        <v>65</v>
      </c>
      <c r="G34" s="34" t="s">
        <v>172</v>
      </c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13">
        <v>34.0</v>
      </c>
      <c r="B35" s="34" t="s">
        <v>171</v>
      </c>
      <c r="C35" s="13">
        <v>1.0</v>
      </c>
      <c r="D35" s="13">
        <v>5.0</v>
      </c>
      <c r="E35" s="3" t="s">
        <v>73</v>
      </c>
      <c r="F35" s="31" t="s">
        <v>78</v>
      </c>
      <c r="G35" s="34" t="s">
        <v>172</v>
      </c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13">
        <v>35.0</v>
      </c>
      <c r="B36" s="34" t="s">
        <v>171</v>
      </c>
      <c r="C36" s="13">
        <v>1.0</v>
      </c>
      <c r="D36" s="13">
        <v>5.0</v>
      </c>
      <c r="E36" s="3" t="s">
        <v>86</v>
      </c>
      <c r="F36" s="31" t="s">
        <v>91</v>
      </c>
      <c r="G36" s="34" t="s">
        <v>172</v>
      </c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13">
        <v>36.0</v>
      </c>
      <c r="B37" s="34" t="s">
        <v>171</v>
      </c>
      <c r="C37" s="13">
        <v>1.0</v>
      </c>
      <c r="D37" s="13">
        <v>5.0</v>
      </c>
      <c r="E37" s="3" t="s">
        <v>99</v>
      </c>
      <c r="F37" s="31" t="s">
        <v>104</v>
      </c>
      <c r="G37" s="34" t="s">
        <v>172</v>
      </c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13">
        <v>37.0</v>
      </c>
      <c r="B38" s="34" t="s">
        <v>171</v>
      </c>
      <c r="C38" s="13">
        <v>1.0</v>
      </c>
      <c r="D38" s="13">
        <v>5.0</v>
      </c>
      <c r="E38" s="3" t="s">
        <v>112</v>
      </c>
      <c r="F38" s="31" t="s">
        <v>117</v>
      </c>
      <c r="G38" s="34" t="s">
        <v>172</v>
      </c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13">
        <v>38.0</v>
      </c>
      <c r="B39" s="34" t="s">
        <v>171</v>
      </c>
      <c r="C39" s="13">
        <v>1.0</v>
      </c>
      <c r="D39" s="13">
        <v>5.0</v>
      </c>
      <c r="E39" s="3" t="s">
        <v>125</v>
      </c>
      <c r="F39" s="31" t="s">
        <v>130</v>
      </c>
      <c r="G39" s="34" t="s">
        <v>172</v>
      </c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13">
        <v>39.0</v>
      </c>
      <c r="B40" s="34" t="s">
        <v>171</v>
      </c>
      <c r="C40" s="13">
        <v>1.0</v>
      </c>
      <c r="D40" s="13">
        <v>5.0</v>
      </c>
      <c r="E40" s="3" t="s">
        <v>138</v>
      </c>
      <c r="F40" s="31" t="s">
        <v>143</v>
      </c>
      <c r="G40" s="34" t="s">
        <v>172</v>
      </c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13">
        <v>40.0</v>
      </c>
      <c r="B41" s="34" t="s">
        <v>171</v>
      </c>
      <c r="C41" s="13">
        <v>1.0</v>
      </c>
      <c r="D41" s="13">
        <v>5.0</v>
      </c>
      <c r="E41" s="3" t="s">
        <v>151</v>
      </c>
      <c r="F41" s="31" t="s">
        <v>156</v>
      </c>
      <c r="G41" s="34" t="s">
        <v>172</v>
      </c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13">
        <v>41.0</v>
      </c>
      <c r="B42" s="34" t="s">
        <v>171</v>
      </c>
      <c r="C42" s="13">
        <v>1.0</v>
      </c>
      <c r="D42" s="13">
        <v>6.0</v>
      </c>
      <c r="E42" s="3" t="s">
        <v>60</v>
      </c>
      <c r="F42" s="31" t="s">
        <v>66</v>
      </c>
      <c r="G42" s="34" t="s">
        <v>172</v>
      </c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13">
        <v>42.0</v>
      </c>
      <c r="B43" s="34" t="s">
        <v>171</v>
      </c>
      <c r="C43" s="13">
        <v>1.0</v>
      </c>
      <c r="D43" s="13">
        <v>6.0</v>
      </c>
      <c r="E43" s="3" t="s">
        <v>73</v>
      </c>
      <c r="F43" s="31" t="s">
        <v>79</v>
      </c>
      <c r="G43" s="34" t="s">
        <v>172</v>
      </c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13">
        <v>43.0</v>
      </c>
      <c r="B44" s="34" t="s">
        <v>171</v>
      </c>
      <c r="C44" s="13">
        <v>1.0</v>
      </c>
      <c r="D44" s="13">
        <v>6.0</v>
      </c>
      <c r="E44" s="3" t="s">
        <v>86</v>
      </c>
      <c r="F44" s="31" t="s">
        <v>92</v>
      </c>
      <c r="G44" s="34" t="s">
        <v>172</v>
      </c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13">
        <v>44.0</v>
      </c>
      <c r="B45" s="34" t="s">
        <v>171</v>
      </c>
      <c r="C45" s="13">
        <v>1.0</v>
      </c>
      <c r="D45" s="13">
        <v>6.0</v>
      </c>
      <c r="E45" s="3" t="s">
        <v>99</v>
      </c>
      <c r="F45" s="31" t="s">
        <v>105</v>
      </c>
      <c r="G45" s="34" t="s">
        <v>172</v>
      </c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13">
        <v>45.0</v>
      </c>
      <c r="B46" s="34" t="s">
        <v>171</v>
      </c>
      <c r="C46" s="13">
        <v>1.0</v>
      </c>
      <c r="D46" s="13">
        <v>6.0</v>
      </c>
      <c r="E46" s="3" t="s">
        <v>112</v>
      </c>
      <c r="F46" s="31" t="s">
        <v>118</v>
      </c>
      <c r="G46" s="34" t="s">
        <v>172</v>
      </c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13">
        <v>46.0</v>
      </c>
      <c r="B47" s="34" t="s">
        <v>171</v>
      </c>
      <c r="C47" s="13">
        <v>1.0</v>
      </c>
      <c r="D47" s="13">
        <v>6.0</v>
      </c>
      <c r="E47" s="3" t="s">
        <v>125</v>
      </c>
      <c r="F47" s="31" t="s">
        <v>131</v>
      </c>
      <c r="G47" s="34" t="s">
        <v>172</v>
      </c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13">
        <v>47.0</v>
      </c>
      <c r="B48" s="34" t="s">
        <v>171</v>
      </c>
      <c r="C48" s="13">
        <v>1.0</v>
      </c>
      <c r="D48" s="13">
        <v>6.0</v>
      </c>
      <c r="E48" s="3" t="s">
        <v>138</v>
      </c>
      <c r="F48" s="31" t="s">
        <v>144</v>
      </c>
      <c r="G48" s="34" t="s">
        <v>172</v>
      </c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13">
        <v>48.0</v>
      </c>
      <c r="B49" s="34" t="s">
        <v>171</v>
      </c>
      <c r="C49" s="13">
        <v>1.0</v>
      </c>
      <c r="D49" s="13">
        <v>6.0</v>
      </c>
      <c r="E49" s="3" t="s">
        <v>151</v>
      </c>
      <c r="F49" s="31" t="s">
        <v>157</v>
      </c>
      <c r="G49" s="34" t="s">
        <v>172</v>
      </c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13">
        <v>49.0</v>
      </c>
      <c r="B50" s="34" t="s">
        <v>171</v>
      </c>
      <c r="C50" s="13">
        <v>1.0</v>
      </c>
      <c r="D50" s="13">
        <v>7.0</v>
      </c>
      <c r="E50" s="3" t="s">
        <v>60</v>
      </c>
      <c r="F50" s="31" t="s">
        <v>67</v>
      </c>
      <c r="G50" s="34" t="s">
        <v>172</v>
      </c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13">
        <v>50.0</v>
      </c>
      <c r="B51" s="34" t="s">
        <v>171</v>
      </c>
      <c r="C51" s="13">
        <v>1.0</v>
      </c>
      <c r="D51" s="13">
        <v>7.0</v>
      </c>
      <c r="E51" s="3" t="s">
        <v>73</v>
      </c>
      <c r="F51" s="31" t="s">
        <v>80</v>
      </c>
      <c r="G51" s="34" t="s">
        <v>172</v>
      </c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13">
        <v>51.0</v>
      </c>
      <c r="B52" s="34" t="s">
        <v>171</v>
      </c>
      <c r="C52" s="13">
        <v>1.0</v>
      </c>
      <c r="D52" s="13">
        <v>7.0</v>
      </c>
      <c r="E52" s="3" t="s">
        <v>86</v>
      </c>
      <c r="F52" s="31" t="s">
        <v>93</v>
      </c>
      <c r="G52" s="34" t="s">
        <v>172</v>
      </c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13">
        <v>52.0</v>
      </c>
      <c r="B53" s="34" t="s">
        <v>171</v>
      </c>
      <c r="C53" s="13">
        <v>1.0</v>
      </c>
      <c r="D53" s="13">
        <v>7.0</v>
      </c>
      <c r="E53" s="3" t="s">
        <v>99</v>
      </c>
      <c r="F53" s="31" t="s">
        <v>106</v>
      </c>
      <c r="G53" s="34" t="s">
        <v>172</v>
      </c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13">
        <v>53.0</v>
      </c>
      <c r="B54" s="34" t="s">
        <v>171</v>
      </c>
      <c r="C54" s="13">
        <v>1.0</v>
      </c>
      <c r="D54" s="13">
        <v>7.0</v>
      </c>
      <c r="E54" s="3" t="s">
        <v>112</v>
      </c>
      <c r="F54" s="31" t="s">
        <v>119</v>
      </c>
      <c r="G54" s="34" t="s">
        <v>172</v>
      </c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13">
        <v>54.0</v>
      </c>
      <c r="B55" s="34" t="s">
        <v>171</v>
      </c>
      <c r="C55" s="13">
        <v>1.0</v>
      </c>
      <c r="D55" s="13">
        <v>7.0</v>
      </c>
      <c r="E55" s="3" t="s">
        <v>125</v>
      </c>
      <c r="F55" s="31" t="s">
        <v>132</v>
      </c>
      <c r="G55" s="34" t="s">
        <v>172</v>
      </c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13">
        <v>55.0</v>
      </c>
      <c r="B56" s="34" t="s">
        <v>171</v>
      </c>
      <c r="C56" s="13">
        <v>1.0</v>
      </c>
      <c r="D56" s="13">
        <v>7.0</v>
      </c>
      <c r="E56" s="3" t="s">
        <v>138</v>
      </c>
      <c r="F56" s="31" t="s">
        <v>145</v>
      </c>
      <c r="G56" s="34" t="s">
        <v>172</v>
      </c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13">
        <v>56.0</v>
      </c>
      <c r="B57" s="34" t="s">
        <v>171</v>
      </c>
      <c r="C57" s="13">
        <v>1.0</v>
      </c>
      <c r="D57" s="13">
        <v>7.0</v>
      </c>
      <c r="E57" s="3" t="s">
        <v>151</v>
      </c>
      <c r="F57" s="31" t="s">
        <v>158</v>
      </c>
      <c r="G57" s="34" t="s">
        <v>172</v>
      </c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13">
        <v>57.0</v>
      </c>
      <c r="B58" s="34" t="s">
        <v>171</v>
      </c>
      <c r="C58" s="13">
        <v>1.0</v>
      </c>
      <c r="D58" s="13">
        <v>8.0</v>
      </c>
      <c r="E58" s="3" t="s">
        <v>60</v>
      </c>
      <c r="F58" s="31" t="s">
        <v>68</v>
      </c>
      <c r="G58" s="34" t="s">
        <v>172</v>
      </c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13">
        <v>58.0</v>
      </c>
      <c r="B59" s="34" t="s">
        <v>171</v>
      </c>
      <c r="C59" s="13">
        <v>1.0</v>
      </c>
      <c r="D59" s="13">
        <v>8.0</v>
      </c>
      <c r="E59" s="3" t="s">
        <v>73</v>
      </c>
      <c r="F59" s="31" t="s">
        <v>81</v>
      </c>
      <c r="G59" s="34" t="s">
        <v>172</v>
      </c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13">
        <v>59.0</v>
      </c>
      <c r="B60" s="34" t="s">
        <v>171</v>
      </c>
      <c r="C60" s="13">
        <v>1.0</v>
      </c>
      <c r="D60" s="13">
        <v>8.0</v>
      </c>
      <c r="E60" s="3" t="s">
        <v>86</v>
      </c>
      <c r="F60" s="31" t="s">
        <v>94</v>
      </c>
      <c r="G60" s="34" t="s">
        <v>172</v>
      </c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13">
        <v>60.0</v>
      </c>
      <c r="B61" s="34" t="s">
        <v>171</v>
      </c>
      <c r="C61" s="13">
        <v>1.0</v>
      </c>
      <c r="D61" s="13">
        <v>8.0</v>
      </c>
      <c r="E61" s="3" t="s">
        <v>99</v>
      </c>
      <c r="F61" s="31" t="s">
        <v>107</v>
      </c>
      <c r="G61" s="34" t="s">
        <v>172</v>
      </c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13">
        <v>61.0</v>
      </c>
      <c r="B62" s="34" t="s">
        <v>171</v>
      </c>
      <c r="C62" s="13">
        <v>1.0</v>
      </c>
      <c r="D62" s="13">
        <v>8.0</v>
      </c>
      <c r="E62" s="3" t="s">
        <v>112</v>
      </c>
      <c r="F62" s="31" t="s">
        <v>120</v>
      </c>
      <c r="G62" s="34" t="s">
        <v>172</v>
      </c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13">
        <v>62.0</v>
      </c>
      <c r="B63" s="34" t="s">
        <v>171</v>
      </c>
      <c r="C63" s="13">
        <v>1.0</v>
      </c>
      <c r="D63" s="13">
        <v>8.0</v>
      </c>
      <c r="E63" s="3" t="s">
        <v>125</v>
      </c>
      <c r="F63" s="31" t="s">
        <v>133</v>
      </c>
      <c r="G63" s="34" t="s">
        <v>172</v>
      </c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13">
        <v>63.0</v>
      </c>
      <c r="B64" s="34" t="s">
        <v>171</v>
      </c>
      <c r="C64" s="13">
        <v>1.0</v>
      </c>
      <c r="D64" s="13">
        <v>8.0</v>
      </c>
      <c r="E64" s="3" t="s">
        <v>138</v>
      </c>
      <c r="F64" s="31" t="s">
        <v>146</v>
      </c>
      <c r="G64" s="34" t="s">
        <v>172</v>
      </c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13">
        <v>64.0</v>
      </c>
      <c r="B65" s="34" t="s">
        <v>171</v>
      </c>
      <c r="C65" s="13">
        <v>1.0</v>
      </c>
      <c r="D65" s="13">
        <v>8.0</v>
      </c>
      <c r="E65" s="3" t="s">
        <v>151</v>
      </c>
      <c r="F65" s="31" t="s">
        <v>159</v>
      </c>
      <c r="G65" s="34" t="s">
        <v>172</v>
      </c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13">
        <v>65.0</v>
      </c>
      <c r="B66" s="34" t="s">
        <v>171</v>
      </c>
      <c r="C66" s="13">
        <v>1.0</v>
      </c>
      <c r="D66" s="13">
        <v>9.0</v>
      </c>
      <c r="E66" s="3" t="s">
        <v>60</v>
      </c>
      <c r="F66" s="31" t="s">
        <v>69</v>
      </c>
      <c r="G66" s="34" t="s">
        <v>172</v>
      </c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13">
        <v>66.0</v>
      </c>
      <c r="B67" s="34" t="s">
        <v>171</v>
      </c>
      <c r="C67" s="13">
        <v>1.0</v>
      </c>
      <c r="D67" s="13">
        <v>9.0</v>
      </c>
      <c r="E67" s="3" t="s">
        <v>73</v>
      </c>
      <c r="F67" s="31" t="s">
        <v>82</v>
      </c>
      <c r="G67" s="34" t="s">
        <v>172</v>
      </c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13">
        <v>67.0</v>
      </c>
      <c r="B68" s="34" t="s">
        <v>171</v>
      </c>
      <c r="C68" s="13">
        <v>1.0</v>
      </c>
      <c r="D68" s="13">
        <v>9.0</v>
      </c>
      <c r="E68" s="3" t="s">
        <v>86</v>
      </c>
      <c r="F68" s="31" t="s">
        <v>95</v>
      </c>
      <c r="G68" s="34" t="s">
        <v>172</v>
      </c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13">
        <v>68.0</v>
      </c>
      <c r="B69" s="34" t="s">
        <v>171</v>
      </c>
      <c r="C69" s="13">
        <v>1.0</v>
      </c>
      <c r="D69" s="13">
        <v>9.0</v>
      </c>
      <c r="E69" s="3" t="s">
        <v>99</v>
      </c>
      <c r="F69" s="31" t="s">
        <v>108</v>
      </c>
      <c r="G69" s="34" t="s">
        <v>172</v>
      </c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13">
        <v>69.0</v>
      </c>
      <c r="B70" s="34" t="s">
        <v>171</v>
      </c>
      <c r="C70" s="13">
        <v>1.0</v>
      </c>
      <c r="D70" s="13">
        <v>9.0</v>
      </c>
      <c r="E70" s="3" t="s">
        <v>112</v>
      </c>
      <c r="F70" s="31" t="s">
        <v>121</v>
      </c>
      <c r="G70" s="34" t="s">
        <v>172</v>
      </c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13">
        <v>70.0</v>
      </c>
      <c r="B71" s="34" t="s">
        <v>171</v>
      </c>
      <c r="C71" s="13">
        <v>1.0</v>
      </c>
      <c r="D71" s="13">
        <v>9.0</v>
      </c>
      <c r="E71" s="3" t="s">
        <v>125</v>
      </c>
      <c r="F71" s="31" t="s">
        <v>134</v>
      </c>
      <c r="G71" s="34" t="s">
        <v>172</v>
      </c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13">
        <v>71.0</v>
      </c>
      <c r="B72" s="34" t="s">
        <v>171</v>
      </c>
      <c r="C72" s="13">
        <v>1.0</v>
      </c>
      <c r="D72" s="13">
        <v>9.0</v>
      </c>
      <c r="E72" s="3" t="s">
        <v>138</v>
      </c>
      <c r="F72" s="31" t="s">
        <v>147</v>
      </c>
      <c r="G72" s="34" t="s">
        <v>172</v>
      </c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13">
        <v>72.0</v>
      </c>
      <c r="B73" s="34" t="s">
        <v>171</v>
      </c>
      <c r="C73" s="13">
        <v>1.0</v>
      </c>
      <c r="D73" s="13">
        <v>9.0</v>
      </c>
      <c r="E73" s="3" t="s">
        <v>151</v>
      </c>
      <c r="F73" s="31" t="s">
        <v>160</v>
      </c>
      <c r="G73" s="34" t="s">
        <v>172</v>
      </c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13">
        <v>73.0</v>
      </c>
      <c r="B74" s="34" t="s">
        <v>171</v>
      </c>
      <c r="C74" s="13">
        <v>1.0</v>
      </c>
      <c r="D74" s="13">
        <v>10.0</v>
      </c>
      <c r="E74" s="3" t="s">
        <v>60</v>
      </c>
      <c r="F74" s="31" t="s">
        <v>70</v>
      </c>
      <c r="G74" s="34" t="s">
        <v>172</v>
      </c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13">
        <v>74.0</v>
      </c>
      <c r="B75" s="34" t="s">
        <v>171</v>
      </c>
      <c r="C75" s="13">
        <v>1.0</v>
      </c>
      <c r="D75" s="13">
        <v>10.0</v>
      </c>
      <c r="E75" s="3" t="s">
        <v>73</v>
      </c>
      <c r="F75" s="31" t="s">
        <v>83</v>
      </c>
      <c r="G75" s="34" t="s">
        <v>172</v>
      </c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13">
        <v>75.0</v>
      </c>
      <c r="B76" s="34" t="s">
        <v>171</v>
      </c>
      <c r="C76" s="13">
        <v>1.0</v>
      </c>
      <c r="D76" s="13">
        <v>10.0</v>
      </c>
      <c r="E76" s="3" t="s">
        <v>86</v>
      </c>
      <c r="F76" s="31" t="s">
        <v>96</v>
      </c>
      <c r="G76" s="34" t="s">
        <v>172</v>
      </c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13">
        <v>76.0</v>
      </c>
      <c r="B77" s="34" t="s">
        <v>171</v>
      </c>
      <c r="C77" s="13">
        <v>1.0</v>
      </c>
      <c r="D77" s="13">
        <v>10.0</v>
      </c>
      <c r="E77" s="3" t="s">
        <v>99</v>
      </c>
      <c r="F77" s="31" t="s">
        <v>109</v>
      </c>
      <c r="G77" s="34" t="s">
        <v>172</v>
      </c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13">
        <v>77.0</v>
      </c>
      <c r="B78" s="34" t="s">
        <v>171</v>
      </c>
      <c r="C78" s="13">
        <v>1.0</v>
      </c>
      <c r="D78" s="13">
        <v>10.0</v>
      </c>
      <c r="E78" s="3" t="s">
        <v>112</v>
      </c>
      <c r="F78" s="31" t="s">
        <v>122</v>
      </c>
      <c r="G78" s="34" t="s">
        <v>172</v>
      </c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13">
        <v>78.0</v>
      </c>
      <c r="B79" s="34" t="s">
        <v>171</v>
      </c>
      <c r="C79" s="13">
        <v>1.0</v>
      </c>
      <c r="D79" s="13">
        <v>10.0</v>
      </c>
      <c r="E79" s="3" t="s">
        <v>125</v>
      </c>
      <c r="F79" s="31" t="s">
        <v>135</v>
      </c>
      <c r="G79" s="34" t="s">
        <v>172</v>
      </c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13">
        <v>79.0</v>
      </c>
      <c r="B80" s="34" t="s">
        <v>171</v>
      </c>
      <c r="C80" s="13">
        <v>1.0</v>
      </c>
      <c r="D80" s="13">
        <v>10.0</v>
      </c>
      <c r="E80" s="3" t="s">
        <v>138</v>
      </c>
      <c r="F80" s="31" t="s">
        <v>148</v>
      </c>
      <c r="G80" s="34" t="s">
        <v>172</v>
      </c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13">
        <v>80.0</v>
      </c>
      <c r="B81" s="34" t="s">
        <v>171</v>
      </c>
      <c r="C81" s="13">
        <v>1.0</v>
      </c>
      <c r="D81" s="13">
        <v>10.0</v>
      </c>
      <c r="E81" s="3" t="s">
        <v>151</v>
      </c>
      <c r="F81" s="31" t="s">
        <v>161</v>
      </c>
      <c r="G81" s="34" t="s">
        <v>172</v>
      </c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13">
        <v>81.0</v>
      </c>
      <c r="B82" s="34" t="s">
        <v>171</v>
      </c>
      <c r="C82" s="13">
        <v>1.0</v>
      </c>
      <c r="D82" s="13">
        <v>11.0</v>
      </c>
      <c r="E82" s="3" t="s">
        <v>60</v>
      </c>
      <c r="F82" s="31" t="s">
        <v>71</v>
      </c>
      <c r="G82" s="34" t="s">
        <v>172</v>
      </c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13">
        <v>82.0</v>
      </c>
      <c r="B83" s="34" t="s">
        <v>171</v>
      </c>
      <c r="C83" s="13">
        <v>1.0</v>
      </c>
      <c r="D83" s="13">
        <v>11.0</v>
      </c>
      <c r="E83" s="3" t="s">
        <v>73</v>
      </c>
      <c r="F83" s="31" t="s">
        <v>84</v>
      </c>
      <c r="G83" s="34" t="s">
        <v>172</v>
      </c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13">
        <v>83.0</v>
      </c>
      <c r="B84" s="34" t="s">
        <v>171</v>
      </c>
      <c r="C84" s="13">
        <v>1.0</v>
      </c>
      <c r="D84" s="13">
        <v>11.0</v>
      </c>
      <c r="E84" s="3" t="s">
        <v>86</v>
      </c>
      <c r="F84" s="31" t="s">
        <v>97</v>
      </c>
      <c r="G84" s="34" t="s">
        <v>172</v>
      </c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13">
        <v>84.0</v>
      </c>
      <c r="B85" s="34" t="s">
        <v>171</v>
      </c>
      <c r="C85" s="13">
        <v>1.0</v>
      </c>
      <c r="D85" s="13">
        <v>11.0</v>
      </c>
      <c r="E85" s="3" t="s">
        <v>99</v>
      </c>
      <c r="F85" s="31" t="s">
        <v>110</v>
      </c>
      <c r="G85" s="34" t="s">
        <v>172</v>
      </c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13">
        <v>85.0</v>
      </c>
      <c r="B86" s="34" t="s">
        <v>171</v>
      </c>
      <c r="C86" s="13">
        <v>1.0</v>
      </c>
      <c r="D86" s="13">
        <v>11.0</v>
      </c>
      <c r="E86" s="3" t="s">
        <v>112</v>
      </c>
      <c r="F86" s="31" t="s">
        <v>123</v>
      </c>
      <c r="G86" s="34" t="s">
        <v>172</v>
      </c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13">
        <v>86.0</v>
      </c>
      <c r="B87" s="34" t="s">
        <v>171</v>
      </c>
      <c r="C87" s="13">
        <v>1.0</v>
      </c>
      <c r="D87" s="13">
        <v>11.0</v>
      </c>
      <c r="E87" s="3" t="s">
        <v>125</v>
      </c>
      <c r="F87" s="31" t="s">
        <v>136</v>
      </c>
      <c r="G87" s="34" t="s">
        <v>172</v>
      </c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13">
        <v>87.0</v>
      </c>
      <c r="B88" s="34" t="s">
        <v>171</v>
      </c>
      <c r="C88" s="13">
        <v>1.0</v>
      </c>
      <c r="D88" s="13">
        <v>11.0</v>
      </c>
      <c r="E88" s="3" t="s">
        <v>138</v>
      </c>
      <c r="F88" s="31" t="s">
        <v>149</v>
      </c>
      <c r="G88" s="34" t="s">
        <v>172</v>
      </c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13">
        <v>88.0</v>
      </c>
      <c r="B89" s="34" t="s">
        <v>171</v>
      </c>
      <c r="C89" s="13">
        <v>1.0</v>
      </c>
      <c r="D89" s="13">
        <v>11.0</v>
      </c>
      <c r="E89" s="3" t="s">
        <v>151</v>
      </c>
      <c r="F89" s="31" t="s">
        <v>162</v>
      </c>
      <c r="G89" s="34" t="s">
        <v>172</v>
      </c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13">
        <v>89.0</v>
      </c>
      <c r="B90" s="34" t="s">
        <v>171</v>
      </c>
      <c r="C90" s="13">
        <v>1.0</v>
      </c>
      <c r="D90" s="13">
        <v>12.0</v>
      </c>
      <c r="E90" s="3" t="s">
        <v>60</v>
      </c>
      <c r="F90" s="31" t="s">
        <v>72</v>
      </c>
      <c r="G90" s="34" t="s">
        <v>172</v>
      </c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13">
        <v>90.0</v>
      </c>
      <c r="B91" s="34" t="s">
        <v>171</v>
      </c>
      <c r="C91" s="13">
        <v>1.0</v>
      </c>
      <c r="D91" s="13">
        <v>12.0</v>
      </c>
      <c r="E91" s="3" t="s">
        <v>73</v>
      </c>
      <c r="F91" s="31" t="s">
        <v>85</v>
      </c>
      <c r="G91" s="34" t="s">
        <v>172</v>
      </c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13">
        <v>91.0</v>
      </c>
      <c r="B92" s="34" t="s">
        <v>171</v>
      </c>
      <c r="C92" s="13">
        <v>1.0</v>
      </c>
      <c r="D92" s="13">
        <v>12.0</v>
      </c>
      <c r="E92" s="3" t="s">
        <v>86</v>
      </c>
      <c r="F92" s="31" t="s">
        <v>98</v>
      </c>
      <c r="G92" s="34" t="s">
        <v>172</v>
      </c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13">
        <v>92.0</v>
      </c>
      <c r="B93" s="34" t="s">
        <v>171</v>
      </c>
      <c r="C93" s="13">
        <v>1.0</v>
      </c>
      <c r="D93" s="13">
        <v>12.0</v>
      </c>
      <c r="E93" s="3" t="s">
        <v>99</v>
      </c>
      <c r="F93" s="31" t="s">
        <v>111</v>
      </c>
      <c r="G93" s="34" t="s">
        <v>172</v>
      </c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13">
        <v>93.0</v>
      </c>
      <c r="B94" s="34" t="s">
        <v>171</v>
      </c>
      <c r="C94" s="13">
        <v>1.0</v>
      </c>
      <c r="D94" s="13">
        <v>12.0</v>
      </c>
      <c r="E94" s="3" t="s">
        <v>112</v>
      </c>
      <c r="F94" s="31" t="s">
        <v>124</v>
      </c>
      <c r="G94" s="34" t="s">
        <v>172</v>
      </c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13">
        <v>94.0</v>
      </c>
      <c r="B95" s="34" t="s">
        <v>171</v>
      </c>
      <c r="C95" s="13">
        <v>1.0</v>
      </c>
      <c r="D95" s="13">
        <v>12.0</v>
      </c>
      <c r="E95" s="3" t="s">
        <v>125</v>
      </c>
      <c r="F95" s="31" t="s">
        <v>137</v>
      </c>
      <c r="G95" s="34" t="s">
        <v>172</v>
      </c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13">
        <v>95.0</v>
      </c>
      <c r="B96" s="34" t="s">
        <v>171</v>
      </c>
      <c r="C96" s="13">
        <v>1.0</v>
      </c>
      <c r="D96" s="13">
        <v>12.0</v>
      </c>
      <c r="E96" s="3" t="s">
        <v>138</v>
      </c>
      <c r="F96" s="32" t="s">
        <v>150</v>
      </c>
      <c r="G96" s="34" t="s">
        <v>172</v>
      </c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13">
        <v>96.0</v>
      </c>
      <c r="B97" s="34" t="s">
        <v>171</v>
      </c>
      <c r="C97" s="13">
        <v>1.0</v>
      </c>
      <c r="D97" s="13">
        <v>12.0</v>
      </c>
      <c r="E97" s="3" t="s">
        <v>151</v>
      </c>
      <c r="F97" s="33" t="s">
        <v>163</v>
      </c>
      <c r="G97" s="34" t="s">
        <v>172</v>
      </c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drawing r:id="rId1"/>
</worksheet>
</file>