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R Set Up" sheetId="1" r:id="rId4"/>
    <sheet state="visible" name="Template Plate Layout" sheetId="2" r:id="rId5"/>
    <sheet state="visible" name="Sample Data Sheet Long" sheetId="3" r:id="rId6"/>
  </sheets>
  <definedNames/>
  <calcPr/>
</workbook>
</file>

<file path=xl/sharedStrings.xml><?xml version="1.0" encoding="utf-8"?>
<sst xmlns="http://schemas.openxmlformats.org/spreadsheetml/2006/main" count="558" uniqueCount="162">
  <si>
    <t>Primers: Stoeck-phytoplankton-18S-V4</t>
  </si>
  <si>
    <t>Reagents</t>
  </si>
  <si>
    <t>C1</t>
  </si>
  <si>
    <t>C1 units</t>
  </si>
  <si>
    <t>C2</t>
  </si>
  <si>
    <t>C2 units</t>
  </si>
  <si>
    <t>V2</t>
  </si>
  <si>
    <t>V1</t>
  </si>
  <si>
    <t>All V1</t>
  </si>
  <si>
    <t>1/2 RxN for 1.5 mL tube</t>
  </si>
  <si>
    <t>5X Buffer</t>
  </si>
  <si>
    <t>X</t>
  </si>
  <si>
    <t>MM</t>
  </si>
  <si>
    <t>x2</t>
  </si>
  <si>
    <t>Azura TruFi DNA polymerase</t>
  </si>
  <si>
    <t>Taq</t>
  </si>
  <si>
    <t>10 uM Forward Primer</t>
  </si>
  <si>
    <t>uM</t>
  </si>
  <si>
    <t>Forward</t>
  </si>
  <si>
    <t>10 uM Reverse Primer</t>
  </si>
  <si>
    <t>Reverse</t>
  </si>
  <si>
    <t>Nuclease-Free Water</t>
  </si>
  <si>
    <t>NA</t>
  </si>
  <si>
    <t>H20</t>
  </si>
  <si>
    <t>Template DNA</t>
  </si>
  <si>
    <t>Total</t>
  </si>
  <si>
    <t>MM ea well:</t>
  </si>
  <si>
    <t>µL</t>
  </si>
  <si>
    <t>DNA ea well:</t>
  </si>
  <si>
    <t>Number of Samples</t>
  </si>
  <si>
    <t>Pipette Error</t>
  </si>
  <si>
    <t>Total MM rxns</t>
  </si>
  <si>
    <t>Thermocycling Conditions</t>
  </si>
  <si>
    <t>Step</t>
  </si>
  <si>
    <t>Temp</t>
  </si>
  <si>
    <t>Time</t>
  </si>
  <si>
    <t>No of cycles</t>
  </si>
  <si>
    <t>Initial Denat</t>
  </si>
  <si>
    <t>60 s</t>
  </si>
  <si>
    <t>Denaturation</t>
  </si>
  <si>
    <t>15 s</t>
  </si>
  <si>
    <t>Annealing</t>
  </si>
  <si>
    <t>Extension</t>
  </si>
  <si>
    <t>30 s</t>
  </si>
  <si>
    <t>Hold</t>
  </si>
  <si>
    <t>infinity</t>
  </si>
  <si>
    <t>Machine:</t>
  </si>
  <si>
    <t>Program:</t>
  </si>
  <si>
    <t>Plate Layout</t>
  </si>
  <si>
    <t>A</t>
  </si>
  <si>
    <t>Sample 1</t>
  </si>
  <si>
    <t>Sample 9</t>
  </si>
  <si>
    <t>Sample 17</t>
  </si>
  <si>
    <t>Sample 25</t>
  </si>
  <si>
    <t>Sample 33</t>
  </si>
  <si>
    <t>Sample 41</t>
  </si>
  <si>
    <t>Sample 49</t>
  </si>
  <si>
    <t>Sample 57</t>
  </si>
  <si>
    <t>Sample 65</t>
  </si>
  <si>
    <t>Sample 73</t>
  </si>
  <si>
    <t>Sample 81</t>
  </si>
  <si>
    <t>Sample 89</t>
  </si>
  <si>
    <t>B</t>
  </si>
  <si>
    <t>Sample 2</t>
  </si>
  <si>
    <t>Sample 10</t>
  </si>
  <si>
    <t>Sample 18</t>
  </si>
  <si>
    <t>Sample 26</t>
  </si>
  <si>
    <t>Sample 34</t>
  </si>
  <si>
    <t>Sample 42</t>
  </si>
  <si>
    <t>Sample 50</t>
  </si>
  <si>
    <t>Sample 58</t>
  </si>
  <si>
    <t>Sample 66</t>
  </si>
  <si>
    <t>Sample 74</t>
  </si>
  <si>
    <t>Sample 82</t>
  </si>
  <si>
    <t>Sample 90</t>
  </si>
  <si>
    <t>C</t>
  </si>
  <si>
    <t>Sample 3</t>
  </si>
  <si>
    <t>Sample 11</t>
  </si>
  <si>
    <t>Sample 19</t>
  </si>
  <si>
    <t>Sample 27</t>
  </si>
  <si>
    <t>Sample 35</t>
  </si>
  <si>
    <t>Sample 43</t>
  </si>
  <si>
    <t>Sample 51</t>
  </si>
  <si>
    <t>Sample 59</t>
  </si>
  <si>
    <t>Sample 67</t>
  </si>
  <si>
    <t>Sample 75</t>
  </si>
  <si>
    <t>Sample 83</t>
  </si>
  <si>
    <t>Sample 91</t>
  </si>
  <si>
    <t>D</t>
  </si>
  <si>
    <t>Sample 4</t>
  </si>
  <si>
    <t>Sample 12</t>
  </si>
  <si>
    <t>Sample 20</t>
  </si>
  <si>
    <t>Sample 28</t>
  </si>
  <si>
    <t>Sample 36</t>
  </si>
  <si>
    <t>Sample 44</t>
  </si>
  <si>
    <t>Sample 52</t>
  </si>
  <si>
    <t>Sample 60</t>
  </si>
  <si>
    <t>Sample 68</t>
  </si>
  <si>
    <t>Sample 76</t>
  </si>
  <si>
    <t>Sample 84</t>
  </si>
  <si>
    <t>Sample 92</t>
  </si>
  <si>
    <t>E</t>
  </si>
  <si>
    <t>Sample 5</t>
  </si>
  <si>
    <t>Sample 13</t>
  </si>
  <si>
    <t>Sample 21</t>
  </si>
  <si>
    <t>Sample 29</t>
  </si>
  <si>
    <t>Sample 37</t>
  </si>
  <si>
    <t>Sample 45</t>
  </si>
  <si>
    <t>Sample 53</t>
  </si>
  <si>
    <t>Sample 61</t>
  </si>
  <si>
    <t>Sample 69</t>
  </si>
  <si>
    <t>Sample 77</t>
  </si>
  <si>
    <t>Sample 85</t>
  </si>
  <si>
    <t>Sample 93</t>
  </si>
  <si>
    <t>F</t>
  </si>
  <si>
    <t>Sample 6</t>
  </si>
  <si>
    <t>Sample 14</t>
  </si>
  <si>
    <t>Sample 22</t>
  </si>
  <si>
    <t>Sample 30</t>
  </si>
  <si>
    <t>Sample 38</t>
  </si>
  <si>
    <t>Sample 46</t>
  </si>
  <si>
    <t>Sample 54</t>
  </si>
  <si>
    <t>Sample 62</t>
  </si>
  <si>
    <t>Sample 70</t>
  </si>
  <si>
    <t>Sample 78</t>
  </si>
  <si>
    <t>Sample 86</t>
  </si>
  <si>
    <t>Sample 94</t>
  </si>
  <si>
    <t>G</t>
  </si>
  <si>
    <t>Sample 7</t>
  </si>
  <si>
    <t>Sample 15</t>
  </si>
  <si>
    <t>Sample 23</t>
  </si>
  <si>
    <t>Sample 31</t>
  </si>
  <si>
    <t>Sample 39</t>
  </si>
  <si>
    <t>Sample 47</t>
  </si>
  <si>
    <t>Sample 55</t>
  </si>
  <si>
    <t>Sample 63</t>
  </si>
  <si>
    <t>Sample 71</t>
  </si>
  <si>
    <t>Sample 79</t>
  </si>
  <si>
    <t>Sample 87</t>
  </si>
  <si>
    <t>BLANK</t>
  </si>
  <si>
    <t>H</t>
  </si>
  <si>
    <t>Sample 8</t>
  </si>
  <si>
    <t>Sample 16</t>
  </si>
  <si>
    <t>Sample 24</t>
  </si>
  <si>
    <t>Sample 32</t>
  </si>
  <si>
    <t>Sample 40</t>
  </si>
  <si>
    <t>Sample 48</t>
  </si>
  <si>
    <t>Sample 56</t>
  </si>
  <si>
    <t>Sample 64</t>
  </si>
  <si>
    <t>Sample 72</t>
  </si>
  <si>
    <t>Sample 80</t>
  </si>
  <si>
    <t>Sample 88</t>
  </si>
  <si>
    <t>POSITIVE</t>
  </si>
  <si>
    <t>Library Number</t>
  </si>
  <si>
    <t>Plate Name</t>
  </si>
  <si>
    <t>Plate Number</t>
  </si>
  <si>
    <t>Column</t>
  </si>
  <si>
    <t>Row</t>
  </si>
  <si>
    <t>Sample Name</t>
  </si>
  <si>
    <t>Metabarcoding Marker</t>
  </si>
  <si>
    <t>OME P1 Sequencing 18S v4</t>
  </si>
  <si>
    <t>18S v4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</si>
</sst>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right" vertical="bottom"/>
    </xf>
    <xf borderId="3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4" fontId="4" numFmtId="0" xfId="0" applyAlignment="1" applyFill="1" applyFont="1">
      <alignment vertical="bottom"/>
    </xf>
    <xf borderId="0" fillId="5" fontId="6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 t="s">
        <v>1</v>
      </c>
      <c r="B3" s="4"/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2"/>
      <c r="K3" s="7" t="s">
        <v>9</v>
      </c>
      <c r="L3" s="2"/>
    </row>
    <row r="4">
      <c r="A4" s="8" t="s">
        <v>10</v>
      </c>
      <c r="B4" s="9"/>
      <c r="C4" s="10">
        <v>2.0</v>
      </c>
      <c r="D4" s="9" t="s">
        <v>11</v>
      </c>
      <c r="E4" s="10">
        <v>1.0</v>
      </c>
      <c r="F4" s="9" t="s">
        <v>11</v>
      </c>
      <c r="G4" s="11">
        <v>25.0</v>
      </c>
      <c r="H4" s="11">
        <v>5.0</v>
      </c>
      <c r="I4" s="12">
        <f t="shared" ref="I4:I8" si="1">H4*$I$16</f>
        <v>520</v>
      </c>
      <c r="J4" s="2" t="s">
        <v>12</v>
      </c>
      <c r="K4" s="13">
        <f t="shared" ref="K4:K8" si="2">I4/2</f>
        <v>260</v>
      </c>
      <c r="L4" s="2" t="s">
        <v>13</v>
      </c>
    </row>
    <row r="5">
      <c r="A5" s="14" t="s">
        <v>14</v>
      </c>
      <c r="B5" s="9"/>
      <c r="C5" s="9"/>
      <c r="D5" s="9"/>
      <c r="E5" s="9"/>
      <c r="F5" s="9"/>
      <c r="G5" s="11">
        <v>25.0</v>
      </c>
      <c r="H5" s="11">
        <v>0.25</v>
      </c>
      <c r="I5" s="15">
        <f t="shared" si="1"/>
        <v>26</v>
      </c>
      <c r="J5" s="2" t="s">
        <v>15</v>
      </c>
      <c r="K5" s="13">
        <f t="shared" si="2"/>
        <v>13</v>
      </c>
      <c r="L5" s="2" t="s">
        <v>13</v>
      </c>
    </row>
    <row r="6">
      <c r="A6" s="16" t="s">
        <v>16</v>
      </c>
      <c r="B6" s="9"/>
      <c r="C6" s="10">
        <v>10.0</v>
      </c>
      <c r="D6" s="9" t="s">
        <v>17</v>
      </c>
      <c r="E6" s="10">
        <v>0.4</v>
      </c>
      <c r="F6" s="9" t="s">
        <v>17</v>
      </c>
      <c r="G6" s="11">
        <v>25.0</v>
      </c>
      <c r="H6" s="11">
        <f t="shared" ref="H6:H7" si="3">G6*E6/C6</f>
        <v>1</v>
      </c>
      <c r="I6" s="12">
        <f t="shared" si="1"/>
        <v>104</v>
      </c>
      <c r="J6" s="2" t="s">
        <v>18</v>
      </c>
      <c r="K6" s="13">
        <f t="shared" si="2"/>
        <v>52</v>
      </c>
      <c r="L6" s="2" t="s">
        <v>13</v>
      </c>
    </row>
    <row r="7">
      <c r="A7" s="16" t="s">
        <v>19</v>
      </c>
      <c r="B7" s="9"/>
      <c r="C7" s="10">
        <v>10.0</v>
      </c>
      <c r="D7" s="9" t="s">
        <v>17</v>
      </c>
      <c r="E7" s="10">
        <v>0.4</v>
      </c>
      <c r="F7" s="9" t="s">
        <v>17</v>
      </c>
      <c r="G7" s="11">
        <v>25.0</v>
      </c>
      <c r="H7" s="11">
        <f t="shared" si="3"/>
        <v>1</v>
      </c>
      <c r="I7" s="12">
        <f t="shared" si="1"/>
        <v>104</v>
      </c>
      <c r="J7" s="2" t="s">
        <v>20</v>
      </c>
      <c r="K7" s="13">
        <f t="shared" si="2"/>
        <v>52</v>
      </c>
      <c r="L7" s="2" t="s">
        <v>13</v>
      </c>
    </row>
    <row r="8">
      <c r="A8" s="16" t="s">
        <v>21</v>
      </c>
      <c r="B8" s="9"/>
      <c r="C8" s="10" t="s">
        <v>22</v>
      </c>
      <c r="D8" s="9" t="s">
        <v>22</v>
      </c>
      <c r="E8" s="10" t="s">
        <v>22</v>
      </c>
      <c r="F8" s="9" t="s">
        <v>22</v>
      </c>
      <c r="G8" s="11">
        <v>25.0</v>
      </c>
      <c r="H8" s="11">
        <f>G8-SUM(H4:H7,H9)</f>
        <v>15.75</v>
      </c>
      <c r="I8" s="12">
        <f t="shared" si="1"/>
        <v>1638</v>
      </c>
      <c r="J8" s="2" t="s">
        <v>23</v>
      </c>
      <c r="K8" s="13">
        <f t="shared" si="2"/>
        <v>819</v>
      </c>
      <c r="L8" s="2" t="s">
        <v>13</v>
      </c>
    </row>
    <row r="9">
      <c r="A9" s="8" t="s">
        <v>24</v>
      </c>
      <c r="B9" s="9"/>
      <c r="C9" s="9"/>
      <c r="D9" s="9"/>
      <c r="E9" s="9"/>
      <c r="F9" s="9"/>
      <c r="G9" s="11">
        <v>25.0</v>
      </c>
      <c r="H9" s="11">
        <v>2.0</v>
      </c>
      <c r="I9" s="9"/>
      <c r="J9" s="2"/>
      <c r="K9" s="2"/>
      <c r="L9" s="2"/>
    </row>
    <row r="10">
      <c r="A10" s="17" t="s">
        <v>25</v>
      </c>
      <c r="B10" s="18"/>
      <c r="C10" s="18"/>
      <c r="D10" s="18"/>
      <c r="E10" s="18"/>
      <c r="F10" s="18"/>
      <c r="G10" s="19">
        <v>25.0</v>
      </c>
      <c r="H10" s="19">
        <f>SUM(H4:H9)</f>
        <v>25</v>
      </c>
      <c r="I10" s="19">
        <f>SUM(I4:I9)-I9</f>
        <v>2392</v>
      </c>
      <c r="J10" s="2"/>
      <c r="K10" s="13">
        <f>I10/2</f>
        <v>1196</v>
      </c>
      <c r="L10" s="2" t="s">
        <v>13</v>
      </c>
      <c r="M10" s="2"/>
      <c r="N10" s="2"/>
      <c r="O10" s="2"/>
    </row>
    <row r="11">
      <c r="A11" s="2"/>
      <c r="B11" s="2"/>
      <c r="C11" s="2"/>
      <c r="D11" s="2"/>
      <c r="E11" s="2"/>
      <c r="F11" s="2"/>
      <c r="G11" s="2"/>
      <c r="H11" s="2" t="s">
        <v>26</v>
      </c>
      <c r="I11" s="13">
        <f>I10/I16</f>
        <v>23</v>
      </c>
      <c r="J11" s="2" t="s">
        <v>27</v>
      </c>
      <c r="K11" s="2"/>
      <c r="L11" s="2"/>
      <c r="M11" s="2"/>
      <c r="N11" s="2"/>
      <c r="O11" s="2"/>
    </row>
    <row r="12">
      <c r="A12" s="2"/>
      <c r="B12" s="2"/>
      <c r="C12" s="2"/>
      <c r="D12" s="2"/>
      <c r="E12" s="2"/>
      <c r="F12" s="2"/>
      <c r="G12" s="2"/>
      <c r="H12" s="2" t="s">
        <v>28</v>
      </c>
      <c r="I12" s="13">
        <f>H9</f>
        <v>2</v>
      </c>
      <c r="J12" s="2" t="s">
        <v>27</v>
      </c>
      <c r="K12" s="2"/>
      <c r="L12" s="2"/>
      <c r="M12" s="2"/>
      <c r="N12" s="2"/>
      <c r="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0" t="s">
        <v>29</v>
      </c>
      <c r="I14" s="21">
        <v>96.0</v>
      </c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0" t="s">
        <v>30</v>
      </c>
      <c r="I15" s="21">
        <v>8.0</v>
      </c>
      <c r="J15" s="2"/>
      <c r="K15" s="2"/>
      <c r="L15" s="2"/>
      <c r="M15" s="2"/>
      <c r="N15" s="2"/>
      <c r="O15" s="2"/>
    </row>
    <row r="16">
      <c r="A16" s="2"/>
      <c r="B16" s="2"/>
      <c r="C16" s="2"/>
      <c r="D16" s="2"/>
      <c r="E16" s="2"/>
      <c r="F16" s="2"/>
      <c r="G16" s="2"/>
      <c r="H16" s="20" t="s">
        <v>31</v>
      </c>
      <c r="I16" s="21">
        <f>sum(I14:I15)</f>
        <v>104</v>
      </c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3" t="s">
        <v>33</v>
      </c>
      <c r="B19" s="6" t="s">
        <v>34</v>
      </c>
      <c r="C19" s="6" t="s">
        <v>35</v>
      </c>
      <c r="D19" s="6" t="s">
        <v>36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2" t="s">
        <v>37</v>
      </c>
      <c r="B20" s="23">
        <v>95.0</v>
      </c>
      <c r="C20" s="23" t="s">
        <v>38</v>
      </c>
      <c r="D20" s="11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2" t="s">
        <v>39</v>
      </c>
      <c r="B21" s="24">
        <v>95.0</v>
      </c>
      <c r="C21" s="24" t="s">
        <v>40</v>
      </c>
      <c r="D21" s="25">
        <v>30.0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2" t="s">
        <v>41</v>
      </c>
      <c r="B22" s="24">
        <v>56.0</v>
      </c>
      <c r="C22" s="24" t="s">
        <v>40</v>
      </c>
      <c r="D22" s="2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2" t="s">
        <v>42</v>
      </c>
      <c r="B23" s="23">
        <v>72.0</v>
      </c>
      <c r="C23" s="23" t="s">
        <v>43</v>
      </c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2" t="s">
        <v>44</v>
      </c>
      <c r="B24" s="23">
        <v>4.0</v>
      </c>
      <c r="C24" s="23" t="s">
        <v>45</v>
      </c>
      <c r="D24" s="11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 t="s">
        <v>46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 t="s">
        <v>47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7" t="s">
        <v>48</v>
      </c>
      <c r="B3" s="28">
        <v>1.0</v>
      </c>
      <c r="C3" s="28">
        <v>2.0</v>
      </c>
      <c r="D3" s="28">
        <v>3.0</v>
      </c>
      <c r="E3" s="28">
        <v>4.0</v>
      </c>
      <c r="F3" s="28">
        <v>5.0</v>
      </c>
      <c r="G3" s="28">
        <v>6.0</v>
      </c>
      <c r="H3" s="28">
        <v>7.0</v>
      </c>
      <c r="I3" s="28">
        <v>8.0</v>
      </c>
      <c r="J3" s="28">
        <v>9.0</v>
      </c>
      <c r="K3" s="28">
        <v>10.0</v>
      </c>
      <c r="L3" s="28">
        <v>11.0</v>
      </c>
      <c r="M3" s="28">
        <v>12.0</v>
      </c>
    </row>
    <row r="4">
      <c r="A4" s="28" t="s">
        <v>49</v>
      </c>
      <c r="B4" s="29" t="s">
        <v>50</v>
      </c>
      <c r="C4" s="29" t="s">
        <v>51</v>
      </c>
      <c r="D4" s="29" t="s">
        <v>52</v>
      </c>
      <c r="E4" s="29" t="s">
        <v>53</v>
      </c>
      <c r="F4" s="29" t="s">
        <v>54</v>
      </c>
      <c r="G4" s="29" t="s">
        <v>55</v>
      </c>
      <c r="H4" s="29" t="s">
        <v>56</v>
      </c>
      <c r="I4" s="29" t="s">
        <v>57</v>
      </c>
      <c r="J4" s="29" t="s">
        <v>58</v>
      </c>
      <c r="K4" s="29" t="s">
        <v>59</v>
      </c>
      <c r="L4" s="29" t="s">
        <v>60</v>
      </c>
      <c r="M4" s="29" t="s">
        <v>61</v>
      </c>
    </row>
    <row r="5">
      <c r="A5" s="28" t="s">
        <v>62</v>
      </c>
      <c r="B5" s="29" t="s">
        <v>63</v>
      </c>
      <c r="C5" s="29" t="s">
        <v>64</v>
      </c>
      <c r="D5" s="29" t="s">
        <v>65</v>
      </c>
      <c r="E5" s="29" t="s">
        <v>66</v>
      </c>
      <c r="F5" s="29" t="s">
        <v>67</v>
      </c>
      <c r="G5" s="29" t="s">
        <v>68</v>
      </c>
      <c r="H5" s="29" t="s">
        <v>69</v>
      </c>
      <c r="I5" s="29" t="s">
        <v>70</v>
      </c>
      <c r="J5" s="29" t="s">
        <v>71</v>
      </c>
      <c r="K5" s="29" t="s">
        <v>72</v>
      </c>
      <c r="L5" s="29" t="s">
        <v>73</v>
      </c>
      <c r="M5" s="29" t="s">
        <v>74</v>
      </c>
    </row>
    <row r="6">
      <c r="A6" s="28" t="s">
        <v>75</v>
      </c>
      <c r="B6" s="29" t="s">
        <v>76</v>
      </c>
      <c r="C6" s="29" t="s">
        <v>77</v>
      </c>
      <c r="D6" s="29" t="s">
        <v>78</v>
      </c>
      <c r="E6" s="29" t="s">
        <v>79</v>
      </c>
      <c r="F6" s="29" t="s">
        <v>80</v>
      </c>
      <c r="G6" s="29" t="s">
        <v>81</v>
      </c>
      <c r="H6" s="29" t="s">
        <v>82</v>
      </c>
      <c r="I6" s="29" t="s">
        <v>83</v>
      </c>
      <c r="J6" s="29" t="s">
        <v>84</v>
      </c>
      <c r="K6" s="29" t="s">
        <v>85</v>
      </c>
      <c r="L6" s="29" t="s">
        <v>86</v>
      </c>
      <c r="M6" s="29" t="s">
        <v>87</v>
      </c>
    </row>
    <row r="7">
      <c r="A7" s="28" t="s">
        <v>88</v>
      </c>
      <c r="B7" s="29" t="s">
        <v>89</v>
      </c>
      <c r="C7" s="29" t="s">
        <v>90</v>
      </c>
      <c r="D7" s="29" t="s">
        <v>91</v>
      </c>
      <c r="E7" s="29" t="s">
        <v>92</v>
      </c>
      <c r="F7" s="29" t="s">
        <v>93</v>
      </c>
      <c r="G7" s="29" t="s">
        <v>94</v>
      </c>
      <c r="H7" s="29" t="s">
        <v>95</v>
      </c>
      <c r="I7" s="29" t="s">
        <v>96</v>
      </c>
      <c r="J7" s="29" t="s">
        <v>97</v>
      </c>
      <c r="K7" s="29" t="s">
        <v>98</v>
      </c>
      <c r="L7" s="29" t="s">
        <v>99</v>
      </c>
      <c r="M7" s="29" t="s">
        <v>100</v>
      </c>
    </row>
    <row r="8">
      <c r="A8" s="28" t="s">
        <v>101</v>
      </c>
      <c r="B8" s="29" t="s">
        <v>102</v>
      </c>
      <c r="C8" s="29" t="s">
        <v>103</v>
      </c>
      <c r="D8" s="29" t="s">
        <v>104</v>
      </c>
      <c r="E8" s="29" t="s">
        <v>105</v>
      </c>
      <c r="F8" s="29" t="s">
        <v>106</v>
      </c>
      <c r="G8" s="29" t="s">
        <v>107</v>
      </c>
      <c r="H8" s="29" t="s">
        <v>108</v>
      </c>
      <c r="I8" s="29" t="s">
        <v>109</v>
      </c>
      <c r="J8" s="29" t="s">
        <v>110</v>
      </c>
      <c r="K8" s="29" t="s">
        <v>111</v>
      </c>
      <c r="L8" s="29" t="s">
        <v>112</v>
      </c>
      <c r="M8" s="29" t="s">
        <v>113</v>
      </c>
    </row>
    <row r="9">
      <c r="A9" s="28" t="s">
        <v>114</v>
      </c>
      <c r="B9" s="29" t="s">
        <v>115</v>
      </c>
      <c r="C9" s="29" t="s">
        <v>116</v>
      </c>
      <c r="D9" s="29" t="s">
        <v>117</v>
      </c>
      <c r="E9" s="29" t="s">
        <v>118</v>
      </c>
      <c r="F9" s="29" t="s">
        <v>119</v>
      </c>
      <c r="G9" s="29" t="s">
        <v>120</v>
      </c>
      <c r="H9" s="29" t="s">
        <v>121</v>
      </c>
      <c r="I9" s="29" t="s">
        <v>122</v>
      </c>
      <c r="J9" s="29" t="s">
        <v>123</v>
      </c>
      <c r="K9" s="29" t="s">
        <v>124</v>
      </c>
      <c r="L9" s="29" t="s">
        <v>125</v>
      </c>
      <c r="M9" s="29" t="s">
        <v>126</v>
      </c>
    </row>
    <row r="10">
      <c r="A10" s="28" t="s">
        <v>127</v>
      </c>
      <c r="B10" s="29" t="s">
        <v>128</v>
      </c>
      <c r="C10" s="29" t="s">
        <v>129</v>
      </c>
      <c r="D10" s="29" t="s">
        <v>130</v>
      </c>
      <c r="E10" s="29" t="s">
        <v>131</v>
      </c>
      <c r="F10" s="29" t="s">
        <v>132</v>
      </c>
      <c r="G10" s="29" t="s">
        <v>133</v>
      </c>
      <c r="H10" s="29" t="s">
        <v>134</v>
      </c>
      <c r="I10" s="29" t="s">
        <v>135</v>
      </c>
      <c r="J10" s="29" t="s">
        <v>136</v>
      </c>
      <c r="K10" s="29" t="s">
        <v>137</v>
      </c>
      <c r="L10" s="29" t="s">
        <v>138</v>
      </c>
      <c r="M10" s="30" t="s">
        <v>139</v>
      </c>
    </row>
    <row r="11">
      <c r="A11" s="28" t="s">
        <v>140</v>
      </c>
      <c r="B11" s="29" t="s">
        <v>141</v>
      </c>
      <c r="C11" s="29" t="s">
        <v>142</v>
      </c>
      <c r="D11" s="29" t="s">
        <v>143</v>
      </c>
      <c r="E11" s="29" t="s">
        <v>144</v>
      </c>
      <c r="F11" s="29" t="s">
        <v>145</v>
      </c>
      <c r="G11" s="29" t="s">
        <v>146</v>
      </c>
      <c r="H11" s="29" t="s">
        <v>147</v>
      </c>
      <c r="I11" s="29" t="s">
        <v>148</v>
      </c>
      <c r="J11" s="29" t="s">
        <v>149</v>
      </c>
      <c r="K11" s="29" t="s">
        <v>150</v>
      </c>
      <c r="L11" s="29" t="s">
        <v>151</v>
      </c>
      <c r="M11" s="31" t="s">
        <v>152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20" t="s">
        <v>153</v>
      </c>
      <c r="B1" s="20" t="s">
        <v>154</v>
      </c>
      <c r="C1" s="20" t="s">
        <v>155</v>
      </c>
      <c r="D1" s="20" t="s">
        <v>156</v>
      </c>
      <c r="E1" s="20" t="s">
        <v>157</v>
      </c>
      <c r="F1" s="20" t="s">
        <v>158</v>
      </c>
      <c r="G1" s="20" t="s">
        <v>159</v>
      </c>
    </row>
    <row r="2">
      <c r="A2" s="13">
        <v>1.0</v>
      </c>
      <c r="B2" s="32" t="s">
        <v>160</v>
      </c>
      <c r="C2" s="13">
        <v>1.0</v>
      </c>
      <c r="D2" s="13">
        <v>1.0</v>
      </c>
      <c r="E2" s="2" t="s">
        <v>49</v>
      </c>
      <c r="F2" s="29" t="s">
        <v>50</v>
      </c>
      <c r="G2" s="32" t="s">
        <v>161</v>
      </c>
    </row>
    <row r="3">
      <c r="A3" s="13">
        <v>2.0</v>
      </c>
      <c r="B3" s="32" t="s">
        <v>160</v>
      </c>
      <c r="C3" s="13">
        <v>1.0</v>
      </c>
      <c r="D3" s="13">
        <v>1.0</v>
      </c>
      <c r="E3" s="2" t="s">
        <v>62</v>
      </c>
      <c r="F3" s="29" t="s">
        <v>63</v>
      </c>
      <c r="G3" s="32" t="s">
        <v>161</v>
      </c>
    </row>
    <row r="4">
      <c r="A4" s="13">
        <v>3.0</v>
      </c>
      <c r="B4" s="32" t="s">
        <v>160</v>
      </c>
      <c r="C4" s="13">
        <v>1.0</v>
      </c>
      <c r="D4" s="13">
        <v>1.0</v>
      </c>
      <c r="E4" s="2" t="s">
        <v>75</v>
      </c>
      <c r="F4" s="29" t="s">
        <v>76</v>
      </c>
      <c r="G4" s="32" t="s">
        <v>161</v>
      </c>
    </row>
    <row r="5">
      <c r="A5" s="13">
        <v>4.0</v>
      </c>
      <c r="B5" s="32" t="s">
        <v>160</v>
      </c>
      <c r="C5" s="13">
        <v>1.0</v>
      </c>
      <c r="D5" s="13">
        <v>1.0</v>
      </c>
      <c r="E5" s="2" t="s">
        <v>88</v>
      </c>
      <c r="F5" s="29" t="s">
        <v>89</v>
      </c>
      <c r="G5" s="32" t="s">
        <v>161</v>
      </c>
    </row>
    <row r="6">
      <c r="A6" s="13">
        <v>5.0</v>
      </c>
      <c r="B6" s="32" t="s">
        <v>160</v>
      </c>
      <c r="C6" s="13">
        <v>1.0</v>
      </c>
      <c r="D6" s="13">
        <v>1.0</v>
      </c>
      <c r="E6" s="2" t="s">
        <v>101</v>
      </c>
      <c r="F6" s="29" t="s">
        <v>102</v>
      </c>
      <c r="G6" s="32" t="s">
        <v>161</v>
      </c>
    </row>
    <row r="7">
      <c r="A7" s="13">
        <v>6.0</v>
      </c>
      <c r="B7" s="32" t="s">
        <v>160</v>
      </c>
      <c r="C7" s="13">
        <v>1.0</v>
      </c>
      <c r="D7" s="13">
        <v>1.0</v>
      </c>
      <c r="E7" s="2" t="s">
        <v>114</v>
      </c>
      <c r="F7" s="29" t="s">
        <v>115</v>
      </c>
      <c r="G7" s="32" t="s">
        <v>161</v>
      </c>
    </row>
    <row r="8">
      <c r="A8" s="13">
        <v>7.0</v>
      </c>
      <c r="B8" s="32" t="s">
        <v>160</v>
      </c>
      <c r="C8" s="13">
        <v>1.0</v>
      </c>
      <c r="D8" s="13">
        <v>1.0</v>
      </c>
      <c r="E8" s="2" t="s">
        <v>127</v>
      </c>
      <c r="F8" s="29" t="s">
        <v>128</v>
      </c>
      <c r="G8" s="32" t="s">
        <v>161</v>
      </c>
    </row>
    <row r="9">
      <c r="A9" s="13">
        <v>8.0</v>
      </c>
      <c r="B9" s="32" t="s">
        <v>160</v>
      </c>
      <c r="C9" s="13">
        <v>1.0</v>
      </c>
      <c r="D9" s="13">
        <v>1.0</v>
      </c>
      <c r="E9" s="2" t="s">
        <v>140</v>
      </c>
      <c r="F9" s="29" t="s">
        <v>141</v>
      </c>
      <c r="G9" s="32" t="s">
        <v>161</v>
      </c>
    </row>
    <row r="10">
      <c r="A10" s="13">
        <v>9.0</v>
      </c>
      <c r="B10" s="32" t="s">
        <v>160</v>
      </c>
      <c r="C10" s="13">
        <v>1.0</v>
      </c>
      <c r="D10" s="13">
        <v>2.0</v>
      </c>
      <c r="E10" s="2" t="s">
        <v>49</v>
      </c>
      <c r="F10" s="29" t="s">
        <v>51</v>
      </c>
      <c r="G10" s="32" t="s">
        <v>161</v>
      </c>
    </row>
    <row r="11">
      <c r="A11" s="13">
        <v>10.0</v>
      </c>
      <c r="B11" s="32" t="s">
        <v>160</v>
      </c>
      <c r="C11" s="13">
        <v>1.0</v>
      </c>
      <c r="D11" s="13">
        <v>2.0</v>
      </c>
      <c r="E11" s="2" t="s">
        <v>62</v>
      </c>
      <c r="F11" s="29" t="s">
        <v>64</v>
      </c>
      <c r="G11" s="32" t="s">
        <v>161</v>
      </c>
    </row>
    <row r="12">
      <c r="A12" s="13">
        <v>11.0</v>
      </c>
      <c r="B12" s="32" t="s">
        <v>160</v>
      </c>
      <c r="C12" s="13">
        <v>1.0</v>
      </c>
      <c r="D12" s="13">
        <v>2.0</v>
      </c>
      <c r="E12" s="2" t="s">
        <v>75</v>
      </c>
      <c r="F12" s="29" t="s">
        <v>77</v>
      </c>
      <c r="G12" s="32" t="s">
        <v>161</v>
      </c>
    </row>
    <row r="13">
      <c r="A13" s="13">
        <v>12.0</v>
      </c>
      <c r="B13" s="32" t="s">
        <v>160</v>
      </c>
      <c r="C13" s="13">
        <v>1.0</v>
      </c>
      <c r="D13" s="13">
        <v>2.0</v>
      </c>
      <c r="E13" s="2" t="s">
        <v>88</v>
      </c>
      <c r="F13" s="29" t="s">
        <v>90</v>
      </c>
      <c r="G13" s="32" t="s">
        <v>161</v>
      </c>
    </row>
    <row r="14">
      <c r="A14" s="13">
        <v>13.0</v>
      </c>
      <c r="B14" s="32" t="s">
        <v>160</v>
      </c>
      <c r="C14" s="13">
        <v>1.0</v>
      </c>
      <c r="D14" s="13">
        <v>2.0</v>
      </c>
      <c r="E14" s="2" t="s">
        <v>101</v>
      </c>
      <c r="F14" s="29" t="s">
        <v>103</v>
      </c>
      <c r="G14" s="32" t="s">
        <v>161</v>
      </c>
    </row>
    <row r="15">
      <c r="A15" s="13">
        <v>14.0</v>
      </c>
      <c r="B15" s="32" t="s">
        <v>160</v>
      </c>
      <c r="C15" s="13">
        <v>1.0</v>
      </c>
      <c r="D15" s="13">
        <v>2.0</v>
      </c>
      <c r="E15" s="2" t="s">
        <v>114</v>
      </c>
      <c r="F15" s="29" t="s">
        <v>116</v>
      </c>
      <c r="G15" s="32" t="s">
        <v>161</v>
      </c>
    </row>
    <row r="16">
      <c r="A16" s="13">
        <v>15.0</v>
      </c>
      <c r="B16" s="32" t="s">
        <v>160</v>
      </c>
      <c r="C16" s="13">
        <v>1.0</v>
      </c>
      <c r="D16" s="13">
        <v>2.0</v>
      </c>
      <c r="E16" s="2" t="s">
        <v>127</v>
      </c>
      <c r="F16" s="29" t="s">
        <v>129</v>
      </c>
      <c r="G16" s="32" t="s">
        <v>161</v>
      </c>
    </row>
    <row r="17">
      <c r="A17" s="13">
        <v>16.0</v>
      </c>
      <c r="B17" s="32" t="s">
        <v>160</v>
      </c>
      <c r="C17" s="13">
        <v>1.0</v>
      </c>
      <c r="D17" s="13">
        <v>2.0</v>
      </c>
      <c r="E17" s="2" t="s">
        <v>140</v>
      </c>
      <c r="F17" s="29" t="s">
        <v>142</v>
      </c>
      <c r="G17" s="32" t="s">
        <v>161</v>
      </c>
    </row>
    <row r="18">
      <c r="A18" s="13">
        <v>17.0</v>
      </c>
      <c r="B18" s="32" t="s">
        <v>160</v>
      </c>
      <c r="C18" s="13">
        <v>1.0</v>
      </c>
      <c r="D18" s="13">
        <v>3.0</v>
      </c>
      <c r="E18" s="2" t="s">
        <v>49</v>
      </c>
      <c r="F18" s="29" t="s">
        <v>52</v>
      </c>
      <c r="G18" s="32" t="s">
        <v>161</v>
      </c>
    </row>
    <row r="19">
      <c r="A19" s="13">
        <v>18.0</v>
      </c>
      <c r="B19" s="32" t="s">
        <v>160</v>
      </c>
      <c r="C19" s="13">
        <v>1.0</v>
      </c>
      <c r="D19" s="13">
        <v>3.0</v>
      </c>
      <c r="E19" s="2" t="s">
        <v>62</v>
      </c>
      <c r="F19" s="29" t="s">
        <v>65</v>
      </c>
      <c r="G19" s="32" t="s">
        <v>161</v>
      </c>
    </row>
    <row r="20">
      <c r="A20" s="13">
        <v>19.0</v>
      </c>
      <c r="B20" s="32" t="s">
        <v>160</v>
      </c>
      <c r="C20" s="13">
        <v>1.0</v>
      </c>
      <c r="D20" s="13">
        <v>3.0</v>
      </c>
      <c r="E20" s="2" t="s">
        <v>75</v>
      </c>
      <c r="F20" s="29" t="s">
        <v>78</v>
      </c>
      <c r="G20" s="32" t="s">
        <v>161</v>
      </c>
    </row>
    <row r="21">
      <c r="A21" s="13">
        <v>20.0</v>
      </c>
      <c r="B21" s="32" t="s">
        <v>160</v>
      </c>
      <c r="C21" s="13">
        <v>1.0</v>
      </c>
      <c r="D21" s="13">
        <v>3.0</v>
      </c>
      <c r="E21" s="2" t="s">
        <v>88</v>
      </c>
      <c r="F21" s="29" t="s">
        <v>91</v>
      </c>
      <c r="G21" s="32" t="s">
        <v>161</v>
      </c>
    </row>
    <row r="22">
      <c r="A22" s="13">
        <v>21.0</v>
      </c>
      <c r="B22" s="32" t="s">
        <v>160</v>
      </c>
      <c r="C22" s="13">
        <v>1.0</v>
      </c>
      <c r="D22" s="13">
        <v>3.0</v>
      </c>
      <c r="E22" s="2" t="s">
        <v>101</v>
      </c>
      <c r="F22" s="29" t="s">
        <v>104</v>
      </c>
      <c r="G22" s="32" t="s">
        <v>161</v>
      </c>
    </row>
    <row r="23">
      <c r="A23" s="13">
        <v>22.0</v>
      </c>
      <c r="B23" s="32" t="s">
        <v>160</v>
      </c>
      <c r="C23" s="13">
        <v>1.0</v>
      </c>
      <c r="D23" s="13">
        <v>3.0</v>
      </c>
      <c r="E23" s="2" t="s">
        <v>114</v>
      </c>
      <c r="F23" s="29" t="s">
        <v>117</v>
      </c>
      <c r="G23" s="32" t="s">
        <v>161</v>
      </c>
    </row>
    <row r="24">
      <c r="A24" s="13">
        <v>23.0</v>
      </c>
      <c r="B24" s="32" t="s">
        <v>160</v>
      </c>
      <c r="C24" s="13">
        <v>1.0</v>
      </c>
      <c r="D24" s="13">
        <v>3.0</v>
      </c>
      <c r="E24" s="2" t="s">
        <v>127</v>
      </c>
      <c r="F24" s="29" t="s">
        <v>130</v>
      </c>
      <c r="G24" s="32" t="s">
        <v>161</v>
      </c>
    </row>
    <row r="25">
      <c r="A25" s="13">
        <v>24.0</v>
      </c>
      <c r="B25" s="32" t="s">
        <v>160</v>
      </c>
      <c r="C25" s="13">
        <v>1.0</v>
      </c>
      <c r="D25" s="13">
        <v>3.0</v>
      </c>
      <c r="E25" s="2" t="s">
        <v>140</v>
      </c>
      <c r="F25" s="29" t="s">
        <v>143</v>
      </c>
      <c r="G25" s="32" t="s">
        <v>161</v>
      </c>
    </row>
    <row r="26">
      <c r="A26" s="13">
        <v>25.0</v>
      </c>
      <c r="B26" s="32" t="s">
        <v>160</v>
      </c>
      <c r="C26" s="13">
        <v>1.0</v>
      </c>
      <c r="D26" s="13">
        <v>4.0</v>
      </c>
      <c r="E26" s="2" t="s">
        <v>49</v>
      </c>
      <c r="F26" s="29" t="s">
        <v>53</v>
      </c>
      <c r="G26" s="32" t="s">
        <v>161</v>
      </c>
    </row>
    <row r="27">
      <c r="A27" s="13">
        <v>26.0</v>
      </c>
      <c r="B27" s="32" t="s">
        <v>160</v>
      </c>
      <c r="C27" s="13">
        <v>1.0</v>
      </c>
      <c r="D27" s="13">
        <v>4.0</v>
      </c>
      <c r="E27" s="2" t="s">
        <v>62</v>
      </c>
      <c r="F27" s="29" t="s">
        <v>66</v>
      </c>
      <c r="G27" s="32" t="s">
        <v>161</v>
      </c>
    </row>
    <row r="28">
      <c r="A28" s="13">
        <v>27.0</v>
      </c>
      <c r="B28" s="32" t="s">
        <v>160</v>
      </c>
      <c r="C28" s="13">
        <v>1.0</v>
      </c>
      <c r="D28" s="13">
        <v>4.0</v>
      </c>
      <c r="E28" s="2" t="s">
        <v>75</v>
      </c>
      <c r="F28" s="29" t="s">
        <v>79</v>
      </c>
      <c r="G28" s="32" t="s">
        <v>161</v>
      </c>
    </row>
    <row r="29">
      <c r="A29" s="13">
        <v>28.0</v>
      </c>
      <c r="B29" s="32" t="s">
        <v>160</v>
      </c>
      <c r="C29" s="13">
        <v>1.0</v>
      </c>
      <c r="D29" s="13">
        <v>4.0</v>
      </c>
      <c r="E29" s="2" t="s">
        <v>88</v>
      </c>
      <c r="F29" s="29" t="s">
        <v>92</v>
      </c>
      <c r="G29" s="32" t="s">
        <v>161</v>
      </c>
    </row>
    <row r="30">
      <c r="A30" s="13">
        <v>29.0</v>
      </c>
      <c r="B30" s="32" t="s">
        <v>160</v>
      </c>
      <c r="C30" s="13">
        <v>1.0</v>
      </c>
      <c r="D30" s="13">
        <v>4.0</v>
      </c>
      <c r="E30" s="2" t="s">
        <v>101</v>
      </c>
      <c r="F30" s="29" t="s">
        <v>105</v>
      </c>
      <c r="G30" s="32" t="s">
        <v>161</v>
      </c>
    </row>
    <row r="31">
      <c r="A31" s="13">
        <v>30.0</v>
      </c>
      <c r="B31" s="32" t="s">
        <v>160</v>
      </c>
      <c r="C31" s="13">
        <v>1.0</v>
      </c>
      <c r="D31" s="13">
        <v>4.0</v>
      </c>
      <c r="E31" s="2" t="s">
        <v>114</v>
      </c>
      <c r="F31" s="29" t="s">
        <v>118</v>
      </c>
      <c r="G31" s="32" t="s">
        <v>161</v>
      </c>
    </row>
    <row r="32">
      <c r="A32" s="13">
        <v>31.0</v>
      </c>
      <c r="B32" s="32" t="s">
        <v>160</v>
      </c>
      <c r="C32" s="13">
        <v>1.0</v>
      </c>
      <c r="D32" s="13">
        <v>4.0</v>
      </c>
      <c r="E32" s="2" t="s">
        <v>127</v>
      </c>
      <c r="F32" s="29" t="s">
        <v>131</v>
      </c>
      <c r="G32" s="32" t="s">
        <v>161</v>
      </c>
    </row>
    <row r="33">
      <c r="A33" s="13">
        <v>32.0</v>
      </c>
      <c r="B33" s="32" t="s">
        <v>160</v>
      </c>
      <c r="C33" s="13">
        <v>1.0</v>
      </c>
      <c r="D33" s="13">
        <v>4.0</v>
      </c>
      <c r="E33" s="2" t="s">
        <v>140</v>
      </c>
      <c r="F33" s="29" t="s">
        <v>144</v>
      </c>
      <c r="G33" s="32" t="s">
        <v>161</v>
      </c>
    </row>
    <row r="34">
      <c r="A34" s="13">
        <v>33.0</v>
      </c>
      <c r="B34" s="32" t="s">
        <v>160</v>
      </c>
      <c r="C34" s="13">
        <v>1.0</v>
      </c>
      <c r="D34" s="13">
        <v>5.0</v>
      </c>
      <c r="E34" s="2" t="s">
        <v>49</v>
      </c>
      <c r="F34" s="29" t="s">
        <v>54</v>
      </c>
      <c r="G34" s="32" t="s">
        <v>161</v>
      </c>
    </row>
    <row r="35">
      <c r="A35" s="13">
        <v>34.0</v>
      </c>
      <c r="B35" s="32" t="s">
        <v>160</v>
      </c>
      <c r="C35" s="13">
        <v>1.0</v>
      </c>
      <c r="D35" s="13">
        <v>5.0</v>
      </c>
      <c r="E35" s="2" t="s">
        <v>62</v>
      </c>
      <c r="F35" s="29" t="s">
        <v>67</v>
      </c>
      <c r="G35" s="32" t="s">
        <v>161</v>
      </c>
    </row>
    <row r="36">
      <c r="A36" s="13">
        <v>35.0</v>
      </c>
      <c r="B36" s="32" t="s">
        <v>160</v>
      </c>
      <c r="C36" s="13">
        <v>1.0</v>
      </c>
      <c r="D36" s="13">
        <v>5.0</v>
      </c>
      <c r="E36" s="2" t="s">
        <v>75</v>
      </c>
      <c r="F36" s="29" t="s">
        <v>80</v>
      </c>
      <c r="G36" s="32" t="s">
        <v>161</v>
      </c>
    </row>
    <row r="37">
      <c r="A37" s="13">
        <v>36.0</v>
      </c>
      <c r="B37" s="32" t="s">
        <v>160</v>
      </c>
      <c r="C37" s="13">
        <v>1.0</v>
      </c>
      <c r="D37" s="13">
        <v>5.0</v>
      </c>
      <c r="E37" s="2" t="s">
        <v>88</v>
      </c>
      <c r="F37" s="29" t="s">
        <v>93</v>
      </c>
      <c r="G37" s="32" t="s">
        <v>161</v>
      </c>
    </row>
    <row r="38">
      <c r="A38" s="13">
        <v>37.0</v>
      </c>
      <c r="B38" s="32" t="s">
        <v>160</v>
      </c>
      <c r="C38" s="13">
        <v>1.0</v>
      </c>
      <c r="D38" s="13">
        <v>5.0</v>
      </c>
      <c r="E38" s="2" t="s">
        <v>101</v>
      </c>
      <c r="F38" s="29" t="s">
        <v>106</v>
      </c>
      <c r="G38" s="32" t="s">
        <v>161</v>
      </c>
    </row>
    <row r="39">
      <c r="A39" s="13">
        <v>38.0</v>
      </c>
      <c r="B39" s="32" t="s">
        <v>160</v>
      </c>
      <c r="C39" s="13">
        <v>1.0</v>
      </c>
      <c r="D39" s="13">
        <v>5.0</v>
      </c>
      <c r="E39" s="2" t="s">
        <v>114</v>
      </c>
      <c r="F39" s="29" t="s">
        <v>119</v>
      </c>
      <c r="G39" s="32" t="s">
        <v>161</v>
      </c>
    </row>
    <row r="40">
      <c r="A40" s="13">
        <v>39.0</v>
      </c>
      <c r="B40" s="32" t="s">
        <v>160</v>
      </c>
      <c r="C40" s="13">
        <v>1.0</v>
      </c>
      <c r="D40" s="13">
        <v>5.0</v>
      </c>
      <c r="E40" s="2" t="s">
        <v>127</v>
      </c>
      <c r="F40" s="29" t="s">
        <v>132</v>
      </c>
      <c r="G40" s="32" t="s">
        <v>161</v>
      </c>
    </row>
    <row r="41">
      <c r="A41" s="13">
        <v>40.0</v>
      </c>
      <c r="B41" s="32" t="s">
        <v>160</v>
      </c>
      <c r="C41" s="13">
        <v>1.0</v>
      </c>
      <c r="D41" s="13">
        <v>5.0</v>
      </c>
      <c r="E41" s="2" t="s">
        <v>140</v>
      </c>
      <c r="F41" s="29" t="s">
        <v>145</v>
      </c>
      <c r="G41" s="32" t="s">
        <v>161</v>
      </c>
    </row>
    <row r="42">
      <c r="A42" s="13">
        <v>41.0</v>
      </c>
      <c r="B42" s="32" t="s">
        <v>160</v>
      </c>
      <c r="C42" s="13">
        <v>1.0</v>
      </c>
      <c r="D42" s="13">
        <v>6.0</v>
      </c>
      <c r="E42" s="2" t="s">
        <v>49</v>
      </c>
      <c r="F42" s="29" t="s">
        <v>55</v>
      </c>
      <c r="G42" s="32" t="s">
        <v>161</v>
      </c>
    </row>
    <row r="43">
      <c r="A43" s="13">
        <v>42.0</v>
      </c>
      <c r="B43" s="32" t="s">
        <v>160</v>
      </c>
      <c r="C43" s="13">
        <v>1.0</v>
      </c>
      <c r="D43" s="13">
        <v>6.0</v>
      </c>
      <c r="E43" s="2" t="s">
        <v>62</v>
      </c>
      <c r="F43" s="29" t="s">
        <v>68</v>
      </c>
      <c r="G43" s="32" t="s">
        <v>161</v>
      </c>
    </row>
    <row r="44">
      <c r="A44" s="13">
        <v>43.0</v>
      </c>
      <c r="B44" s="32" t="s">
        <v>160</v>
      </c>
      <c r="C44" s="13">
        <v>1.0</v>
      </c>
      <c r="D44" s="13">
        <v>6.0</v>
      </c>
      <c r="E44" s="2" t="s">
        <v>75</v>
      </c>
      <c r="F44" s="29" t="s">
        <v>81</v>
      </c>
      <c r="G44" s="32" t="s">
        <v>161</v>
      </c>
    </row>
    <row r="45">
      <c r="A45" s="13">
        <v>44.0</v>
      </c>
      <c r="B45" s="32" t="s">
        <v>160</v>
      </c>
      <c r="C45" s="13">
        <v>1.0</v>
      </c>
      <c r="D45" s="13">
        <v>6.0</v>
      </c>
      <c r="E45" s="2" t="s">
        <v>88</v>
      </c>
      <c r="F45" s="29" t="s">
        <v>94</v>
      </c>
      <c r="G45" s="32" t="s">
        <v>161</v>
      </c>
    </row>
    <row r="46">
      <c r="A46" s="13">
        <v>45.0</v>
      </c>
      <c r="B46" s="32" t="s">
        <v>160</v>
      </c>
      <c r="C46" s="13">
        <v>1.0</v>
      </c>
      <c r="D46" s="13">
        <v>6.0</v>
      </c>
      <c r="E46" s="2" t="s">
        <v>101</v>
      </c>
      <c r="F46" s="29" t="s">
        <v>107</v>
      </c>
      <c r="G46" s="32" t="s">
        <v>161</v>
      </c>
    </row>
    <row r="47">
      <c r="A47" s="13">
        <v>46.0</v>
      </c>
      <c r="B47" s="32" t="s">
        <v>160</v>
      </c>
      <c r="C47" s="13">
        <v>1.0</v>
      </c>
      <c r="D47" s="13">
        <v>6.0</v>
      </c>
      <c r="E47" s="2" t="s">
        <v>114</v>
      </c>
      <c r="F47" s="29" t="s">
        <v>120</v>
      </c>
      <c r="G47" s="32" t="s">
        <v>161</v>
      </c>
    </row>
    <row r="48">
      <c r="A48" s="13">
        <v>47.0</v>
      </c>
      <c r="B48" s="32" t="s">
        <v>160</v>
      </c>
      <c r="C48" s="13">
        <v>1.0</v>
      </c>
      <c r="D48" s="13">
        <v>6.0</v>
      </c>
      <c r="E48" s="2" t="s">
        <v>127</v>
      </c>
      <c r="F48" s="29" t="s">
        <v>133</v>
      </c>
      <c r="G48" s="32" t="s">
        <v>161</v>
      </c>
    </row>
    <row r="49">
      <c r="A49" s="13">
        <v>48.0</v>
      </c>
      <c r="B49" s="32" t="s">
        <v>160</v>
      </c>
      <c r="C49" s="13">
        <v>1.0</v>
      </c>
      <c r="D49" s="13">
        <v>6.0</v>
      </c>
      <c r="E49" s="2" t="s">
        <v>140</v>
      </c>
      <c r="F49" s="29" t="s">
        <v>146</v>
      </c>
      <c r="G49" s="32" t="s">
        <v>161</v>
      </c>
    </row>
    <row r="50">
      <c r="A50" s="13">
        <v>49.0</v>
      </c>
      <c r="B50" s="32" t="s">
        <v>160</v>
      </c>
      <c r="C50" s="13">
        <v>1.0</v>
      </c>
      <c r="D50" s="13">
        <v>7.0</v>
      </c>
      <c r="E50" s="2" t="s">
        <v>49</v>
      </c>
      <c r="F50" s="29" t="s">
        <v>56</v>
      </c>
      <c r="G50" s="32" t="s">
        <v>161</v>
      </c>
    </row>
    <row r="51">
      <c r="A51" s="13">
        <v>50.0</v>
      </c>
      <c r="B51" s="32" t="s">
        <v>160</v>
      </c>
      <c r="C51" s="13">
        <v>1.0</v>
      </c>
      <c r="D51" s="13">
        <v>7.0</v>
      </c>
      <c r="E51" s="2" t="s">
        <v>62</v>
      </c>
      <c r="F51" s="29" t="s">
        <v>69</v>
      </c>
      <c r="G51" s="32" t="s">
        <v>161</v>
      </c>
    </row>
    <row r="52">
      <c r="A52" s="13">
        <v>51.0</v>
      </c>
      <c r="B52" s="32" t="s">
        <v>160</v>
      </c>
      <c r="C52" s="13">
        <v>1.0</v>
      </c>
      <c r="D52" s="13">
        <v>7.0</v>
      </c>
      <c r="E52" s="2" t="s">
        <v>75</v>
      </c>
      <c r="F52" s="29" t="s">
        <v>82</v>
      </c>
      <c r="G52" s="32" t="s">
        <v>161</v>
      </c>
    </row>
    <row r="53">
      <c r="A53" s="13">
        <v>52.0</v>
      </c>
      <c r="B53" s="32" t="s">
        <v>160</v>
      </c>
      <c r="C53" s="13">
        <v>1.0</v>
      </c>
      <c r="D53" s="13">
        <v>7.0</v>
      </c>
      <c r="E53" s="2" t="s">
        <v>88</v>
      </c>
      <c r="F53" s="29" t="s">
        <v>95</v>
      </c>
      <c r="G53" s="32" t="s">
        <v>161</v>
      </c>
    </row>
    <row r="54">
      <c r="A54" s="13">
        <v>53.0</v>
      </c>
      <c r="B54" s="32" t="s">
        <v>160</v>
      </c>
      <c r="C54" s="13">
        <v>1.0</v>
      </c>
      <c r="D54" s="13">
        <v>7.0</v>
      </c>
      <c r="E54" s="2" t="s">
        <v>101</v>
      </c>
      <c r="F54" s="29" t="s">
        <v>108</v>
      </c>
      <c r="G54" s="32" t="s">
        <v>161</v>
      </c>
    </row>
    <row r="55">
      <c r="A55" s="13">
        <v>54.0</v>
      </c>
      <c r="B55" s="32" t="s">
        <v>160</v>
      </c>
      <c r="C55" s="13">
        <v>1.0</v>
      </c>
      <c r="D55" s="13">
        <v>7.0</v>
      </c>
      <c r="E55" s="2" t="s">
        <v>114</v>
      </c>
      <c r="F55" s="29" t="s">
        <v>121</v>
      </c>
      <c r="G55" s="32" t="s">
        <v>161</v>
      </c>
    </row>
    <row r="56">
      <c r="A56" s="13">
        <v>55.0</v>
      </c>
      <c r="B56" s="32" t="s">
        <v>160</v>
      </c>
      <c r="C56" s="13">
        <v>1.0</v>
      </c>
      <c r="D56" s="13">
        <v>7.0</v>
      </c>
      <c r="E56" s="2" t="s">
        <v>127</v>
      </c>
      <c r="F56" s="29" t="s">
        <v>134</v>
      </c>
      <c r="G56" s="32" t="s">
        <v>161</v>
      </c>
    </row>
    <row r="57">
      <c r="A57" s="13">
        <v>56.0</v>
      </c>
      <c r="B57" s="32" t="s">
        <v>160</v>
      </c>
      <c r="C57" s="13">
        <v>1.0</v>
      </c>
      <c r="D57" s="13">
        <v>7.0</v>
      </c>
      <c r="E57" s="2" t="s">
        <v>140</v>
      </c>
      <c r="F57" s="29" t="s">
        <v>147</v>
      </c>
      <c r="G57" s="32" t="s">
        <v>161</v>
      </c>
    </row>
    <row r="58">
      <c r="A58" s="13">
        <v>57.0</v>
      </c>
      <c r="B58" s="32" t="s">
        <v>160</v>
      </c>
      <c r="C58" s="13">
        <v>1.0</v>
      </c>
      <c r="D58" s="13">
        <v>8.0</v>
      </c>
      <c r="E58" s="2" t="s">
        <v>49</v>
      </c>
      <c r="F58" s="29" t="s">
        <v>57</v>
      </c>
      <c r="G58" s="32" t="s">
        <v>161</v>
      </c>
    </row>
    <row r="59">
      <c r="A59" s="13">
        <v>58.0</v>
      </c>
      <c r="B59" s="32" t="s">
        <v>160</v>
      </c>
      <c r="C59" s="13">
        <v>1.0</v>
      </c>
      <c r="D59" s="13">
        <v>8.0</v>
      </c>
      <c r="E59" s="2" t="s">
        <v>62</v>
      </c>
      <c r="F59" s="29" t="s">
        <v>70</v>
      </c>
      <c r="G59" s="32" t="s">
        <v>161</v>
      </c>
    </row>
    <row r="60">
      <c r="A60" s="13">
        <v>59.0</v>
      </c>
      <c r="B60" s="32" t="s">
        <v>160</v>
      </c>
      <c r="C60" s="13">
        <v>1.0</v>
      </c>
      <c r="D60" s="13">
        <v>8.0</v>
      </c>
      <c r="E60" s="2" t="s">
        <v>75</v>
      </c>
      <c r="F60" s="29" t="s">
        <v>83</v>
      </c>
      <c r="G60" s="32" t="s">
        <v>161</v>
      </c>
    </row>
    <row r="61">
      <c r="A61" s="13">
        <v>60.0</v>
      </c>
      <c r="B61" s="32" t="s">
        <v>160</v>
      </c>
      <c r="C61" s="13">
        <v>1.0</v>
      </c>
      <c r="D61" s="13">
        <v>8.0</v>
      </c>
      <c r="E61" s="2" t="s">
        <v>88</v>
      </c>
      <c r="F61" s="29" t="s">
        <v>96</v>
      </c>
      <c r="G61" s="32" t="s">
        <v>161</v>
      </c>
    </row>
    <row r="62">
      <c r="A62" s="13">
        <v>61.0</v>
      </c>
      <c r="B62" s="32" t="s">
        <v>160</v>
      </c>
      <c r="C62" s="13">
        <v>1.0</v>
      </c>
      <c r="D62" s="13">
        <v>8.0</v>
      </c>
      <c r="E62" s="2" t="s">
        <v>101</v>
      </c>
      <c r="F62" s="29" t="s">
        <v>109</v>
      </c>
      <c r="G62" s="32" t="s">
        <v>161</v>
      </c>
    </row>
    <row r="63">
      <c r="A63" s="13">
        <v>62.0</v>
      </c>
      <c r="B63" s="32" t="s">
        <v>160</v>
      </c>
      <c r="C63" s="13">
        <v>1.0</v>
      </c>
      <c r="D63" s="13">
        <v>8.0</v>
      </c>
      <c r="E63" s="2" t="s">
        <v>114</v>
      </c>
      <c r="F63" s="29" t="s">
        <v>122</v>
      </c>
      <c r="G63" s="32" t="s">
        <v>161</v>
      </c>
    </row>
    <row r="64">
      <c r="A64" s="13">
        <v>63.0</v>
      </c>
      <c r="B64" s="32" t="s">
        <v>160</v>
      </c>
      <c r="C64" s="13">
        <v>1.0</v>
      </c>
      <c r="D64" s="13">
        <v>8.0</v>
      </c>
      <c r="E64" s="2" t="s">
        <v>127</v>
      </c>
      <c r="F64" s="29" t="s">
        <v>135</v>
      </c>
      <c r="G64" s="32" t="s">
        <v>161</v>
      </c>
    </row>
    <row r="65">
      <c r="A65" s="13">
        <v>64.0</v>
      </c>
      <c r="B65" s="32" t="s">
        <v>160</v>
      </c>
      <c r="C65" s="13">
        <v>1.0</v>
      </c>
      <c r="D65" s="13">
        <v>8.0</v>
      </c>
      <c r="E65" s="2" t="s">
        <v>140</v>
      </c>
      <c r="F65" s="29" t="s">
        <v>148</v>
      </c>
      <c r="G65" s="32" t="s">
        <v>161</v>
      </c>
    </row>
    <row r="66">
      <c r="A66" s="13">
        <v>65.0</v>
      </c>
      <c r="B66" s="32" t="s">
        <v>160</v>
      </c>
      <c r="C66" s="13">
        <v>1.0</v>
      </c>
      <c r="D66" s="13">
        <v>9.0</v>
      </c>
      <c r="E66" s="2" t="s">
        <v>49</v>
      </c>
      <c r="F66" s="29" t="s">
        <v>58</v>
      </c>
      <c r="G66" s="32" t="s">
        <v>161</v>
      </c>
    </row>
    <row r="67">
      <c r="A67" s="13">
        <v>66.0</v>
      </c>
      <c r="B67" s="32" t="s">
        <v>160</v>
      </c>
      <c r="C67" s="13">
        <v>1.0</v>
      </c>
      <c r="D67" s="13">
        <v>9.0</v>
      </c>
      <c r="E67" s="2" t="s">
        <v>62</v>
      </c>
      <c r="F67" s="29" t="s">
        <v>71</v>
      </c>
      <c r="G67" s="32" t="s">
        <v>161</v>
      </c>
    </row>
    <row r="68">
      <c r="A68" s="13">
        <v>67.0</v>
      </c>
      <c r="B68" s="32" t="s">
        <v>160</v>
      </c>
      <c r="C68" s="13">
        <v>1.0</v>
      </c>
      <c r="D68" s="13">
        <v>9.0</v>
      </c>
      <c r="E68" s="2" t="s">
        <v>75</v>
      </c>
      <c r="F68" s="29" t="s">
        <v>84</v>
      </c>
      <c r="G68" s="32" t="s">
        <v>161</v>
      </c>
    </row>
    <row r="69">
      <c r="A69" s="13">
        <v>68.0</v>
      </c>
      <c r="B69" s="32" t="s">
        <v>160</v>
      </c>
      <c r="C69" s="13">
        <v>1.0</v>
      </c>
      <c r="D69" s="13">
        <v>9.0</v>
      </c>
      <c r="E69" s="2" t="s">
        <v>88</v>
      </c>
      <c r="F69" s="29" t="s">
        <v>97</v>
      </c>
      <c r="G69" s="32" t="s">
        <v>161</v>
      </c>
    </row>
    <row r="70">
      <c r="A70" s="13">
        <v>69.0</v>
      </c>
      <c r="B70" s="32" t="s">
        <v>160</v>
      </c>
      <c r="C70" s="13">
        <v>1.0</v>
      </c>
      <c r="D70" s="13">
        <v>9.0</v>
      </c>
      <c r="E70" s="2" t="s">
        <v>101</v>
      </c>
      <c r="F70" s="29" t="s">
        <v>110</v>
      </c>
      <c r="G70" s="32" t="s">
        <v>161</v>
      </c>
    </row>
    <row r="71">
      <c r="A71" s="13">
        <v>70.0</v>
      </c>
      <c r="B71" s="32" t="s">
        <v>160</v>
      </c>
      <c r="C71" s="13">
        <v>1.0</v>
      </c>
      <c r="D71" s="13">
        <v>9.0</v>
      </c>
      <c r="E71" s="2" t="s">
        <v>114</v>
      </c>
      <c r="F71" s="29" t="s">
        <v>123</v>
      </c>
      <c r="G71" s="32" t="s">
        <v>161</v>
      </c>
    </row>
    <row r="72">
      <c r="A72" s="13">
        <v>71.0</v>
      </c>
      <c r="B72" s="32" t="s">
        <v>160</v>
      </c>
      <c r="C72" s="13">
        <v>1.0</v>
      </c>
      <c r="D72" s="13">
        <v>9.0</v>
      </c>
      <c r="E72" s="2" t="s">
        <v>127</v>
      </c>
      <c r="F72" s="29" t="s">
        <v>136</v>
      </c>
      <c r="G72" s="32" t="s">
        <v>161</v>
      </c>
    </row>
    <row r="73">
      <c r="A73" s="13">
        <v>72.0</v>
      </c>
      <c r="B73" s="32" t="s">
        <v>160</v>
      </c>
      <c r="C73" s="13">
        <v>1.0</v>
      </c>
      <c r="D73" s="13">
        <v>9.0</v>
      </c>
      <c r="E73" s="2" t="s">
        <v>140</v>
      </c>
      <c r="F73" s="29" t="s">
        <v>149</v>
      </c>
      <c r="G73" s="32" t="s">
        <v>161</v>
      </c>
    </row>
    <row r="74">
      <c r="A74" s="13">
        <v>73.0</v>
      </c>
      <c r="B74" s="32" t="s">
        <v>160</v>
      </c>
      <c r="C74" s="13">
        <v>1.0</v>
      </c>
      <c r="D74" s="13">
        <v>10.0</v>
      </c>
      <c r="E74" s="2" t="s">
        <v>49</v>
      </c>
      <c r="F74" s="29" t="s">
        <v>59</v>
      </c>
      <c r="G74" s="32" t="s">
        <v>161</v>
      </c>
    </row>
    <row r="75">
      <c r="A75" s="13">
        <v>74.0</v>
      </c>
      <c r="B75" s="32" t="s">
        <v>160</v>
      </c>
      <c r="C75" s="13">
        <v>1.0</v>
      </c>
      <c r="D75" s="13">
        <v>10.0</v>
      </c>
      <c r="E75" s="2" t="s">
        <v>62</v>
      </c>
      <c r="F75" s="29" t="s">
        <v>72</v>
      </c>
      <c r="G75" s="32" t="s">
        <v>161</v>
      </c>
    </row>
    <row r="76">
      <c r="A76" s="13">
        <v>75.0</v>
      </c>
      <c r="B76" s="32" t="s">
        <v>160</v>
      </c>
      <c r="C76" s="13">
        <v>1.0</v>
      </c>
      <c r="D76" s="13">
        <v>10.0</v>
      </c>
      <c r="E76" s="2" t="s">
        <v>75</v>
      </c>
      <c r="F76" s="29" t="s">
        <v>85</v>
      </c>
      <c r="G76" s="32" t="s">
        <v>161</v>
      </c>
    </row>
    <row r="77">
      <c r="A77" s="13">
        <v>76.0</v>
      </c>
      <c r="B77" s="32" t="s">
        <v>160</v>
      </c>
      <c r="C77" s="13">
        <v>1.0</v>
      </c>
      <c r="D77" s="13">
        <v>10.0</v>
      </c>
      <c r="E77" s="2" t="s">
        <v>88</v>
      </c>
      <c r="F77" s="29" t="s">
        <v>98</v>
      </c>
      <c r="G77" s="32" t="s">
        <v>161</v>
      </c>
    </row>
    <row r="78">
      <c r="A78" s="13">
        <v>77.0</v>
      </c>
      <c r="B78" s="32" t="s">
        <v>160</v>
      </c>
      <c r="C78" s="13">
        <v>1.0</v>
      </c>
      <c r="D78" s="13">
        <v>10.0</v>
      </c>
      <c r="E78" s="2" t="s">
        <v>101</v>
      </c>
      <c r="F78" s="29" t="s">
        <v>111</v>
      </c>
      <c r="G78" s="32" t="s">
        <v>161</v>
      </c>
    </row>
    <row r="79">
      <c r="A79" s="13">
        <v>78.0</v>
      </c>
      <c r="B79" s="32" t="s">
        <v>160</v>
      </c>
      <c r="C79" s="13">
        <v>1.0</v>
      </c>
      <c r="D79" s="13">
        <v>10.0</v>
      </c>
      <c r="E79" s="2" t="s">
        <v>114</v>
      </c>
      <c r="F79" s="29" t="s">
        <v>124</v>
      </c>
      <c r="G79" s="32" t="s">
        <v>161</v>
      </c>
    </row>
    <row r="80">
      <c r="A80" s="13">
        <v>79.0</v>
      </c>
      <c r="B80" s="32" t="s">
        <v>160</v>
      </c>
      <c r="C80" s="13">
        <v>1.0</v>
      </c>
      <c r="D80" s="13">
        <v>10.0</v>
      </c>
      <c r="E80" s="2" t="s">
        <v>127</v>
      </c>
      <c r="F80" s="29" t="s">
        <v>137</v>
      </c>
      <c r="G80" s="32" t="s">
        <v>161</v>
      </c>
    </row>
    <row r="81">
      <c r="A81" s="13">
        <v>80.0</v>
      </c>
      <c r="B81" s="32" t="s">
        <v>160</v>
      </c>
      <c r="C81" s="13">
        <v>1.0</v>
      </c>
      <c r="D81" s="13">
        <v>10.0</v>
      </c>
      <c r="E81" s="2" t="s">
        <v>140</v>
      </c>
      <c r="F81" s="29" t="s">
        <v>150</v>
      </c>
      <c r="G81" s="32" t="s">
        <v>161</v>
      </c>
    </row>
    <row r="82">
      <c r="A82" s="13">
        <v>81.0</v>
      </c>
      <c r="B82" s="32" t="s">
        <v>160</v>
      </c>
      <c r="C82" s="13">
        <v>1.0</v>
      </c>
      <c r="D82" s="13">
        <v>11.0</v>
      </c>
      <c r="E82" s="2" t="s">
        <v>49</v>
      </c>
      <c r="F82" s="29" t="s">
        <v>60</v>
      </c>
      <c r="G82" s="32" t="s">
        <v>161</v>
      </c>
    </row>
    <row r="83">
      <c r="A83" s="13">
        <v>82.0</v>
      </c>
      <c r="B83" s="32" t="s">
        <v>160</v>
      </c>
      <c r="C83" s="13">
        <v>1.0</v>
      </c>
      <c r="D83" s="13">
        <v>11.0</v>
      </c>
      <c r="E83" s="2" t="s">
        <v>62</v>
      </c>
      <c r="F83" s="29" t="s">
        <v>73</v>
      </c>
      <c r="G83" s="32" t="s">
        <v>161</v>
      </c>
    </row>
    <row r="84">
      <c r="A84" s="13">
        <v>83.0</v>
      </c>
      <c r="B84" s="32" t="s">
        <v>160</v>
      </c>
      <c r="C84" s="13">
        <v>1.0</v>
      </c>
      <c r="D84" s="13">
        <v>11.0</v>
      </c>
      <c r="E84" s="2" t="s">
        <v>75</v>
      </c>
      <c r="F84" s="29" t="s">
        <v>86</v>
      </c>
      <c r="G84" s="32" t="s">
        <v>161</v>
      </c>
    </row>
    <row r="85">
      <c r="A85" s="13">
        <v>84.0</v>
      </c>
      <c r="B85" s="32" t="s">
        <v>160</v>
      </c>
      <c r="C85" s="13">
        <v>1.0</v>
      </c>
      <c r="D85" s="13">
        <v>11.0</v>
      </c>
      <c r="E85" s="2" t="s">
        <v>88</v>
      </c>
      <c r="F85" s="29" t="s">
        <v>99</v>
      </c>
      <c r="G85" s="32" t="s">
        <v>161</v>
      </c>
    </row>
    <row r="86">
      <c r="A86" s="13">
        <v>85.0</v>
      </c>
      <c r="B86" s="32" t="s">
        <v>160</v>
      </c>
      <c r="C86" s="13">
        <v>1.0</v>
      </c>
      <c r="D86" s="13">
        <v>11.0</v>
      </c>
      <c r="E86" s="2" t="s">
        <v>101</v>
      </c>
      <c r="F86" s="29" t="s">
        <v>112</v>
      </c>
      <c r="G86" s="32" t="s">
        <v>161</v>
      </c>
    </row>
    <row r="87">
      <c r="A87" s="13">
        <v>86.0</v>
      </c>
      <c r="B87" s="32" t="s">
        <v>160</v>
      </c>
      <c r="C87" s="13">
        <v>1.0</v>
      </c>
      <c r="D87" s="13">
        <v>11.0</v>
      </c>
      <c r="E87" s="2" t="s">
        <v>114</v>
      </c>
      <c r="F87" s="29" t="s">
        <v>125</v>
      </c>
      <c r="G87" s="32" t="s">
        <v>161</v>
      </c>
    </row>
    <row r="88">
      <c r="A88" s="13">
        <v>87.0</v>
      </c>
      <c r="B88" s="32" t="s">
        <v>160</v>
      </c>
      <c r="C88" s="13">
        <v>1.0</v>
      </c>
      <c r="D88" s="13">
        <v>11.0</v>
      </c>
      <c r="E88" s="2" t="s">
        <v>127</v>
      </c>
      <c r="F88" s="29" t="s">
        <v>138</v>
      </c>
      <c r="G88" s="32" t="s">
        <v>161</v>
      </c>
    </row>
    <row r="89">
      <c r="A89" s="13">
        <v>88.0</v>
      </c>
      <c r="B89" s="32" t="s">
        <v>160</v>
      </c>
      <c r="C89" s="13">
        <v>1.0</v>
      </c>
      <c r="D89" s="13">
        <v>11.0</v>
      </c>
      <c r="E89" s="2" t="s">
        <v>140</v>
      </c>
      <c r="F89" s="29" t="s">
        <v>151</v>
      </c>
      <c r="G89" s="32" t="s">
        <v>161</v>
      </c>
    </row>
    <row r="90">
      <c r="A90" s="13">
        <v>89.0</v>
      </c>
      <c r="B90" s="32" t="s">
        <v>160</v>
      </c>
      <c r="C90" s="13">
        <v>1.0</v>
      </c>
      <c r="D90" s="13">
        <v>12.0</v>
      </c>
      <c r="E90" s="2" t="s">
        <v>49</v>
      </c>
      <c r="F90" s="29" t="s">
        <v>61</v>
      </c>
      <c r="G90" s="32" t="s">
        <v>161</v>
      </c>
    </row>
    <row r="91">
      <c r="A91" s="13">
        <v>90.0</v>
      </c>
      <c r="B91" s="32" t="s">
        <v>160</v>
      </c>
      <c r="C91" s="13">
        <v>1.0</v>
      </c>
      <c r="D91" s="13">
        <v>12.0</v>
      </c>
      <c r="E91" s="2" t="s">
        <v>62</v>
      </c>
      <c r="F91" s="29" t="s">
        <v>74</v>
      </c>
      <c r="G91" s="32" t="s">
        <v>161</v>
      </c>
    </row>
    <row r="92">
      <c r="A92" s="13">
        <v>91.0</v>
      </c>
      <c r="B92" s="32" t="s">
        <v>160</v>
      </c>
      <c r="C92" s="13">
        <v>1.0</v>
      </c>
      <c r="D92" s="13">
        <v>12.0</v>
      </c>
      <c r="E92" s="2" t="s">
        <v>75</v>
      </c>
      <c r="F92" s="29" t="s">
        <v>87</v>
      </c>
      <c r="G92" s="32" t="s">
        <v>161</v>
      </c>
    </row>
    <row r="93">
      <c r="A93" s="13">
        <v>92.0</v>
      </c>
      <c r="B93" s="32" t="s">
        <v>160</v>
      </c>
      <c r="C93" s="13">
        <v>1.0</v>
      </c>
      <c r="D93" s="13">
        <v>12.0</v>
      </c>
      <c r="E93" s="2" t="s">
        <v>88</v>
      </c>
      <c r="F93" s="29" t="s">
        <v>100</v>
      </c>
      <c r="G93" s="32" t="s">
        <v>161</v>
      </c>
    </row>
    <row r="94">
      <c r="A94" s="13">
        <v>93.0</v>
      </c>
      <c r="B94" s="32" t="s">
        <v>160</v>
      </c>
      <c r="C94" s="13">
        <v>1.0</v>
      </c>
      <c r="D94" s="13">
        <v>12.0</v>
      </c>
      <c r="E94" s="2" t="s">
        <v>101</v>
      </c>
      <c r="F94" s="29" t="s">
        <v>113</v>
      </c>
      <c r="G94" s="32" t="s">
        <v>161</v>
      </c>
    </row>
    <row r="95">
      <c r="A95" s="13">
        <v>94.0</v>
      </c>
      <c r="B95" s="32" t="s">
        <v>160</v>
      </c>
      <c r="C95" s="13">
        <v>1.0</v>
      </c>
      <c r="D95" s="13">
        <v>12.0</v>
      </c>
      <c r="E95" s="2" t="s">
        <v>114</v>
      </c>
      <c r="F95" s="29" t="s">
        <v>126</v>
      </c>
      <c r="G95" s="32" t="s">
        <v>161</v>
      </c>
    </row>
    <row r="96">
      <c r="A96" s="13">
        <v>95.0</v>
      </c>
      <c r="B96" s="32" t="s">
        <v>160</v>
      </c>
      <c r="C96" s="13">
        <v>1.0</v>
      </c>
      <c r="D96" s="13">
        <v>12.0</v>
      </c>
      <c r="E96" s="2" t="s">
        <v>127</v>
      </c>
      <c r="F96" s="30" t="s">
        <v>139</v>
      </c>
      <c r="G96" s="32" t="s">
        <v>161</v>
      </c>
    </row>
    <row r="97">
      <c r="A97" s="13">
        <v>96.0</v>
      </c>
      <c r="B97" s="32" t="s">
        <v>160</v>
      </c>
      <c r="C97" s="13">
        <v>1.0</v>
      </c>
      <c r="D97" s="13">
        <v>12.0</v>
      </c>
      <c r="E97" s="2" t="s">
        <v>140</v>
      </c>
      <c r="F97" s="31" t="s">
        <v>152</v>
      </c>
      <c r="G97" s="32" t="s">
        <v>161</v>
      </c>
    </row>
  </sheetData>
  <drawing r:id="rId1"/>
</worksheet>
</file>