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Test outputs\"/>
    </mc:Choice>
  </mc:AlternateContent>
  <xr:revisionPtr revIDLastSave="0" documentId="13_ncr:1_{CDFC5785-ED23-476E-A107-944C988276FD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<sst xmlns="http://schemas.openxmlformats.org/spreadsheetml/2006/main" count="197" uniqueCount="167">
  <si>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</si>
  <si>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</si>
  <si>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</si>
  <si>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</si>
  <si>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</si>
  <si>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</si>
  <si>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</si>
  <si>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</si>
  <si>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</si>
  <si>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</si>
  <si>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</si>
  <si>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</si>
  <si>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</si>
  <si>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</si>
  <si>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</si>
  <si>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</si>
  <si>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</si>
  <si>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</si>
  <si>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</si>
  <si>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</si>
  <si>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</si>
  <si>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</si>
  <si>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</si>
  <si>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</si>
  <si>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</si>
  <si>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</si>
  <si>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</si>
  <si>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</si>
  <si>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</si>
  <si>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</si>
  <si>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</si>
  <si>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</si>
  <si>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</si>
  <si>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</si>
  <si>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</si>
  <si>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</si>
  <si>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</si>
  <si>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</si>
  <si>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</si>
  <si>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</si>
  <si>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</si>
  <si>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</si>
  <si>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</si>
  <si>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</si>
  <si>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</si>
  <si>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</si>
  <si>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</si>
  <si>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</si>
  <si>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</si>
  <si>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</si>
  <si>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</si>
  <si>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</si>
  <si>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</si>
  <si>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</si>
  <si>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</si>
  <si>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</si>
  <si>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</si>
  <si>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</si>
  <si>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</si>
  <si>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</si>
  <si>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</si>
  <si>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</si>
  <si>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</si>
  <si>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</si>
  <si>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</si>
  <si>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</si>
  <si>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</si>
  <si>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</si>
  <si>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</si>
  <si>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</si>
  <si>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</si>
  <si>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</si>
  <si>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</si>
  <si>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</si>
  <si>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</si>
  <si>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</si>
  <si>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</si>
  <si>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</si>
  <si>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</si>
  <si>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</si>
  <si>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</si>
  <si>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</si>
  <si>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</si>
  <si>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</si>
  <si>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</si>
  <si>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</si>
  <si>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</si>
  <si>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</si>
  <si>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</si>
  <si>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</si>
  <si>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</si>
  <si>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</si>
  <si>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</si>
  <si>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</si>
  <si>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</si>
  <si>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</si>
  <si>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</si>
  <si>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</si>
  <si>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</si>
  <si>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</si>
  <si>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</si>
  <si>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</si>
  <si>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</si>
  <si>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</si>
  <si>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</si>
  <si>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</si>
  <si>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</si>
  <si>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</si>
  <si>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</si>
  <si>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</si>
  <si>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</si>
  <si>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</si>
  <si>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</si>
  <si>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</si>
  <si>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</si>
  <si>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</si>
  <si>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</si>
  <si>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</si>
  <si>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</si>
  <si>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</si>
  <si>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</si>
  <si>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</si>
  <si>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</si>
  <si>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</si>
  <si>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</si>
  <si>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</si>
  <si>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</si>
  <si>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</si>
  <si>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</si>
  <si>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</si>
  <si>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</si>
  <si>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</si>
  <si>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</si>
  <si>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</si>
  <si>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</si>
  <si>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</si>
  <si>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</si>
  <si>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</si>
  <si>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</si>
  <si>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</si>
  <si>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</si>
  <si>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</si>
  <si>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</si>
  <si>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</si>
  <si>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</si>
  <si>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</si>
  <si>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</si>
  <si>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</si>
  <si>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</si>
  <si>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</si>
  <si>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</si>
  <si>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</si>
  <si>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</si>
  <si>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</si>
  <si>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</si>
  <si>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</si>
  <si>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</si>
  <si>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</si>
  <si>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</si>
  <si>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</si>
  <si>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</si>
  <si>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Arformoterol</t>
  </si>
  <si>
    <t>Mail order: 53%; Retail: 35%</t>
  </si>
  <si>
    <t>COPD</t>
  </si>
  <si>
    <t>15MCG/2ML 2ML</t>
  </si>
  <si>
    <t>Akorn; Unused ANDA: Apotex, Mylan, B&amp;L</t>
  </si>
  <si>
    <t>Target to launch by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</si>
</sst>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4" workbookViewId="0">
      <selection activeCell="H13" sqref="H13"/>
    </sheetView>
  </sheetViews>
  <sheetFormatPr defaultColWidth="0" defaultRowHeight="14.5" zeroHeight="1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5">
      <c r="A5" s="18" t="s">
        <v>151</v>
      </c>
      <c r="B5" s="47" t="s">
        <v>161</v>
      </c>
      <c r="C5" s="61"/>
      <c r="D5" s="61"/>
      <c r="E5" s="61"/>
      <c r="F5" s="61"/>
      <c r="J5" s="55" t="s">
        <v>56</v>
      </c>
      <c r="K5" s="55"/>
      <c r="L5" s="55"/>
    </row>
    <row r="6" spans="1:14" x14ac:dyDescent="0.35">
      <c r="A6" s="18" t="s">
        <v>152</v>
      </c>
      <c r="B6" s="45" t="s">
        <v>153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5">
      <c r="A7" s="18" t="s">
        <v>9</v>
      </c>
      <c r="B7" s="45" t="s">
        <v>7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5">
      <c r="A8" s="18" t="s">
        <v>64</v>
      </c>
      <c r="B8" s="47" t="s">
        <v>162</v>
      </c>
      <c r="C8" s="59"/>
      <c r="D8" s="59"/>
      <c r="E8" s="59"/>
      <c r="F8" s="59"/>
      <c r="J8" s="51" t="s">
        <v>57</v>
      </c>
      <c r="K8" s="52"/>
      <c r="L8" s="53"/>
    </row>
    <row r="9" spans="1:14" x14ac:dyDescent="0.35">
      <c r="A9" s="18" t="s">
        <v>154</v>
      </c>
      <c r="B9" s="45" t="s">
        <v>156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5">
      <c r="A10" s="11" t="s">
        <v>96</v>
      </c>
      <c r="B10" s="47">
        <v>3</v>
      </c>
      <c r="C10" s="59"/>
      <c r="D10" s="59"/>
      <c r="E10" s="59"/>
      <c r="F10" s="59"/>
    </row>
    <row r="11" spans="1:14" x14ac:dyDescent="0.35">
      <c r="A11" s="11" t="s">
        <v>97</v>
      </c>
      <c r="B11" s="47">
        <v>2020</v>
      </c>
      <c r="C11" s="56"/>
      <c r="D11" s="57"/>
      <c r="E11" s="57"/>
      <c r="F11" s="58"/>
    </row>
    <row r="12" spans="1:14" x14ac:dyDescent="0.35">
      <c r="A12" s="11" t="s">
        <v>95</v>
      </c>
      <c r="B12" s="45">
        <v>11</v>
      </c>
      <c r="C12" s="56"/>
      <c r="D12" s="57"/>
      <c r="E12" s="57"/>
      <c r="F12" s="58"/>
    </row>
    <row r="13" spans="1:14" x14ac:dyDescent="0.35">
      <c r="A13" s="11" t="s">
        <v>68</v>
      </c>
      <c r="B13" s="45">
        <v>2021</v>
      </c>
      <c r="C13" s="56"/>
      <c r="D13" s="57"/>
      <c r="E13" s="57"/>
      <c r="F13" s="58"/>
    </row>
    <row r="14" spans="1:14" x14ac:dyDescent="0.35">
      <c r="A14" s="11" t="s">
        <v>61</v>
      </c>
      <c r="B14" s="47" t="s">
        <v>163</v>
      </c>
      <c r="C14" s="56"/>
      <c r="D14" s="57"/>
      <c r="E14" s="57"/>
      <c r="F14" s="58"/>
    </row>
    <row r="15" spans="1:14" x14ac:dyDescent="0.35">
      <c r="A15" s="11" t="s">
        <v>62</v>
      </c>
      <c r="B15" s="47" t="s">
        <v>164</v>
      </c>
      <c r="C15" s="56"/>
      <c r="D15" s="57"/>
      <c r="E15" s="57"/>
      <c r="F15" s="58"/>
      <c r="H15" s="6"/>
    </row>
    <row r="16" spans="1:14" x14ac:dyDescent="0.35">
      <c r="A16" s="11" t="s">
        <v>101</v>
      </c>
      <c r="B16" s="47">
        <v>2021</v>
      </c>
      <c r="C16" s="56"/>
      <c r="D16" s="57"/>
      <c r="E16" s="57"/>
      <c r="F16" s="58"/>
      <c r="H16" s="6"/>
    </row>
    <row r="17" spans="1:8" x14ac:dyDescent="0.35">
      <c r="A17" s="11" t="s">
        <v>65</v>
      </c>
      <c r="B17" s="47" t="s">
        <v>165</v>
      </c>
      <c r="C17" s="56"/>
      <c r="D17" s="57"/>
      <c r="E17" s="57"/>
      <c r="F17" s="58"/>
      <c r="H17" s="6"/>
    </row>
    <row r="18" spans="1:8" x14ac:dyDescent="0.35">
      <c r="A18" s="11" t="s">
        <v>135</v>
      </c>
      <c r="B18" s="46">
        <v>0.75</v>
      </c>
      <c r="C18" s="48" t="s">
        <v>136</v>
      </c>
      <c r="D18" s="49"/>
      <c r="E18" s="49"/>
      <c r="F18" s="50"/>
      <c r="H18" s="6"/>
    </row>
    <row r="19" spans="1:8" x14ac:dyDescent="0.35">
      <c r="A19" s="11" t="s">
        <v>63</v>
      </c>
      <c r="B19" s="47" t="s">
        <v>166</v>
      </c>
      <c r="C19" s="56"/>
      <c r="D19" s="57"/>
      <c r="E19" s="57"/>
      <c r="F19" s="58"/>
      <c r="H19" s="6"/>
    </row>
    <row r="20" spans="1:8" ht="29" x14ac:dyDescent="0.35">
      <c r="A20" s="11" t="s">
        <v>160</v>
      </c>
      <c r="B20" s="46" t="s">
        <v>158</v>
      </c>
      <c r="C20" s="48"/>
      <c r="D20" s="49"/>
      <c r="E20" s="49"/>
      <c r="F20" s="50"/>
      <c r="H20" s="6"/>
    </row>
    <row r="21" spans="1:8" x14ac:dyDescent="0.35">
      <c r="H21" s="6"/>
    </row>
    <row r="22" spans="1:8" x14ac:dyDescent="0.35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5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5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5">
      <c r="A25" s="18" t="s">
        <v>71</v>
      </c>
      <c r="B25" s="26">
        <v>0</v>
      </c>
      <c r="C25" s="61" t="s">
        <v>119</v>
      </c>
      <c r="D25" s="61"/>
      <c r="E25" s="61"/>
      <c r="F25" s="61"/>
      <c r="H25" s="6"/>
    </row>
    <row r="26" spans="1:8" x14ac:dyDescent="0.35">
      <c r="A26" s="18" t="s">
        <v>72</v>
      </c>
      <c r="B26" s="26">
        <v>0</v>
      </c>
      <c r="C26" s="61" t="s">
        <v>119</v>
      </c>
      <c r="D26" s="61"/>
      <c r="E26" s="61"/>
      <c r="F26" s="61"/>
      <c r="H26" s="6"/>
    </row>
    <row r="27" spans="1:8" x14ac:dyDescent="0.35">
      <c r="A27" s="19" t="s">
        <v>70</v>
      </c>
      <c r="B27" s="40">
        <f>SUM(B25:B26)</f>
        <v>0</v>
      </c>
      <c r="C27" s="67"/>
      <c r="D27" s="68"/>
      <c r="E27" s="68"/>
      <c r="F27" s="69"/>
      <c r="H27" s="6"/>
    </row>
    <row r="28" spans="1:8" x14ac:dyDescent="0.35">
      <c r="A28" s="12"/>
      <c r="B28" s="13"/>
    </row>
    <row r="29" spans="1:8" x14ac:dyDescent="0.35">
      <c r="B29" s="6"/>
    </row>
    <row r="30" spans="1:8" x14ac:dyDescent="0.35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5">
      <c r="A31" s="18" t="s">
        <v>48</v>
      </c>
      <c r="B31" s="44">
        <v>0</v>
      </c>
      <c r="C31" s="61"/>
      <c r="D31" s="61"/>
      <c r="E31" s="61"/>
      <c r="F31" s="61"/>
    </row>
    <row r="32" spans="1:8" x14ac:dyDescent="0.35">
      <c r="A32" s="18" t="s">
        <v>50</v>
      </c>
      <c r="B32" s="44">
        <v>0</v>
      </c>
      <c r="C32" s="61"/>
      <c r="D32" s="61"/>
      <c r="E32" s="61"/>
      <c r="F32" s="61"/>
    </row>
    <row r="33" spans="1:6" x14ac:dyDescent="0.35">
      <c r="A33" s="18" t="s">
        <v>51</v>
      </c>
      <c r="B33" s="44">
        <v>0</v>
      </c>
      <c r="C33" s="61"/>
      <c r="D33" s="61"/>
      <c r="E33" s="61"/>
      <c r="F33" s="61"/>
    </row>
    <row r="34" spans="1:6" x14ac:dyDescent="0.35">
      <c r="A34" s="18" t="s">
        <v>52</v>
      </c>
      <c r="B34" s="44">
        <v>0.1</v>
      </c>
      <c r="C34" s="61"/>
      <c r="D34" s="61"/>
      <c r="E34" s="61"/>
      <c r="F34" s="61"/>
    </row>
    <row r="35" spans="1:6" x14ac:dyDescent="0.35">
      <c r="A35" s="18" t="s">
        <v>53</v>
      </c>
      <c r="B35" s="44">
        <v>0</v>
      </c>
      <c r="C35" s="61"/>
      <c r="D35" s="61"/>
      <c r="E35" s="61"/>
      <c r="F35" s="61"/>
    </row>
    <row r="36" spans="1:6" x14ac:dyDescent="0.35">
      <c r="A36" s="18" t="s">
        <v>54</v>
      </c>
      <c r="B36" s="44">
        <v>0</v>
      </c>
      <c r="C36" s="61"/>
      <c r="D36" s="61"/>
      <c r="E36" s="61"/>
      <c r="F36" s="61"/>
    </row>
    <row r="37" spans="1:6" x14ac:dyDescent="0.35">
      <c r="A37" s="18" t="s">
        <v>73</v>
      </c>
      <c r="B37" s="41">
        <v>0</v>
      </c>
      <c r="C37" s="61"/>
      <c r="D37" s="61"/>
      <c r="E37" s="61"/>
      <c r="F37" s="61"/>
    </row>
    <row r="38" spans="1:6" x14ac:dyDescent="0.35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5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5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5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5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5"/>
    <row r="47" spans="1:6" x14ac:dyDescent="0.35"/>
    <row r="48" spans="1:6" x14ac:dyDescent="0.35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5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5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5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5">
      <c r="B52" s="8"/>
    </row>
    <row r="53" spans="1:14" x14ac:dyDescent="0.35"/>
    <row r="54" spans="1:14" x14ac:dyDescent="0.35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5">
      <c r="A56" s="18" t="s">
        <v>99</v>
      </c>
      <c r="B56" s="31"/>
      <c r="C56" s="31"/>
      <c r="D56" s="31">
        <v>0.79125754807018989</v>
      </c>
      <c r="E56" s="31">
        <v>0.93465812323436248</v>
      </c>
      <c r="F56" s="31">
        <v>0.95354715354331754</v>
      </c>
      <c r="G56" s="31">
        <v>0.96176663656636663</v>
      </c>
      <c r="H56" s="31">
        <v>0.96998611958941583</v>
      </c>
      <c r="I56" s="31">
        <v>0.96998611958941583</v>
      </c>
      <c r="J56" s="31">
        <v>0.96998611958941583</v>
      </c>
      <c r="K56" s="31">
        <v>0.96998611958941583</v>
      </c>
      <c r="L56" s="31">
        <v>0.96998611958941583</v>
      </c>
      <c r="M56" s="31">
        <v>1</v>
      </c>
      <c r="N56" s="36"/>
    </row>
    <row r="57" spans="1:14" x14ac:dyDescent="0.35">
      <c r="A57" s="18" t="s">
        <v>104</v>
      </c>
      <c r="B57" s="32">
        <v>0</v>
      </c>
      <c r="C57" s="32">
        <v>0</v>
      </c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v>4</v>
      </c>
      <c r="N57" s="37" t="s">
        <v>103</v>
      </c>
    </row>
    <row r="58" spans="1:14" x14ac:dyDescent="0.35">
      <c r="A58" s="18" t="s">
        <v>100</v>
      </c>
      <c r="B58" s="31">
        <f>HLOOKUP(B57,Analog!$B$1:$L$7,IF($B$7="Retail",3,IF($B$7="Clinic",5,7)))</f>
        <v>0</v>
      </c>
      <c r="C58" s="31">
        <f>HLOOKUP(C57,Analog!$B$1:$L$7,IF($B$7="Retail",3,IF($B$7="Clinic",5,7)))</f>
        <v>0</v>
      </c>
      <c r="D58" s="31">
        <f>HLOOKUP(D57,Analog!$B$1:$L$7,IF($B$7="Retail",3,IF($B$7="Clinic",5,7)))</f>
        <v>0.25</v>
      </c>
      <c r="E58" s="31">
        <f>HLOOKUP(E57,Analog!$B$1:$L$7,IF($B$7="Retail",3,IF($B$7="Clinic",5,7)))</f>
        <v>0.25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0.25</v>
      </c>
      <c r="K58" s="31">
        <f>HLOOKUP(K57,Analog!$B$1:$L$7,IF($B$7="Retail",3,IF($B$7="Clinic",5,7)))</f>
        <v>0.25</v>
      </c>
      <c r="L58" s="31">
        <f>HLOOKUP(L57,Analog!$B$1:$L$7,IF($B$7="Retail",3,IF($B$7="Clinic",5,7)))</f>
        <v>0.25</v>
      </c>
      <c r="M58" s="31">
        <f>HLOOKUP(M57,Analog!$B$1:$L$7,IF($B$7="Retail",3,IF($B$7="Clinic",5,7)))</f>
        <v>0.25</v>
      </c>
      <c r="N58" s="37" t="s">
        <v>141</v>
      </c>
    </row>
    <row r="59" spans="1:14" ht="29" x14ac:dyDescent="0.35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5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v>0.35</v>
      </c>
      <c r="N60" s="37" t="s">
        <v>157</v>
      </c>
    </row>
    <row r="61" spans="1:14" x14ac:dyDescent="0.35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5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5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9" x14ac:dyDescent="0.35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5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5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5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5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5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5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5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5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5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5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5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5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5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5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5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9" x14ac:dyDescent="0.35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9" x14ac:dyDescent="0.35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5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5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5"/>
    <row r="93" spans="1:15" x14ac:dyDescent="0.35"/>
    <row r="94" spans="1:15" x14ac:dyDescent="0.35"/>
    <row r="95" spans="1:15" x14ac:dyDescent="0.35"/>
    <row r="96" spans="1:15" x14ac:dyDescent="0.35"/>
    <row r="97" spans="1:1" x14ac:dyDescent="0.35"/>
    <row r="98" spans="1:1" x14ac:dyDescent="0.35">
      <c r="A98" s="22"/>
    </row>
    <row r="99" spans="1:1" x14ac:dyDescent="0.35"/>
    <row r="100" spans="1:1" x14ac:dyDescent="0.35"/>
    <row r="101" spans="1:1" x14ac:dyDescent="0.35"/>
  </sheetData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6" x14ac:dyDescent="0.35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5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5">
      <c r="A3" t="s">
        <v>3</v>
      </c>
      <c r="C3" t="s">
        <v>8</v>
      </c>
      <c r="D3" t="s">
        <v>59</v>
      </c>
    </row>
    <row r="4" spans="1:6" x14ac:dyDescent="0.35">
      <c r="A4" t="s">
        <v>4</v>
      </c>
      <c r="D4" t="s">
        <v>58</v>
      </c>
    </row>
    <row r="5" spans="1:6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14</v>
      </c>
    </row>
    <row r="2" spans="1:1" x14ac:dyDescent="0.35">
      <c r="A2" t="s">
        <v>16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42</v>
      </c>
    </row>
    <row r="6" spans="1:1" x14ac:dyDescent="0.35">
      <c r="A6" t="s">
        <v>19</v>
      </c>
    </row>
    <row r="7" spans="1:1" x14ac:dyDescent="0.35">
      <c r="A7" t="s">
        <v>31</v>
      </c>
    </row>
    <row r="8" spans="1:1" x14ac:dyDescent="0.35">
      <c r="A8" t="s">
        <v>10</v>
      </c>
    </row>
    <row r="9" spans="1:1" x14ac:dyDescent="0.35">
      <c r="A9" t="s">
        <v>25</v>
      </c>
    </row>
    <row r="10" spans="1:1" x14ac:dyDescent="0.35">
      <c r="A10" t="s">
        <v>20</v>
      </c>
    </row>
    <row r="11" spans="1:1" x14ac:dyDescent="0.35">
      <c r="A11" t="s">
        <v>36</v>
      </c>
    </row>
    <row r="12" spans="1:1" x14ac:dyDescent="0.35">
      <c r="A12" t="s">
        <v>32</v>
      </c>
    </row>
    <row r="13" spans="1:1" x14ac:dyDescent="0.35">
      <c r="A13" t="s">
        <v>27</v>
      </c>
    </row>
    <row r="14" spans="1:1" x14ac:dyDescent="0.35">
      <c r="A14" t="s">
        <v>11</v>
      </c>
    </row>
    <row r="15" spans="1:1" x14ac:dyDescent="0.35">
      <c r="A15" t="s">
        <v>13</v>
      </c>
    </row>
    <row r="16" spans="1:1" x14ac:dyDescent="0.35">
      <c r="A16" t="s">
        <v>22</v>
      </c>
    </row>
    <row r="17" spans="1:1" x14ac:dyDescent="0.35">
      <c r="A17" t="s">
        <v>17</v>
      </c>
    </row>
    <row r="18" spans="1:1" x14ac:dyDescent="0.35">
      <c r="A18" t="s">
        <v>24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12</v>
      </c>
    </row>
    <row r="22" spans="1:1" x14ac:dyDescent="0.35">
      <c r="A22" t="s">
        <v>40</v>
      </c>
    </row>
    <row r="23" spans="1:1" x14ac:dyDescent="0.35">
      <c r="A23" t="s">
        <v>38</v>
      </c>
    </row>
    <row r="24" spans="1:1" x14ac:dyDescent="0.35">
      <c r="A24" t="s">
        <v>21</v>
      </c>
    </row>
    <row r="25" spans="1:1" x14ac:dyDescent="0.35">
      <c r="A25" t="s">
        <v>37</v>
      </c>
    </row>
    <row r="26" spans="1:1" x14ac:dyDescent="0.35">
      <c r="A26" t="s">
        <v>39</v>
      </c>
    </row>
    <row r="27" spans="1:1" x14ac:dyDescent="0.35">
      <c r="A27" t="s">
        <v>43</v>
      </c>
    </row>
    <row r="28" spans="1:1" x14ac:dyDescent="0.35">
      <c r="A28" t="s">
        <v>41</v>
      </c>
    </row>
    <row r="29" spans="1:1" x14ac:dyDescent="0.35">
      <c r="A29" t="s">
        <v>18</v>
      </c>
    </row>
    <row r="30" spans="1:1" x14ac:dyDescent="0.35">
      <c r="A30" t="s">
        <v>35</v>
      </c>
    </row>
    <row r="31" spans="1:1" x14ac:dyDescent="0.35">
      <c r="A31" t="s">
        <v>26</v>
      </c>
    </row>
    <row r="32" spans="1:1" x14ac:dyDescent="0.35">
      <c r="A32" t="s">
        <v>15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28</v>
      </c>
    </row>
    <row r="36" spans="1:1" x14ac:dyDescent="0.35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2019-07-25T16:22:48Z</dcterms:modified>
</cp:coreProperties>
</file>