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itrheim\Documents\Vertice\"/>
    </mc:Choice>
  </mc:AlternateContent>
  <xr:revisionPtr revIDLastSave="0" documentId="13_ncr:1_{281817C8-6054-4CC1-9102-B19675DC5860}" xr6:coauthVersionLast="43" xr6:coauthVersionMax="43" xr10:uidLastSave="{00000000-0000-0000-0000-000000000000}"/>
  <bookViews>
    <workbookView xWindow="35520" yWindow="6645" windowWidth="17280" windowHeight="8970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D58" i="1"/>
  <c r="E58" i="1"/>
  <c r="F58" i="1"/>
  <c r="G58" i="1"/>
  <c r="H58" i="1"/>
  <c r="I58" i="1"/>
  <c r="J58" i="1"/>
  <c r="K58" i="1"/>
  <c r="L58" i="1"/>
  <c r="M58" i="1"/>
  <c r="B58" i="1"/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6" i="1" l="1"/>
</calcChain>
</file>

<file path=xl/sharedStrings.xml><?xml version="1.0" encoding="utf-8"?>
<sst xmlns="http://schemas.openxmlformats.org/spreadsheetml/2006/main" count="184" uniqueCount="155">
  <si>
    <t>Generic</t>
  </si>
  <si>
    <t>AAA</t>
  </si>
  <si>
    <t>BBB</t>
  </si>
  <si>
    <t>CCC</t>
  </si>
  <si>
    <t>DDD</t>
  </si>
  <si>
    <t>EEE</t>
  </si>
  <si>
    <t>Auto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</si>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</sst>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0" fontId="0" fillId="5" borderId="1" xfId="0" applyFill="1" applyBorder="1" applyProtection="1">
      <protection locked="0"/>
    </xf>
    <xf numFmtId="0" fontId="0" fillId="8" borderId="1" xfId="0" applyFill="1" applyBorder="1" applyProtection="1">
      <protection locked="0"/>
    </xf>
    <xf numFmtId="9" fontId="0" fillId="8" borderId="1" xfId="1" applyFont="1" applyFill="1" applyBorder="1" applyProtection="1">
      <protection locked="0"/>
    </xf>
    <xf numFmtId="9" fontId="0" fillId="8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9" fontId="5" fillId="8" borderId="1" xfId="1" applyFont="1" applyFill="1" applyBorder="1" applyProtection="1">
      <protection locked="0"/>
    </xf>
    <xf numFmtId="0" fontId="5" fillId="8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44" fontId="0" fillId="8" borderId="1" xfId="2" applyFont="1" applyFill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 applyProtection="1">
      <alignment horizontal="left"/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  <xf numFmtId="9" fontId="0" fillId="6" borderId="1" xfId="1" applyFont="1" applyFill="1" applyBorder="1"/>
    <xf numFmtId="164" fontId="0" fillId="8" borderId="1" xfId="1" applyNumberFormat="1" applyFont="1" applyFill="1" applyBorder="1" applyProtection="1">
      <protection locked="0"/>
    </xf>
    <xf numFmtId="166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8" fontId="0" fillId="5" borderId="1" xfId="0" applyNumberFormat="1" applyFill="1" applyBorder="1" applyProtection="1">
      <protection locked="0"/>
    </xf>
  </cellXfs>
  <cellStyles count="3">
    <cellStyle name="Currency" xfId="2" builtinId="4"/>
    <cellStyle name="Normal" xfId="0" builtinId="0"/>
    <cellStyle name="Percent" xfId="1" builtinId="5"/>
  </cellStyles>
  <dxfs count="2"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100"/>
  <sheetViews>
    <sheetView tabSelected="1" workbookViewId="0">
      <selection activeCell="H29" sqref="H29"/>
    </sheetView>
  </sheetViews>
  <sheetFormatPr defaultColWidth="0" defaultRowHeight="14.4" zeroHeight="1" x14ac:dyDescent="0.3"/>
  <cols>
    <col min="1" max="1" width="29.44140625" style="4" customWidth="1"/>
    <col min="2" max="2" width="19" customWidth="1"/>
    <col min="3" max="6" width="8.44140625" customWidth="1"/>
    <col min="7" max="7" width="8.44140625" style="6" customWidth="1"/>
    <col min="8" max="13" width="8.44140625" customWidth="1"/>
    <col min="14" max="14" width="49.33203125" customWidth="1"/>
    <col min="15" max="15" width="0" hidden="1" customWidth="1"/>
    <col min="16" max="16384" width="8.88671875" hidden="1"/>
  </cols>
  <sheetData>
    <row r="1" spans="1:14" s="5" customFormat="1" x14ac:dyDescent="0.3">
      <c r="A1" s="1" t="s">
        <v>61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">
      <c r="A2" s="3" t="s">
        <v>125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/>
    </row>
    <row r="4" spans="1:14" x14ac:dyDescent="0.3">
      <c r="A4" s="10" t="s">
        <v>47</v>
      </c>
      <c r="B4" s="21"/>
      <c r="C4" s="43" t="s">
        <v>122</v>
      </c>
      <c r="D4" s="43"/>
      <c r="E4" s="43"/>
      <c r="F4" s="43"/>
      <c r="J4" s="50" t="s">
        <v>56</v>
      </c>
      <c r="K4" s="50"/>
      <c r="L4" s="50"/>
    </row>
    <row r="5" spans="1:14" x14ac:dyDescent="0.3">
      <c r="A5" s="18" t="s">
        <v>152</v>
      </c>
      <c r="B5" s="25"/>
      <c r="C5" s="44"/>
      <c r="D5" s="44"/>
      <c r="E5" s="44"/>
      <c r="F5" s="44"/>
      <c r="J5" s="49" t="s">
        <v>57</v>
      </c>
      <c r="K5" s="49"/>
      <c r="L5" s="49"/>
    </row>
    <row r="6" spans="1:14" x14ac:dyDescent="0.3">
      <c r="A6" s="18" t="s">
        <v>153</v>
      </c>
      <c r="B6" s="26" t="s">
        <v>154</v>
      </c>
      <c r="C6" s="42"/>
      <c r="D6" s="42"/>
      <c r="E6" s="42"/>
      <c r="F6" s="42"/>
      <c r="J6" s="54" t="s">
        <v>141</v>
      </c>
      <c r="K6" s="54"/>
      <c r="L6" s="54"/>
    </row>
    <row r="7" spans="1:14" x14ac:dyDescent="0.3">
      <c r="A7" s="18" t="s">
        <v>10</v>
      </c>
      <c r="B7" s="26" t="s">
        <v>7</v>
      </c>
      <c r="C7" s="42"/>
      <c r="D7" s="42"/>
      <c r="E7" s="42"/>
      <c r="F7" s="42"/>
      <c r="J7" s="48" t="s">
        <v>134</v>
      </c>
      <c r="K7" s="48"/>
      <c r="L7" s="48"/>
    </row>
    <row r="8" spans="1:14" x14ac:dyDescent="0.3">
      <c r="A8" s="18" t="s">
        <v>65</v>
      </c>
      <c r="B8" s="25"/>
      <c r="C8" s="42"/>
      <c r="D8" s="42"/>
      <c r="E8" s="42"/>
      <c r="F8" s="42"/>
      <c r="J8" s="45" t="s">
        <v>58</v>
      </c>
      <c r="K8" s="46"/>
      <c r="L8" s="47"/>
    </row>
    <row r="9" spans="1:14" x14ac:dyDescent="0.3">
      <c r="A9" s="11" t="s">
        <v>97</v>
      </c>
      <c r="B9" s="25"/>
      <c r="C9" s="42"/>
      <c r="D9" s="42"/>
      <c r="E9" s="42"/>
      <c r="F9" s="42"/>
      <c r="J9" s="51" t="s">
        <v>135</v>
      </c>
      <c r="K9" s="52"/>
      <c r="L9" s="53"/>
    </row>
    <row r="10" spans="1:14" x14ac:dyDescent="0.3">
      <c r="A10" s="11" t="s">
        <v>98</v>
      </c>
      <c r="B10" s="25"/>
      <c r="C10" s="42"/>
      <c r="D10" s="42"/>
      <c r="E10" s="42"/>
      <c r="F10" s="42"/>
    </row>
    <row r="11" spans="1:14" x14ac:dyDescent="0.3">
      <c r="A11" s="11" t="s">
        <v>96</v>
      </c>
      <c r="B11" s="26">
        <v>1</v>
      </c>
      <c r="C11" s="42"/>
      <c r="D11" s="42"/>
      <c r="E11" s="42"/>
      <c r="F11" s="42"/>
    </row>
    <row r="12" spans="1:14" x14ac:dyDescent="0.3">
      <c r="A12" s="11" t="s">
        <v>69</v>
      </c>
      <c r="B12" s="26">
        <v>2019</v>
      </c>
      <c r="C12" s="42"/>
      <c r="D12" s="42"/>
      <c r="E12" s="42"/>
      <c r="F12" s="42"/>
    </row>
    <row r="13" spans="1:14" x14ac:dyDescent="0.3">
      <c r="A13" s="11" t="s">
        <v>62</v>
      </c>
      <c r="B13" s="25"/>
      <c r="C13" s="42"/>
      <c r="D13" s="42"/>
      <c r="E13" s="42"/>
      <c r="F13" s="42"/>
    </row>
    <row r="14" spans="1:14" x14ac:dyDescent="0.3">
      <c r="A14" s="11" t="s">
        <v>63</v>
      </c>
      <c r="B14" s="25"/>
      <c r="C14" s="42"/>
      <c r="D14" s="42"/>
      <c r="E14" s="42"/>
      <c r="F14" s="42"/>
    </row>
    <row r="15" spans="1:14" x14ac:dyDescent="0.3">
      <c r="A15" s="11" t="s">
        <v>102</v>
      </c>
      <c r="B15" s="25"/>
      <c r="C15" s="42"/>
      <c r="D15" s="42"/>
      <c r="E15" s="42"/>
      <c r="F15" s="42"/>
      <c r="H15" s="6"/>
    </row>
    <row r="16" spans="1:14" x14ac:dyDescent="0.3">
      <c r="A16" s="11" t="s">
        <v>66</v>
      </c>
      <c r="B16" s="25"/>
      <c r="C16" s="42"/>
      <c r="D16" s="42"/>
      <c r="E16" s="42"/>
      <c r="F16" s="42"/>
      <c r="H16" s="6"/>
    </row>
    <row r="17" spans="1:8" x14ac:dyDescent="0.3">
      <c r="A17" s="11" t="s">
        <v>136</v>
      </c>
      <c r="B17" s="27">
        <v>1</v>
      </c>
      <c r="C17" s="42" t="s">
        <v>137</v>
      </c>
      <c r="D17" s="42"/>
      <c r="E17" s="42"/>
      <c r="F17" s="42"/>
      <c r="H17" s="6"/>
    </row>
    <row r="18" spans="1:8" x14ac:dyDescent="0.3">
      <c r="A18" s="11" t="s">
        <v>64</v>
      </c>
      <c r="B18" s="25"/>
      <c r="C18" s="42"/>
      <c r="D18" s="42"/>
      <c r="E18" s="42"/>
      <c r="F18" s="42"/>
      <c r="H18" s="6"/>
    </row>
    <row r="19" spans="1:8" x14ac:dyDescent="0.3">
      <c r="B19" s="6"/>
      <c r="C19" s="6"/>
      <c r="D19" s="6"/>
      <c r="E19" s="6"/>
      <c r="F19" s="6"/>
      <c r="H19" s="6"/>
    </row>
    <row r="20" spans="1:8" x14ac:dyDescent="0.3">
      <c r="H20" s="6"/>
    </row>
    <row r="21" spans="1:8" x14ac:dyDescent="0.3">
      <c r="A21" s="9" t="s">
        <v>50</v>
      </c>
      <c r="B21" s="21"/>
      <c r="C21" s="43" t="s">
        <v>122</v>
      </c>
      <c r="D21" s="43"/>
      <c r="E21" s="43"/>
      <c r="F21" s="43"/>
      <c r="H21" s="6"/>
    </row>
    <row r="22" spans="1:8" x14ac:dyDescent="0.3">
      <c r="A22" s="18" t="s">
        <v>68</v>
      </c>
      <c r="B22" s="28">
        <v>0</v>
      </c>
      <c r="C22" s="44"/>
      <c r="D22" s="44"/>
      <c r="E22" s="44"/>
      <c r="F22" s="44"/>
      <c r="H22" s="6"/>
    </row>
    <row r="23" spans="1:8" x14ac:dyDescent="0.3">
      <c r="A23" s="18" t="s">
        <v>70</v>
      </c>
      <c r="B23" s="28">
        <v>0</v>
      </c>
      <c r="C23" s="44"/>
      <c r="D23" s="44"/>
      <c r="E23" s="44"/>
      <c r="F23" s="44"/>
      <c r="H23" s="6"/>
    </row>
    <row r="24" spans="1:8" x14ac:dyDescent="0.3">
      <c r="A24" s="18" t="s">
        <v>72</v>
      </c>
      <c r="B24" s="28">
        <v>0.25</v>
      </c>
      <c r="C24" s="44" t="s">
        <v>120</v>
      </c>
      <c r="D24" s="44"/>
      <c r="E24" s="44"/>
      <c r="F24" s="44"/>
      <c r="H24" s="6"/>
    </row>
    <row r="25" spans="1:8" x14ac:dyDescent="0.3">
      <c r="A25" s="18" t="s">
        <v>73</v>
      </c>
      <c r="B25" s="28">
        <v>0.12</v>
      </c>
      <c r="C25" s="44" t="s">
        <v>120</v>
      </c>
      <c r="D25" s="44"/>
      <c r="E25" s="44"/>
      <c r="F25" s="44"/>
      <c r="H25" s="6"/>
    </row>
    <row r="26" spans="1:8" x14ac:dyDescent="0.3">
      <c r="A26" s="19" t="s">
        <v>71</v>
      </c>
      <c r="B26" s="58">
        <f>SUM(B24:B25)</f>
        <v>0.37</v>
      </c>
      <c r="C26" s="55"/>
      <c r="D26" s="56"/>
      <c r="E26" s="56"/>
      <c r="F26" s="57"/>
      <c r="H26" s="6"/>
    </row>
    <row r="27" spans="1:8" x14ac:dyDescent="0.3">
      <c r="A27" s="12"/>
      <c r="B27" s="13"/>
    </row>
    <row r="28" spans="1:8" x14ac:dyDescent="0.3"/>
    <row r="29" spans="1:8" x14ac:dyDescent="0.3">
      <c r="B29" s="6"/>
    </row>
    <row r="30" spans="1:8" x14ac:dyDescent="0.3">
      <c r="A30" s="10" t="s">
        <v>48</v>
      </c>
      <c r="B30" s="21"/>
      <c r="C30" s="43" t="s">
        <v>122</v>
      </c>
      <c r="D30" s="43"/>
      <c r="E30" s="43"/>
      <c r="F30" s="43"/>
    </row>
    <row r="31" spans="1:8" x14ac:dyDescent="0.3">
      <c r="A31" s="18" t="s">
        <v>49</v>
      </c>
      <c r="B31" s="62">
        <v>0</v>
      </c>
      <c r="C31" s="44"/>
      <c r="D31" s="44"/>
      <c r="E31" s="44"/>
      <c r="F31" s="44"/>
    </row>
    <row r="32" spans="1:8" x14ac:dyDescent="0.3">
      <c r="A32" s="18" t="s">
        <v>51</v>
      </c>
      <c r="B32" s="62">
        <v>0</v>
      </c>
      <c r="C32" s="44"/>
      <c r="D32" s="44"/>
      <c r="E32" s="44"/>
      <c r="F32" s="44"/>
    </row>
    <row r="33" spans="1:6" x14ac:dyDescent="0.3">
      <c r="A33" s="18" t="s">
        <v>52</v>
      </c>
      <c r="B33" s="62">
        <v>0</v>
      </c>
      <c r="C33" s="44"/>
      <c r="D33" s="44"/>
      <c r="E33" s="44"/>
      <c r="F33" s="44"/>
    </row>
    <row r="34" spans="1:6" x14ac:dyDescent="0.3">
      <c r="A34" s="18" t="s">
        <v>53</v>
      </c>
      <c r="B34" s="62">
        <v>0</v>
      </c>
      <c r="C34" s="44"/>
      <c r="D34" s="44"/>
      <c r="E34" s="44"/>
      <c r="F34" s="44"/>
    </row>
    <row r="35" spans="1:6" x14ac:dyDescent="0.3">
      <c r="A35" s="18" t="s">
        <v>54</v>
      </c>
      <c r="B35" s="62">
        <v>0</v>
      </c>
      <c r="C35" s="44"/>
      <c r="D35" s="44"/>
      <c r="E35" s="44"/>
      <c r="F35" s="44"/>
    </row>
    <row r="36" spans="1:6" x14ac:dyDescent="0.3">
      <c r="A36" s="18" t="s">
        <v>55</v>
      </c>
      <c r="B36" s="62">
        <v>0</v>
      </c>
      <c r="C36" s="44"/>
      <c r="D36" s="44"/>
      <c r="E36" s="44"/>
      <c r="F36" s="44"/>
    </row>
    <row r="37" spans="1:6" x14ac:dyDescent="0.3">
      <c r="A37" s="18" t="s">
        <v>74</v>
      </c>
      <c r="B37" s="59">
        <v>0</v>
      </c>
      <c r="C37" s="44"/>
      <c r="D37" s="44"/>
      <c r="E37" s="44"/>
      <c r="F37" s="44"/>
    </row>
    <row r="38" spans="1:6" x14ac:dyDescent="0.3">
      <c r="A38" s="18" t="s">
        <v>75</v>
      </c>
      <c r="B38" s="29">
        <v>6.0000000000000001E-3</v>
      </c>
      <c r="C38" s="44" t="s">
        <v>138</v>
      </c>
      <c r="D38" s="44"/>
      <c r="E38" s="44"/>
      <c r="F38" s="44"/>
    </row>
    <row r="39" spans="1:6" x14ac:dyDescent="0.3">
      <c r="A39" s="18" t="s">
        <v>76</v>
      </c>
      <c r="B39" s="30">
        <f>2/171.3</f>
        <v>1.1675423234092236E-2</v>
      </c>
      <c r="C39" s="44" t="s">
        <v>144</v>
      </c>
      <c r="D39" s="44"/>
      <c r="E39" s="44"/>
      <c r="F39" s="44"/>
    </row>
    <row r="40" spans="1:6" x14ac:dyDescent="0.3">
      <c r="B40" s="8"/>
    </row>
    <row r="41" spans="1:6" x14ac:dyDescent="0.3">
      <c r="B41" s="8"/>
    </row>
    <row r="42" spans="1:6" x14ac:dyDescent="0.3">
      <c r="A42" s="9" t="s">
        <v>84</v>
      </c>
      <c r="B42" s="21"/>
      <c r="C42" s="43" t="s">
        <v>122</v>
      </c>
      <c r="D42" s="43"/>
      <c r="E42" s="43"/>
      <c r="F42" s="43"/>
    </row>
    <row r="43" spans="1:6" x14ac:dyDescent="0.3">
      <c r="A43" s="18" t="s">
        <v>81</v>
      </c>
      <c r="B43" s="31">
        <v>60</v>
      </c>
      <c r="C43" s="44" t="s">
        <v>139</v>
      </c>
      <c r="D43" s="44"/>
      <c r="E43" s="44"/>
      <c r="F43" s="44"/>
    </row>
    <row r="44" spans="1:6" x14ac:dyDescent="0.3">
      <c r="A44" s="18" t="s">
        <v>79</v>
      </c>
      <c r="B44" s="31">
        <v>60</v>
      </c>
      <c r="C44" s="44" t="s">
        <v>139</v>
      </c>
      <c r="D44" s="44"/>
      <c r="E44" s="44"/>
      <c r="F44" s="44"/>
    </row>
    <row r="45" spans="1:6" x14ac:dyDescent="0.3">
      <c r="A45" s="18" t="s">
        <v>80</v>
      </c>
      <c r="B45" s="31">
        <v>30</v>
      </c>
      <c r="C45" s="44" t="s">
        <v>140</v>
      </c>
      <c r="D45" s="44"/>
      <c r="E45" s="44"/>
      <c r="F45" s="44"/>
    </row>
    <row r="46" spans="1:6" x14ac:dyDescent="0.3"/>
    <row r="47" spans="1:6" x14ac:dyDescent="0.3"/>
    <row r="48" spans="1:6" x14ac:dyDescent="0.3">
      <c r="A48" s="9" t="s">
        <v>85</v>
      </c>
      <c r="B48" s="21"/>
      <c r="C48" s="43" t="s">
        <v>122</v>
      </c>
      <c r="D48" s="43"/>
      <c r="E48" s="43"/>
      <c r="F48" s="43"/>
    </row>
    <row r="49" spans="1:14" x14ac:dyDescent="0.3">
      <c r="A49" s="18" t="s">
        <v>82</v>
      </c>
      <c r="B49" s="32">
        <v>0.15</v>
      </c>
      <c r="C49" s="44" t="s">
        <v>131</v>
      </c>
      <c r="D49" s="44"/>
      <c r="E49" s="44"/>
      <c r="F49" s="44"/>
    </row>
    <row r="50" spans="1:14" x14ac:dyDescent="0.3">
      <c r="A50" s="18" t="s">
        <v>83</v>
      </c>
      <c r="B50" s="32">
        <v>0.21</v>
      </c>
      <c r="C50" s="44" t="s">
        <v>132</v>
      </c>
      <c r="D50" s="44"/>
      <c r="E50" s="44"/>
      <c r="F50" s="44"/>
    </row>
    <row r="51" spans="1:14" x14ac:dyDescent="0.3">
      <c r="A51" s="18" t="s">
        <v>94</v>
      </c>
      <c r="B51" s="60">
        <v>7</v>
      </c>
      <c r="C51" s="44" t="s">
        <v>133</v>
      </c>
      <c r="D51" s="44"/>
      <c r="E51" s="44"/>
      <c r="F51" s="44"/>
    </row>
    <row r="52" spans="1:14" x14ac:dyDescent="0.3">
      <c r="B52" s="8"/>
    </row>
    <row r="53" spans="1:14" x14ac:dyDescent="0.3"/>
    <row r="54" spans="1:14" x14ac:dyDescent="0.3">
      <c r="A54" s="16" t="s">
        <v>86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">
      <c r="A55" s="9" t="s">
        <v>67</v>
      </c>
      <c r="B55" s="61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122</v>
      </c>
    </row>
    <row r="56" spans="1:14" x14ac:dyDescent="0.3">
      <c r="A56" s="18" t="s">
        <v>100</v>
      </c>
      <c r="B56" s="33">
        <v>1</v>
      </c>
      <c r="C56" s="33">
        <v>1</v>
      </c>
      <c r="D56" s="33">
        <v>1</v>
      </c>
      <c r="E56" s="33">
        <v>1</v>
      </c>
      <c r="F56" s="33">
        <v>1</v>
      </c>
      <c r="G56" s="33">
        <v>1</v>
      </c>
      <c r="H56" s="33">
        <v>1</v>
      </c>
      <c r="I56" s="33">
        <v>1</v>
      </c>
      <c r="J56" s="33">
        <v>1</v>
      </c>
      <c r="K56" s="33">
        <v>1</v>
      </c>
      <c r="L56" s="33">
        <v>1</v>
      </c>
      <c r="M56" s="33">
        <v>1</v>
      </c>
      <c r="N56" s="38"/>
    </row>
    <row r="57" spans="1:14" x14ac:dyDescent="0.3">
      <c r="A57" s="18" t="s">
        <v>105</v>
      </c>
      <c r="B57" s="34">
        <v>2</v>
      </c>
      <c r="C57" s="34">
        <v>2</v>
      </c>
      <c r="D57" s="34">
        <v>2</v>
      </c>
      <c r="E57" s="34">
        <v>2</v>
      </c>
      <c r="F57" s="34">
        <v>2</v>
      </c>
      <c r="G57" s="34">
        <v>2</v>
      </c>
      <c r="H57" s="34">
        <v>2</v>
      </c>
      <c r="I57" s="34">
        <v>2</v>
      </c>
      <c r="J57" s="34">
        <v>2</v>
      </c>
      <c r="K57" s="34">
        <v>3</v>
      </c>
      <c r="L57" s="34">
        <v>3</v>
      </c>
      <c r="M57" s="34">
        <v>3</v>
      </c>
      <c r="N57" s="39" t="s">
        <v>104</v>
      </c>
    </row>
    <row r="58" spans="1:14" x14ac:dyDescent="0.3">
      <c r="A58" s="18" t="s">
        <v>101</v>
      </c>
      <c r="B58" s="33">
        <f>HLOOKUP(B57,Analog!$B$1:$L$7,IF($B$7="Retail",3,IF($B$7="Clinic",5,7)))</f>
        <v>0.5</v>
      </c>
      <c r="C58" s="33">
        <f>HLOOKUP(C57,Analog!$B$1:$L$7,IF($B$7="Retail",3,IF($B$7="Clinic",5,7)))</f>
        <v>0.5</v>
      </c>
      <c r="D58" s="33">
        <f>HLOOKUP(D57,Analog!$B$1:$L$7,IF($B$7="Retail",3,IF($B$7="Clinic",5,7)))</f>
        <v>0.5</v>
      </c>
      <c r="E58" s="33">
        <f>HLOOKUP(E57,Analog!$B$1:$L$7,IF($B$7="Retail",3,IF($B$7="Clinic",5,7)))</f>
        <v>0.5</v>
      </c>
      <c r="F58" s="33">
        <f>HLOOKUP(F57,Analog!$B$1:$L$7,IF($B$7="Retail",3,IF($B$7="Clinic",5,7)))</f>
        <v>0.5</v>
      </c>
      <c r="G58" s="33">
        <f>HLOOKUP(G57,Analog!$B$1:$L$7,IF($B$7="Retail",3,IF($B$7="Clinic",5,7)))</f>
        <v>0.5</v>
      </c>
      <c r="H58" s="33">
        <f>HLOOKUP(H57,Analog!$B$1:$L$7,IF($B$7="Retail",3,IF($B$7="Clinic",5,7)))</f>
        <v>0.5</v>
      </c>
      <c r="I58" s="33">
        <f>HLOOKUP(I57,Analog!$B$1:$L$7,IF($B$7="Retail",3,IF($B$7="Clinic",5,7)))</f>
        <v>0.5</v>
      </c>
      <c r="J58" s="33">
        <f>HLOOKUP(J57,Analog!$B$1:$L$7,IF($B$7="Retail",3,IF($B$7="Clinic",5,7)))</f>
        <v>0.5</v>
      </c>
      <c r="K58" s="33">
        <f>HLOOKUP(K57,Analog!$B$1:$L$7,IF($B$7="Retail",3,IF($B$7="Clinic",5,7)))</f>
        <v>0.3</v>
      </c>
      <c r="L58" s="33">
        <f>HLOOKUP(L57,Analog!$B$1:$L$7,IF($B$7="Retail",3,IF($B$7="Clinic",5,7)))</f>
        <v>0.3</v>
      </c>
      <c r="M58" s="33">
        <f>HLOOKUP(M57,Analog!$B$1:$L$7,IF($B$7="Retail",3,IF($B$7="Clinic",5,7)))</f>
        <v>0.3</v>
      </c>
      <c r="N58" s="39" t="s">
        <v>142</v>
      </c>
    </row>
    <row r="59" spans="1:14" ht="28.8" x14ac:dyDescent="0.3">
      <c r="A59" s="18" t="s">
        <v>99</v>
      </c>
      <c r="B59" s="33">
        <v>0.25</v>
      </c>
      <c r="C59" s="33">
        <v>0.25</v>
      </c>
      <c r="D59" s="33">
        <v>0.25</v>
      </c>
      <c r="E59" s="33">
        <v>0.25</v>
      </c>
      <c r="F59" s="33">
        <v>0.25</v>
      </c>
      <c r="G59" s="33">
        <v>0.25</v>
      </c>
      <c r="H59" s="33">
        <v>0.2</v>
      </c>
      <c r="I59" s="33">
        <v>0.2</v>
      </c>
      <c r="J59" s="33">
        <v>0.2</v>
      </c>
      <c r="K59" s="33">
        <v>0.15</v>
      </c>
      <c r="L59" s="33">
        <v>0.15</v>
      </c>
      <c r="M59" s="33">
        <v>0.15</v>
      </c>
      <c r="N59" s="39" t="s">
        <v>120</v>
      </c>
    </row>
    <row r="60" spans="1:14" x14ac:dyDescent="0.3">
      <c r="A60" s="18" t="s">
        <v>77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39"/>
    </row>
    <row r="61" spans="1:14" x14ac:dyDescent="0.3">
      <c r="A61" s="18" t="s">
        <v>123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39" t="s">
        <v>111</v>
      </c>
    </row>
    <row r="62" spans="1:14" x14ac:dyDescent="0.3">
      <c r="A62" s="18" t="s">
        <v>124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39" t="s">
        <v>111</v>
      </c>
    </row>
    <row r="63" spans="1:14" x14ac:dyDescent="0.3">
      <c r="A63" s="18" t="s">
        <v>127</v>
      </c>
      <c r="B63" s="41">
        <v>-0.5</v>
      </c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39" t="s">
        <v>111</v>
      </c>
    </row>
    <row r="64" spans="1:14" ht="28.8" x14ac:dyDescent="0.3">
      <c r="A64" s="18" t="s">
        <v>126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39" t="s">
        <v>111</v>
      </c>
    </row>
    <row r="65" spans="1:15" x14ac:dyDescent="0.3">
      <c r="A65" s="18" t="s">
        <v>143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39" t="s">
        <v>111</v>
      </c>
    </row>
    <row r="66" spans="1:15" x14ac:dyDescent="0.3">
      <c r="A66" s="19" t="s">
        <v>78</v>
      </c>
      <c r="B66" s="20">
        <f>B63+B64+B65</f>
        <v>-0.5</v>
      </c>
      <c r="C66" s="20">
        <f t="shared" ref="C66:M66" si="1">C63+C64+C65</f>
        <v>0</v>
      </c>
      <c r="D66" s="20">
        <f t="shared" si="1"/>
        <v>0</v>
      </c>
      <c r="E66" s="20">
        <f t="shared" si="1"/>
        <v>0</v>
      </c>
      <c r="F66" s="20">
        <f t="shared" si="1"/>
        <v>0</v>
      </c>
      <c r="G66" s="20">
        <f t="shared" si="1"/>
        <v>0</v>
      </c>
      <c r="H66" s="20">
        <f t="shared" si="1"/>
        <v>0</v>
      </c>
      <c r="I66" s="20">
        <f t="shared" si="1"/>
        <v>0</v>
      </c>
      <c r="J66" s="20">
        <f t="shared" si="1"/>
        <v>0</v>
      </c>
      <c r="K66" s="20">
        <f t="shared" si="1"/>
        <v>0</v>
      </c>
      <c r="L66" s="20">
        <f t="shared" si="1"/>
        <v>0</v>
      </c>
      <c r="M66" s="20">
        <f t="shared" si="1"/>
        <v>0</v>
      </c>
      <c r="N66" s="20"/>
    </row>
    <row r="67" spans="1:15" x14ac:dyDescent="0.3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">
      <c r="A69" s="14" t="s">
        <v>128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">
      <c r="A70" s="9" t="s">
        <v>87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122</v>
      </c>
    </row>
    <row r="71" spans="1:15" x14ac:dyDescent="0.3">
      <c r="A71" s="35" t="s">
        <v>106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9" t="s">
        <v>145</v>
      </c>
    </row>
    <row r="72" spans="1:15" x14ac:dyDescent="0.3">
      <c r="A72" s="35" t="s">
        <v>129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9" t="s">
        <v>145</v>
      </c>
    </row>
    <row r="73" spans="1:15" x14ac:dyDescent="0.3">
      <c r="A73" s="35" t="s">
        <v>108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9" t="s">
        <v>145</v>
      </c>
    </row>
    <row r="74" spans="1:15" x14ac:dyDescent="0.3">
      <c r="A74" s="35" t="s">
        <v>109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9" t="s">
        <v>145</v>
      </c>
    </row>
    <row r="75" spans="1:15" x14ac:dyDescent="0.3">
      <c r="A75" s="19" t="s">
        <v>110</v>
      </c>
      <c r="B75" s="24">
        <f>SUM(B71:B74)</f>
        <v>0</v>
      </c>
      <c r="C75" s="24">
        <f t="shared" ref="C75:M75" si="2">SUM(C71:C74)</f>
        <v>0</v>
      </c>
      <c r="D75" s="24">
        <f t="shared" si="2"/>
        <v>0</v>
      </c>
      <c r="E75" s="24">
        <f t="shared" si="2"/>
        <v>0</v>
      </c>
      <c r="F75" s="24">
        <f t="shared" si="2"/>
        <v>0</v>
      </c>
      <c r="G75" s="24">
        <f t="shared" si="2"/>
        <v>0</v>
      </c>
      <c r="H75" s="24">
        <f t="shared" si="2"/>
        <v>0</v>
      </c>
      <c r="I75" s="24">
        <f t="shared" si="2"/>
        <v>0</v>
      </c>
      <c r="J75" s="24">
        <f t="shared" si="2"/>
        <v>0</v>
      </c>
      <c r="K75" s="24">
        <f t="shared" si="2"/>
        <v>0</v>
      </c>
      <c r="L75" s="24">
        <f t="shared" si="2"/>
        <v>0</v>
      </c>
      <c r="M75" s="24">
        <f t="shared" si="2"/>
        <v>0</v>
      </c>
      <c r="N75" s="40"/>
    </row>
    <row r="76" spans="1:15" x14ac:dyDescent="0.3">
      <c r="A76" s="11" t="s">
        <v>103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9" t="s">
        <v>121</v>
      </c>
    </row>
    <row r="77" spans="1:15" x14ac:dyDescent="0.3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">
      <c r="A78" s="14" t="s">
        <v>130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">
      <c r="A79" s="9" t="s">
        <v>87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122</v>
      </c>
    </row>
    <row r="80" spans="1:15" x14ac:dyDescent="0.3">
      <c r="A80" s="35" t="s">
        <v>106</v>
      </c>
      <c r="B80" s="36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9" t="s">
        <v>111</v>
      </c>
      <c r="O80" s="6"/>
    </row>
    <row r="81" spans="1:15" x14ac:dyDescent="0.3">
      <c r="A81" s="35" t="s">
        <v>107</v>
      </c>
      <c r="B81" s="36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9" t="s">
        <v>111</v>
      </c>
      <c r="O81" s="6"/>
    </row>
    <row r="82" spans="1:15" x14ac:dyDescent="0.3">
      <c r="A82" s="35" t="s">
        <v>108</v>
      </c>
      <c r="B82" s="36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9" t="s">
        <v>111</v>
      </c>
      <c r="O82" s="6"/>
    </row>
    <row r="83" spans="1:15" x14ac:dyDescent="0.3">
      <c r="A83" s="35" t="s">
        <v>109</v>
      </c>
      <c r="B83" s="36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9" t="s">
        <v>111</v>
      </c>
      <c r="O83" s="6"/>
    </row>
    <row r="84" spans="1:15" x14ac:dyDescent="0.3">
      <c r="A84" s="19" t="s">
        <v>112</v>
      </c>
      <c r="B84" s="24">
        <f>SUM(B80:B83)</f>
        <v>0</v>
      </c>
      <c r="C84" s="24">
        <f t="shared" ref="C84:M84" si="3">SUM(C80:C83)</f>
        <v>0</v>
      </c>
      <c r="D84" s="24">
        <f t="shared" si="3"/>
        <v>0</v>
      </c>
      <c r="E84" s="24">
        <f t="shared" si="3"/>
        <v>0</v>
      </c>
      <c r="F84" s="24">
        <f t="shared" si="3"/>
        <v>0</v>
      </c>
      <c r="G84" s="24">
        <f t="shared" si="3"/>
        <v>0</v>
      </c>
      <c r="H84" s="24">
        <f t="shared" si="3"/>
        <v>0</v>
      </c>
      <c r="I84" s="24">
        <f t="shared" si="3"/>
        <v>0</v>
      </c>
      <c r="J84" s="24">
        <f t="shared" si="3"/>
        <v>0</v>
      </c>
      <c r="K84" s="24">
        <f t="shared" si="3"/>
        <v>0</v>
      </c>
      <c r="L84" s="24">
        <f t="shared" si="3"/>
        <v>0</v>
      </c>
      <c r="M84" s="24">
        <f t="shared" si="3"/>
        <v>0</v>
      </c>
      <c r="N84" s="40"/>
      <c r="O84" s="6"/>
    </row>
    <row r="85" spans="1:15" x14ac:dyDescent="0.3">
      <c r="A85" s="11" t="s">
        <v>88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9" t="s">
        <v>146</v>
      </c>
    </row>
    <row r="86" spans="1:15" x14ac:dyDescent="0.3">
      <c r="A86" s="11" t="s">
        <v>89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9" t="s">
        <v>147</v>
      </c>
    </row>
    <row r="87" spans="1:15" ht="28.8" x14ac:dyDescent="0.3">
      <c r="A87" s="11" t="s">
        <v>90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9" t="s">
        <v>148</v>
      </c>
    </row>
    <row r="88" spans="1:15" ht="28.8" x14ac:dyDescent="0.3">
      <c r="A88" s="11" t="s">
        <v>91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9" t="s">
        <v>149</v>
      </c>
    </row>
    <row r="89" spans="1:15" x14ac:dyDescent="0.3">
      <c r="A89" s="11" t="s">
        <v>92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9" t="s">
        <v>150</v>
      </c>
    </row>
    <row r="90" spans="1:15" x14ac:dyDescent="0.3">
      <c r="A90" s="11" t="s">
        <v>93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9" t="s">
        <v>151</v>
      </c>
    </row>
    <row r="91" spans="1:15" x14ac:dyDescent="0.3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2" spans="1:15" x14ac:dyDescent="0.3"/>
    <row r="93" spans="1:15" x14ac:dyDescent="0.3"/>
    <row r="94" spans="1:15" x14ac:dyDescent="0.3"/>
    <row r="95" spans="1:15" x14ac:dyDescent="0.3"/>
    <row r="96" spans="1:15" x14ac:dyDescent="0.3"/>
    <row r="97" spans="1:1" x14ac:dyDescent="0.3"/>
    <row r="98" spans="1:1" x14ac:dyDescent="0.3">
      <c r="A98" s="22"/>
    </row>
    <row r="99" spans="1:1" x14ac:dyDescent="0.3"/>
    <row r="100" spans="1:1" x14ac:dyDescent="0.3"/>
  </sheetData>
  <sheetProtection algorithmName="SHA-512" hashValue="25+t6wUGVt9m4rxhfAHjhjmom9ljHegatCGP70g87yxtn9yJOtoojW8tT5EGimKPgdn1C+aUb7UK/bp2uoYGJA==" saltValue="TTVFt9czq9iew2+T6zbL/A==" spinCount="100000" sheet="1" objects="1" scenarios="1"/>
  <mergeCells count="45"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1:F21"/>
    <mergeCell ref="C22:F22"/>
    <mergeCell ref="C23:F23"/>
    <mergeCell ref="C24:F24"/>
    <mergeCell ref="C25:F25"/>
    <mergeCell ref="C26:F26"/>
    <mergeCell ref="C30:F30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C15:F15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J8:L8"/>
    <mergeCell ref="J7:L7"/>
    <mergeCell ref="J5:L5"/>
  </mergeCells>
  <phoneticPr fontId="8" type="noConversion"/>
  <conditionalFormatting sqref="B24:B25">
    <cfRule type="expression" dxfId="1" priority="2">
      <formula>B6="Brand"</formula>
    </cfRule>
  </conditionalFormatting>
  <conditionalFormatting sqref="B25">
    <cfRule type="expression" dxfId="0" priority="1">
      <formula>B6="Brand"</formula>
    </cfRule>
  </conditionalFormatting>
  <dataValidations count="6">
    <dataValidation type="whole" allowBlank="1" showInputMessage="1" showErrorMessage="1" sqref="B9" xr:uid="{FB8FC8F8-FB3B-423C-85F6-7C30F382E001}">
      <formula1>1</formula1>
      <formula2>12</formula2>
    </dataValidation>
    <dataValidation type="whole" allowBlank="1" showInputMessage="1" showErrorMessage="1" sqref="B12" xr:uid="{550EAF96-AF9F-426A-808B-E6F97D9602B8}">
      <formula1>2018</formula1>
      <formula2>2030</formula2>
    </dataValidation>
    <dataValidation type="whole" allowBlank="1" showInputMessage="1" showErrorMessage="1" sqref="B10" xr:uid="{5AAFD038-1167-4616-998D-14EBD06205E4}">
      <formula1>2018</formula1>
      <formula2>2040</formula2>
    </dataValidation>
    <dataValidation type="decimal" showInputMessage="1" showErrorMessage="1" sqref="B17" xr:uid="{8C8D0CAA-DF42-408A-9299-91C6654C1D93}">
      <formula1>0</formula1>
      <formula2>1</formula2>
    </dataValidation>
    <dataValidation type="whole" showInputMessage="1" showErrorMessage="1" sqref="B11" xr:uid="{BFDA9F99-B286-4061-AC1B-A4D018A25FDB}">
      <formula1>1</formula1>
      <formula2>12</formula2>
    </dataValidation>
    <dataValidation type="decimal" operator="greaterThanOrEqual" showInputMessage="1" showErrorMessage="1" sqref="B43:B45" xr:uid="{C14FE8E3-FE0A-451E-964F-AACBAA117C4A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833B37AE-370B-4D62-8109-2426A1766273}">
          <x14:formula1>
            <xm:f>'Selection Control'!$B$1:$B$3</xm:f>
          </x14:formula1>
          <xm:sqref>B6</xm:sqref>
        </x14:dataValidation>
        <x14:dataValidation type="list" showInputMessage="1" showErrorMessage="1" xr:uid="{8719C8E2-59E4-4743-AD55-4A98FF2B2435}">
          <x14:formula1>
            <xm:f>'Selection Control'!$C$1:$C$4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C18" sqref="C18"/>
    </sheetView>
  </sheetViews>
  <sheetFormatPr defaultRowHeight="14.4" x14ac:dyDescent="0.3"/>
  <cols>
    <col min="1" max="1" width="27.88671875" customWidth="1"/>
  </cols>
  <sheetData>
    <row r="1" spans="1:12" x14ac:dyDescent="0.3">
      <c r="A1" s="23" t="s">
        <v>119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 t="s">
        <v>113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">
      <c r="A3" t="s">
        <v>114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">
      <c r="A4" t="s">
        <v>115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">
      <c r="A5" t="s">
        <v>116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">
      <c r="A6" t="s">
        <v>117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">
      <c r="A7" t="s">
        <v>118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D5"/>
  <sheetViews>
    <sheetView workbookViewId="0">
      <selection activeCell="B2" sqref="B2"/>
    </sheetView>
  </sheetViews>
  <sheetFormatPr defaultRowHeight="14.4" x14ac:dyDescent="0.3"/>
  <cols>
    <col min="1" max="1" width="19.6640625" customWidth="1"/>
    <col min="2" max="2" width="20.77734375" customWidth="1"/>
    <col min="3" max="3" width="19.6640625" customWidth="1"/>
  </cols>
  <sheetData>
    <row r="1" spans="1:4" x14ac:dyDescent="0.3">
      <c r="A1" t="s">
        <v>1</v>
      </c>
      <c r="B1" t="s">
        <v>154</v>
      </c>
      <c r="C1" t="s">
        <v>6</v>
      </c>
      <c r="D1" t="s">
        <v>95</v>
      </c>
    </row>
    <row r="2" spans="1:4" x14ac:dyDescent="0.3">
      <c r="A2" t="s">
        <v>2</v>
      </c>
      <c r="B2" t="s">
        <v>0</v>
      </c>
      <c r="C2" t="s">
        <v>7</v>
      </c>
      <c r="D2" t="s">
        <v>48</v>
      </c>
    </row>
    <row r="3" spans="1:4" x14ac:dyDescent="0.3">
      <c r="A3" t="s">
        <v>3</v>
      </c>
      <c r="B3" t="s">
        <v>6</v>
      </c>
      <c r="C3" t="s">
        <v>8</v>
      </c>
      <c r="D3" t="s">
        <v>60</v>
      </c>
    </row>
    <row r="4" spans="1:4" x14ac:dyDescent="0.3">
      <c r="A4" t="s">
        <v>4</v>
      </c>
      <c r="C4" t="s">
        <v>9</v>
      </c>
      <c r="D4" t="s">
        <v>59</v>
      </c>
    </row>
    <row r="5" spans="1:4" x14ac:dyDescent="0.3">
      <c r="A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4" x14ac:dyDescent="0.3"/>
  <cols>
    <col min="1" max="1" width="44.44140625" customWidth="1"/>
  </cols>
  <sheetData>
    <row r="1" spans="1:1" x14ac:dyDescent="0.3">
      <c r="A1" t="s">
        <v>15</v>
      </c>
    </row>
    <row r="2" spans="1:1" x14ac:dyDescent="0.3">
      <c r="A2" t="s">
        <v>17</v>
      </c>
    </row>
    <row r="3" spans="1:1" x14ac:dyDescent="0.3">
      <c r="A3" t="s">
        <v>30</v>
      </c>
    </row>
    <row r="4" spans="1:1" x14ac:dyDescent="0.3">
      <c r="A4" t="s">
        <v>31</v>
      </c>
    </row>
    <row r="5" spans="1:1" x14ac:dyDescent="0.3">
      <c r="A5" t="s">
        <v>43</v>
      </c>
    </row>
    <row r="6" spans="1:1" x14ac:dyDescent="0.3">
      <c r="A6" t="s">
        <v>20</v>
      </c>
    </row>
    <row r="7" spans="1:1" x14ac:dyDescent="0.3">
      <c r="A7" t="s">
        <v>32</v>
      </c>
    </row>
    <row r="8" spans="1:1" x14ac:dyDescent="0.3">
      <c r="A8" t="s">
        <v>11</v>
      </c>
    </row>
    <row r="9" spans="1:1" x14ac:dyDescent="0.3">
      <c r="A9" t="s">
        <v>26</v>
      </c>
    </row>
    <row r="10" spans="1:1" x14ac:dyDescent="0.3">
      <c r="A10" t="s">
        <v>21</v>
      </c>
    </row>
    <row r="11" spans="1:1" x14ac:dyDescent="0.3">
      <c r="A11" t="s">
        <v>37</v>
      </c>
    </row>
    <row r="12" spans="1:1" x14ac:dyDescent="0.3">
      <c r="A12" t="s">
        <v>33</v>
      </c>
    </row>
    <row r="13" spans="1:1" x14ac:dyDescent="0.3">
      <c r="A13" t="s">
        <v>28</v>
      </c>
    </row>
    <row r="14" spans="1:1" x14ac:dyDescent="0.3">
      <c r="A14" t="s">
        <v>12</v>
      </c>
    </row>
    <row r="15" spans="1:1" x14ac:dyDescent="0.3">
      <c r="A15" t="s">
        <v>14</v>
      </c>
    </row>
    <row r="16" spans="1:1" x14ac:dyDescent="0.3">
      <c r="A16" t="s">
        <v>23</v>
      </c>
    </row>
    <row r="17" spans="1:1" x14ac:dyDescent="0.3">
      <c r="A17" t="s">
        <v>18</v>
      </c>
    </row>
    <row r="18" spans="1:1" x14ac:dyDescent="0.3">
      <c r="A18" t="s">
        <v>25</v>
      </c>
    </row>
    <row r="19" spans="1:1" x14ac:dyDescent="0.3">
      <c r="A19" t="s">
        <v>45</v>
      </c>
    </row>
    <row r="20" spans="1:1" x14ac:dyDescent="0.3">
      <c r="A20" t="s">
        <v>46</v>
      </c>
    </row>
    <row r="21" spans="1:1" x14ac:dyDescent="0.3">
      <c r="A21" t="s">
        <v>13</v>
      </c>
    </row>
    <row r="22" spans="1:1" x14ac:dyDescent="0.3">
      <c r="A22" t="s">
        <v>41</v>
      </c>
    </row>
    <row r="23" spans="1:1" x14ac:dyDescent="0.3">
      <c r="A23" t="s">
        <v>39</v>
      </c>
    </row>
    <row r="24" spans="1:1" x14ac:dyDescent="0.3">
      <c r="A24" t="s">
        <v>22</v>
      </c>
    </row>
    <row r="25" spans="1:1" x14ac:dyDescent="0.3">
      <c r="A25" t="s">
        <v>38</v>
      </c>
    </row>
    <row r="26" spans="1:1" x14ac:dyDescent="0.3">
      <c r="A26" t="s">
        <v>40</v>
      </c>
    </row>
    <row r="27" spans="1:1" x14ac:dyDescent="0.3">
      <c r="A27" t="s">
        <v>44</v>
      </c>
    </row>
    <row r="28" spans="1:1" x14ac:dyDescent="0.3">
      <c r="A28" t="s">
        <v>42</v>
      </c>
    </row>
    <row r="29" spans="1:1" x14ac:dyDescent="0.3">
      <c r="A29" t="s">
        <v>19</v>
      </c>
    </row>
    <row r="30" spans="1:1" x14ac:dyDescent="0.3">
      <c r="A30" t="s">
        <v>36</v>
      </c>
    </row>
    <row r="31" spans="1:1" x14ac:dyDescent="0.3">
      <c r="A31" t="s">
        <v>27</v>
      </c>
    </row>
    <row r="32" spans="1:1" x14ac:dyDescent="0.3">
      <c r="A32" t="s">
        <v>16</v>
      </c>
    </row>
    <row r="33" spans="1:1" x14ac:dyDescent="0.3">
      <c r="A33" t="s">
        <v>34</v>
      </c>
    </row>
    <row r="34" spans="1:1" x14ac:dyDescent="0.3">
      <c r="A34" t="s">
        <v>35</v>
      </c>
    </row>
    <row r="35" spans="1:1" x14ac:dyDescent="0.3">
      <c r="A35" t="s">
        <v>29</v>
      </c>
    </row>
    <row r="36" spans="1:1" x14ac:dyDescent="0.3">
      <c r="A36" t="s">
        <v>24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Ann Eitrheim</cp:lastModifiedBy>
  <dcterms:created xsi:type="dcterms:W3CDTF">2019-06-25T14:36:40Z</dcterms:created>
  <dcterms:modified xsi:type="dcterms:W3CDTF">2019-07-16T14:33:15Z</dcterms:modified>
</cp:coreProperties>
</file>