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cc\article_sql_nosql_newsql_dna\tc2\import_genoma_fasta\resources\"/>
    </mc:Choice>
  </mc:AlternateContent>
  <xr:revisionPtr revIDLastSave="0" documentId="13_ncr:1_{2EBD0CA0-532E-4F14-B271-851682637A05}" xr6:coauthVersionLast="47" xr6:coauthVersionMax="47" xr10:uidLastSave="{00000000-0000-0000-0000-000000000000}"/>
  <bookViews>
    <workbookView xWindow="-120" yWindow="-120" windowWidth="29040" windowHeight="15720" firstSheet="1" activeTab="5" xr2:uid="{05E21139-83D0-4D09-9717-4AB83EE25928}"/>
  </bookViews>
  <sheets>
    <sheet name="catalog" sheetId="1" r:id="rId1"/>
    <sheet name="time notes" sheetId="5" r:id="rId2"/>
    <sheet name="sql" sheetId="3" r:id="rId3"/>
    <sheet name="nosql" sheetId="2" r:id="rId4"/>
    <sheet name="newsql" sheetId="4" r:id="rId5"/>
    <sheet name="Gráfic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6" l="1"/>
  <c r="L8" i="6"/>
  <c r="M8" i="6"/>
  <c r="K8" i="6"/>
  <c r="J8" i="6"/>
  <c r="H8" i="6"/>
  <c r="I8" i="6"/>
  <c r="G8" i="6"/>
  <c r="F8" i="6"/>
  <c r="D8" i="6"/>
  <c r="E8" i="6"/>
  <c r="C8" i="6"/>
  <c r="N7" i="6"/>
  <c r="M7" i="6"/>
  <c r="L7" i="6"/>
  <c r="K7" i="6"/>
  <c r="J7" i="6"/>
  <c r="H7" i="6"/>
  <c r="I7" i="6"/>
  <c r="G7" i="6"/>
  <c r="F7" i="6"/>
  <c r="D7" i="6"/>
  <c r="E7" i="6"/>
  <c r="C7" i="6"/>
  <c r="N6" i="6"/>
  <c r="L6" i="6"/>
  <c r="M6" i="6"/>
  <c r="K6" i="6"/>
  <c r="J6" i="6"/>
  <c r="H6" i="6"/>
  <c r="I6" i="6"/>
  <c r="G6" i="6"/>
  <c r="F6" i="6"/>
  <c r="D6" i="6"/>
  <c r="E6" i="6"/>
  <c r="C6" i="6"/>
  <c r="N5" i="6"/>
  <c r="L5" i="6"/>
  <c r="M5" i="6"/>
  <c r="K5" i="6"/>
  <c r="J5" i="6"/>
  <c r="H5" i="6"/>
  <c r="I5" i="6"/>
  <c r="G5" i="6"/>
  <c r="F5" i="6"/>
  <c r="C5" i="6"/>
  <c r="D5" i="6"/>
  <c r="E5" i="6"/>
  <c r="N4" i="6"/>
  <c r="L4" i="6"/>
  <c r="M4" i="6"/>
  <c r="K4" i="6"/>
  <c r="J4" i="6"/>
  <c r="H4" i="6"/>
  <c r="I4" i="6"/>
  <c r="G4" i="6"/>
  <c r="F4" i="6"/>
  <c r="D4" i="6"/>
  <c r="E4" i="6"/>
  <c r="C4" i="6"/>
  <c r="N3" i="6"/>
  <c r="L3" i="6"/>
  <c r="M3" i="6"/>
  <c r="K3" i="6"/>
  <c r="J3" i="6"/>
  <c r="H3" i="6"/>
  <c r="I3" i="6"/>
  <c r="G3" i="6"/>
  <c r="F3" i="6"/>
  <c r="E3" i="6"/>
  <c r="D3" i="6"/>
  <c r="C3" i="6"/>
  <c r="E38" i="4"/>
  <c r="B38" i="4"/>
  <c r="B38" i="2"/>
  <c r="E38" i="2"/>
  <c r="B26" i="4"/>
  <c r="E26" i="4"/>
  <c r="E26" i="2"/>
  <c r="B26" i="2"/>
  <c r="B14" i="4"/>
  <c r="E14" i="4"/>
  <c r="E14" i="2"/>
  <c r="B14" i="2"/>
  <c r="E38" i="3"/>
  <c r="B38" i="3"/>
  <c r="E26" i="3"/>
  <c r="B26" i="3"/>
  <c r="E14" i="3"/>
  <c r="B14" i="3"/>
  <c r="C37" i="4"/>
  <c r="D37" i="4"/>
  <c r="E37" i="4"/>
  <c r="F37" i="4"/>
  <c r="G37" i="4"/>
  <c r="B37" i="4"/>
  <c r="C37" i="2"/>
  <c r="D37" i="2"/>
  <c r="E37" i="2"/>
  <c r="F37" i="2"/>
  <c r="G37" i="2"/>
  <c r="B37" i="2"/>
  <c r="C37" i="3"/>
  <c r="D37" i="3"/>
  <c r="E37" i="3"/>
  <c r="F37" i="3"/>
  <c r="G37" i="3"/>
  <c r="B37" i="3"/>
  <c r="C25" i="4"/>
  <c r="D25" i="4"/>
  <c r="E25" i="4"/>
  <c r="F25" i="4"/>
  <c r="G25" i="4"/>
  <c r="B25" i="4"/>
  <c r="C25" i="2"/>
  <c r="D25" i="2"/>
  <c r="E25" i="2"/>
  <c r="F25" i="2"/>
  <c r="G25" i="2"/>
  <c r="B25" i="2"/>
  <c r="C25" i="3"/>
  <c r="D25" i="3"/>
  <c r="E25" i="3"/>
  <c r="F25" i="3"/>
  <c r="G25" i="3"/>
  <c r="B25" i="3"/>
  <c r="C13" i="4"/>
  <c r="D13" i="4"/>
  <c r="E13" i="4"/>
  <c r="F13" i="4"/>
  <c r="G13" i="4"/>
  <c r="B13" i="4"/>
  <c r="C13" i="2"/>
  <c r="D13" i="2"/>
  <c r="E13" i="2"/>
  <c r="F13" i="2"/>
  <c r="G13" i="2"/>
  <c r="B13" i="2"/>
  <c r="D13" i="3"/>
  <c r="E13" i="3"/>
  <c r="F13" i="3"/>
  <c r="G13" i="3"/>
  <c r="C13" i="3"/>
  <c r="B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Coin</author>
  </authors>
  <commentList>
    <comment ref="F2" authorId="0" shapeId="0" xr:uid="{DB087A3C-8066-4BF1-B613-2A56F245EEEA}">
      <text>
        <r>
          <rPr>
            <b/>
            <sz val="9"/>
            <color indexed="81"/>
            <rFont val="Tahoma"/>
            <family val="2"/>
          </rPr>
          <t>Mario Coin:</t>
        </r>
        <r>
          <rPr>
            <sz val="9"/>
            <color indexed="81"/>
            <rFont val="Tahoma"/>
            <family val="2"/>
          </rPr>
          <t xml:space="preserve">
por regex custou 1252.416 segundos (20.87 min)
rodar mais vezes</t>
        </r>
      </text>
    </comment>
  </commentList>
</comments>
</file>

<file path=xl/sharedStrings.xml><?xml version="1.0" encoding="utf-8"?>
<sst xmlns="http://schemas.openxmlformats.org/spreadsheetml/2006/main" count="202" uniqueCount="186">
  <si>
    <t>Organism Scientific Name</t>
  </si>
  <si>
    <t>Organism Common Name</t>
  </si>
  <si>
    <t>Organism Qualifier</t>
  </si>
  <si>
    <t>Taxonomy id</t>
  </si>
  <si>
    <t>Assembly Name</t>
  </si>
  <si>
    <t>Assembly Accession</t>
  </si>
  <si>
    <t>Source</t>
  </si>
  <si>
    <t>Annotation</t>
  </si>
  <si>
    <t>Level</t>
  </si>
  <si>
    <t>Contig N50</t>
  </si>
  <si>
    <t>Size</t>
  </si>
  <si>
    <t>Submission Date</t>
  </si>
  <si>
    <t>Gene Count</t>
  </si>
  <si>
    <t>BioProject</t>
  </si>
  <si>
    <t>BioSample</t>
  </si>
  <si>
    <t>Homo sapiens</t>
  </si>
  <si>
    <t>human</t>
  </si>
  <si>
    <t>GRCh38.p14</t>
  </si>
  <si>
    <t>GCF_000001405.40</t>
  </si>
  <si>
    <t>RefSeq</t>
  </si>
  <si>
    <t>NCBI Annotation Release 110</t>
  </si>
  <si>
    <t>Chromosome</t>
  </si>
  <si>
    <t>PRJNA31257</t>
  </si>
  <si>
    <t>Reading file resources/ncbi_dataset/data/GCF_000001405.40/chr1.fna(2022-05-31T17:19:02.992435300)</t>
  </si>
  <si>
    <t>Reading file resources/ncbi_dataset/data/GCF_000001405.40/chr1.unlocalized.scaf.fna(2022-05-31T17:29:59.889241600)</t>
  </si>
  <si>
    <t>Reading file resources/ncbi_dataset/data/GCF_000001405.40/chr2.fna(2022-05-31T17:30:01.852669600)</t>
  </si>
  <si>
    <t>Reading file resources/ncbi_dataset/data/GCF_000001405.40/chr2.unlocalized.scaf.fna(2022-05-31T17:40:36.916896600)</t>
  </si>
  <si>
    <t>Reading file resources/ncbi_dataset/data/GCF_000001405.40/chr3.fna(2022-05-31T17:40:37.747983100)</t>
  </si>
  <si>
    <t>Reading file resources/ncbi_dataset/data/GCF_000001405.40/chr3.unlocalized.scaf.fna(2022-05-31T17:49:19.321413)</t>
  </si>
  <si>
    <t>Reading file resources/ncbi_dataset/data/GCF_000001405.40/chr4.fna(2022-05-31T17:49:19.728724700)</t>
  </si>
  <si>
    <t>Reading file resources/ncbi_dataset/data/GCF_000001405.40/chr4.unlocalized.scaf.fna(2022-05-31T17:57:40.283888400)</t>
  </si>
  <si>
    <t>Reading file resources/ncbi_dataset/data/GCF_000001405.40/chr5.fna(2022-05-31T17:57:40.831947200)</t>
  </si>
  <si>
    <t>Reading file resources/ncbi_dataset/data/GCF_000001405.40/chr5.unlocalized.scaf.fna(2022-05-31T18:05:38.647119)</t>
  </si>
  <si>
    <t>Reading file resources/ncbi_dataset/data/GCF_000001405.40/chr6.fna(2022-05-31T18:05:38.893400800)</t>
  </si>
  <si>
    <t>Finishing... Line 15419030 (2022-05-31T18:13:08.433097400)</t>
  </si>
  <si>
    <t>Reading file resources/ncbi_dataset/data/GCF_000001405.40/chr1.fna(2022-05-31T22:06:03.620488200)</t>
  </si>
  <si>
    <t>Reading file resources/ncbi_dataset/data/GCF_000001405.40/chr1.unlocalized.scaf.fna(2022-05-31T22:44:34.677528700)</t>
  </si>
  <si>
    <t>Reading file resources/ncbi_dataset/data/GCF_000001405.40/chr2.fna(2022-05-31T22:44:41.915745900)</t>
  </si>
  <si>
    <t>Reading file resources/ncbi_dataset/data/GCF_000001405.40/chr2.unlocalized.scaf.fna(2022-05-31T23:28:32.199077)</t>
  </si>
  <si>
    <t>Reading file resources/ncbi_dataset/data/GCF_000001405.40/chr3.fna(2022-05-31T23:28:36.300642200)</t>
  </si>
  <si>
    <t>Reading file resources/ncbi_dataset/data/GCF_000001405.40/chr3.unlocalized.scaf.fna(2022-06-01T00:11:22.632527300)</t>
  </si>
  <si>
    <t>Reading file resources/ncbi_dataset/data/GCF_000001405.40/chr4.fna(2022-06-01T00:11:24.966416800)</t>
  </si>
  <si>
    <t>Reading file resources/ncbi_dataset/data/GCF_000001405.40/chr4.unlocalized.scaf.fna(2022-06-01T00:53:33.652014100)</t>
  </si>
  <si>
    <t>Reading file resources/ncbi_dataset/data/GCF_000001405.40/chr5.fna(2022-06-01T00:53:36.351515)</t>
  </si>
  <si>
    <t>Reading file resources/ncbi_dataset/data/GCF_000001405.40/chr5.unlocalized.scaf.fna(2022-06-01T01:35:27.095540500)</t>
  </si>
  <si>
    <t>Reading file resources/ncbi_dataset/data/GCF_000001405.40/chr6.fna(2022-06-01T01:35:28.272339700)</t>
  </si>
  <si>
    <t>Reading file resources/ncbi_dataset/data/GCF_000001405.40/chr1.fna(2022-06-01T09:34:42.636558500)</t>
  </si>
  <si>
    <t>Reading file resources/ncbi_dataset/data/GCF_000001405.40/chr1.unlocalized.scaf.fna(2022-06-01T09:57:29.148409200)</t>
  </si>
  <si>
    <t>Reading file resources/ncbi_dataset/data/GCF_000001405.40/chr2.fna(2022-06-01T09:57:33.004007100)</t>
  </si>
  <si>
    <t>Reading file resources/ncbi_dataset/data/GCF_000001405.40/chr2.unlocalized.scaf.fna(2022-06-01T10:22:05.982774700)</t>
  </si>
  <si>
    <t>Reading file resources/ncbi_dataset/data/GCF_000001405.40/chr3.fna(2022-06-01T10:22:08.480563100)</t>
  </si>
  <si>
    <t>Reading file resources/ncbi_dataset/data/GCF_000001405.40/chr3.unlocalized.scaf.fna(2022-06-01T10:48:29.688214)</t>
  </si>
  <si>
    <t>Reading file resources/ncbi_dataset/data/GCF_000001405.40/chr4.fna(2022-06-01T10:48:30.672367900)</t>
  </si>
  <si>
    <t>Reading file resources/ncbi_dataset/data/GCF_000001405.40/chr4.unlocalized.scaf.fna(2022-06-01T11:31:26.495463500)</t>
  </si>
  <si>
    <t>Reading file resources/ncbi_dataset/data/GCF_000001405.40/chr5.fna(2022-06-01T11:31:31.072478100)</t>
  </si>
  <si>
    <t>Reading file resources/ncbi_dataset/data/GCF_000001405.40/chr5.unlocalized.scaf.fna(2022-06-01T12:18:54.929245800)</t>
  </si>
  <si>
    <t>Reading file resources/ncbi_dataset/data/GCF_000001405.40/chr6.fna(2022-06-01T12:18:55.679069100)</t>
  </si>
  <si>
    <t>Finishing... Line 0 (2022-06-01T13:13:37.532577200)</t>
  </si>
  <si>
    <t>Reading file resources/ncbi_dataset/data/GCF_000001405.40/chr1.fna(2022-06-01T22:21:01.330621)</t>
  </si>
  <si>
    <t>Reading file resources/ncbi_dataset/data/GCF_000001405.40/chr1.unlocalized.scaf.fna(2022-06-01T23:02:46.391994900)</t>
  </si>
  <si>
    <t>Reading file resources/ncbi_dataset/data/GCF_000001405.40/chr2.fna(2022-06-01T23:02:55.267312200)</t>
  </si>
  <si>
    <t>Reading file resources/ncbi_dataset/data/GCF_000001405.40/chr2.unlocalized.scaf.fna(2022-06-01T23:50:56.209656700)</t>
  </si>
  <si>
    <t>Reading file resources/ncbi_dataset/data/GCF_000001405.40/chr3.fna(2022-06-01T23:51:00.839586400)</t>
  </si>
  <si>
    <t>Reading file resources/ncbi_dataset/data/GCF_000001405.40/chr3.unlocalized.scaf.fna(2022-06-02T00:35:22.329232100)</t>
  </si>
  <si>
    <t>Reading file resources/ncbi_dataset/data/GCF_000001405.40/chr4.fna(2022-06-02T00:35:24.267555)</t>
  </si>
  <si>
    <t>Reading file resources/ncbi_dataset/data/GCF_000001405.40/chr4.unlocalized.scaf.fna(2022-06-02T01:17:53.820097)</t>
  </si>
  <si>
    <t>Reading file resources/ncbi_dataset/data/GCF_000001405.40/chr5.fna(2022-06-02T01:17:56.588561500)</t>
  </si>
  <si>
    <t>Reading file resources/ncbi_dataset/data/GCF_000001405.40/chr5.unlocalized.scaf.fna(2022-06-02T02:00:24.244522600)</t>
  </si>
  <si>
    <t>Reading file resources/ncbi_dataset/data/GCF_000001405.40/chr6.fna(2022-06-02T02:00:25.515901500)</t>
  </si>
  <si>
    <t>Finishing... Line 0 (2022-06-02T02:42:17.815805900)</t>
  </si>
  <si>
    <t>SQL</t>
  </si>
  <si>
    <t>NOSQL</t>
  </si>
  <si>
    <t>NewSQL</t>
  </si>
  <si>
    <t>reading 25%</t>
  </si>
  <si>
    <t>sequence</t>
  </si>
  <si>
    <t>MemSQL</t>
  </si>
  <si>
    <t>CockroachDB</t>
  </si>
  <si>
    <t>MySQL</t>
  </si>
  <si>
    <t>PostgreSQL</t>
  </si>
  <si>
    <t>MongoDB</t>
  </si>
  <si>
    <t>Hbase</t>
  </si>
  <si>
    <t>nro resultados</t>
  </si>
  <si>
    <t>TAAC</t>
  </si>
  <si>
    <t>TAACTGTGTGGATGTCATTGGTGACCTCAAAGAGTGATGGTGTCAGAAGAGAGATATATACATCTCCCAAGTCTTTACGTTCTTAGCTTGTAGCTGTTTACAAATACCTGCAGACTTATATATTATGATTAACATAATTAACCTCATCATTGCACGTATTATTTCCAGTATGTTACTATTACAAATTCTATTCAATTAATAAACTTTTGTCACTTGCCTTTACTTCCAGTTTTTCCTATTTCATTGTTTTCCTTATTATTTTCCCATTTTCTTTATTATTTCTTTTATTATTTAAGAAGTCAAAGAACTATTCCCATAACATGGCATAAATTTATTATTTGACCTTTTAAAATTGTTCTACTATTAATATTTTAATTCTAAAACAATACATGCTCATTAT</t>
  </si>
  <si>
    <t>TAACTGTGTGGATGTCATTGGTGACCTCAAAGAGTGATGGTGTCAGAAGAGAGATATATACATCTCCCAAGTCTTTACGTTCTTAGCTTGTAGCTGTTTACAAATACCTGCAGACTTATATATTATGATTAACATAATTAACCTCATCATTGCACGTATTATTTCCAGTATGTTACTATTACAAATTCTATTCAATTAATAAACTTTTGTCACTTGCCTTTACTTCCAGTTTTTCCTATTTCATTGTTTTCCTTATTATTTTCCCATTTTCTTTATTATTTCTTTTATTATTTAAGAAGTCAAAGAACTATTCCCATAACATGGCATAAATTTATTATTTGACCTTTTAAAATTGTTCTACTATTAATATTTTAATTCTAAAACAATACATGCTCATTATAGAGAATTTGGAAAACAAAAATTTAAAGAAGAAAATATAAATCACTAGTAGATACAATACTCAGGAGTAGCCATTATTTTGTGGGCTTTTTCCAGTGATTTTTTTTTCTAAGCACATGTATATGTTCTTTAAAAATAACAAAATTAGGATAATACTATATGTATATACAAGTATTCTTCTTGAAATTCTTTTCTTAGTCATGAAAGCATTTTCTAATATCATTAGAAAACATGTTTTTTTCAATAGTACCATTTAGATGGCTACATAATGTAACATTAACATTATATAACAATTTATTGCAATGCTTTTCTGGAGTTTCTGACTATTTTTAGGTTGGATTCCTGAAGAAGAATTGTGCTTGTTTAAGTCTCTTTTTTACAAATGCTCTTCTAGAGAGGAT</t>
  </si>
  <si>
    <t>mongodb1325389; hbase 269260</t>
  </si>
  <si>
    <t>Reading file resources/ncbi_dataset/data/GCF_000001405.40/chr7.fna(2022-06-05T20:22:54.427067400)</t>
  </si>
  <si>
    <t>Reading file resources/ncbi_dataset/data/GCF_000001405.40/chr8.fna(2022-06-05T20:43:40.070828700)</t>
  </si>
  <si>
    <t>Reading file resources/ncbi_dataset/data/GCF_000001405.40/chr9.fna(2022-06-05T21:04:33.858038900)</t>
  </si>
  <si>
    <t>Reading file resources/ncbi_dataset/data/GCF_000001405.40/chr9.unlocalized.scaf.fna(2022-06-05T21:28:22.448538900)</t>
  </si>
  <si>
    <t>Reading file resources/ncbi_dataset/data/GCF_000001405.40/chr10.fna(2022-06-05T21:28:26.234697800)</t>
  </si>
  <si>
    <t>Reading file resources/ncbi_dataset/data/GCF_000001405.40/chr11.fna(2022-06-05T21:53:25.210725900)</t>
  </si>
  <si>
    <t>Reading file resources/ncbi_dataset/data/GCF_000001405.40/chr12.fna(2022-06-05T22:19:32.099306400)</t>
  </si>
  <si>
    <t>Finishing... Line 0 (2022-06-05T22:45:18.827206800)</t>
  </si>
  <si>
    <t>Reading file resources/ncbi_dataset/data/GCF_000001405.40/chr7.fna(2022-06-05T20:24:40.660143)</t>
  </si>
  <si>
    <t>Reading file resources/ncbi_dataset/data/GCF_000001405.40/chr8.fna(2022-06-05T20:54:38.912179100)</t>
  </si>
  <si>
    <t>Reading file resources/ncbi_dataset/data/GCF_000001405.40/chr9.fna(2022-06-05T21:31:10.731823400)</t>
  </si>
  <si>
    <t>Reading file resources/ncbi_dataset/data/GCF_000001405.40/chr9.unlocalized.scaf.fna(2022-06-05T22:02:07.768268600)</t>
  </si>
  <si>
    <t>Reading file resources/ncbi_dataset/data/GCF_000001405.40/chr10.fna(2022-06-05T22:02:11.751707100)</t>
  </si>
  <si>
    <t>Reading file resources/ncbi_dataset/data/GCF_000001405.40/chr11.fna(2022-06-05T22:32:43.756407500)</t>
  </si>
  <si>
    <t>Reading file resources/ncbi_dataset/data/GCF_000001405.40/chr12.fna(2022-06-05T23:04:10.589942400)</t>
  </si>
  <si>
    <t>Finishing... Line 0 (2022-06-05T23:36:07.467213100)</t>
  </si>
  <si>
    <t>Reading file resources/ncbi_dataset/data/GCF_000001405.40/chr13.fna(2022-06-06T00:56:47.488723700)</t>
  </si>
  <si>
    <t>Reading file resources/ncbi_dataset/data/GCF_000001405.40/chr14.fna(2022-06-06T01:11:25.060679100)</t>
  </si>
  <si>
    <t>Reading file resources/ncbi_dataset/data/GCF_000001405.40/chr14.unlocalized.scaf.fna(2022-06-06T01:26:02.568684500)</t>
  </si>
  <si>
    <t>Reading file resources/ncbi_dataset/data/GCF_000001405.40/chr15.fna(2022-06-06T01:26:11.437302900)</t>
  </si>
  <si>
    <t>Reading file resources/ncbi_dataset/data/GCF_000001405.40/chr15.unlocalized.scaf.fna(2022-06-06T01:40:22.772322200)</t>
  </si>
  <si>
    <t>Reading file resources/ncbi_dataset/data/GCF_000001405.40/chr16.fna(2022-06-06T01:40:27.024825100)</t>
  </si>
  <si>
    <t>Reading file resources/ncbi_dataset/data/GCF_000001405.40/chr16.unlocalized.scaf.fna(2022-06-06T01:54:20.563424700)</t>
  </si>
  <si>
    <t>Reading file resources/ncbi_dataset/data/GCF_000001405.40/chr17.fna(2022-06-06T01:54:42.420994900)</t>
  </si>
  <si>
    <t>Reading file resources/ncbi_dataset/data/GCF_000001405.40/chr17.unlocalized.scaf.fna(2022-06-06T02:09:29.346125900)</t>
  </si>
  <si>
    <t>Reading file resources/ncbi_dataset/data/GCF_000001405.40/chr18.fna(2022-06-06T02:09:35.597029500)</t>
  </si>
  <si>
    <t>Reading file resources/ncbi_dataset/data/GCF_000001405.40/chr19.fna(2022-06-06T02:24:17.172735100)</t>
  </si>
  <si>
    <t>Reading file resources/ncbi_dataset/data/GCF_000001405.40/chr20.fna(2022-06-06T02:35:21.884511600)</t>
  </si>
  <si>
    <t>Reading file resources/ncbi_dataset/data/GCF_000001405.40/chr21.fna(2022-06-06T02:46:58.006471800)</t>
  </si>
  <si>
    <t>Reading file resources/ncbi_dataset/data/GCF_000001405.40/chr22.fna(2022-06-06T02:55:27.666290600)</t>
  </si>
  <si>
    <t>Reading file resources/ncbi_dataset/data/GCF_000001405.40/chr22.unlocalized.scaf.fna(2022-06-06T03:05:11.391638200)</t>
  </si>
  <si>
    <t>Reading file resources/ncbi_dataset/data/GCF_000001405.40/chrX.fna(2022-06-06T03:05:22.030459500)</t>
  </si>
  <si>
    <t>Reading file resources/ncbi_dataset/data/GCF_000001405.40/chrY.fna(2022-06-06T03:34:37.647648800)</t>
  </si>
  <si>
    <t>Reading file resources/ncbi_dataset/data/GCF_000001405.40/chrY.unlocalized.scaf.fna(2022-06-06T03:46:30.372582400)</t>
  </si>
  <si>
    <t>Reading file resources/ncbi_dataset/data/GCF_000001405.40/unplaced.scaf.fna(2022-06-06T03:46:30.845674700)</t>
  </si>
  <si>
    <t>Reading file resources/ncbi_dataset/data/GCF_000001405.40/chrMT.fna(2022-06-06T03:47:24.020316400)</t>
  </si>
  <si>
    <t>Reading file resources/ncbi_dataset/data/GCF_000001405.40/chr1.fna(2022-06-06T04:51:48.517612600)</t>
  </si>
  <si>
    <t>Reading file resources/ncbi_dataset/data/GCF_000001405.40/chr1.unlocalized.scaf.fna(2022-06-06T05:02:54.515761)</t>
  </si>
  <si>
    <t>Reading file resources/ncbi_dataset/data/GCF_000001405.40/chr2.fna(2022-06-06T05:02:56.440338100)</t>
  </si>
  <si>
    <t>Reading file resources/ncbi_dataset/data/GCF_000001405.40/chr2.unlocalized.scaf.fna(2022-06-06T05:13:22.620547100)</t>
  </si>
  <si>
    <t>Reading file resources/ncbi_dataset/data/GCF_000001405.40/chr3.fna(2022-06-06T05:13:23.452293800)</t>
  </si>
  <si>
    <t>Reading file resources/ncbi_dataset/data/GCF_000001405.40/chr3.unlocalized.scaf.fna(2022-06-06T05:21:58.159503)</t>
  </si>
  <si>
    <t>Reading file resources/ncbi_dataset/data/GCF_000001405.40/chr4.fna(2022-06-06T05:21:58.576086200)</t>
  </si>
  <si>
    <t>Reading file resources/ncbi_dataset/data/GCF_000001405.40/chr4.unlocalized.scaf.fna(2022-06-06T05:30:07.507733900)</t>
  </si>
  <si>
    <t>Reading file resources/ncbi_dataset/data/GCF_000001405.40/chr5.fna(2022-06-06T05:30:08.061904400)</t>
  </si>
  <si>
    <t>Reading file resources/ncbi_dataset/data/GCF_000001405.40/chr5.unlocalized.scaf.fna(2022-06-06T05:37:59.260677700)</t>
  </si>
  <si>
    <t>Reading file resources/ncbi_dataset/data/GCF_000001405.40/chr6.fna(2022-06-06T05:37:59.509170500)</t>
  </si>
  <si>
    <t>Reading file resources/ncbi_dataset/data/GCF_000001405.40/chr7.fna(2022-06-06T05:45:19.719423400)</t>
  </si>
  <si>
    <t>Reading file resources/ncbi_dataset/data/GCF_000001405.40/chr8.fna(2022-06-06T05:52:13.180796500)</t>
  </si>
  <si>
    <t>Reading file resources/ncbi_dataset/data/GCF_000001405.40/chr9.fna(2022-06-06T05:58:23.816393600)</t>
  </si>
  <si>
    <t>Reading file resources/ncbi_dataset/data/GCF_000001405.40/chr9.unlocalized.scaf.fna(2022-06-06T06:04:19.553946200)</t>
  </si>
  <si>
    <t>Reading file resources/ncbi_dataset/data/GCF_000001405.40/chr10.fna(2022-06-06T06:04:20.324960900)</t>
  </si>
  <si>
    <t>Reading file resources/ncbi_dataset/data/GCF_000001405.40/chr11.fna(2022-06-06T06:10:04.256251400)</t>
  </si>
  <si>
    <t>Reading file resources/ncbi_dataset/data/GCF_000001405.40/chr12.fna(2022-06-06T06:15:51.341291500)</t>
  </si>
  <si>
    <t>Finishing... Line 0 (2022-06-06T06:21:33.266011800)</t>
  </si>
  <si>
    <t>Reading file resources/ncbi_dataset/data/GCF_000001405.40/chr13.fna(2022-06-06T00:58:55.577912700)</t>
  </si>
  <si>
    <t>Reading file resources/ncbi_dataset/data/GCF_000001405.40/chr14.fna(2022-06-06T01:26:47.792301400)</t>
  </si>
  <si>
    <t>Reading file resources/ncbi_dataset/data/GCF_000001405.40/chr14.unlocalized.scaf.fna(2022-06-06T02:00:47.914657)</t>
  </si>
  <si>
    <t>Reading file resources/ncbi_dataset/data/GCF_000001405.40/chr15.fna(2022-06-06T02:01:10.050083800)</t>
  </si>
  <si>
    <t>Reading file resources/ncbi_dataset/data/GCF_000001405.40/chr15.unlocalized.scaf.fna(2022-06-06T02:28:01.144142)</t>
  </si>
  <si>
    <t>Reading file resources/ncbi_dataset/data/GCF_000001405.40/chr16.fna(2022-06-06T02:28:06.939698)</t>
  </si>
  <si>
    <t>Reading file resources/ncbi_dataset/data/GCF_000001405.40/chr16.unlocalized.scaf.fna(2022-06-06T02:48:16.053157300)</t>
  </si>
  <si>
    <t>Reading file resources/ncbi_dataset/data/GCF_000001405.40/chr17.fna(2022-06-06T02:48:40.656749300)</t>
  </si>
  <si>
    <t>Reading file resources/ncbi_dataset/data/GCF_000001405.40/chr17.unlocalized.scaf.fna(2022-06-06T03:07:32.843900800)</t>
  </si>
  <si>
    <t>Reading file resources/ncbi_dataset/data/GCF_000001405.40/chr18.fna(2022-06-06T03:07:40.170304400)</t>
  </si>
  <si>
    <t>Reading file resources/ncbi_dataset/data/GCF_000001405.40/chr19.fna(2022-06-06T03:26:12.940643100)</t>
  </si>
  <si>
    <t>Reading file resources/ncbi_dataset/data/GCF_000001405.40/chr20.fna(2022-06-06T03:39:54.603989900)</t>
  </si>
  <si>
    <t>Reading file resources/ncbi_dataset/data/GCF_000001405.40/chr21.fna(2022-06-06T03:55:04.540211700)</t>
  </si>
  <si>
    <t>Reading file resources/ncbi_dataset/data/GCF_000001405.40/chr22.fna(2022-06-06T04:06:04.890986400)</t>
  </si>
  <si>
    <t>Reading file resources/ncbi_dataset/data/GCF_000001405.40/chr22.unlocalized.scaf.fna(2022-06-06T04:18:08.779268400)</t>
  </si>
  <si>
    <t>Reading file resources/ncbi_dataset/data/GCF_000001405.40/chrX.fna(2022-06-06T04:18:21.338793600)</t>
  </si>
  <si>
    <t>Reading file resources/ncbi_dataset/data/GCF_000001405.40/chrY.fna(2022-06-06T05:01:18.801238300)</t>
  </si>
  <si>
    <t>Reading file resources/ncbi_dataset/data/GCF_000001405.40/chrY.unlocalized.scaf.fna(2022-06-06T05:16:36.212414700)</t>
  </si>
  <si>
    <t>Reading file resources/ncbi_dataset/data/GCF_000001405.40/unplaced.scaf.fna(2022-06-06T05:16:36.774782500)</t>
  </si>
  <si>
    <t>Reading file resources/ncbi_dataset/data/GCF_000001405.40/chrMT.fna(2022-06-06T05:17:52.394093500)</t>
  </si>
  <si>
    <t>Reading file resources/ncbi_dataset/data/GCF_000001405.40/chr13.fna(2022-06-06T12:59:25.124526800)</t>
  </si>
  <si>
    <t>Reading file resources/ncbi_dataset/data/GCF_000001405.40/chr14.fna(2022-06-06T13:04:35.047460100)</t>
  </si>
  <si>
    <t>Reading file resources/ncbi_dataset/data/GCF_000001405.40/chr14.unlocalized.scaf.fna(2022-06-06T13:09:17.553159700)</t>
  </si>
  <si>
    <t>Reading file resources/ncbi_dataset/data/GCF_000001405.40/chr15.fna(2022-06-06T13:09:20.337707900)</t>
  </si>
  <si>
    <t>Reading file resources/ncbi_dataset/data/GCF_000001405.40/chr15.unlocalized.scaf.fna(2022-06-06T13:13:43.664670100)</t>
  </si>
  <si>
    <t>Reading file resources/ncbi_dataset/data/GCF_000001405.40/chr16.fna(2022-06-06T13:13:44.857153700)</t>
  </si>
  <si>
    <t>Reading file resources/ncbi_dataset/data/GCF_000001405.40/chr16.unlocalized.scaf.fna(2022-06-06T13:17:44.779121900)</t>
  </si>
  <si>
    <t>Reading file resources/ncbi_dataset/data/GCF_000001405.40/chr17.fna(2022-06-06T13:17:49.712601700)</t>
  </si>
  <si>
    <t>Reading file resources/ncbi_dataset/data/GCF_000001405.40/chr17.unlocalized.scaf.fna(2022-06-06T13:21:31.717442)</t>
  </si>
  <si>
    <t>Reading file resources/ncbi_dataset/data/GCF_000001405.40/chr18.fna(2022-06-06T13:21:33.295221800)</t>
  </si>
  <si>
    <t>Reading file resources/ncbi_dataset/data/GCF_000001405.40/chr19.fna(2022-06-06T13:25:06.669496700)</t>
  </si>
  <si>
    <t>Reading file resources/ncbi_dataset/data/GCF_000001405.40/chr20.fna(2022-06-06T13:27:46.247477300)</t>
  </si>
  <si>
    <t>Reading file resources/ncbi_dataset/data/GCF_000001405.40/chr21.fna(2022-06-06T13:30:40.077404100)</t>
  </si>
  <si>
    <t>Reading file resources/ncbi_dataset/data/GCF_000001405.40/chr22.fna(2022-06-06T13:32:41.962992500)</t>
  </si>
  <si>
    <t>Reading file resources/ncbi_dataset/data/GCF_000001405.40/chr22.unlocalized.scaf.fna(2022-06-06T13:34:54.571088500)</t>
  </si>
  <si>
    <t>Reading file resources/ncbi_dataset/data/GCF_000001405.40/chrX.fna(2022-06-06T13:34:56.892868500)</t>
  </si>
  <si>
    <t>Reading file resources/ncbi_dataset/data/GCF_000001405.40/chrY.fna(2022-06-06T13:41:47.617003400)</t>
  </si>
  <si>
    <t>Reading file resources/ncbi_dataset/data/GCF_000001405.40/chrY.unlocalized.scaf.fna(2022-06-06T13:44:17.354240900)</t>
  </si>
  <si>
    <t>Reading file resources/ncbi_dataset/data/GCF_000001405.40/unplaced.scaf.fna(2022-06-06T13:44:17.468884300)</t>
  </si>
  <si>
    <t>Reading file resources/ncbi_dataset/data/GCF_000001405.40/chrMT.fna(2022-06-06T13:44:29.336194900)</t>
  </si>
  <si>
    <t>média 25%</t>
  </si>
  <si>
    <t>média 50%</t>
  </si>
  <si>
    <t>média 100%</t>
  </si>
  <si>
    <t>NoSQL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</si>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</sst>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64" fontId="0" fillId="0" borderId="3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3" borderId="14" xfId="0" applyNumberFormat="1" applyFill="1" applyBorder="1" applyAlignment="1">
      <alignment horizontal="center" vertical="center"/>
    </xf>
    <xf numFmtId="9" fontId="0" fillId="3" borderId="15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3" borderId="1" xfId="0" applyNumberFormat="1" applyFill="1" applyBorder="1" applyAlignment="1">
      <alignment horizontal="center" vertical="center"/>
    </xf>
    <xf numFmtId="9" fontId="0" fillId="3" borderId="4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</a:t>
            </a:r>
            <a:r>
              <a:rPr lang="en-US" sz="1800" b="0" i="0" u="none" strike="noStrike" cap="none" baseline="0">
                <a:effectLst/>
              </a:rPr>
              <a:t>Nucleotídeos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Gráficos!$A$3:$B$3</c:f>
              <c:strCache>
                <c:ptCount val="2"/>
                <c:pt idx="0">
                  <c:v>SQL</c:v>
                </c:pt>
                <c:pt idx="1">
                  <c:v>MySQL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(Gráficos!$D$1:$D$2,Gráficos!$H$1:$H$2,Gráficos!$L$1:$L$2)</c:f>
              <c:multiLvlStrCache>
                <c:ptCount val="3"/>
                <c:lvl>
                  <c:pt idx="0">
                    <c:v>400</c:v>
                  </c:pt>
                  <c:pt idx="1">
                    <c:v>400</c:v>
                  </c:pt>
                  <c:pt idx="2">
                    <c:v>400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Gráficos!$C$3:$N$3</c15:sqref>
                  </c15:fullRef>
                </c:ext>
              </c:extLst>
              <c:f>(Gráficos!$D$3,Gráficos!$H$3,Gráficos!$L$3)</c:f>
              <c:numCache>
                <c:formatCode>0.0000</c:formatCode>
                <c:ptCount val="3"/>
                <c:pt idx="0">
                  <c:v>21.541799999999999</c:v>
                </c:pt>
                <c:pt idx="1">
                  <c:v>36.536799999999992</c:v>
                </c:pt>
                <c:pt idx="2">
                  <c:v>53.444800000000001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0-49D5-9CBE-AC2A0DA90D79}"/>
            </c:ext>
          </c:extLst>
        </c:ser>
        <c:ser>
          <c:idx val="1"/>
          <c:order val="1"/>
          <c:tx>
            <c:strRef>
              <c:f>Gráficos!$A$4:$B$4</c:f>
              <c:strCache>
                <c:ptCount val="2"/>
                <c:pt idx="0">
                  <c:v>SQL</c:v>
                </c:pt>
                <c:pt idx="1">
                  <c:v>PostgreSQL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(Gráficos!$D$1:$D$2,Gráficos!$H$1:$H$2,Gráficos!$L$1:$L$2)</c:f>
              <c:multiLvlStrCache>
                <c:ptCount val="3"/>
                <c:lvl>
                  <c:pt idx="0">
                    <c:v>400</c:v>
                  </c:pt>
                  <c:pt idx="1">
                    <c:v>400</c:v>
                  </c:pt>
                  <c:pt idx="2">
                    <c:v>400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Gráficos!$C$4:$N$4</c15:sqref>
                  </c15:fullRef>
                </c:ext>
              </c:extLst>
              <c:f>(Gráficos!$D$4,Gráficos!$H$4,Gráficos!$L$4)</c:f>
              <c:numCache>
                <c:formatCode>0.0000</c:formatCode>
                <c:ptCount val="3"/>
                <c:pt idx="0">
                  <c:v>8.3228000000000009</c:v>
                </c:pt>
                <c:pt idx="1">
                  <c:v>13.899800000000003</c:v>
                </c:pt>
                <c:pt idx="2">
                  <c:v>20.288099999999996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0-49D5-9CBE-AC2A0DA90D79}"/>
            </c:ext>
          </c:extLst>
        </c:ser>
        <c:ser>
          <c:idx val="2"/>
          <c:order val="2"/>
          <c:tx>
            <c:strRef>
              <c:f>Gráficos!$A$5:$B$5</c:f>
              <c:strCache>
                <c:ptCount val="2"/>
                <c:pt idx="0">
                  <c:v>NoSQL</c:v>
                </c:pt>
                <c:pt idx="1">
                  <c:v>MongoDB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(Gráficos!$D$1:$D$2,Gráficos!$H$1:$H$2,Gráficos!$L$1:$L$2)</c:f>
              <c:multiLvlStrCache>
                <c:ptCount val="3"/>
                <c:lvl>
                  <c:pt idx="0">
                    <c:v>400</c:v>
                  </c:pt>
                  <c:pt idx="1">
                    <c:v>400</c:v>
                  </c:pt>
                  <c:pt idx="2">
                    <c:v>400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Gráficos!$C$5:$N$5</c15:sqref>
                  </c15:fullRef>
                </c:ext>
              </c:extLst>
              <c:f>(Gráficos!$D$5,Gráficos!$H$5,Gráficos!$L$5)</c:f>
              <c:numCache>
                <c:formatCode>0.0000</c:formatCode>
                <c:ptCount val="3"/>
                <c:pt idx="0">
                  <c:v>20.849899999999998</c:v>
                </c:pt>
                <c:pt idx="1">
                  <c:v>33.249199999999995</c:v>
                </c:pt>
                <c:pt idx="2">
                  <c:v>49.287700000000001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0-49D5-9CBE-AC2A0DA90D79}"/>
            </c:ext>
          </c:extLst>
        </c:ser>
        <c:ser>
          <c:idx val="3"/>
          <c:order val="3"/>
          <c:tx>
            <c:strRef>
              <c:f>Gráficos!$A$6:$B$6</c:f>
              <c:strCache>
                <c:ptCount val="2"/>
                <c:pt idx="0">
                  <c:v>NoSQL</c:v>
                </c:pt>
                <c:pt idx="1">
                  <c:v>Hbase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(Gráficos!$D$1:$D$2,Gráficos!$H$1:$H$2,Gráficos!$L$1:$L$2)</c:f>
              <c:multiLvlStrCache>
                <c:ptCount val="3"/>
                <c:lvl>
                  <c:pt idx="0">
                    <c:v>400</c:v>
                  </c:pt>
                  <c:pt idx="1">
                    <c:v>400</c:v>
                  </c:pt>
                  <c:pt idx="2">
                    <c:v>400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Gráficos!$C$6:$N$6</c15:sqref>
                  </c15:fullRef>
                </c:ext>
              </c:extLst>
              <c:f>(Gráficos!$D$6,Gráficos!$H$6,Gráficos!$L$6)</c:f>
              <c:numCache>
                <c:formatCode>0.0000</c:formatCode>
                <c:ptCount val="3"/>
                <c:pt idx="0">
                  <c:v>0.35920000000000007</c:v>
                </c:pt>
                <c:pt idx="1">
                  <c:v>0.26339999999999997</c:v>
                </c:pt>
                <c:pt idx="2">
                  <c:v>0.31419999999999998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0-49D5-9CBE-AC2A0DA90D79}"/>
            </c:ext>
          </c:extLst>
        </c:ser>
        <c:ser>
          <c:idx val="4"/>
          <c:order val="4"/>
          <c:tx>
            <c:strRef>
              <c:f>Gráficos!$A$7:$B$7</c:f>
              <c:strCache>
                <c:ptCount val="2"/>
                <c:pt idx="0">
                  <c:v>NewSQL</c:v>
                </c:pt>
                <c:pt idx="1">
                  <c:v>MemSQL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(Gráficos!$D$1:$D$2,Gráficos!$H$1:$H$2,Gráficos!$L$1:$L$2)</c:f>
              <c:multiLvlStrCache>
                <c:ptCount val="3"/>
                <c:lvl>
                  <c:pt idx="0">
                    <c:v>400</c:v>
                  </c:pt>
                  <c:pt idx="1">
                    <c:v>400</c:v>
                  </c:pt>
                  <c:pt idx="2">
                    <c:v>400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Gráficos!$C$7:$N$7</c15:sqref>
                  </c15:fullRef>
                </c:ext>
              </c:extLst>
              <c:f>(Gráficos!$D$7,Gráficos!$H$7,Gráficos!$L$7)</c:f>
              <c:numCache>
                <c:formatCode>0.0000</c:formatCode>
                <c:ptCount val="3"/>
                <c:pt idx="0">
                  <c:v>2.1842999999999999</c:v>
                </c:pt>
                <c:pt idx="1">
                  <c:v>3.3868</c:v>
                </c:pt>
                <c:pt idx="2">
                  <c:v>4.8212999999999999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30-49D5-9CBE-AC2A0DA90D79}"/>
            </c:ext>
          </c:extLst>
        </c:ser>
        <c:ser>
          <c:idx val="5"/>
          <c:order val="5"/>
          <c:tx>
            <c:strRef>
              <c:f>Gráficos!$A$8:$B$8</c:f>
              <c:strCache>
                <c:ptCount val="2"/>
                <c:pt idx="0">
                  <c:v>NewSQL</c:v>
                </c:pt>
                <c:pt idx="1">
                  <c:v>CockroachDB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(Gráficos!$D$1:$D$2,Gráficos!$H$1:$H$2,Gráficos!$L$1:$L$2)</c:f>
              <c:multiLvlStrCache>
                <c:ptCount val="3"/>
                <c:lvl>
                  <c:pt idx="0">
                    <c:v>400</c:v>
                  </c:pt>
                  <c:pt idx="1">
                    <c:v>400</c:v>
                  </c:pt>
                  <c:pt idx="2">
                    <c:v>400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Gráficos!$C$8:$N$8</c15:sqref>
                  </c15:fullRef>
                </c:ext>
              </c:extLst>
              <c:f>(Gráficos!$D$8,Gráficos!$H$8,Gráficos!$L$8)</c:f>
              <c:numCache>
                <c:formatCode>0.0000</c:formatCode>
                <c:ptCount val="3"/>
                <c:pt idx="0">
                  <c:v>4.8786000000000005</c:v>
                </c:pt>
                <c:pt idx="1">
                  <c:v>7.9489000000000001</c:v>
                </c:pt>
                <c:pt idx="2">
                  <c:v>11.096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30-49D5-9CBE-AC2A0DA90D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399472815"/>
        <c:axId val="1399481551"/>
      </c:barChart>
      <c:catAx>
        <c:axId val="139947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1551"/>
        <c:crosses val="autoZero"/>
        <c:auto val="1"/>
        <c:lblAlgn val="ctr"/>
        <c:lblOffset val="100"/>
        <c:noMultiLvlLbl val="0"/>
      </c:catAx>
      <c:valAx>
        <c:axId val="1399481551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800 </a:t>
            </a:r>
            <a:r>
              <a:rPr lang="en-US" sz="1800" b="0" i="0" u="none" strike="noStrike" cap="none" baseline="0">
                <a:effectLst/>
              </a:rPr>
              <a:t>Nucleotídeos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Gráficos!$A$3:$B$3</c:f>
              <c:strCache>
                <c:ptCount val="2"/>
                <c:pt idx="0">
                  <c:v>SQL</c:v>
                </c:pt>
                <c:pt idx="1">
                  <c:v>MySQL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(Gráficos!$E$1:$E$2,Gráficos!$I$1:$I$2,Gráficos!$M$1:$M$2)</c:f>
              <c:multiLvlStrCache>
                <c:ptCount val="3"/>
                <c:lvl>
                  <c:pt idx="0">
                    <c:v>800</c:v>
                  </c:pt>
                  <c:pt idx="1">
                    <c:v>800</c:v>
                  </c:pt>
                  <c:pt idx="2">
                    <c:v>800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Gráficos!$C$3:$N$3</c15:sqref>
                  </c15:fullRef>
                </c:ext>
              </c:extLst>
              <c:f>(Gráficos!$E$3,Gráficos!$I$3,Gráficos!$M$3)</c:f>
              <c:numCache>
                <c:formatCode>0.0000</c:formatCode>
                <c:ptCount val="3"/>
                <c:pt idx="0">
                  <c:v>21.817999999999998</c:v>
                </c:pt>
                <c:pt idx="1">
                  <c:v>36.322099999999999</c:v>
                </c:pt>
                <c:pt idx="2">
                  <c:v>53.16510000000001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C-4A2F-87D2-C7C8AB33CD91}"/>
            </c:ext>
          </c:extLst>
        </c:ser>
        <c:ser>
          <c:idx val="1"/>
          <c:order val="1"/>
          <c:tx>
            <c:strRef>
              <c:f>Gráficos!$A$4:$B$4</c:f>
              <c:strCache>
                <c:ptCount val="2"/>
                <c:pt idx="0">
                  <c:v>SQL</c:v>
                </c:pt>
                <c:pt idx="1">
                  <c:v>PostgreSQL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(Gráficos!$E$1:$E$2,Gráficos!$I$1:$I$2,Gráficos!$M$1:$M$2)</c:f>
              <c:multiLvlStrCache>
                <c:ptCount val="3"/>
                <c:lvl>
                  <c:pt idx="0">
                    <c:v>800</c:v>
                  </c:pt>
                  <c:pt idx="1">
                    <c:v>800</c:v>
                  </c:pt>
                  <c:pt idx="2">
                    <c:v>800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Gráficos!$C$4:$N$4</c15:sqref>
                  </c15:fullRef>
                </c:ext>
              </c:extLst>
              <c:f>(Gráficos!$E$4,Gráficos!$I$4,Gráficos!$M$4)</c:f>
              <c:numCache>
                <c:formatCode>0.0000</c:formatCode>
                <c:ptCount val="3"/>
                <c:pt idx="0">
                  <c:v>8.3218000000000014</c:v>
                </c:pt>
                <c:pt idx="1">
                  <c:v>14.077699999999998</c:v>
                </c:pt>
                <c:pt idx="2">
                  <c:v>20.395299999999999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C-4A2F-87D2-C7C8AB33CD91}"/>
            </c:ext>
          </c:extLst>
        </c:ser>
        <c:ser>
          <c:idx val="2"/>
          <c:order val="2"/>
          <c:tx>
            <c:strRef>
              <c:f>Gráficos!$A$5:$B$5</c:f>
              <c:strCache>
                <c:ptCount val="2"/>
                <c:pt idx="0">
                  <c:v>NoSQL</c:v>
                </c:pt>
                <c:pt idx="1">
                  <c:v>MongoDB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(Gráficos!$E$1:$E$2,Gráficos!$I$1:$I$2,Gráficos!$M$1:$M$2)</c:f>
              <c:multiLvlStrCache>
                <c:ptCount val="3"/>
                <c:lvl>
                  <c:pt idx="0">
                    <c:v>800</c:v>
                  </c:pt>
                  <c:pt idx="1">
                    <c:v>800</c:v>
                  </c:pt>
                  <c:pt idx="2">
                    <c:v>800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Gráficos!$C$5:$N$5</c15:sqref>
                  </c15:fullRef>
                </c:ext>
              </c:extLst>
              <c:f>(Gráficos!$E$5,Gráficos!$I$5,Gráficos!$M$5)</c:f>
              <c:numCache>
                <c:formatCode>0.0000</c:formatCode>
                <c:ptCount val="3"/>
                <c:pt idx="0">
                  <c:v>21.477899999999998</c:v>
                </c:pt>
                <c:pt idx="1">
                  <c:v>34.820800000000006</c:v>
                </c:pt>
                <c:pt idx="2">
                  <c:v>50.286000000000001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C-4A2F-87D2-C7C8AB33CD91}"/>
            </c:ext>
          </c:extLst>
        </c:ser>
        <c:ser>
          <c:idx val="3"/>
          <c:order val="3"/>
          <c:tx>
            <c:strRef>
              <c:f>Gráficos!$A$6:$B$6</c:f>
              <c:strCache>
                <c:ptCount val="2"/>
                <c:pt idx="0">
                  <c:v>NoSQL</c:v>
                </c:pt>
                <c:pt idx="1">
                  <c:v>Hbase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(Gráficos!$E$1:$E$2,Gráficos!$I$1:$I$2,Gráficos!$M$1:$M$2)</c:f>
              <c:multiLvlStrCache>
                <c:ptCount val="3"/>
                <c:lvl>
                  <c:pt idx="0">
                    <c:v>800</c:v>
                  </c:pt>
                  <c:pt idx="1">
                    <c:v>800</c:v>
                  </c:pt>
                  <c:pt idx="2">
                    <c:v>800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Gráficos!$C$6:$N$6</c15:sqref>
                  </c15:fullRef>
                </c:ext>
              </c:extLst>
              <c:f>(Gráficos!$E$6,Gráficos!$I$6,Gráficos!$M$6)</c:f>
              <c:numCache>
                <c:formatCode>0.0000</c:formatCode>
                <c:ptCount val="3"/>
                <c:pt idx="0">
                  <c:v>0.43279999999999996</c:v>
                </c:pt>
                <c:pt idx="1">
                  <c:v>0.26369999999999999</c:v>
                </c:pt>
                <c:pt idx="2">
                  <c:v>0.31080000000000002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C-4A2F-87D2-C7C8AB33CD91}"/>
            </c:ext>
          </c:extLst>
        </c:ser>
        <c:ser>
          <c:idx val="4"/>
          <c:order val="4"/>
          <c:tx>
            <c:strRef>
              <c:f>Gráficos!$A$7:$B$7</c:f>
              <c:strCache>
                <c:ptCount val="2"/>
                <c:pt idx="0">
                  <c:v>NewSQL</c:v>
                </c:pt>
                <c:pt idx="1">
                  <c:v>MemSQL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(Gráficos!$E$1:$E$2,Gráficos!$I$1:$I$2,Gráficos!$M$1:$M$2)</c:f>
              <c:multiLvlStrCache>
                <c:ptCount val="3"/>
                <c:lvl>
                  <c:pt idx="0">
                    <c:v>800</c:v>
                  </c:pt>
                  <c:pt idx="1">
                    <c:v>800</c:v>
                  </c:pt>
                  <c:pt idx="2">
                    <c:v>800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Gráficos!$C$7:$N$7</c15:sqref>
                  </c15:fullRef>
                </c:ext>
              </c:extLst>
              <c:f>(Gráficos!$E$7,Gráficos!$I$7,Gráficos!$M$7)</c:f>
              <c:numCache>
                <c:formatCode>0.0000</c:formatCode>
                <c:ptCount val="3"/>
                <c:pt idx="0">
                  <c:v>2.1081000000000003</c:v>
                </c:pt>
                <c:pt idx="1">
                  <c:v>3.4984999999999999</c:v>
                </c:pt>
                <c:pt idx="2">
                  <c:v>4.9273000000000007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C-4A2F-87D2-C7C8AB33CD91}"/>
            </c:ext>
          </c:extLst>
        </c:ser>
        <c:ser>
          <c:idx val="5"/>
          <c:order val="5"/>
          <c:tx>
            <c:strRef>
              <c:f>Gráficos!$A$8:$B$8</c:f>
              <c:strCache>
                <c:ptCount val="2"/>
                <c:pt idx="0">
                  <c:v>NewSQL</c:v>
                </c:pt>
                <c:pt idx="1">
                  <c:v>CockroachDB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(Gráficos!$E$1:$E$2,Gráficos!$I$1:$I$2,Gráficos!$M$1:$M$2)</c:f>
              <c:multiLvlStrCache>
                <c:ptCount val="3"/>
                <c:lvl>
                  <c:pt idx="0">
                    <c:v>800</c:v>
                  </c:pt>
                  <c:pt idx="1">
                    <c:v>800</c:v>
                  </c:pt>
                  <c:pt idx="2">
                    <c:v>800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Gráficos!$C$8:$N$8</c15:sqref>
                  </c15:fullRef>
                </c:ext>
              </c:extLst>
              <c:f>(Gráficos!$E$8,Gráficos!$I$8,Gráficos!$M$8)</c:f>
              <c:numCache>
                <c:formatCode>0.0000</c:formatCode>
                <c:ptCount val="3"/>
                <c:pt idx="0">
                  <c:v>2.6047000000000002</c:v>
                </c:pt>
                <c:pt idx="1">
                  <c:v>4.4226000000000001</c:v>
                </c:pt>
                <c:pt idx="2">
                  <c:v>6.4963999999999995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7C-4A2F-87D2-C7C8AB33C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399472815"/>
        <c:axId val="1399481551"/>
      </c:barChart>
      <c:catAx>
        <c:axId val="13994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1551"/>
        <c:crosses val="autoZero"/>
        <c:auto val="1"/>
        <c:lblAlgn val="ctr"/>
        <c:lblOffset val="100"/>
        <c:noMultiLvlLbl val="0"/>
      </c:catAx>
      <c:valAx>
        <c:axId val="1399481551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Gráficos!$A$3:$B$3</c:f>
              <c:strCache>
                <c:ptCount val="2"/>
                <c:pt idx="0">
                  <c:v>SQL</c:v>
                </c:pt>
                <c:pt idx="1">
                  <c:v>MySQL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(Gráficos!$F$1:$F$2,Gráficos!$J$1:$J$2,Gráficos!$N$1:$N$2)</c:f>
              <c:multiLvlStrCache>
                <c:ptCount val="3"/>
                <c:lvl>
                  <c:pt idx="0">
                    <c:v>média</c:v>
                  </c:pt>
                  <c:pt idx="1">
                    <c:v>média</c:v>
                  </c:pt>
                  <c:pt idx="2">
                    <c:v>média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Gráficos!$C$3:$N$3</c15:sqref>
                  </c15:fullRef>
                </c:ext>
              </c:extLst>
              <c:f>(Gráficos!$F$3,Gráficos!$J$3,Gráficos!$N$3)</c:f>
              <c:numCache>
                <c:formatCode>0.0000</c:formatCode>
                <c:ptCount val="3"/>
                <c:pt idx="0">
                  <c:v>14.453322999999997</c:v>
                </c:pt>
                <c:pt idx="1">
                  <c:v>24.286508666666663</c:v>
                </c:pt>
                <c:pt idx="2">
                  <c:v>35.536735999999998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B-4340-9265-794EEA4B7963}"/>
            </c:ext>
          </c:extLst>
        </c:ser>
        <c:ser>
          <c:idx val="1"/>
          <c:order val="1"/>
          <c:tx>
            <c:strRef>
              <c:f>Gráficos!$A$4:$B$4</c:f>
              <c:strCache>
                <c:ptCount val="2"/>
                <c:pt idx="0">
                  <c:v>SQL</c:v>
                </c:pt>
                <c:pt idx="1">
                  <c:v>PostgreSQL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(Gráficos!$F$1:$F$2,Gráficos!$J$1:$J$2,Gráficos!$N$1:$N$2)</c:f>
              <c:multiLvlStrCache>
                <c:ptCount val="3"/>
                <c:lvl>
                  <c:pt idx="0">
                    <c:v>média</c:v>
                  </c:pt>
                  <c:pt idx="1">
                    <c:v>média</c:v>
                  </c:pt>
                  <c:pt idx="2">
                    <c:v>média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Gráficos!$C$4:$N$4</c15:sqref>
                  </c15:fullRef>
                </c:ext>
              </c:extLst>
              <c:f>(Gráficos!$F$4,Gráficos!$J$4,Gráficos!$N$4)</c:f>
              <c:numCache>
                <c:formatCode>0.0000</c:formatCode>
                <c:ptCount val="3"/>
                <c:pt idx="0">
                  <c:v>5.5483556666666685</c:v>
                </c:pt>
                <c:pt idx="1">
                  <c:v>9.3260453333333331</c:v>
                </c:pt>
                <c:pt idx="2">
                  <c:v>13.561441666666665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B-4340-9265-794EEA4B7963}"/>
            </c:ext>
          </c:extLst>
        </c:ser>
        <c:ser>
          <c:idx val="2"/>
          <c:order val="2"/>
          <c:tx>
            <c:strRef>
              <c:f>Gráficos!$A$5:$B$5</c:f>
              <c:strCache>
                <c:ptCount val="2"/>
                <c:pt idx="0">
                  <c:v>NoSQL</c:v>
                </c:pt>
                <c:pt idx="1">
                  <c:v>MongoDB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(Gráficos!$F$1:$F$2,Gráficos!$J$1:$J$2,Gráficos!$N$1:$N$2)</c:f>
              <c:multiLvlStrCache>
                <c:ptCount val="3"/>
                <c:lvl>
                  <c:pt idx="0">
                    <c:v>média</c:v>
                  </c:pt>
                  <c:pt idx="1">
                    <c:v>média</c:v>
                  </c:pt>
                  <c:pt idx="2">
                    <c:v>média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Gráficos!$C$5:$N$5</c15:sqref>
                  </c15:fullRef>
                </c:ext>
              </c:extLst>
              <c:f>(Gráficos!$F$5,Gráficos!$J$5,Gráficos!$N$5)</c:f>
              <c:numCache>
                <c:formatCode>0.0000</c:formatCode>
                <c:ptCount val="3"/>
                <c:pt idx="0">
                  <c:v>14.112933333333331</c:v>
                </c:pt>
                <c:pt idx="1">
                  <c:v>22.693600000000004</c:v>
                </c:pt>
                <c:pt idx="2">
                  <c:v>33.194766666666666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B-4340-9265-794EEA4B7963}"/>
            </c:ext>
          </c:extLst>
        </c:ser>
        <c:ser>
          <c:idx val="3"/>
          <c:order val="3"/>
          <c:tx>
            <c:strRef>
              <c:f>Gráficos!$A$6:$B$6</c:f>
              <c:strCache>
                <c:ptCount val="2"/>
                <c:pt idx="0">
                  <c:v>NoSQL</c:v>
                </c:pt>
                <c:pt idx="1">
                  <c:v>Hbase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(Gráficos!$F$1:$F$2,Gráficos!$J$1:$J$2,Gráficos!$N$1:$N$2)</c:f>
              <c:multiLvlStrCache>
                <c:ptCount val="3"/>
                <c:lvl>
                  <c:pt idx="0">
                    <c:v>média</c:v>
                  </c:pt>
                  <c:pt idx="1">
                    <c:v>média</c:v>
                  </c:pt>
                  <c:pt idx="2">
                    <c:v>média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Gráficos!$C$6:$N$6</c15:sqref>
                  </c15:fullRef>
                </c:ext>
              </c:extLst>
              <c:f>(Gráficos!$F$6,Gráficos!$J$6,Gráficos!$N$6)</c:f>
              <c:numCache>
                <c:formatCode>0.0000</c:formatCode>
                <c:ptCount val="3"/>
                <c:pt idx="0">
                  <c:v>0.51919999999999999</c:v>
                </c:pt>
                <c:pt idx="1">
                  <c:v>0.43293333333333334</c:v>
                </c:pt>
                <c:pt idx="2">
                  <c:v>0.6807333333333333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B-4340-9265-794EEA4B7963}"/>
            </c:ext>
          </c:extLst>
        </c:ser>
        <c:ser>
          <c:idx val="4"/>
          <c:order val="4"/>
          <c:tx>
            <c:strRef>
              <c:f>Gráficos!$A$7:$B$7</c:f>
              <c:strCache>
                <c:ptCount val="2"/>
                <c:pt idx="0">
                  <c:v>NewSQL</c:v>
                </c:pt>
                <c:pt idx="1">
                  <c:v>MemSQL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(Gráficos!$F$1:$F$2,Gráficos!$J$1:$J$2,Gráficos!$N$1:$N$2)</c:f>
              <c:multiLvlStrCache>
                <c:ptCount val="3"/>
                <c:lvl>
                  <c:pt idx="0">
                    <c:v>média</c:v>
                  </c:pt>
                  <c:pt idx="1">
                    <c:v>média</c:v>
                  </c:pt>
                  <c:pt idx="2">
                    <c:v>média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Gráficos!$C$7:$N$7</c15:sqref>
                  </c15:fullRef>
                </c:ext>
              </c:extLst>
              <c:f>(Gráficos!$F$7,Gráficos!$J$7,Gráficos!$N$7)</c:f>
              <c:numCache>
                <c:formatCode>0.0000</c:formatCode>
                <c:ptCount val="3"/>
                <c:pt idx="0">
                  <c:v>2.3580000000000001</c:v>
                </c:pt>
                <c:pt idx="1">
                  <c:v>5.1025666666666671</c:v>
                </c:pt>
                <c:pt idx="2">
                  <c:v>7.7481666666666671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B-4340-9265-794EEA4B7963}"/>
            </c:ext>
          </c:extLst>
        </c:ser>
        <c:ser>
          <c:idx val="5"/>
          <c:order val="5"/>
          <c:tx>
            <c:strRef>
              <c:f>Gráficos!$A$8:$B$8</c:f>
              <c:strCache>
                <c:ptCount val="2"/>
                <c:pt idx="0">
                  <c:v>NewSQL</c:v>
                </c:pt>
                <c:pt idx="1">
                  <c:v>CockroachDB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(Gráficos!$F$1:$F$2,Gráficos!$J$1:$J$2,Gráficos!$N$1:$N$2)</c:f>
              <c:multiLvlStrCache>
                <c:ptCount val="3"/>
                <c:lvl>
                  <c:pt idx="0">
                    <c:v>média</c:v>
                  </c:pt>
                  <c:pt idx="1">
                    <c:v>média</c:v>
                  </c:pt>
                  <c:pt idx="2">
                    <c:v>média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Gráficos!$C$8:$N$8</c15:sqref>
                  </c15:fullRef>
                </c:ext>
              </c:extLst>
              <c:f>(Gráficos!$F$8,Gráficos!$J$8,Gráficos!$N$8)</c:f>
              <c:numCache>
                <c:formatCode>0.0000</c:formatCode>
                <c:ptCount val="3"/>
                <c:pt idx="0">
                  <c:v>2.494810666666667</c:v>
                </c:pt>
                <c:pt idx="1">
                  <c:v>4.1243100000000004</c:v>
                </c:pt>
                <c:pt idx="2">
                  <c:v>5.8645466666666666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B-4340-9265-794EEA4B79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399472815"/>
        <c:axId val="1399481551"/>
      </c:barChart>
      <c:catAx>
        <c:axId val="13994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1551"/>
        <c:crosses val="autoZero"/>
        <c:auto val="1"/>
        <c:lblAlgn val="ctr"/>
        <c:lblOffset val="100"/>
        <c:noMultiLvlLbl val="0"/>
      </c:catAx>
      <c:valAx>
        <c:axId val="1399481551"/>
        <c:scaling>
          <c:orientation val="minMax"/>
          <c:max val="60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Nucleotídeos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Gráficos!$A$3:$B$3</c:f>
              <c:strCache>
                <c:ptCount val="2"/>
                <c:pt idx="0">
                  <c:v>SQL</c:v>
                </c:pt>
                <c:pt idx="1">
                  <c:v>MySQL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Gráficos!$C$3:$N$3</c15:sqref>
                  </c15:fullRef>
                </c:ext>
              </c:extLst>
              <c:f>(Gráficos!$C$3,Gráficos!$G$3,Gráficos!$K$3)</c:f>
              <c:numCache>
                <c:formatCode>0.0000</c:formatCode>
                <c:ptCount val="3"/>
                <c:pt idx="0">
                  <c:v>1.6900000000000004E-4</c:v>
                </c:pt>
                <c:pt idx="1">
                  <c:v>6.2599999999999982E-4</c:v>
                </c:pt>
                <c:pt idx="2">
                  <c:v>3.0800000000000001E-4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0-47F1-9B07-2462EE43751A}"/>
            </c:ext>
          </c:extLst>
        </c:ser>
        <c:ser>
          <c:idx val="1"/>
          <c:order val="1"/>
          <c:tx>
            <c:strRef>
              <c:f>Gráficos!$A$4:$B$4</c:f>
              <c:strCache>
                <c:ptCount val="2"/>
                <c:pt idx="0">
                  <c:v>SQL</c:v>
                </c:pt>
                <c:pt idx="1">
                  <c:v>PostgreSQL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Gráficos!$C$4:$N$4</c15:sqref>
                  </c15:fullRef>
                </c:ext>
              </c:extLst>
              <c:f>(Gráficos!$C$4,Gráficos!$G$4,Gráficos!$K$4)</c:f>
              <c:numCache>
                <c:formatCode>0.0000</c:formatCode>
                <c:ptCount val="3"/>
                <c:pt idx="0">
                  <c:v>4.6699999999999997E-4</c:v>
                </c:pt>
                <c:pt idx="1">
                  <c:v>6.3599999999999996E-4</c:v>
                </c:pt>
                <c:pt idx="2">
                  <c:v>9.2499999999999982E-4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0-47F1-9B07-2462EE43751A}"/>
            </c:ext>
          </c:extLst>
        </c:ser>
        <c:ser>
          <c:idx val="2"/>
          <c:order val="2"/>
          <c:tx>
            <c:strRef>
              <c:f>Gráficos!$A$5:$B$5</c:f>
              <c:strCache>
                <c:ptCount val="2"/>
                <c:pt idx="0">
                  <c:v>NoSQL</c:v>
                </c:pt>
                <c:pt idx="1">
                  <c:v>MongoDB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Gráficos!$C$5:$N$5</c15:sqref>
                  </c15:fullRef>
                </c:ext>
              </c:extLst>
              <c:f>(Gráficos!$C$5,Gráficos!$G$5,Gráficos!$K$5)</c:f>
              <c:numCache>
                <c:formatCode>0.0000</c:formatCode>
                <c:ptCount val="3"/>
                <c:pt idx="0">
                  <c:v>1.0999999999999998E-2</c:v>
                </c:pt>
                <c:pt idx="1">
                  <c:v>1.0799999999999999E-2</c:v>
                </c:pt>
                <c:pt idx="2">
                  <c:v>1.06E-2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0-47F1-9B07-2462EE43751A}"/>
            </c:ext>
          </c:extLst>
        </c:ser>
        <c:ser>
          <c:idx val="3"/>
          <c:order val="3"/>
          <c:tx>
            <c:strRef>
              <c:f>Gráficos!$A$6:$B$6</c:f>
              <c:strCache>
                <c:ptCount val="2"/>
                <c:pt idx="0">
                  <c:v>NoSQL</c:v>
                </c:pt>
                <c:pt idx="1">
                  <c:v>Hbase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Gráficos!$C$6:$N$6</c15:sqref>
                  </c15:fullRef>
                </c:ext>
              </c:extLst>
              <c:f>(Gráficos!$C$6,Gráficos!$G$6,Gráficos!$K$6)</c:f>
              <c:numCache>
                <c:formatCode>0.0000</c:formatCode>
                <c:ptCount val="3"/>
                <c:pt idx="0">
                  <c:v>0.76559999999999984</c:v>
                </c:pt>
                <c:pt idx="1">
                  <c:v>0.77169999999999994</c:v>
                </c:pt>
                <c:pt idx="2">
                  <c:v>1.4171999999999998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0-47F1-9B07-2462EE43751A}"/>
            </c:ext>
          </c:extLst>
        </c:ser>
        <c:ser>
          <c:idx val="4"/>
          <c:order val="4"/>
          <c:tx>
            <c:strRef>
              <c:f>Gráficos!$A$7:$B$7</c:f>
              <c:strCache>
                <c:ptCount val="2"/>
                <c:pt idx="0">
                  <c:v>NewSQL</c:v>
                </c:pt>
                <c:pt idx="1">
                  <c:v>MemSQL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Gráficos!$C$7:$N$7</c15:sqref>
                  </c15:fullRef>
                </c:ext>
              </c:extLst>
              <c:f>(Gráficos!$C$7,Gráficos!$G$7,Gráficos!$K$7)</c:f>
              <c:numCache>
                <c:formatCode>0.0000</c:formatCode>
                <c:ptCount val="3"/>
                <c:pt idx="0">
                  <c:v>2.7816000000000001</c:v>
                </c:pt>
                <c:pt idx="1">
                  <c:v>8.4223999999999997</c:v>
                </c:pt>
                <c:pt idx="2">
                  <c:v>13.495900000000001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E0-47F1-9B07-2462EE43751A}"/>
            </c:ext>
          </c:extLst>
        </c:ser>
        <c:ser>
          <c:idx val="5"/>
          <c:order val="5"/>
          <c:tx>
            <c:strRef>
              <c:f>Gráficos!$A$8:$B$8</c:f>
              <c:strCache>
                <c:ptCount val="2"/>
                <c:pt idx="0">
                  <c:v>NewSQL</c:v>
                </c:pt>
                <c:pt idx="1">
                  <c:v>CockroachDB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Gráficos!$C$8:$N$8</c15:sqref>
                  </c15:fullRef>
                </c:ext>
              </c:extLst>
              <c:f>(Gráficos!$C$8,Gráficos!$G$8,Gráficos!$K$8)</c:f>
              <c:numCache>
                <c:formatCode>0.0000</c:formatCode>
                <c:ptCount val="3"/>
                <c:pt idx="0">
                  <c:v>1.1319999999999998E-3</c:v>
                </c:pt>
                <c:pt idx="1">
                  <c:v>1.4300000000000001E-3</c:v>
                </c:pt>
                <c:pt idx="2">
                  <c:v>1.2399999999999998E-3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E0-47F1-9B07-2462EE4375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399472815"/>
        <c:axId val="1399481551"/>
      </c:barChart>
      <c:catAx>
        <c:axId val="13994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1551"/>
        <c:crosses val="autoZero"/>
        <c:auto val="1"/>
        <c:lblAlgn val="ctr"/>
        <c:lblOffset val="100"/>
        <c:noMultiLvlLbl val="0"/>
      </c:catAx>
      <c:valAx>
        <c:axId val="1399481551"/>
        <c:scaling>
          <c:orientation val="minMax"/>
          <c:max val="60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Gráficos!$A$3:$B$3</c:f>
              <c:strCache>
                <c:ptCount val="2"/>
                <c:pt idx="0">
                  <c:v>SQL</c:v>
                </c:pt>
                <c:pt idx="1">
                  <c:v>MySQL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Gráficos!$C$3:$N$3</c15:sqref>
                  </c15:fullRef>
                </c:ext>
              </c:extLst>
              <c:f>(Gráficos!$C$3,Gráficos!$G$3,Gráficos!$K$3)</c:f>
              <c:numCache>
                <c:formatCode>0.0000</c:formatCode>
                <c:ptCount val="3"/>
                <c:pt idx="0">
                  <c:v>1.6900000000000004E-4</c:v>
                </c:pt>
                <c:pt idx="1">
                  <c:v>6.2599999999999982E-4</c:v>
                </c:pt>
                <c:pt idx="2">
                  <c:v>3.0800000000000001E-4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B-427D-BB25-AC59F4A503A3}"/>
            </c:ext>
          </c:extLst>
        </c:ser>
        <c:ser>
          <c:idx val="1"/>
          <c:order val="1"/>
          <c:tx>
            <c:strRef>
              <c:f>Gráficos!$A$4:$B$4</c:f>
              <c:strCache>
                <c:ptCount val="2"/>
                <c:pt idx="0">
                  <c:v>SQL</c:v>
                </c:pt>
                <c:pt idx="1">
                  <c:v>PostgreSQL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Gráficos!$C$4:$N$4</c15:sqref>
                  </c15:fullRef>
                </c:ext>
              </c:extLst>
              <c:f>(Gráficos!$C$4,Gráficos!$G$4,Gráficos!$K$4)</c:f>
              <c:numCache>
                <c:formatCode>0.0000</c:formatCode>
                <c:ptCount val="3"/>
                <c:pt idx="0">
                  <c:v>4.6699999999999997E-4</c:v>
                </c:pt>
                <c:pt idx="1">
                  <c:v>6.3599999999999996E-4</c:v>
                </c:pt>
                <c:pt idx="2">
                  <c:v>9.2499999999999982E-4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B-427D-BB25-AC59F4A503A3}"/>
            </c:ext>
          </c:extLst>
        </c:ser>
        <c:ser>
          <c:idx val="2"/>
          <c:order val="2"/>
          <c:tx>
            <c:strRef>
              <c:f>Gráficos!$A$5:$B$5</c:f>
              <c:strCache>
                <c:ptCount val="2"/>
                <c:pt idx="0">
                  <c:v>NoSQL</c:v>
                </c:pt>
                <c:pt idx="1">
                  <c:v>MongoDB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Gráficos!$C$5:$N$5</c15:sqref>
                  </c15:fullRef>
                </c:ext>
              </c:extLst>
              <c:f>(Gráficos!$C$5,Gráficos!$G$5,Gráficos!$K$5)</c:f>
              <c:numCache>
                <c:formatCode>0.0000</c:formatCode>
                <c:ptCount val="3"/>
                <c:pt idx="0">
                  <c:v>1.0999999999999998E-2</c:v>
                </c:pt>
                <c:pt idx="1">
                  <c:v>1.0799999999999999E-2</c:v>
                </c:pt>
                <c:pt idx="2">
                  <c:v>1.06E-2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B-427D-BB25-AC59F4A503A3}"/>
            </c:ext>
          </c:extLst>
        </c:ser>
        <c:ser>
          <c:idx val="3"/>
          <c:order val="3"/>
          <c:tx>
            <c:strRef>
              <c:f>Gráficos!$A$6:$B$6</c:f>
              <c:strCache>
                <c:ptCount val="2"/>
                <c:pt idx="0">
                  <c:v>NoSQL</c:v>
                </c:pt>
                <c:pt idx="1">
                  <c:v>Hbase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Gráficos!$C$6:$N$6</c15:sqref>
                  </c15:fullRef>
                </c:ext>
              </c:extLst>
              <c:f>(Gráficos!$C$6,Gráficos!$G$6,Gráficos!$K$6)</c:f>
              <c:numCache>
                <c:formatCode>0.0000</c:formatCode>
                <c:ptCount val="3"/>
                <c:pt idx="0">
                  <c:v>0.76559999999999984</c:v>
                </c:pt>
                <c:pt idx="1">
                  <c:v>0.77169999999999994</c:v>
                </c:pt>
                <c:pt idx="2">
                  <c:v>1.4171999999999998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B-427D-BB25-AC59F4A503A3}"/>
            </c:ext>
          </c:extLst>
        </c:ser>
        <c:ser>
          <c:idx val="4"/>
          <c:order val="4"/>
          <c:tx>
            <c:strRef>
              <c:f>Gráficos!$A$7:$B$7</c:f>
              <c:strCache>
                <c:ptCount val="2"/>
                <c:pt idx="0">
                  <c:v>NewSQL</c:v>
                </c:pt>
                <c:pt idx="1">
                  <c:v>MemSQL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Gráficos!$C$7:$N$7</c15:sqref>
                  </c15:fullRef>
                </c:ext>
              </c:extLst>
              <c:f>(Gráficos!$C$7,Gráficos!$G$7,Gráficos!$K$7)</c:f>
              <c:numCache>
                <c:formatCode>0.0000</c:formatCode>
                <c:ptCount val="3"/>
                <c:pt idx="0">
                  <c:v>2.7816000000000001</c:v>
                </c:pt>
                <c:pt idx="1">
                  <c:v>8.4223999999999997</c:v>
                </c:pt>
                <c:pt idx="2">
                  <c:v>13.495900000000001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B-427D-BB25-AC59F4A503A3}"/>
            </c:ext>
          </c:extLst>
        </c:ser>
        <c:ser>
          <c:idx val="5"/>
          <c:order val="5"/>
          <c:tx>
            <c:strRef>
              <c:f>Gráficos!$A$8:$B$8</c:f>
              <c:strCache>
                <c:ptCount val="2"/>
                <c:pt idx="0">
                  <c:v>NewSQL</c:v>
                </c:pt>
                <c:pt idx="1">
                  <c:v>CockroachDB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Gráficos!$C$1:$N$2</c15:sqref>
                  </c15:fullRef>
                </c:ext>
              </c:extLst>
              <c:f>(Gráficos!$C$1:$C$2,Gráficos!$G$1:$G$2,Gráficos!$K$1:$K$2)</c:f>
              <c:multiLvlStrCache>
                <c:ptCount val="3"/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  <c:lvl>
                  <c:pt idx="0">
                    <c:v>25%</c:v>
                  </c:pt>
                  <c:pt idx="1">
                    <c:v>50%</c:v>
                  </c:pt>
                  <c:pt idx="2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Gráficos!$C$8:$N$8</c15:sqref>
                  </c15:fullRef>
                </c:ext>
              </c:extLst>
              <c:f>(Gráficos!$C$8,Gráficos!$G$8,Gráficos!$K$8)</c:f>
              <c:numCache>
                <c:formatCode>0.0000</c:formatCode>
                <c:ptCount val="3"/>
                <c:pt idx="0">
                  <c:v>1.1319999999999998E-3</c:v>
                </c:pt>
                <c:pt idx="1">
                  <c:v>1.4300000000000001E-3</c:v>
                </c:pt>
                <c:pt idx="2">
                  <c:v>1.2399999999999998E-3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B-427D-BB25-AC59F4A503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399472815"/>
        <c:axId val="1399481551"/>
      </c:barChart>
      <c:catAx>
        <c:axId val="1399472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81551"/>
        <c:crosses val="autoZero"/>
        <c:auto val="1"/>
        <c:lblAlgn val="ctr"/>
        <c:lblOffset val="100"/>
        <c:noMultiLvlLbl val="0"/>
      </c:catAx>
      <c:valAx>
        <c:axId val="1399481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Segundos 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742362933799942E-2"/>
          <c:y val="0.85173629337999412"/>
          <c:w val="0.94135626275882178"/>
          <c:h val="6.1343686205890931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9</xdr:row>
      <xdr:rowOff>0</xdr:rowOff>
    </xdr:from>
    <xdr:to>
      <xdr:col>18</xdr:col>
      <xdr:colOff>390525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98B22A-5401-428D-8FDE-A5C61C954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66675</xdr:rowOff>
    </xdr:from>
    <xdr:to>
      <xdr:col>9</xdr:col>
      <xdr:colOff>390525</xdr:colOff>
      <xdr:row>37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39DEE4-C115-426C-A608-C8B0EA599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23</xdr:row>
      <xdr:rowOff>66675</xdr:rowOff>
    </xdr:from>
    <xdr:to>
      <xdr:col>18</xdr:col>
      <xdr:colOff>390525</xdr:colOff>
      <xdr:row>37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652994-03B5-4B42-BEBD-0B578E120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</xdr:row>
      <xdr:rowOff>0</xdr:rowOff>
    </xdr:from>
    <xdr:to>
      <xdr:col>9</xdr:col>
      <xdr:colOff>390525</xdr:colOff>
      <xdr:row>23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18827C-7751-44C0-A317-6AC00F0BF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9525</xdr:colOff>
      <xdr:row>9</xdr:row>
      <xdr:rowOff>76200</xdr:rowOff>
    </xdr:from>
    <xdr:to>
      <xdr:col>38</xdr:col>
      <xdr:colOff>9525</xdr:colOff>
      <xdr:row>23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EFD95D-83B4-4B35-A6E8-EEA006E76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95251</xdr:colOff>
      <xdr:row>21</xdr:row>
      <xdr:rowOff>2332</xdr:rowOff>
    </xdr:from>
    <xdr:to>
      <xdr:col>18</xdr:col>
      <xdr:colOff>247651</xdr:colOff>
      <xdr:row>22</xdr:row>
      <xdr:rowOff>29532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28AC6B-33FD-716F-B136-825D2441D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6" y="4002832"/>
          <a:ext cx="5029200" cy="2177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95251</xdr:colOff>
      <xdr:row>35</xdr:row>
      <xdr:rowOff>69007</xdr:rowOff>
    </xdr:from>
    <xdr:to>
      <xdr:col>18</xdr:col>
      <xdr:colOff>247651</xdr:colOff>
      <xdr:row>36</xdr:row>
      <xdr:rowOff>96207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85C3F62-163E-44C3-B0B0-C3FAAC0B0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6" y="6736507"/>
          <a:ext cx="5029200" cy="217700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314326</xdr:colOff>
      <xdr:row>21</xdr:row>
      <xdr:rowOff>2332</xdr:rowOff>
    </xdr:from>
    <xdr:to>
      <xdr:col>9</xdr:col>
      <xdr:colOff>247651</xdr:colOff>
      <xdr:row>22</xdr:row>
      <xdr:rowOff>29532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DFA9AFB-59FE-40B1-B2F2-0C305A856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3926" y="4002832"/>
          <a:ext cx="5029200" cy="217700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314326</xdr:colOff>
      <xdr:row>35</xdr:row>
      <xdr:rowOff>69007</xdr:rowOff>
    </xdr:from>
    <xdr:to>
      <xdr:col>9</xdr:col>
      <xdr:colOff>247651</xdr:colOff>
      <xdr:row>36</xdr:row>
      <xdr:rowOff>96207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2844330-9776-48F1-B037-EA2817D86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3926" y="6736507"/>
          <a:ext cx="5029200" cy="217700"/>
        </a:xfrm>
        <a:prstGeom prst="rect">
          <a:avLst/>
        </a:prstGeom>
      </xdr:spPr>
    </xdr:pic>
    <xdr:clientData/>
  </xdr:twoCellAnchor>
  <xdr:twoCellAnchor editAs="oneCell">
    <xdr:from>
      <xdr:col>9</xdr:col>
      <xdr:colOff>436141</xdr:colOff>
      <xdr:row>9</xdr:row>
      <xdr:rowOff>185797</xdr:rowOff>
    </xdr:from>
    <xdr:to>
      <xdr:col>10</xdr:col>
      <xdr:colOff>335736</xdr:colOff>
      <xdr:row>10</xdr:row>
      <xdr:rowOff>130082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6C1316-2036-09EA-1C6F-E7CE8C1F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6322161" y="1740736"/>
          <a:ext cx="137650" cy="508335"/>
        </a:xfrm>
        <a:prstGeom prst="rect">
          <a:avLst/>
        </a:prstGeom>
      </xdr:spPr>
    </xdr:pic>
    <xdr:clientData/>
  </xdr:twoCellAnchor>
  <xdr:twoCellAnchor editAs="oneCell">
    <xdr:from>
      <xdr:col>9</xdr:col>
      <xdr:colOff>438147</xdr:colOff>
      <xdr:row>24</xdr:row>
      <xdr:rowOff>66065</xdr:rowOff>
    </xdr:from>
    <xdr:to>
      <xdr:col>10</xdr:col>
      <xdr:colOff>337742</xdr:colOff>
      <xdr:row>25</xdr:row>
      <xdr:rowOff>10350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FF888AE-0370-4699-992F-6ACF1722B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6324167" y="4521474"/>
          <a:ext cx="137650" cy="508335"/>
        </a:xfrm>
        <a:prstGeom prst="rect">
          <a:avLst/>
        </a:prstGeom>
      </xdr:spPr>
    </xdr:pic>
    <xdr:clientData/>
  </xdr:twoCellAnchor>
  <xdr:twoCellAnchor editAs="oneCell">
    <xdr:from>
      <xdr:col>1</xdr:col>
      <xdr:colOff>51383</xdr:colOff>
      <xdr:row>9</xdr:row>
      <xdr:rowOff>187802</xdr:rowOff>
    </xdr:from>
    <xdr:to>
      <xdr:col>1</xdr:col>
      <xdr:colOff>559718</xdr:colOff>
      <xdr:row>10</xdr:row>
      <xdr:rowOff>132087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998592-3510-465F-9976-CC558A728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845467" y="1742741"/>
          <a:ext cx="137650" cy="508335"/>
        </a:xfrm>
        <a:prstGeom prst="rect">
          <a:avLst/>
        </a:prstGeom>
      </xdr:spPr>
    </xdr:pic>
    <xdr:clientData/>
  </xdr:twoCellAnchor>
  <xdr:twoCellAnchor editAs="oneCell">
    <xdr:from>
      <xdr:col>1</xdr:col>
      <xdr:colOff>53389</xdr:colOff>
      <xdr:row>24</xdr:row>
      <xdr:rowOff>60908</xdr:rowOff>
    </xdr:from>
    <xdr:to>
      <xdr:col>1</xdr:col>
      <xdr:colOff>561724</xdr:colOff>
      <xdr:row>25</xdr:row>
      <xdr:rowOff>5193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30AE616-6B0F-4714-81E5-0B279E02C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847473" y="4516317"/>
          <a:ext cx="137650" cy="508335"/>
        </a:xfrm>
        <a:prstGeom prst="rect">
          <a:avLst/>
        </a:prstGeom>
      </xdr:spPr>
    </xdr:pic>
    <xdr:clientData/>
  </xdr:twoCellAnchor>
  <xdr:twoCellAnchor editAs="oneCell">
    <xdr:from>
      <xdr:col>15</xdr:col>
      <xdr:colOff>30953</xdr:colOff>
      <xdr:row>21</xdr:row>
      <xdr:rowOff>60501</xdr:rowOff>
    </xdr:from>
    <xdr:to>
      <xdr:col>15</xdr:col>
      <xdr:colOff>76672</xdr:colOff>
      <xdr:row>21</xdr:row>
      <xdr:rowOff>171329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34E8C5-2769-3DCC-BE18-83AA4840F1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3267" b="19770"/>
        <a:stretch/>
      </xdr:blipFill>
      <xdr:spPr>
        <a:xfrm rot="5400000">
          <a:off x="9340226" y="4093555"/>
          <a:ext cx="110828" cy="45719"/>
        </a:xfrm>
        <a:prstGeom prst="rect">
          <a:avLst/>
        </a:prstGeom>
      </xdr:spPr>
    </xdr:pic>
    <xdr:clientData/>
  </xdr:twoCellAnchor>
  <xdr:twoCellAnchor editAs="oneCell">
    <xdr:from>
      <xdr:col>15</xdr:col>
      <xdr:colOff>30749</xdr:colOff>
      <xdr:row>35</xdr:row>
      <xdr:rowOff>127314</xdr:rowOff>
    </xdr:from>
    <xdr:to>
      <xdr:col>15</xdr:col>
      <xdr:colOff>76468</xdr:colOff>
      <xdr:row>36</xdr:row>
      <xdr:rowOff>47642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28832E4-3BC9-48B9-BC21-833757C2CC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3267" b="19770"/>
        <a:stretch/>
      </xdr:blipFill>
      <xdr:spPr>
        <a:xfrm rot="5400000">
          <a:off x="9340022" y="6827368"/>
          <a:ext cx="110828" cy="45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B75E-A392-4EDC-9BFF-E5EB1912957E}">
  <dimension ref="A1:O2"/>
  <sheetViews>
    <sheetView workbookViewId="0">
      <selection activeCell="A5" sqref="A5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18" bestFit="1" customWidth="1"/>
    <col min="4" max="4" width="12.28515625" bestFit="1" customWidth="1"/>
    <col min="5" max="5" width="15.42578125" bestFit="1" customWidth="1"/>
    <col min="6" max="6" width="19" bestFit="1" customWidth="1"/>
    <col min="7" max="7" width="7.28515625" bestFit="1" customWidth="1"/>
    <col min="8" max="8" width="27.140625" bestFit="1" customWidth="1"/>
    <col min="9" max="9" width="12.85546875" bestFit="1" customWidth="1"/>
    <col min="10" max="10" width="10.5703125" bestFit="1" customWidth="1"/>
    <col min="11" max="11" width="11" bestFit="1" customWidth="1"/>
    <col min="12" max="12" width="15.85546875" bestFit="1" customWidth="1"/>
    <col min="13" max="13" width="11.42578125" bestFit="1" customWidth="1"/>
    <col min="14" max="14" width="11.7109375" bestFit="1" customWidth="1"/>
    <col min="15" max="15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D2">
        <v>9606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57879411</v>
      </c>
      <c r="K2">
        <v>3099441038</v>
      </c>
      <c r="L2" s="1">
        <v>44595</v>
      </c>
      <c r="M2">
        <v>59265</v>
      </c>
      <c r="N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6AA-8E8E-47A2-A02F-0399987DDD77}">
  <dimension ref="A1:F45"/>
  <sheetViews>
    <sheetView workbookViewId="0">
      <selection activeCell="C47" sqref="C47"/>
    </sheetView>
  </sheetViews>
  <sheetFormatPr defaultRowHeight="15" x14ac:dyDescent="0.25"/>
  <cols>
    <col min="1" max="1" width="13.85546875" bestFit="1" customWidth="1"/>
    <col min="2" max="6" width="109" bestFit="1" customWidth="1"/>
  </cols>
  <sheetData>
    <row r="1" spans="1:6" x14ac:dyDescent="0.25">
      <c r="B1" s="5">
        <v>4</v>
      </c>
      <c r="C1" s="5">
        <v>400</v>
      </c>
      <c r="D1" s="5">
        <v>800</v>
      </c>
    </row>
    <row r="2" spans="1:6" ht="135" x14ac:dyDescent="0.25">
      <c r="A2" s="4" t="s">
        <v>74</v>
      </c>
      <c r="B2" s="18" t="s">
        <v>82</v>
      </c>
      <c r="C2" s="19" t="s">
        <v>83</v>
      </c>
      <c r="D2" s="19" t="s">
        <v>84</v>
      </c>
    </row>
    <row r="3" spans="1:6" x14ac:dyDescent="0.25">
      <c r="A3" s="4" t="s">
        <v>81</v>
      </c>
      <c r="B3" t="s">
        <v>85</v>
      </c>
      <c r="C3">
        <v>1</v>
      </c>
      <c r="D3" s="6">
        <v>1</v>
      </c>
    </row>
    <row r="5" spans="1:6" x14ac:dyDescent="0.25">
      <c r="A5" s="28" t="s">
        <v>73</v>
      </c>
      <c r="B5" s="3" t="s">
        <v>70</v>
      </c>
      <c r="C5" s="27" t="s">
        <v>71</v>
      </c>
      <c r="D5" s="27"/>
      <c r="E5" s="27" t="s">
        <v>72</v>
      </c>
      <c r="F5" s="27"/>
    </row>
    <row r="6" spans="1:6" x14ac:dyDescent="0.25">
      <c r="A6" s="28"/>
      <c r="B6" t="s">
        <v>46</v>
      </c>
      <c r="C6" t="s">
        <v>122</v>
      </c>
      <c r="D6" t="s">
        <v>23</v>
      </c>
      <c r="E6" t="s">
        <v>35</v>
      </c>
      <c r="F6" t="s">
        <v>58</v>
      </c>
    </row>
    <row r="7" spans="1:6" x14ac:dyDescent="0.25">
      <c r="A7" s="28"/>
      <c r="B7" t="s">
        <v>47</v>
      </c>
      <c r="C7" t="s">
        <v>123</v>
      </c>
      <c r="D7" t="s">
        <v>24</v>
      </c>
      <c r="E7" t="s">
        <v>36</v>
      </c>
      <c r="F7" t="s">
        <v>59</v>
      </c>
    </row>
    <row r="8" spans="1:6" x14ac:dyDescent="0.25">
      <c r="A8" s="28"/>
      <c r="B8" t="s">
        <v>48</v>
      </c>
      <c r="C8" t="s">
        <v>124</v>
      </c>
      <c r="D8" t="s">
        <v>25</v>
      </c>
      <c r="E8" t="s">
        <v>37</v>
      </c>
      <c r="F8" t="s">
        <v>60</v>
      </c>
    </row>
    <row r="9" spans="1:6" x14ac:dyDescent="0.25">
      <c r="A9" s="28"/>
      <c r="B9" t="s">
        <v>49</v>
      </c>
      <c r="C9" t="s">
        <v>125</v>
      </c>
      <c r="D9" t="s">
        <v>26</v>
      </c>
      <c r="E9" t="s">
        <v>38</v>
      </c>
      <c r="F9" t="s">
        <v>61</v>
      </c>
    </row>
    <row r="10" spans="1:6" x14ac:dyDescent="0.25">
      <c r="A10" s="28"/>
      <c r="B10" t="s">
        <v>50</v>
      </c>
      <c r="C10" t="s">
        <v>126</v>
      </c>
      <c r="D10" t="s">
        <v>27</v>
      </c>
      <c r="E10" t="s">
        <v>39</v>
      </c>
      <c r="F10" t="s">
        <v>62</v>
      </c>
    </row>
    <row r="11" spans="1:6" x14ac:dyDescent="0.25">
      <c r="A11" s="28"/>
      <c r="B11" t="s">
        <v>51</v>
      </c>
      <c r="C11" t="s">
        <v>127</v>
      </c>
      <c r="D11" t="s">
        <v>28</v>
      </c>
      <c r="E11" t="s">
        <v>40</v>
      </c>
      <c r="F11" t="s">
        <v>63</v>
      </c>
    </row>
    <row r="12" spans="1:6" x14ac:dyDescent="0.25">
      <c r="A12" s="28"/>
      <c r="B12" t="s">
        <v>52</v>
      </c>
      <c r="C12" t="s">
        <v>128</v>
      </c>
      <c r="D12" t="s">
        <v>29</v>
      </c>
      <c r="E12" t="s">
        <v>41</v>
      </c>
      <c r="F12" t="s">
        <v>64</v>
      </c>
    </row>
    <row r="13" spans="1:6" x14ac:dyDescent="0.25">
      <c r="A13" s="28"/>
      <c r="B13" t="s">
        <v>53</v>
      </c>
      <c r="C13" t="s">
        <v>129</v>
      </c>
      <c r="D13" t="s">
        <v>30</v>
      </c>
      <c r="E13" t="s">
        <v>42</v>
      </c>
      <c r="F13" t="s">
        <v>65</v>
      </c>
    </row>
    <row r="14" spans="1:6" x14ac:dyDescent="0.25">
      <c r="A14" s="28"/>
      <c r="B14" t="s">
        <v>54</v>
      </c>
      <c r="C14" t="s">
        <v>130</v>
      </c>
      <c r="D14" t="s">
        <v>31</v>
      </c>
      <c r="E14" t="s">
        <v>43</v>
      </c>
      <c r="F14" t="s">
        <v>66</v>
      </c>
    </row>
    <row r="15" spans="1:6" x14ac:dyDescent="0.25">
      <c r="A15" s="28"/>
      <c r="B15" t="s">
        <v>55</v>
      </c>
      <c r="C15" t="s">
        <v>131</v>
      </c>
      <c r="D15" t="s">
        <v>32</v>
      </c>
      <c r="E15" t="s">
        <v>44</v>
      </c>
      <c r="F15" t="s">
        <v>67</v>
      </c>
    </row>
    <row r="16" spans="1:6" x14ac:dyDescent="0.25">
      <c r="A16" s="28"/>
      <c r="B16" t="s">
        <v>56</v>
      </c>
      <c r="C16" t="s">
        <v>132</v>
      </c>
      <c r="D16" t="s">
        <v>33</v>
      </c>
      <c r="E16" t="s">
        <v>45</v>
      </c>
      <c r="F16" t="s">
        <v>68</v>
      </c>
    </row>
    <row r="17" spans="1:6" x14ac:dyDescent="0.25">
      <c r="A17" s="28"/>
      <c r="B17" t="s">
        <v>57</v>
      </c>
      <c r="C17" s="2"/>
      <c r="D17" t="s">
        <v>34</v>
      </c>
      <c r="F17" t="s">
        <v>69</v>
      </c>
    </row>
    <row r="18" spans="1:6" x14ac:dyDescent="0.25">
      <c r="B18" t="s">
        <v>94</v>
      </c>
      <c r="C18" t="s">
        <v>133</v>
      </c>
      <c r="F18" t="s">
        <v>86</v>
      </c>
    </row>
    <row r="19" spans="1:6" x14ac:dyDescent="0.25">
      <c r="B19" t="s">
        <v>95</v>
      </c>
      <c r="C19" t="s">
        <v>134</v>
      </c>
      <c r="F19" t="s">
        <v>87</v>
      </c>
    </row>
    <row r="20" spans="1:6" x14ac:dyDescent="0.25">
      <c r="B20" t="s">
        <v>96</v>
      </c>
      <c r="C20" t="s">
        <v>135</v>
      </c>
      <c r="F20" t="s">
        <v>88</v>
      </c>
    </row>
    <row r="21" spans="1:6" x14ac:dyDescent="0.25">
      <c r="B21" t="s">
        <v>97</v>
      </c>
      <c r="C21" t="s">
        <v>136</v>
      </c>
      <c r="F21" t="s">
        <v>89</v>
      </c>
    </row>
    <row r="22" spans="1:6" x14ac:dyDescent="0.25">
      <c r="B22" t="s">
        <v>98</v>
      </c>
      <c r="C22" t="s">
        <v>137</v>
      </c>
      <c r="F22" t="s">
        <v>90</v>
      </c>
    </row>
    <row r="23" spans="1:6" x14ac:dyDescent="0.25">
      <c r="B23" t="s">
        <v>99</v>
      </c>
      <c r="C23" t="s">
        <v>138</v>
      </c>
      <c r="F23" t="s">
        <v>91</v>
      </c>
    </row>
    <row r="24" spans="1:6" x14ac:dyDescent="0.25">
      <c r="B24" t="s">
        <v>100</v>
      </c>
      <c r="C24" t="s">
        <v>139</v>
      </c>
      <c r="F24" t="s">
        <v>92</v>
      </c>
    </row>
    <row r="25" spans="1:6" x14ac:dyDescent="0.25">
      <c r="B25" t="s">
        <v>101</v>
      </c>
      <c r="C25" t="s">
        <v>140</v>
      </c>
      <c r="F25" t="s">
        <v>93</v>
      </c>
    </row>
    <row r="26" spans="1:6" x14ac:dyDescent="0.25">
      <c r="B26" t="s">
        <v>141</v>
      </c>
      <c r="C26" t="s">
        <v>161</v>
      </c>
      <c r="F26" t="s">
        <v>102</v>
      </c>
    </row>
    <row r="27" spans="1:6" x14ac:dyDescent="0.25">
      <c r="B27" t="s">
        <v>142</v>
      </c>
      <c r="C27" t="s">
        <v>162</v>
      </c>
      <c r="F27" t="s">
        <v>103</v>
      </c>
    </row>
    <row r="28" spans="1:6" x14ac:dyDescent="0.25">
      <c r="B28" t="s">
        <v>143</v>
      </c>
      <c r="C28" t="s">
        <v>163</v>
      </c>
      <c r="F28" t="s">
        <v>104</v>
      </c>
    </row>
    <row r="29" spans="1:6" x14ac:dyDescent="0.25">
      <c r="B29" t="s">
        <v>144</v>
      </c>
      <c r="C29" t="s">
        <v>164</v>
      </c>
      <c r="F29" t="s">
        <v>105</v>
      </c>
    </row>
    <row r="30" spans="1:6" x14ac:dyDescent="0.25">
      <c r="B30" t="s">
        <v>145</v>
      </c>
      <c r="C30" t="s">
        <v>165</v>
      </c>
      <c r="F30" t="s">
        <v>106</v>
      </c>
    </row>
    <row r="31" spans="1:6" x14ac:dyDescent="0.25">
      <c r="B31" t="s">
        <v>146</v>
      </c>
      <c r="C31" t="s">
        <v>166</v>
      </c>
      <c r="F31" t="s">
        <v>107</v>
      </c>
    </row>
    <row r="32" spans="1:6" x14ac:dyDescent="0.25">
      <c r="B32" t="s">
        <v>147</v>
      </c>
      <c r="C32" t="s">
        <v>167</v>
      </c>
      <c r="F32" t="s">
        <v>108</v>
      </c>
    </row>
    <row r="33" spans="2:6" x14ac:dyDescent="0.25">
      <c r="B33" t="s">
        <v>148</v>
      </c>
      <c r="C33" t="s">
        <v>168</v>
      </c>
      <c r="F33" t="s">
        <v>109</v>
      </c>
    </row>
    <row r="34" spans="2:6" x14ac:dyDescent="0.25">
      <c r="B34" t="s">
        <v>149</v>
      </c>
      <c r="C34" t="s">
        <v>169</v>
      </c>
      <c r="F34" t="s">
        <v>110</v>
      </c>
    </row>
    <row r="35" spans="2:6" x14ac:dyDescent="0.25">
      <c r="B35" t="s">
        <v>150</v>
      </c>
      <c r="C35" t="s">
        <v>170</v>
      </c>
      <c r="F35" t="s">
        <v>111</v>
      </c>
    </row>
    <row r="36" spans="2:6" x14ac:dyDescent="0.25">
      <c r="B36" t="s">
        <v>151</v>
      </c>
      <c r="C36" t="s">
        <v>171</v>
      </c>
      <c r="F36" t="s">
        <v>112</v>
      </c>
    </row>
    <row r="37" spans="2:6" x14ac:dyDescent="0.25">
      <c r="B37" t="s">
        <v>152</v>
      </c>
      <c r="C37" t="s">
        <v>172</v>
      </c>
      <c r="F37" t="s">
        <v>113</v>
      </c>
    </row>
    <row r="38" spans="2:6" x14ac:dyDescent="0.25">
      <c r="B38" t="s">
        <v>153</v>
      </c>
      <c r="C38" t="s">
        <v>173</v>
      </c>
      <c r="F38" t="s">
        <v>114</v>
      </c>
    </row>
    <row r="39" spans="2:6" x14ac:dyDescent="0.25">
      <c r="B39" t="s">
        <v>154</v>
      </c>
      <c r="C39" t="s">
        <v>174</v>
      </c>
      <c r="F39" t="s">
        <v>115</v>
      </c>
    </row>
    <row r="40" spans="2:6" x14ac:dyDescent="0.25">
      <c r="B40" t="s">
        <v>155</v>
      </c>
      <c r="C40" t="s">
        <v>175</v>
      </c>
      <c r="F40" t="s">
        <v>116</v>
      </c>
    </row>
    <row r="41" spans="2:6" x14ac:dyDescent="0.25">
      <c r="B41" t="s">
        <v>156</v>
      </c>
      <c r="C41" t="s">
        <v>176</v>
      </c>
      <c r="F41" t="s">
        <v>117</v>
      </c>
    </row>
    <row r="42" spans="2:6" x14ac:dyDescent="0.25">
      <c r="B42" t="s">
        <v>157</v>
      </c>
      <c r="C42" t="s">
        <v>177</v>
      </c>
      <c r="F42" t="s">
        <v>118</v>
      </c>
    </row>
    <row r="43" spans="2:6" x14ac:dyDescent="0.25">
      <c r="B43" t="s">
        <v>158</v>
      </c>
      <c r="C43" t="s">
        <v>178</v>
      </c>
      <c r="F43" t="s">
        <v>119</v>
      </c>
    </row>
    <row r="44" spans="2:6" x14ac:dyDescent="0.25">
      <c r="B44" t="s">
        <v>159</v>
      </c>
      <c r="C44" t="s">
        <v>179</v>
      </c>
      <c r="F44" t="s">
        <v>120</v>
      </c>
    </row>
    <row r="45" spans="2:6" x14ac:dyDescent="0.25">
      <c r="B45" t="s">
        <v>160</v>
      </c>
      <c r="C45" t="s">
        <v>180</v>
      </c>
      <c r="F45" t="s">
        <v>121</v>
      </c>
    </row>
  </sheetData>
  <mergeCells count="3">
    <mergeCell ref="C5:D5"/>
    <mergeCell ref="E5:F5"/>
    <mergeCell ref="A5:A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DD3B-A8BD-4866-80CF-FAFB09919E4F}">
  <dimension ref="A1:G38"/>
  <sheetViews>
    <sheetView topLeftCell="A9" workbookViewId="0">
      <selection activeCell="E1" sqref="E1:G1"/>
    </sheetView>
  </sheetViews>
  <sheetFormatPr defaultRowHeight="15" x14ac:dyDescent="0.25"/>
  <cols>
    <col min="1" max="1" width="11.5703125" bestFit="1" customWidth="1"/>
  </cols>
  <sheetData>
    <row r="1" spans="1:7" x14ac:dyDescent="0.25">
      <c r="B1" s="27" t="s">
        <v>77</v>
      </c>
      <c r="C1" s="27"/>
      <c r="D1" s="27"/>
      <c r="E1" s="27" t="s">
        <v>78</v>
      </c>
      <c r="F1" s="27"/>
      <c r="G1" s="27"/>
    </row>
    <row r="2" spans="1:7" x14ac:dyDescent="0.25">
      <c r="A2" s="20"/>
      <c r="B2" s="21">
        <v>4</v>
      </c>
      <c r="C2" s="21">
        <v>400</v>
      </c>
      <c r="D2" s="21">
        <v>800</v>
      </c>
      <c r="E2" s="21">
        <v>4</v>
      </c>
      <c r="F2" s="21">
        <v>400</v>
      </c>
      <c r="G2" s="22">
        <v>800</v>
      </c>
    </row>
    <row r="3" spans="1:7" x14ac:dyDescent="0.25">
      <c r="A3" s="35">
        <v>0.25</v>
      </c>
      <c r="B3" s="11">
        <v>1.6000000000000001E-3</v>
      </c>
      <c r="C3" s="12">
        <v>21.512</v>
      </c>
      <c r="D3" s="12">
        <v>21.56</v>
      </c>
      <c r="E3" s="12">
        <v>1.0000000000000001E-5</v>
      </c>
      <c r="F3" s="12">
        <v>8.3569999999999993</v>
      </c>
      <c r="G3" s="8">
        <v>8.3260000000000005</v>
      </c>
    </row>
    <row r="4" spans="1:7" x14ac:dyDescent="0.25">
      <c r="A4" s="36"/>
      <c r="B4" s="13">
        <v>1.0000000000000001E-5</v>
      </c>
      <c r="C4" s="10">
        <v>21.728999999999999</v>
      </c>
      <c r="D4" s="10">
        <v>21.896000000000001</v>
      </c>
      <c r="E4" s="10">
        <v>1.0000000000000001E-5</v>
      </c>
      <c r="F4" s="10">
        <v>8.2949999999999999</v>
      </c>
      <c r="G4" s="9">
        <v>8.31</v>
      </c>
    </row>
    <row r="5" spans="1:7" x14ac:dyDescent="0.25">
      <c r="A5" s="36"/>
      <c r="B5" s="13">
        <v>1.0000000000000001E-5</v>
      </c>
      <c r="C5" s="10">
        <v>21.478999999999999</v>
      </c>
      <c r="D5" s="10">
        <v>23.276</v>
      </c>
      <c r="E5" s="10">
        <v>1.5E-3</v>
      </c>
      <c r="F5" s="10">
        <v>8.3260000000000005</v>
      </c>
      <c r="G5" s="9">
        <v>8.2949999999999999</v>
      </c>
    </row>
    <row r="6" spans="1:7" x14ac:dyDescent="0.25">
      <c r="A6" s="36"/>
      <c r="B6" s="13">
        <v>1.0000000000000001E-5</v>
      </c>
      <c r="C6" s="10">
        <v>21.495000000000001</v>
      </c>
      <c r="D6" s="10">
        <v>21.588999999999999</v>
      </c>
      <c r="E6" s="10">
        <v>1.5E-3</v>
      </c>
      <c r="F6" s="10">
        <v>8.3260000000000005</v>
      </c>
      <c r="G6" s="9">
        <v>8.2949999999999999</v>
      </c>
    </row>
    <row r="7" spans="1:7" x14ac:dyDescent="0.25">
      <c r="A7" s="36"/>
      <c r="B7" s="13">
        <v>1.0000000000000001E-5</v>
      </c>
      <c r="C7" s="10">
        <v>21.603999999999999</v>
      </c>
      <c r="D7" s="10">
        <v>21.635999999999999</v>
      </c>
      <c r="E7" s="10">
        <v>1.0000000000000001E-5</v>
      </c>
      <c r="F7" s="10">
        <v>8.3409999999999993</v>
      </c>
      <c r="G7" s="9">
        <v>8.3260000000000005</v>
      </c>
    </row>
    <row r="8" spans="1:7" x14ac:dyDescent="0.25">
      <c r="A8" s="36"/>
      <c r="B8" s="13">
        <v>1.0000000000000001E-5</v>
      </c>
      <c r="C8" s="10">
        <v>21.495000000000001</v>
      </c>
      <c r="D8" s="10">
        <v>21.803999999999998</v>
      </c>
      <c r="E8" s="10">
        <v>1.0000000000000001E-5</v>
      </c>
      <c r="F8" s="10">
        <v>8.31</v>
      </c>
      <c r="G8" s="9">
        <v>8.2949999999999999</v>
      </c>
    </row>
    <row r="9" spans="1:7" x14ac:dyDescent="0.25">
      <c r="A9" s="36"/>
      <c r="B9" s="13">
        <v>1.0000000000000001E-5</v>
      </c>
      <c r="C9" s="10">
        <v>21.510999999999999</v>
      </c>
      <c r="D9" s="10">
        <v>21.663</v>
      </c>
      <c r="E9" s="10">
        <v>1.0000000000000001E-5</v>
      </c>
      <c r="F9" s="10">
        <v>8.3569999999999993</v>
      </c>
      <c r="G9" s="9">
        <v>8.4830000000000005</v>
      </c>
    </row>
    <row r="10" spans="1:7" x14ac:dyDescent="0.25">
      <c r="A10" s="36"/>
      <c r="B10" s="13">
        <v>1.0000000000000001E-5</v>
      </c>
      <c r="C10" s="10">
        <v>21.541</v>
      </c>
      <c r="D10" s="10">
        <v>21.463999999999999</v>
      </c>
      <c r="E10" s="10">
        <v>1.6000000000000001E-3</v>
      </c>
      <c r="F10" s="10">
        <v>8.2949999999999999</v>
      </c>
      <c r="G10" s="9">
        <v>8.3109999999999999</v>
      </c>
    </row>
    <row r="11" spans="1:7" x14ac:dyDescent="0.25">
      <c r="A11" s="36"/>
      <c r="B11" s="13">
        <v>1.0000000000000001E-5</v>
      </c>
      <c r="C11" s="10">
        <v>21.556999999999999</v>
      </c>
      <c r="D11" s="10">
        <v>21.484999999999999</v>
      </c>
      <c r="E11" s="10">
        <v>1.0000000000000001E-5</v>
      </c>
      <c r="F11" s="10">
        <v>8.2949999999999999</v>
      </c>
      <c r="G11" s="9">
        <v>8.298</v>
      </c>
    </row>
    <row r="12" spans="1:7" x14ac:dyDescent="0.25">
      <c r="A12" s="37"/>
      <c r="B12" s="14">
        <v>1.0000000000000001E-5</v>
      </c>
      <c r="C12" s="15">
        <v>21.495000000000001</v>
      </c>
      <c r="D12" s="15">
        <v>21.806999999999999</v>
      </c>
      <c r="E12" s="15">
        <v>1.0000000000000001E-5</v>
      </c>
      <c r="F12" s="15">
        <v>8.3260000000000005</v>
      </c>
      <c r="G12" s="16">
        <v>8.2789999999999999</v>
      </c>
    </row>
    <row r="13" spans="1:7" x14ac:dyDescent="0.25">
      <c r="A13" s="29" t="s">
        <v>181</v>
      </c>
      <c r="B13" s="13">
        <f>AVERAGE(B3:B12)</f>
        <v>1.6900000000000004E-4</v>
      </c>
      <c r="C13" s="13">
        <f>AVERAGE(C3:C12)</f>
        <v>21.541799999999999</v>
      </c>
      <c r="D13" s="13">
        <f t="shared" ref="D13:G13" si="0">AVERAGE(D3:D12)</f>
        <v>21.817999999999998</v>
      </c>
      <c r="E13" s="13">
        <f t="shared" si="0"/>
        <v>4.6699999999999997E-4</v>
      </c>
      <c r="F13" s="13">
        <f t="shared" si="0"/>
        <v>8.3228000000000009</v>
      </c>
      <c r="G13" s="24">
        <f t="shared" si="0"/>
        <v>8.3218000000000014</v>
      </c>
    </row>
    <row r="14" spans="1:7" x14ac:dyDescent="0.25">
      <c r="A14" s="30"/>
      <c r="B14" s="31">
        <f>AVERAGE(B13:D13)</f>
        <v>14.453322999999997</v>
      </c>
      <c r="C14" s="33"/>
      <c r="D14" s="33"/>
      <c r="E14" s="31">
        <f>AVERAGE(E13:G13)</f>
        <v>5.5483556666666685</v>
      </c>
      <c r="F14" s="33"/>
      <c r="G14" s="40"/>
    </row>
    <row r="15" spans="1:7" x14ac:dyDescent="0.25">
      <c r="A15" s="35">
        <v>0.5</v>
      </c>
      <c r="B15" s="11">
        <v>1.6000000000000001E-3</v>
      </c>
      <c r="C15" s="12">
        <v>37.725000000000001</v>
      </c>
      <c r="D15" s="12">
        <v>35.942999999999998</v>
      </c>
      <c r="E15" s="12">
        <v>1.0000000000000001E-5</v>
      </c>
      <c r="F15" s="12">
        <v>13.872</v>
      </c>
      <c r="G15" s="8">
        <v>14.185</v>
      </c>
    </row>
    <row r="16" spans="1:7" x14ac:dyDescent="0.25">
      <c r="A16" s="38"/>
      <c r="B16" s="13">
        <v>1.5E-3</v>
      </c>
      <c r="C16" s="10">
        <v>36.69</v>
      </c>
      <c r="D16" s="10">
        <v>36.659999999999997</v>
      </c>
      <c r="E16" s="10">
        <v>1.6000000000000001E-3</v>
      </c>
      <c r="F16" s="10">
        <v>13.903</v>
      </c>
      <c r="G16" s="9">
        <v>14.9</v>
      </c>
    </row>
    <row r="17" spans="1:7" x14ac:dyDescent="0.25">
      <c r="A17" s="38"/>
      <c r="B17" s="13">
        <v>1.0000000000000001E-5</v>
      </c>
      <c r="C17" s="10">
        <v>36.398000000000003</v>
      </c>
      <c r="D17" s="10">
        <v>36.350999999999999</v>
      </c>
      <c r="E17" s="10">
        <v>1.0000000000000001E-5</v>
      </c>
      <c r="F17" s="10">
        <v>13.872</v>
      </c>
      <c r="G17" s="9">
        <v>13.903</v>
      </c>
    </row>
    <row r="18" spans="1:7" x14ac:dyDescent="0.25">
      <c r="A18" s="38"/>
      <c r="B18" s="13">
        <v>1.5E-3</v>
      </c>
      <c r="C18" s="10">
        <v>36.195</v>
      </c>
      <c r="D18" s="10">
        <v>36.5</v>
      </c>
      <c r="E18" s="10">
        <v>1.0000000000000001E-5</v>
      </c>
      <c r="F18" s="10">
        <v>13.887</v>
      </c>
      <c r="G18" s="9">
        <v>13.95</v>
      </c>
    </row>
    <row r="19" spans="1:7" x14ac:dyDescent="0.25">
      <c r="A19" s="38"/>
      <c r="B19" s="13">
        <v>1.0000000000000001E-5</v>
      </c>
      <c r="C19" s="10">
        <v>36.56</v>
      </c>
      <c r="D19" s="10">
        <v>36.200000000000003</v>
      </c>
      <c r="E19" s="10">
        <v>1.0000000000000001E-5</v>
      </c>
      <c r="F19" s="10">
        <v>13.903</v>
      </c>
      <c r="G19" s="9">
        <v>13.917999999999999</v>
      </c>
    </row>
    <row r="20" spans="1:7" x14ac:dyDescent="0.25">
      <c r="A20" s="38"/>
      <c r="B20" s="13">
        <v>1.0000000000000001E-5</v>
      </c>
      <c r="C20" s="10">
        <v>36.161000000000001</v>
      </c>
      <c r="D20" s="10">
        <v>36.67</v>
      </c>
      <c r="E20" s="10">
        <v>1.6000000000000001E-3</v>
      </c>
      <c r="F20" s="10">
        <v>13.920999999999999</v>
      </c>
      <c r="G20" s="9">
        <v>13.95</v>
      </c>
    </row>
    <row r="21" spans="1:7" x14ac:dyDescent="0.25">
      <c r="A21" s="38"/>
      <c r="B21" s="13">
        <v>1.0000000000000001E-5</v>
      </c>
      <c r="C21" s="10">
        <v>36.200000000000003</v>
      </c>
      <c r="D21" s="10">
        <v>36.39</v>
      </c>
      <c r="E21" s="10">
        <v>1.6000000000000001E-3</v>
      </c>
      <c r="F21" s="10">
        <v>13.95</v>
      </c>
      <c r="G21" s="9">
        <v>14.122</v>
      </c>
    </row>
    <row r="22" spans="1:7" x14ac:dyDescent="0.25">
      <c r="A22" s="38"/>
      <c r="B22" s="13">
        <v>1.0000000000000001E-5</v>
      </c>
      <c r="C22" s="10">
        <v>36.83</v>
      </c>
      <c r="D22" s="10">
        <v>36.271999999999998</v>
      </c>
      <c r="E22" s="10">
        <v>1.0000000000000001E-5</v>
      </c>
      <c r="F22" s="10">
        <v>13.904</v>
      </c>
      <c r="G22" s="9">
        <v>13.997</v>
      </c>
    </row>
    <row r="23" spans="1:7" x14ac:dyDescent="0.25">
      <c r="A23" s="38"/>
      <c r="B23" s="13">
        <v>1.6000000000000001E-3</v>
      </c>
      <c r="C23" s="10">
        <v>36.228999999999999</v>
      </c>
      <c r="D23" s="10">
        <v>36.115000000000002</v>
      </c>
      <c r="E23" s="10">
        <v>1.5E-3</v>
      </c>
      <c r="F23" s="10">
        <v>13.903</v>
      </c>
      <c r="G23" s="9">
        <v>13.949</v>
      </c>
    </row>
    <row r="24" spans="1:7" x14ac:dyDescent="0.25">
      <c r="A24" s="39"/>
      <c r="B24" s="14">
        <v>1.0000000000000001E-5</v>
      </c>
      <c r="C24" s="15">
        <v>36.380000000000003</v>
      </c>
      <c r="D24" s="15">
        <v>36.119999999999997</v>
      </c>
      <c r="E24" s="15">
        <v>1.0000000000000001E-5</v>
      </c>
      <c r="F24" s="15">
        <v>13.882999999999999</v>
      </c>
      <c r="G24" s="16">
        <v>13.903</v>
      </c>
    </row>
    <row r="25" spans="1:7" x14ac:dyDescent="0.25">
      <c r="A25" s="29" t="s">
        <v>182</v>
      </c>
      <c r="B25" s="13">
        <f>AVERAGE(B15:B24)</f>
        <v>6.2599999999999982E-4</v>
      </c>
      <c r="C25" s="13">
        <f t="shared" ref="C25:G25" si="1">AVERAGE(C15:C24)</f>
        <v>36.536799999999992</v>
      </c>
      <c r="D25" s="13">
        <f t="shared" si="1"/>
        <v>36.322099999999999</v>
      </c>
      <c r="E25" s="13">
        <f t="shared" si="1"/>
        <v>6.3599999999999996E-4</v>
      </c>
      <c r="F25" s="13">
        <f t="shared" si="1"/>
        <v>13.899800000000003</v>
      </c>
      <c r="G25" s="24">
        <f t="shared" si="1"/>
        <v>14.077699999999998</v>
      </c>
    </row>
    <row r="26" spans="1:7" x14ac:dyDescent="0.25">
      <c r="A26" s="30"/>
      <c r="B26" s="31">
        <f>AVERAGE(B25:D25)</f>
        <v>24.286508666666663</v>
      </c>
      <c r="C26" s="33"/>
      <c r="D26" s="33"/>
      <c r="E26" s="31">
        <f>AVERAGE(E25:G25)</f>
        <v>9.3260453333333331</v>
      </c>
      <c r="F26" s="33"/>
      <c r="G26" s="40"/>
    </row>
    <row r="27" spans="1:7" x14ac:dyDescent="0.25">
      <c r="A27" s="35">
        <v>1</v>
      </c>
      <c r="B27" s="11">
        <v>1.0000000000000001E-5</v>
      </c>
      <c r="C27" s="12">
        <v>53.5</v>
      </c>
      <c r="D27" s="12">
        <v>52.41</v>
      </c>
      <c r="E27" s="12">
        <v>1.5E-3</v>
      </c>
      <c r="F27" s="12">
        <v>20.286000000000001</v>
      </c>
      <c r="G27" s="8">
        <v>20.988</v>
      </c>
    </row>
    <row r="28" spans="1:7" x14ac:dyDescent="0.25">
      <c r="A28" s="38"/>
      <c r="B28" s="13">
        <v>1.0000000000000001E-5</v>
      </c>
      <c r="C28" s="10">
        <v>53.305999999999997</v>
      </c>
      <c r="D28" s="10">
        <v>53.97</v>
      </c>
      <c r="E28" s="10">
        <v>1.5E-3</v>
      </c>
      <c r="F28" s="10">
        <v>20.91</v>
      </c>
      <c r="G28" s="9">
        <v>20.198</v>
      </c>
    </row>
    <row r="29" spans="1:7" x14ac:dyDescent="0.25">
      <c r="A29" s="38"/>
      <c r="B29" s="13">
        <v>1.0000000000000001E-5</v>
      </c>
      <c r="C29" s="10">
        <v>52.984999999999999</v>
      </c>
      <c r="D29" s="10">
        <v>53.17</v>
      </c>
      <c r="E29" s="10">
        <v>1.0000000000000001E-5</v>
      </c>
      <c r="F29" s="10">
        <v>20.43</v>
      </c>
      <c r="G29" s="9">
        <v>20.122</v>
      </c>
    </row>
    <row r="30" spans="1:7" x14ac:dyDescent="0.25">
      <c r="A30" s="38"/>
      <c r="B30" s="13">
        <v>1.5E-3</v>
      </c>
      <c r="C30" s="10">
        <v>53.18</v>
      </c>
      <c r="D30" s="10">
        <v>53.19</v>
      </c>
      <c r="E30" s="10">
        <v>1.5E-3</v>
      </c>
      <c r="F30" s="10">
        <v>20.11</v>
      </c>
      <c r="G30" s="9">
        <v>20.135999999999999</v>
      </c>
    </row>
    <row r="31" spans="1:7" x14ac:dyDescent="0.25">
      <c r="A31" s="38"/>
      <c r="B31" s="13">
        <v>1.0000000000000001E-5</v>
      </c>
      <c r="C31" s="10">
        <v>53.237000000000002</v>
      </c>
      <c r="D31" s="10">
        <v>53.33</v>
      </c>
      <c r="E31" s="10">
        <v>1.6000000000000001E-3</v>
      </c>
      <c r="F31" s="10">
        <v>19.98</v>
      </c>
      <c r="G31" s="9">
        <v>20.58</v>
      </c>
    </row>
    <row r="32" spans="1:7" x14ac:dyDescent="0.25">
      <c r="A32" s="38"/>
      <c r="B32" s="13">
        <v>1.5E-3</v>
      </c>
      <c r="C32" s="10">
        <v>53.97</v>
      </c>
      <c r="D32" s="10">
        <v>53.28</v>
      </c>
      <c r="E32" s="10">
        <v>1.0000000000000001E-5</v>
      </c>
      <c r="F32" s="10">
        <v>19.995000000000001</v>
      </c>
      <c r="G32" s="9">
        <v>20.135999999999999</v>
      </c>
    </row>
    <row r="33" spans="1:7" x14ac:dyDescent="0.25">
      <c r="A33" s="38"/>
      <c r="B33" s="13">
        <v>1.0000000000000001E-5</v>
      </c>
      <c r="C33" s="10">
        <v>53.8</v>
      </c>
      <c r="D33" s="10">
        <v>52.982999999999997</v>
      </c>
      <c r="E33" s="10">
        <v>3.0999999999999999E-3</v>
      </c>
      <c r="F33" s="10">
        <v>20.62</v>
      </c>
      <c r="G33" s="9">
        <v>20.14</v>
      </c>
    </row>
    <row r="34" spans="1:7" x14ac:dyDescent="0.25">
      <c r="A34" s="38"/>
      <c r="B34" s="13">
        <v>1.0000000000000001E-5</v>
      </c>
      <c r="C34" s="10">
        <v>53.84</v>
      </c>
      <c r="D34" s="10">
        <v>53.148000000000003</v>
      </c>
      <c r="E34" s="10">
        <v>1.0000000000000001E-5</v>
      </c>
      <c r="F34" s="10">
        <v>20.402999999999999</v>
      </c>
      <c r="G34" s="9">
        <v>20.183</v>
      </c>
    </row>
    <row r="35" spans="1:7" x14ac:dyDescent="0.25">
      <c r="A35" s="38"/>
      <c r="B35" s="13">
        <v>1.0000000000000001E-5</v>
      </c>
      <c r="C35" s="10">
        <v>52.93</v>
      </c>
      <c r="D35" s="10">
        <v>52.930999999999997</v>
      </c>
      <c r="E35" s="10">
        <v>1.0000000000000001E-5</v>
      </c>
      <c r="F35" s="10">
        <v>20.167000000000002</v>
      </c>
      <c r="G35" s="9">
        <v>20.89</v>
      </c>
    </row>
    <row r="36" spans="1:7" x14ac:dyDescent="0.25">
      <c r="A36" s="39"/>
      <c r="B36" s="14">
        <v>1.0000000000000001E-5</v>
      </c>
      <c r="C36" s="15">
        <v>53.7</v>
      </c>
      <c r="D36" s="15">
        <v>53.238999999999997</v>
      </c>
      <c r="E36" s="15">
        <v>1.0000000000000001E-5</v>
      </c>
      <c r="F36" s="15">
        <v>19.98</v>
      </c>
      <c r="G36" s="16">
        <v>20.58</v>
      </c>
    </row>
    <row r="37" spans="1:7" x14ac:dyDescent="0.25">
      <c r="A37" s="29" t="s">
        <v>183</v>
      </c>
      <c r="B37" s="23">
        <f>AVERAGE(B27:B36)</f>
        <v>3.0800000000000001E-4</v>
      </c>
      <c r="C37" s="23">
        <f t="shared" ref="C37:G37" si="2">AVERAGE(C27:C36)</f>
        <v>53.444800000000001</v>
      </c>
      <c r="D37" s="23">
        <f t="shared" si="2"/>
        <v>53.16510000000001</v>
      </c>
      <c r="E37" s="23">
        <f t="shared" si="2"/>
        <v>9.2499999999999982E-4</v>
      </c>
      <c r="F37" s="23">
        <f t="shared" si="2"/>
        <v>20.288099999999996</v>
      </c>
      <c r="G37" s="25">
        <f t="shared" si="2"/>
        <v>20.395299999999999</v>
      </c>
    </row>
    <row r="38" spans="1:7" x14ac:dyDescent="0.25">
      <c r="A38" s="30"/>
      <c r="B38" s="31">
        <f>AVERAGE(B37:D37)</f>
        <v>35.536735999999998</v>
      </c>
      <c r="C38" s="32"/>
      <c r="D38" s="32"/>
      <c r="E38" s="33">
        <f>AVERAGE(E37:G37)</f>
        <v>13.561441666666665</v>
      </c>
      <c r="F38" s="32"/>
      <c r="G38" s="34"/>
    </row>
  </sheetData>
  <mergeCells count="14">
    <mergeCell ref="B1:D1"/>
    <mergeCell ref="E1:G1"/>
    <mergeCell ref="A37:A38"/>
    <mergeCell ref="B38:D38"/>
    <mergeCell ref="E38:G38"/>
    <mergeCell ref="A3:A12"/>
    <mergeCell ref="A15:A24"/>
    <mergeCell ref="A27:A36"/>
    <mergeCell ref="A13:A14"/>
    <mergeCell ref="B14:D14"/>
    <mergeCell ref="E14:G14"/>
    <mergeCell ref="A25:A26"/>
    <mergeCell ref="B26:D26"/>
    <mergeCell ref="E26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BF9D-2EAD-42CD-BCE5-75469C8C790B}">
  <dimension ref="A1:J38"/>
  <sheetViews>
    <sheetView workbookViewId="0">
      <selection activeCell="F2" sqref="F2"/>
    </sheetView>
  </sheetViews>
  <sheetFormatPr defaultRowHeight="15" x14ac:dyDescent="0.25"/>
  <cols>
    <col min="1" max="1" width="11.5703125" bestFit="1" customWidth="1"/>
    <col min="2" max="2" width="9.140625" customWidth="1"/>
  </cols>
  <sheetData>
    <row r="1" spans="1:10" x14ac:dyDescent="0.25">
      <c r="B1" s="27" t="s">
        <v>79</v>
      </c>
      <c r="C1" s="27"/>
      <c r="D1" s="27"/>
      <c r="E1" s="27" t="s">
        <v>80</v>
      </c>
      <c r="F1" s="27"/>
      <c r="G1" s="27"/>
    </row>
    <row r="2" spans="1:10" x14ac:dyDescent="0.25">
      <c r="A2" s="20"/>
      <c r="B2" s="21">
        <v>4</v>
      </c>
      <c r="C2" s="21">
        <v>400</v>
      </c>
      <c r="D2" s="21">
        <v>800</v>
      </c>
      <c r="E2" s="21">
        <v>4</v>
      </c>
      <c r="F2" s="21">
        <v>400</v>
      </c>
      <c r="G2" s="22">
        <v>800</v>
      </c>
    </row>
    <row r="3" spans="1:10" x14ac:dyDescent="0.25">
      <c r="A3" s="35">
        <v>0.25</v>
      </c>
      <c r="B3" s="11">
        <v>1.2E-2</v>
      </c>
      <c r="C3" s="12">
        <v>20.832999999999998</v>
      </c>
      <c r="D3" s="12">
        <v>28.305</v>
      </c>
      <c r="E3" s="12">
        <v>0.85899999999999999</v>
      </c>
      <c r="F3" s="12">
        <v>0.38</v>
      </c>
      <c r="G3" s="8">
        <v>0.36099999999999999</v>
      </c>
      <c r="I3" s="17"/>
    </row>
    <row r="4" spans="1:10" x14ac:dyDescent="0.25">
      <c r="A4" s="36"/>
      <c r="B4" s="13">
        <v>1.9E-2</v>
      </c>
      <c r="C4" s="10">
        <v>20.887</v>
      </c>
      <c r="D4" s="10">
        <v>21.364999999999998</v>
      </c>
      <c r="E4" s="10">
        <v>0.85199999999999998</v>
      </c>
      <c r="F4" s="10">
        <v>0.38100000000000001</v>
      </c>
      <c r="G4" s="9">
        <v>1.0049999999999999</v>
      </c>
    </row>
    <row r="5" spans="1:10" x14ac:dyDescent="0.25">
      <c r="A5" s="36"/>
      <c r="B5" s="13">
        <v>1.0999999999999999E-2</v>
      </c>
      <c r="C5" s="10">
        <v>20.803999999999998</v>
      </c>
      <c r="D5" s="10">
        <v>20.648</v>
      </c>
      <c r="E5" s="10">
        <v>0.74</v>
      </c>
      <c r="F5" s="10">
        <v>0.35699999999999998</v>
      </c>
      <c r="G5" s="9">
        <v>0.37</v>
      </c>
    </row>
    <row r="6" spans="1:10" x14ac:dyDescent="0.25">
      <c r="A6" s="36"/>
      <c r="B6" s="13">
        <v>8.9999999999999993E-3</v>
      </c>
      <c r="C6" s="10">
        <v>20.827999999999999</v>
      </c>
      <c r="D6" s="10">
        <v>20.687999999999999</v>
      </c>
      <c r="E6" s="10">
        <v>0.80600000000000005</v>
      </c>
      <c r="F6" s="10">
        <v>0.36199999999999999</v>
      </c>
      <c r="G6" s="9">
        <v>0.36099999999999999</v>
      </c>
    </row>
    <row r="7" spans="1:10" x14ac:dyDescent="0.25">
      <c r="A7" s="36"/>
      <c r="B7" s="13">
        <v>0.01</v>
      </c>
      <c r="C7" s="10">
        <v>20.835000000000001</v>
      </c>
      <c r="D7" s="10">
        <v>20.673999999999999</v>
      </c>
      <c r="E7" s="10">
        <v>0.72299999999999998</v>
      </c>
      <c r="F7" s="10">
        <v>0.35699999999999998</v>
      </c>
      <c r="G7" s="9">
        <v>0.36799999999999999</v>
      </c>
    </row>
    <row r="8" spans="1:10" x14ac:dyDescent="0.25">
      <c r="A8" s="36"/>
      <c r="B8" s="13">
        <v>8.9999999999999993E-3</v>
      </c>
      <c r="C8" s="10">
        <v>20.981999999999999</v>
      </c>
      <c r="D8" s="10">
        <v>20.731999999999999</v>
      </c>
      <c r="E8" s="10">
        <v>0.74199999999999999</v>
      </c>
      <c r="F8" s="10">
        <v>0.35199999999999998</v>
      </c>
      <c r="G8" s="9">
        <v>0.38500000000000001</v>
      </c>
    </row>
    <row r="9" spans="1:10" x14ac:dyDescent="0.25">
      <c r="A9" s="36"/>
      <c r="B9" s="13">
        <v>8.9999999999999993E-3</v>
      </c>
      <c r="C9" s="10">
        <v>20.795000000000002</v>
      </c>
      <c r="D9" s="10">
        <v>20.574000000000002</v>
      </c>
      <c r="E9" s="10">
        <v>0.72499999999999998</v>
      </c>
      <c r="F9" s="10">
        <v>0.34599999999999997</v>
      </c>
      <c r="G9" s="9">
        <v>0.376</v>
      </c>
    </row>
    <row r="10" spans="1:10" x14ac:dyDescent="0.25">
      <c r="A10" s="36"/>
      <c r="B10" s="13">
        <v>0.01</v>
      </c>
      <c r="C10" s="10">
        <v>20.762</v>
      </c>
      <c r="D10" s="10">
        <v>20.605</v>
      </c>
      <c r="E10" s="10">
        <v>0.70899999999999996</v>
      </c>
      <c r="F10" s="10">
        <v>0.34599999999999997</v>
      </c>
      <c r="G10" s="9">
        <v>0.379</v>
      </c>
    </row>
    <row r="11" spans="1:10" x14ac:dyDescent="0.25">
      <c r="A11" s="36"/>
      <c r="B11" s="13">
        <v>1.0999999999999999E-2</v>
      </c>
      <c r="C11" s="10">
        <v>20.936</v>
      </c>
      <c r="D11" s="10">
        <v>20.596</v>
      </c>
      <c r="E11" s="10">
        <v>0.79300000000000004</v>
      </c>
      <c r="F11" s="10">
        <v>0.35799999999999998</v>
      </c>
      <c r="G11" s="9">
        <v>0.35499999999999998</v>
      </c>
    </row>
    <row r="12" spans="1:10" x14ac:dyDescent="0.25">
      <c r="A12" s="37"/>
      <c r="B12" s="14">
        <v>0.01</v>
      </c>
      <c r="C12" s="15">
        <v>20.837</v>
      </c>
      <c r="D12" s="15">
        <v>20.591999999999999</v>
      </c>
      <c r="E12" s="15">
        <v>0.70699999999999996</v>
      </c>
      <c r="F12" s="15">
        <v>0.35299999999999998</v>
      </c>
      <c r="G12" s="16">
        <v>0.36799999999999999</v>
      </c>
      <c r="I12" s="7"/>
      <c r="J12" s="7"/>
    </row>
    <row r="13" spans="1:10" x14ac:dyDescent="0.25">
      <c r="A13" s="29" t="s">
        <v>181</v>
      </c>
      <c r="B13" s="13">
        <f>AVERAGE(B3:B12)</f>
        <v>1.0999999999999998E-2</v>
      </c>
      <c r="C13" s="13">
        <f t="shared" ref="C13:G13" si="0">AVERAGE(C3:C12)</f>
        <v>20.849899999999998</v>
      </c>
      <c r="D13" s="13">
        <f t="shared" si="0"/>
        <v>21.477899999999998</v>
      </c>
      <c r="E13" s="13">
        <f t="shared" si="0"/>
        <v>0.76559999999999984</v>
      </c>
      <c r="F13" s="13">
        <f t="shared" si="0"/>
        <v>0.35920000000000007</v>
      </c>
      <c r="G13" s="24">
        <f t="shared" si="0"/>
        <v>0.43279999999999996</v>
      </c>
    </row>
    <row r="14" spans="1:10" x14ac:dyDescent="0.25">
      <c r="A14" s="37"/>
      <c r="B14" s="31">
        <f>AVERAGE(B13:D13)</f>
        <v>14.112933333333331</v>
      </c>
      <c r="C14" s="33"/>
      <c r="D14" s="33"/>
      <c r="E14" s="33">
        <f>AVERAGE(E13:G13)</f>
        <v>0.51919999999999999</v>
      </c>
      <c r="F14" s="33"/>
      <c r="G14" s="40"/>
    </row>
    <row r="15" spans="1:10" x14ac:dyDescent="0.25">
      <c r="A15" s="35">
        <v>0.5</v>
      </c>
      <c r="B15" s="13">
        <v>1.2E-2</v>
      </c>
      <c r="C15" s="10">
        <v>34.585000000000001</v>
      </c>
      <c r="D15" s="10">
        <v>45.030999999999999</v>
      </c>
      <c r="E15" s="10">
        <v>1.1299999999999999</v>
      </c>
      <c r="F15" s="10">
        <v>0.28899999999999998</v>
      </c>
      <c r="G15" s="9">
        <v>0.26</v>
      </c>
    </row>
    <row r="16" spans="1:10" x14ac:dyDescent="0.25">
      <c r="A16" s="38"/>
      <c r="B16" s="13">
        <v>8.9999999999999993E-3</v>
      </c>
      <c r="C16" s="10">
        <v>35.052</v>
      </c>
      <c r="D16" s="10">
        <v>32.929000000000002</v>
      </c>
      <c r="E16" s="10">
        <v>0.79800000000000004</v>
      </c>
      <c r="F16" s="10">
        <v>0.26200000000000001</v>
      </c>
      <c r="G16" s="9">
        <v>0.27600000000000002</v>
      </c>
    </row>
    <row r="17" spans="1:7" x14ac:dyDescent="0.25">
      <c r="A17" s="38"/>
      <c r="B17" s="13">
        <v>1.2E-2</v>
      </c>
      <c r="C17" s="10">
        <v>32.667999999999999</v>
      </c>
      <c r="D17" s="10">
        <v>32.926000000000002</v>
      </c>
      <c r="E17" s="10">
        <v>0.78100000000000003</v>
      </c>
      <c r="F17" s="10">
        <v>0.27300000000000002</v>
      </c>
      <c r="G17" s="9">
        <v>0.27200000000000002</v>
      </c>
    </row>
    <row r="18" spans="1:7" x14ac:dyDescent="0.25">
      <c r="A18" s="38"/>
      <c r="B18" s="13">
        <v>1.0999999999999999E-2</v>
      </c>
      <c r="C18" s="10">
        <v>33.234000000000002</v>
      </c>
      <c r="D18" s="10">
        <v>33.357999999999997</v>
      </c>
      <c r="E18" s="10">
        <v>0.77700000000000002</v>
      </c>
      <c r="F18" s="10">
        <v>0.25900000000000001</v>
      </c>
      <c r="G18" s="9">
        <v>0.27600000000000002</v>
      </c>
    </row>
    <row r="19" spans="1:7" x14ac:dyDescent="0.25">
      <c r="A19" s="38"/>
      <c r="B19" s="13">
        <v>1.2E-2</v>
      </c>
      <c r="C19" s="10">
        <v>33.061999999999998</v>
      </c>
      <c r="D19" s="10">
        <v>32.981000000000002</v>
      </c>
      <c r="E19" s="10">
        <v>0.73699999999999999</v>
      </c>
      <c r="F19" s="10">
        <v>0.26</v>
      </c>
      <c r="G19" s="9">
        <v>0.26200000000000001</v>
      </c>
    </row>
    <row r="20" spans="1:7" x14ac:dyDescent="0.25">
      <c r="A20" s="38"/>
      <c r="B20" s="13">
        <v>1.2E-2</v>
      </c>
      <c r="C20" s="10">
        <v>32.664000000000001</v>
      </c>
      <c r="D20" s="10">
        <v>32.670999999999999</v>
      </c>
      <c r="E20" s="10">
        <v>0.755</v>
      </c>
      <c r="F20" s="10">
        <v>0.254</v>
      </c>
      <c r="G20" s="9">
        <v>0.25600000000000001</v>
      </c>
    </row>
    <row r="21" spans="1:7" x14ac:dyDescent="0.25">
      <c r="A21" s="38"/>
      <c r="B21" s="13">
        <v>1.0999999999999999E-2</v>
      </c>
      <c r="C21" s="10">
        <v>32.746000000000002</v>
      </c>
      <c r="D21" s="10">
        <v>34.613</v>
      </c>
      <c r="E21" s="10">
        <v>0.69899999999999995</v>
      </c>
      <c r="F21" s="10">
        <v>0.25900000000000001</v>
      </c>
      <c r="G21" s="9">
        <v>0.25800000000000001</v>
      </c>
    </row>
    <row r="22" spans="1:7" x14ac:dyDescent="0.25">
      <c r="A22" s="38"/>
      <c r="B22" s="13">
        <v>1.2E-2</v>
      </c>
      <c r="C22" s="10">
        <v>32.828000000000003</v>
      </c>
      <c r="D22" s="10">
        <v>34.362000000000002</v>
      </c>
      <c r="E22" s="10">
        <v>0.67500000000000004</v>
      </c>
      <c r="F22" s="10">
        <v>0.25700000000000001</v>
      </c>
      <c r="G22" s="9">
        <v>0.26400000000000001</v>
      </c>
    </row>
    <row r="23" spans="1:7" x14ac:dyDescent="0.25">
      <c r="A23" s="38"/>
      <c r="B23" s="13">
        <v>7.0000000000000001E-3</v>
      </c>
      <c r="C23" s="10">
        <v>32.792000000000002</v>
      </c>
      <c r="D23" s="10">
        <v>34.393000000000001</v>
      </c>
      <c r="E23" s="10">
        <v>0.68600000000000005</v>
      </c>
      <c r="F23" s="10">
        <v>0.26400000000000001</v>
      </c>
      <c r="G23" s="9">
        <v>0.25900000000000001</v>
      </c>
    </row>
    <row r="24" spans="1:7" x14ac:dyDescent="0.25">
      <c r="A24" s="39"/>
      <c r="B24" s="14">
        <v>0.01</v>
      </c>
      <c r="C24" s="15">
        <v>32.860999999999997</v>
      </c>
      <c r="D24" s="15">
        <v>34.944000000000003</v>
      </c>
      <c r="E24" s="15">
        <v>0.67900000000000005</v>
      </c>
      <c r="F24" s="15">
        <v>0.25700000000000001</v>
      </c>
      <c r="G24" s="16">
        <v>0.254</v>
      </c>
    </row>
    <row r="25" spans="1:7" x14ac:dyDescent="0.25">
      <c r="A25" s="29" t="s">
        <v>182</v>
      </c>
      <c r="B25" s="13">
        <f>AVERAGE(B15:B24)</f>
        <v>1.0799999999999999E-2</v>
      </c>
      <c r="C25" s="13">
        <f t="shared" ref="C25:G25" si="1">AVERAGE(C15:C24)</f>
        <v>33.249199999999995</v>
      </c>
      <c r="D25" s="13">
        <f t="shared" si="1"/>
        <v>34.820800000000006</v>
      </c>
      <c r="E25" s="13">
        <f t="shared" si="1"/>
        <v>0.77169999999999994</v>
      </c>
      <c r="F25" s="13">
        <f t="shared" si="1"/>
        <v>0.26339999999999997</v>
      </c>
      <c r="G25" s="24">
        <f t="shared" si="1"/>
        <v>0.26369999999999999</v>
      </c>
    </row>
    <row r="26" spans="1:7" x14ac:dyDescent="0.25">
      <c r="A26" s="37"/>
      <c r="B26" s="31">
        <f>AVERAGE(B25:D25)</f>
        <v>22.693600000000004</v>
      </c>
      <c r="C26" s="33"/>
      <c r="D26" s="33"/>
      <c r="E26" s="33">
        <f>AVERAGE(E25:G25)</f>
        <v>0.43293333333333334</v>
      </c>
      <c r="F26" s="33"/>
      <c r="G26" s="40"/>
    </row>
    <row r="27" spans="1:7" x14ac:dyDescent="0.25">
      <c r="A27" s="35">
        <v>1</v>
      </c>
      <c r="B27" s="13">
        <v>1.7999999999999999E-2</v>
      </c>
      <c r="C27" s="10">
        <v>48.817999999999998</v>
      </c>
      <c r="D27" s="10">
        <v>52.860999999999997</v>
      </c>
      <c r="E27" s="10">
        <v>1.518</v>
      </c>
      <c r="F27" s="10">
        <v>0.309</v>
      </c>
      <c r="G27" s="9">
        <v>0.32600000000000001</v>
      </c>
    </row>
    <row r="28" spans="1:7" x14ac:dyDescent="0.25">
      <c r="A28" s="38"/>
      <c r="B28" s="13">
        <v>7.0000000000000001E-3</v>
      </c>
      <c r="C28" s="10">
        <v>48.823</v>
      </c>
      <c r="D28" s="10">
        <v>51.83</v>
      </c>
      <c r="E28" s="10">
        <v>1.4750000000000001</v>
      </c>
      <c r="F28" s="10">
        <v>0.314</v>
      </c>
      <c r="G28" s="9">
        <v>0.312</v>
      </c>
    </row>
    <row r="29" spans="1:7" x14ac:dyDescent="0.25">
      <c r="A29" s="38"/>
      <c r="B29" s="13">
        <v>1.2E-2</v>
      </c>
      <c r="C29" s="10">
        <v>48.646000000000001</v>
      </c>
      <c r="D29" s="10">
        <v>52.048999999999999</v>
      </c>
      <c r="E29" s="10">
        <v>1.4430000000000001</v>
      </c>
      <c r="F29" s="10">
        <v>0.311</v>
      </c>
      <c r="G29" s="9">
        <v>0.31</v>
      </c>
    </row>
    <row r="30" spans="1:7" x14ac:dyDescent="0.25">
      <c r="A30" s="38"/>
      <c r="B30" s="13">
        <v>1.0999999999999999E-2</v>
      </c>
      <c r="C30" s="10">
        <v>49.442</v>
      </c>
      <c r="D30" s="10">
        <v>50.555999999999997</v>
      </c>
      <c r="E30" s="10">
        <v>1.4219999999999999</v>
      </c>
      <c r="F30" s="10">
        <v>0.318</v>
      </c>
      <c r="G30" s="9">
        <v>0.30299999999999999</v>
      </c>
    </row>
    <row r="31" spans="1:7" x14ac:dyDescent="0.25">
      <c r="A31" s="38"/>
      <c r="B31" s="13">
        <v>8.9999999999999993E-3</v>
      </c>
      <c r="C31" s="10">
        <v>49.933999999999997</v>
      </c>
      <c r="D31" s="10">
        <v>49.966999999999999</v>
      </c>
      <c r="E31" s="10">
        <v>1.3740000000000001</v>
      </c>
      <c r="F31" s="10">
        <v>0.33200000000000002</v>
      </c>
      <c r="G31" s="9">
        <v>0.30399999999999999</v>
      </c>
    </row>
    <row r="32" spans="1:7" x14ac:dyDescent="0.25">
      <c r="A32" s="38"/>
      <c r="B32" s="13">
        <v>1.0999999999999999E-2</v>
      </c>
      <c r="C32" s="10">
        <v>50.406999999999996</v>
      </c>
      <c r="D32" s="10">
        <v>48.942999999999998</v>
      </c>
      <c r="E32" s="10">
        <v>1.3839999999999999</v>
      </c>
      <c r="F32" s="10">
        <v>0.30499999999999999</v>
      </c>
      <c r="G32" s="9">
        <v>0.31</v>
      </c>
    </row>
    <row r="33" spans="1:7" x14ac:dyDescent="0.25">
      <c r="A33" s="38"/>
      <c r="B33" s="13">
        <v>1.2E-2</v>
      </c>
      <c r="C33" s="10">
        <v>48.749000000000002</v>
      </c>
      <c r="D33" s="10">
        <v>49.536000000000001</v>
      </c>
      <c r="E33" s="10">
        <v>1.409</v>
      </c>
      <c r="F33" s="10">
        <v>0.316</v>
      </c>
      <c r="G33" s="9">
        <v>0.307</v>
      </c>
    </row>
    <row r="34" spans="1:7" x14ac:dyDescent="0.25">
      <c r="A34" s="38"/>
      <c r="B34" s="13">
        <v>0.01</v>
      </c>
      <c r="C34" s="10">
        <v>49.581000000000003</v>
      </c>
      <c r="D34" s="10">
        <v>49.386000000000003</v>
      </c>
      <c r="E34" s="10">
        <v>1.379</v>
      </c>
      <c r="F34" s="10">
        <v>0.32</v>
      </c>
      <c r="G34" s="9">
        <v>0.313</v>
      </c>
    </row>
    <row r="35" spans="1:7" x14ac:dyDescent="0.25">
      <c r="A35" s="38"/>
      <c r="B35" s="13">
        <v>0.01</v>
      </c>
      <c r="C35" s="10">
        <v>49.337000000000003</v>
      </c>
      <c r="D35" s="10">
        <v>48.741999999999997</v>
      </c>
      <c r="E35" s="10">
        <v>1.373</v>
      </c>
      <c r="F35" s="10">
        <v>0.30599999999999999</v>
      </c>
      <c r="G35" s="9">
        <v>0.315</v>
      </c>
    </row>
    <row r="36" spans="1:7" x14ac:dyDescent="0.25">
      <c r="A36" s="39"/>
      <c r="B36" s="14">
        <v>6.0000000000000001E-3</v>
      </c>
      <c r="C36" s="15">
        <v>49.14</v>
      </c>
      <c r="D36" s="15">
        <v>48.99</v>
      </c>
      <c r="E36" s="15">
        <v>1.395</v>
      </c>
      <c r="F36" s="15">
        <v>0.311</v>
      </c>
      <c r="G36" s="16">
        <v>0.308</v>
      </c>
    </row>
    <row r="37" spans="1:7" x14ac:dyDescent="0.25">
      <c r="A37" s="29" t="s">
        <v>183</v>
      </c>
      <c r="B37" s="11">
        <f>AVERAGE(B27:B36)</f>
        <v>1.06E-2</v>
      </c>
      <c r="C37" s="11">
        <f t="shared" ref="C37:G37" si="2">AVERAGE(C27:C36)</f>
        <v>49.287700000000001</v>
      </c>
      <c r="D37" s="11">
        <f t="shared" si="2"/>
        <v>50.286000000000001</v>
      </c>
      <c r="E37" s="11">
        <f t="shared" si="2"/>
        <v>1.4171999999999998</v>
      </c>
      <c r="F37" s="11">
        <f t="shared" si="2"/>
        <v>0.31419999999999998</v>
      </c>
      <c r="G37" s="26">
        <f t="shared" si="2"/>
        <v>0.31080000000000002</v>
      </c>
    </row>
    <row r="38" spans="1:7" x14ac:dyDescent="0.25">
      <c r="A38" s="30"/>
      <c r="B38" s="31">
        <f>AVERAGE(B37:D37)</f>
        <v>33.194766666666666</v>
      </c>
      <c r="C38" s="32"/>
      <c r="D38" s="32"/>
      <c r="E38" s="33">
        <f>AVERAGE(E37:G37)</f>
        <v>0.6807333333333333</v>
      </c>
      <c r="F38" s="32"/>
      <c r="G38" s="34"/>
    </row>
  </sheetData>
  <mergeCells count="14">
    <mergeCell ref="B1:D1"/>
    <mergeCell ref="E1:G1"/>
    <mergeCell ref="A13:A14"/>
    <mergeCell ref="A25:A26"/>
    <mergeCell ref="B14:D14"/>
    <mergeCell ref="E14:G14"/>
    <mergeCell ref="B26:D26"/>
    <mergeCell ref="E26:G26"/>
    <mergeCell ref="A37:A38"/>
    <mergeCell ref="B38:D38"/>
    <mergeCell ref="E38:G38"/>
    <mergeCell ref="A3:A12"/>
    <mergeCell ref="A15:A24"/>
    <mergeCell ref="A27:A3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A0B9-A542-4D5F-96E7-987F784CA173}">
  <dimension ref="A1:G38"/>
  <sheetViews>
    <sheetView topLeftCell="A10" workbookViewId="0">
      <selection activeCell="E1" sqref="E1:G1"/>
    </sheetView>
  </sheetViews>
  <sheetFormatPr defaultRowHeight="15" x14ac:dyDescent="0.25"/>
  <cols>
    <col min="1" max="1" width="11.5703125" bestFit="1" customWidth="1"/>
    <col min="2" max="2" width="9.140625" customWidth="1"/>
  </cols>
  <sheetData>
    <row r="1" spans="1:7" x14ac:dyDescent="0.25">
      <c r="B1" s="27" t="s">
        <v>75</v>
      </c>
      <c r="C1" s="27"/>
      <c r="D1" s="27"/>
      <c r="E1" s="27" t="s">
        <v>76</v>
      </c>
      <c r="F1" s="27"/>
      <c r="G1" s="27"/>
    </row>
    <row r="2" spans="1:7" x14ac:dyDescent="0.25">
      <c r="A2" s="20"/>
      <c r="B2" s="21">
        <v>4</v>
      </c>
      <c r="C2" s="21">
        <v>400</v>
      </c>
      <c r="D2" s="21">
        <v>800</v>
      </c>
      <c r="E2" s="21">
        <v>4</v>
      </c>
      <c r="F2" s="21">
        <v>400</v>
      </c>
      <c r="G2" s="22">
        <v>800</v>
      </c>
    </row>
    <row r="3" spans="1:7" x14ac:dyDescent="0.25">
      <c r="A3" s="35">
        <v>0.25</v>
      </c>
      <c r="B3" s="11">
        <v>3.36</v>
      </c>
      <c r="C3" s="12">
        <v>2.5</v>
      </c>
      <c r="D3" s="12">
        <v>2.5</v>
      </c>
      <c r="E3" s="12">
        <v>1.6999999999999999E-3</v>
      </c>
      <c r="F3" s="12">
        <v>4.8540000000000001</v>
      </c>
      <c r="G3" s="8">
        <v>2.6040000000000001</v>
      </c>
    </row>
    <row r="4" spans="1:7" x14ac:dyDescent="0.25">
      <c r="A4" s="36"/>
      <c r="B4" s="13">
        <v>2.9039999999999999</v>
      </c>
      <c r="C4" s="10">
        <v>1.994</v>
      </c>
      <c r="D4" s="10">
        <v>1.921</v>
      </c>
      <c r="E4" s="10">
        <v>1.4E-3</v>
      </c>
      <c r="F4" s="10">
        <v>4.758</v>
      </c>
      <c r="G4" s="9">
        <v>2.6749999999999998</v>
      </c>
    </row>
    <row r="5" spans="1:7" x14ac:dyDescent="0.25">
      <c r="A5" s="36"/>
      <c r="B5" s="13">
        <v>2.6720000000000002</v>
      </c>
      <c r="C5" s="10">
        <v>2.5</v>
      </c>
      <c r="D5" s="10">
        <v>1.9730000000000001</v>
      </c>
      <c r="E5" s="10">
        <v>1.1999999999999999E-3</v>
      </c>
      <c r="F5" s="10">
        <v>4.8339999999999996</v>
      </c>
      <c r="G5" s="9">
        <v>2.6269999999999998</v>
      </c>
    </row>
    <row r="6" spans="1:7" x14ac:dyDescent="0.25">
      <c r="A6" s="36"/>
      <c r="B6" s="13">
        <v>2.7629999999999999</v>
      </c>
      <c r="C6" s="10">
        <v>1.9350000000000001</v>
      </c>
      <c r="D6" s="10">
        <v>1.9930000000000001</v>
      </c>
      <c r="E6" s="10">
        <v>1.2999999999999999E-3</v>
      </c>
      <c r="F6" s="10">
        <v>4.8330000000000002</v>
      </c>
      <c r="G6" s="9">
        <v>2.556</v>
      </c>
    </row>
    <row r="7" spans="1:7" x14ac:dyDescent="0.25">
      <c r="A7" s="36"/>
      <c r="B7" s="13">
        <v>2.726</v>
      </c>
      <c r="C7" s="10">
        <v>2.2000000000000002</v>
      </c>
      <c r="D7" s="10">
        <v>1.984</v>
      </c>
      <c r="E7" s="10">
        <v>1.2999999999999999E-3</v>
      </c>
      <c r="F7" s="10">
        <v>4.8869999999999996</v>
      </c>
      <c r="G7" s="9">
        <v>2.6379999999999999</v>
      </c>
    </row>
    <row r="8" spans="1:7" x14ac:dyDescent="0.25">
      <c r="A8" s="36"/>
      <c r="B8" s="13">
        <v>2.6850000000000001</v>
      </c>
      <c r="C8" s="10">
        <v>2.4</v>
      </c>
      <c r="D8" s="10">
        <v>2.2000000000000002</v>
      </c>
      <c r="E8" s="10">
        <v>1.5E-3</v>
      </c>
      <c r="F8" s="10">
        <v>4.9249999999999998</v>
      </c>
      <c r="G8" s="9">
        <v>2.5499999999999998</v>
      </c>
    </row>
    <row r="9" spans="1:7" x14ac:dyDescent="0.25">
      <c r="A9" s="36"/>
      <c r="B9" s="13">
        <v>2.6579999999999999</v>
      </c>
      <c r="C9" s="10">
        <v>1.972</v>
      </c>
      <c r="D9" s="10">
        <v>1.9690000000000001</v>
      </c>
      <c r="E9" s="10">
        <v>1.0000000000000001E-5</v>
      </c>
      <c r="F9" s="10">
        <v>4.9269999999999996</v>
      </c>
      <c r="G9" s="9">
        <v>2.6280000000000001</v>
      </c>
    </row>
    <row r="10" spans="1:7" x14ac:dyDescent="0.25">
      <c r="A10" s="36"/>
      <c r="B10" s="13">
        <v>2.694</v>
      </c>
      <c r="C10" s="10">
        <v>2.4</v>
      </c>
      <c r="D10" s="10">
        <v>1.9650000000000001</v>
      </c>
      <c r="E10" s="10">
        <v>1.0000000000000001E-5</v>
      </c>
      <c r="F10" s="10">
        <v>4.9690000000000003</v>
      </c>
      <c r="G10" s="9">
        <v>2.5760000000000001</v>
      </c>
    </row>
    <row r="11" spans="1:7" x14ac:dyDescent="0.25">
      <c r="A11" s="36"/>
      <c r="B11" s="13">
        <v>2.681</v>
      </c>
      <c r="C11" s="10">
        <v>1.946</v>
      </c>
      <c r="D11" s="10">
        <v>1.996</v>
      </c>
      <c r="E11" s="10">
        <v>1.8E-3</v>
      </c>
      <c r="F11" s="10">
        <v>4.9489999999999998</v>
      </c>
      <c r="G11" s="9">
        <v>2.5449999999999999</v>
      </c>
    </row>
    <row r="12" spans="1:7" x14ac:dyDescent="0.25">
      <c r="A12" s="37"/>
      <c r="B12" s="14">
        <v>2.673</v>
      </c>
      <c r="C12" s="15">
        <v>1.996</v>
      </c>
      <c r="D12" s="15">
        <v>2.58</v>
      </c>
      <c r="E12" s="15">
        <v>1.1000000000000001E-3</v>
      </c>
      <c r="F12" s="15">
        <v>4.8499999999999996</v>
      </c>
      <c r="G12" s="16">
        <v>2.6480000000000001</v>
      </c>
    </row>
    <row r="13" spans="1:7" x14ac:dyDescent="0.25">
      <c r="A13" s="29" t="s">
        <v>181</v>
      </c>
      <c r="B13" s="13">
        <f>AVERAGE(B3:B12)</f>
        <v>2.7816000000000001</v>
      </c>
      <c r="C13" s="13">
        <f t="shared" ref="C13:G13" si="0">AVERAGE(C3:C12)</f>
        <v>2.1842999999999999</v>
      </c>
      <c r="D13" s="13">
        <f t="shared" si="0"/>
        <v>2.1081000000000003</v>
      </c>
      <c r="E13" s="13">
        <f t="shared" si="0"/>
        <v>1.1319999999999998E-3</v>
      </c>
      <c r="F13" s="13">
        <f t="shared" si="0"/>
        <v>4.8786000000000005</v>
      </c>
      <c r="G13" s="24">
        <f t="shared" si="0"/>
        <v>2.6047000000000002</v>
      </c>
    </row>
    <row r="14" spans="1:7" x14ac:dyDescent="0.25">
      <c r="A14" s="37"/>
      <c r="B14" s="31">
        <f>AVERAGE(B13:D13)</f>
        <v>2.3580000000000001</v>
      </c>
      <c r="C14" s="33"/>
      <c r="D14" s="33"/>
      <c r="E14" s="33">
        <f>AVERAGE(E13:G13)</f>
        <v>2.494810666666667</v>
      </c>
      <c r="F14" s="33"/>
      <c r="G14" s="40"/>
    </row>
    <row r="15" spans="1:7" x14ac:dyDescent="0.25">
      <c r="A15" s="35">
        <v>0.5</v>
      </c>
      <c r="B15" s="13">
        <v>11.519</v>
      </c>
      <c r="C15" s="10">
        <v>3.395</v>
      </c>
      <c r="D15" s="10">
        <v>4.6100000000000003</v>
      </c>
      <c r="E15" s="10">
        <v>1.5E-3</v>
      </c>
      <c r="F15" s="10">
        <v>8.1310000000000002</v>
      </c>
      <c r="G15" s="9">
        <v>5.7629999999999999</v>
      </c>
    </row>
    <row r="16" spans="1:7" x14ac:dyDescent="0.25">
      <c r="A16" s="38"/>
      <c r="B16" s="13">
        <v>8.1159999999999997</v>
      </c>
      <c r="C16" s="10">
        <v>3.4049999999999998</v>
      </c>
      <c r="D16" s="10">
        <v>3.3820000000000001</v>
      </c>
      <c r="E16" s="10">
        <v>2E-3</v>
      </c>
      <c r="F16" s="10">
        <v>7.8310000000000004</v>
      </c>
      <c r="G16" s="9">
        <v>4.6050000000000004</v>
      </c>
    </row>
    <row r="17" spans="1:7" x14ac:dyDescent="0.25">
      <c r="A17" s="38"/>
      <c r="B17" s="13">
        <v>8.2149999999999999</v>
      </c>
      <c r="C17" s="10">
        <v>3.4140000000000001</v>
      </c>
      <c r="D17" s="10">
        <v>3.3250000000000002</v>
      </c>
      <c r="E17" s="10">
        <v>1.1999999999999999E-3</v>
      </c>
      <c r="F17" s="10">
        <v>7.9290000000000003</v>
      </c>
      <c r="G17" s="9">
        <v>4.1980000000000004</v>
      </c>
    </row>
    <row r="18" spans="1:7" x14ac:dyDescent="0.25">
      <c r="A18" s="38"/>
      <c r="B18" s="13">
        <v>7.7119999999999997</v>
      </c>
      <c r="C18" s="10">
        <v>3.3809999999999998</v>
      </c>
      <c r="D18" s="10">
        <v>3.33</v>
      </c>
      <c r="E18" s="10">
        <v>1.1999999999999999E-3</v>
      </c>
      <c r="F18" s="10">
        <v>7.9050000000000002</v>
      </c>
      <c r="G18" s="9">
        <v>4.1740000000000004</v>
      </c>
    </row>
    <row r="19" spans="1:7" x14ac:dyDescent="0.25">
      <c r="A19" s="38"/>
      <c r="B19" s="13">
        <v>7.5919999999999996</v>
      </c>
      <c r="C19" s="10">
        <v>3.351</v>
      </c>
      <c r="D19" s="10">
        <v>3.4009999999999998</v>
      </c>
      <c r="E19" s="10">
        <v>2E-3</v>
      </c>
      <c r="F19" s="10">
        <v>7.9930000000000003</v>
      </c>
      <c r="G19" s="9">
        <v>4.242</v>
      </c>
    </row>
    <row r="20" spans="1:7" x14ac:dyDescent="0.25">
      <c r="A20" s="38"/>
      <c r="B20" s="13">
        <v>7.71</v>
      </c>
      <c r="C20" s="10">
        <v>3.3719999999999999</v>
      </c>
      <c r="D20" s="10">
        <v>3.3860000000000001</v>
      </c>
      <c r="E20" s="10">
        <v>1.5E-3</v>
      </c>
      <c r="F20" s="10">
        <v>7.9690000000000003</v>
      </c>
      <c r="G20" s="9">
        <v>4.2679999999999998</v>
      </c>
    </row>
    <row r="21" spans="1:7" x14ac:dyDescent="0.25">
      <c r="A21" s="38"/>
      <c r="B21" s="13">
        <v>10.71</v>
      </c>
      <c r="C21" s="10">
        <v>3.3929999999999998</v>
      </c>
      <c r="D21" s="10">
        <v>3.331</v>
      </c>
      <c r="E21" s="10">
        <v>1.1000000000000001E-3</v>
      </c>
      <c r="F21" s="10">
        <v>7.9039999999999999</v>
      </c>
      <c r="G21" s="9">
        <v>4.2460000000000004</v>
      </c>
    </row>
    <row r="22" spans="1:7" x14ac:dyDescent="0.25">
      <c r="A22" s="38"/>
      <c r="B22" s="13">
        <v>7.6280000000000001</v>
      </c>
      <c r="C22" s="10">
        <v>3.4129999999999998</v>
      </c>
      <c r="D22" s="10">
        <v>3.3250000000000002</v>
      </c>
      <c r="E22" s="10">
        <v>1.2999999999999999E-3</v>
      </c>
      <c r="F22" s="10">
        <v>7.9489999999999998</v>
      </c>
      <c r="G22" s="9">
        <v>4.234</v>
      </c>
    </row>
    <row r="23" spans="1:7" x14ac:dyDescent="0.25">
      <c r="A23" s="38"/>
      <c r="B23" s="13">
        <v>7.4630000000000001</v>
      </c>
      <c r="C23" s="10">
        <v>3.3849999999999998</v>
      </c>
      <c r="D23" s="10">
        <v>3.3980000000000001</v>
      </c>
      <c r="E23" s="10">
        <v>1.2999999999999999E-3</v>
      </c>
      <c r="F23" s="10">
        <v>7.968</v>
      </c>
      <c r="G23" s="9">
        <v>4.2720000000000002</v>
      </c>
    </row>
    <row r="24" spans="1:7" x14ac:dyDescent="0.25">
      <c r="A24" s="39"/>
      <c r="B24" s="14">
        <v>7.5590000000000002</v>
      </c>
      <c r="C24" s="15">
        <v>3.359</v>
      </c>
      <c r="D24" s="15">
        <v>3.4969999999999999</v>
      </c>
      <c r="E24" s="15">
        <v>1.1999999999999999E-3</v>
      </c>
      <c r="F24" s="15">
        <v>7.91</v>
      </c>
      <c r="G24" s="16">
        <v>4.2240000000000002</v>
      </c>
    </row>
    <row r="25" spans="1:7" x14ac:dyDescent="0.25">
      <c r="A25" s="29" t="s">
        <v>182</v>
      </c>
      <c r="B25" s="13">
        <f>AVERAGE(B15:B24)</f>
        <v>8.4223999999999997</v>
      </c>
      <c r="C25" s="13">
        <f t="shared" ref="C25:G25" si="1">AVERAGE(C15:C24)</f>
        <v>3.3868</v>
      </c>
      <c r="D25" s="13">
        <f t="shared" si="1"/>
        <v>3.4984999999999999</v>
      </c>
      <c r="E25" s="13">
        <f t="shared" si="1"/>
        <v>1.4300000000000001E-3</v>
      </c>
      <c r="F25" s="13">
        <f t="shared" si="1"/>
        <v>7.9489000000000001</v>
      </c>
      <c r="G25" s="24">
        <f t="shared" si="1"/>
        <v>4.4226000000000001</v>
      </c>
    </row>
    <row r="26" spans="1:7" x14ac:dyDescent="0.25">
      <c r="A26" s="37"/>
      <c r="B26" s="31">
        <f>AVERAGE(B25:D25)</f>
        <v>5.1025666666666671</v>
      </c>
      <c r="C26" s="33"/>
      <c r="D26" s="33"/>
      <c r="E26" s="33">
        <f>AVERAGE(E25:G25)</f>
        <v>4.1243100000000004</v>
      </c>
      <c r="F26" s="33"/>
      <c r="G26" s="40"/>
    </row>
    <row r="27" spans="1:7" x14ac:dyDescent="0.25">
      <c r="A27" s="35">
        <v>1</v>
      </c>
      <c r="B27" s="13">
        <v>21.609000000000002</v>
      </c>
      <c r="C27" s="10">
        <v>4.75</v>
      </c>
      <c r="D27" s="10">
        <v>5.3769999999999998</v>
      </c>
      <c r="E27" s="10">
        <v>1.6000000000000001E-3</v>
      </c>
      <c r="F27" s="10">
        <v>6.2309999999999999</v>
      </c>
      <c r="G27" s="9">
        <v>8.2370000000000001</v>
      </c>
    </row>
    <row r="28" spans="1:7" x14ac:dyDescent="0.25">
      <c r="A28" s="38"/>
      <c r="B28" s="13">
        <v>13.954000000000001</v>
      </c>
      <c r="C28" s="10">
        <v>4.8049999999999997</v>
      </c>
      <c r="D28" s="10">
        <v>4.8630000000000004</v>
      </c>
      <c r="E28" s="10">
        <v>1.1000000000000001E-3</v>
      </c>
      <c r="F28" s="10">
        <v>11.992000000000001</v>
      </c>
      <c r="G28" s="9">
        <v>6.8689999999999998</v>
      </c>
    </row>
    <row r="29" spans="1:7" x14ac:dyDescent="0.25">
      <c r="A29" s="38"/>
      <c r="B29" s="13">
        <v>12.34</v>
      </c>
      <c r="C29" s="10">
        <v>4.8319999999999999</v>
      </c>
      <c r="D29" s="10">
        <v>4.7939999999999996</v>
      </c>
      <c r="E29" s="10">
        <v>1E-3</v>
      </c>
      <c r="F29" s="10">
        <v>11.539</v>
      </c>
      <c r="G29" s="9">
        <v>6.2329999999999997</v>
      </c>
    </row>
    <row r="30" spans="1:7" x14ac:dyDescent="0.25">
      <c r="A30" s="38"/>
      <c r="B30" s="13">
        <v>12.781000000000001</v>
      </c>
      <c r="C30" s="10">
        <v>4.8140000000000001</v>
      </c>
      <c r="D30" s="10">
        <v>4.8630000000000004</v>
      </c>
      <c r="E30" s="10">
        <v>1.2999999999999999E-3</v>
      </c>
      <c r="F30" s="10">
        <v>11.635</v>
      </c>
      <c r="G30" s="9">
        <v>6.1639999999999997</v>
      </c>
    </row>
    <row r="31" spans="1:7" x14ac:dyDescent="0.25">
      <c r="A31" s="38"/>
      <c r="B31" s="13">
        <v>11.355</v>
      </c>
      <c r="C31" s="10">
        <v>4.7679999999999998</v>
      </c>
      <c r="D31" s="10">
        <v>4.8789999999999996</v>
      </c>
      <c r="E31" s="10">
        <v>1E-3</v>
      </c>
      <c r="F31" s="10">
        <v>11.528</v>
      </c>
      <c r="G31" s="9">
        <v>6.2880000000000003</v>
      </c>
    </row>
    <row r="32" spans="1:7" x14ac:dyDescent="0.25">
      <c r="A32" s="38"/>
      <c r="B32" s="13">
        <v>11.412000000000001</v>
      </c>
      <c r="C32" s="10">
        <v>4.8259999999999996</v>
      </c>
      <c r="D32" s="10">
        <v>4.9260000000000002</v>
      </c>
      <c r="E32" s="10">
        <v>1.2999999999999999E-3</v>
      </c>
      <c r="F32" s="10">
        <v>11.683999999999999</v>
      </c>
      <c r="G32" s="9">
        <v>6.194</v>
      </c>
    </row>
    <row r="33" spans="1:7" x14ac:dyDescent="0.25">
      <c r="A33" s="38"/>
      <c r="B33" s="13">
        <v>14.157</v>
      </c>
      <c r="C33" s="10">
        <v>4.843</v>
      </c>
      <c r="D33" s="10">
        <v>4.8319999999999999</v>
      </c>
      <c r="E33" s="10">
        <v>1.1000000000000001E-3</v>
      </c>
      <c r="F33" s="10">
        <v>11.537000000000001</v>
      </c>
      <c r="G33" s="9">
        <v>6.2990000000000004</v>
      </c>
    </row>
    <row r="34" spans="1:7" x14ac:dyDescent="0.25">
      <c r="A34" s="38"/>
      <c r="B34" s="13">
        <v>11.606</v>
      </c>
      <c r="C34" s="10">
        <v>4.8659999999999997</v>
      </c>
      <c r="D34" s="10">
        <v>4.8860000000000001</v>
      </c>
      <c r="E34" s="10">
        <v>1.5E-3</v>
      </c>
      <c r="F34" s="10">
        <v>11.683</v>
      </c>
      <c r="G34" s="9">
        <v>6.26</v>
      </c>
    </row>
    <row r="35" spans="1:7" x14ac:dyDescent="0.25">
      <c r="A35" s="38"/>
      <c r="B35" s="13">
        <v>13.34</v>
      </c>
      <c r="C35" s="10">
        <v>4.8849999999999998</v>
      </c>
      <c r="D35" s="10">
        <v>4.9080000000000004</v>
      </c>
      <c r="E35" s="10">
        <v>1.2999999999999999E-3</v>
      </c>
      <c r="F35" s="10">
        <v>11.601000000000001</v>
      </c>
      <c r="G35" s="9">
        <v>6.1890000000000001</v>
      </c>
    </row>
    <row r="36" spans="1:7" x14ac:dyDescent="0.25">
      <c r="A36" s="39"/>
      <c r="B36" s="14">
        <v>12.404999999999999</v>
      </c>
      <c r="C36" s="15">
        <v>4.8239999999999998</v>
      </c>
      <c r="D36" s="15">
        <v>4.9450000000000003</v>
      </c>
      <c r="E36" s="15">
        <v>1.1999999999999999E-3</v>
      </c>
      <c r="F36" s="15">
        <v>11.53</v>
      </c>
      <c r="G36" s="16">
        <v>6.2309999999999999</v>
      </c>
    </row>
    <row r="37" spans="1:7" x14ac:dyDescent="0.25">
      <c r="A37" s="29" t="s">
        <v>183</v>
      </c>
      <c r="B37" s="11">
        <f>AVERAGE(B27:B36)</f>
        <v>13.495900000000001</v>
      </c>
      <c r="C37" s="11">
        <f t="shared" ref="C37:G37" si="2">AVERAGE(C27:C36)</f>
        <v>4.8212999999999999</v>
      </c>
      <c r="D37" s="11">
        <f t="shared" si="2"/>
        <v>4.9273000000000007</v>
      </c>
      <c r="E37" s="11">
        <f t="shared" si="2"/>
        <v>1.2399999999999998E-3</v>
      </c>
      <c r="F37" s="11">
        <f t="shared" si="2"/>
        <v>11.096</v>
      </c>
      <c r="G37" s="26">
        <f t="shared" si="2"/>
        <v>6.4963999999999995</v>
      </c>
    </row>
    <row r="38" spans="1:7" x14ac:dyDescent="0.25">
      <c r="A38" s="30"/>
      <c r="B38" s="41">
        <f>AVERAGE(B37:D37)</f>
        <v>7.7481666666666671</v>
      </c>
      <c r="C38" s="32"/>
      <c r="D38" s="32"/>
      <c r="E38" s="32">
        <f>AVERAGE(E37:G37)</f>
        <v>5.8645466666666666</v>
      </c>
      <c r="F38" s="32"/>
      <c r="G38" s="34"/>
    </row>
  </sheetData>
  <mergeCells count="14">
    <mergeCell ref="B1:D1"/>
    <mergeCell ref="E1:G1"/>
    <mergeCell ref="E14:G14"/>
    <mergeCell ref="B14:D14"/>
    <mergeCell ref="A13:A14"/>
    <mergeCell ref="A37:A38"/>
    <mergeCell ref="B38:D38"/>
    <mergeCell ref="E38:G38"/>
    <mergeCell ref="A3:A12"/>
    <mergeCell ref="A15:A24"/>
    <mergeCell ref="A27:A36"/>
    <mergeCell ref="E26:G26"/>
    <mergeCell ref="B26:D26"/>
    <mergeCell ref="A25:A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17B8-7FF5-4EF1-9A66-3054D43EA164}">
  <dimension ref="A1:N8"/>
  <sheetViews>
    <sheetView tabSelected="1" topLeftCell="A10" zoomScale="129" zoomScaleNormal="115" workbookViewId="0">
      <selection activeCell="T15" sqref="T15"/>
    </sheetView>
  </sheetViews>
  <sheetFormatPr defaultRowHeight="15" x14ac:dyDescent="0.25"/>
  <cols>
    <col min="2" max="2" width="12.42578125" bestFit="1" customWidth="1"/>
  </cols>
  <sheetData>
    <row r="1" spans="1:14" x14ac:dyDescent="0.25">
      <c r="C1" s="42">
        <v>0.25</v>
      </c>
      <c r="D1" s="27"/>
      <c r="E1" s="27"/>
      <c r="F1" s="27"/>
      <c r="G1" s="42">
        <v>0.5</v>
      </c>
      <c r="H1" s="27"/>
      <c r="I1" s="27"/>
      <c r="J1" s="27"/>
      <c r="K1" s="42">
        <v>1</v>
      </c>
      <c r="L1" s="27"/>
      <c r="M1" s="27"/>
      <c r="N1" s="27"/>
    </row>
    <row r="2" spans="1:14" x14ac:dyDescent="0.25">
      <c r="C2">
        <v>4</v>
      </c>
      <c r="D2">
        <v>400</v>
      </c>
      <c r="E2">
        <v>800</v>
      </c>
      <c r="F2" t="s">
        <v>185</v>
      </c>
      <c r="G2">
        <v>4</v>
      </c>
      <c r="H2">
        <v>400</v>
      </c>
      <c r="I2">
        <v>800</v>
      </c>
      <c r="J2" t="s">
        <v>185</v>
      </c>
      <c r="K2">
        <v>4</v>
      </c>
      <c r="L2">
        <v>400</v>
      </c>
      <c r="M2">
        <v>800</v>
      </c>
      <c r="N2" t="s">
        <v>185</v>
      </c>
    </row>
    <row r="3" spans="1:14" x14ac:dyDescent="0.25">
      <c r="A3" s="28" t="s">
        <v>70</v>
      </c>
      <c r="B3" t="s">
        <v>77</v>
      </c>
      <c r="C3" s="43">
        <f>sql!B13</f>
        <v>1.6900000000000004E-4</v>
      </c>
      <c r="D3" s="43">
        <f>sql!C13</f>
        <v>21.541799999999999</v>
      </c>
      <c r="E3" s="43">
        <f>sql!D13</f>
        <v>21.817999999999998</v>
      </c>
      <c r="F3" s="43">
        <f>sql!B14</f>
        <v>14.453322999999997</v>
      </c>
      <c r="G3" s="43">
        <f>sql!B25</f>
        <v>6.2599999999999982E-4</v>
      </c>
      <c r="H3" s="43">
        <f>sql!C25</f>
        <v>36.536799999999992</v>
      </c>
      <c r="I3" s="43">
        <f>sql!D25</f>
        <v>36.322099999999999</v>
      </c>
      <c r="J3" s="43">
        <f>sql!B26</f>
        <v>24.286508666666663</v>
      </c>
      <c r="K3" s="43">
        <f>sql!B37</f>
        <v>3.0800000000000001E-4</v>
      </c>
      <c r="L3" s="43">
        <f>sql!C37</f>
        <v>53.444800000000001</v>
      </c>
      <c r="M3" s="43">
        <f>sql!D37</f>
        <v>53.16510000000001</v>
      </c>
      <c r="N3" s="43">
        <f>sql!B38</f>
        <v>35.536735999999998</v>
      </c>
    </row>
    <row r="4" spans="1:14" x14ac:dyDescent="0.25">
      <c r="A4" s="28"/>
      <c r="B4" t="s">
        <v>78</v>
      </c>
      <c r="C4" s="43">
        <f>sql!E13</f>
        <v>4.6699999999999997E-4</v>
      </c>
      <c r="D4" s="43">
        <f>sql!F13</f>
        <v>8.3228000000000009</v>
      </c>
      <c r="E4" s="43">
        <f>sql!G13</f>
        <v>8.3218000000000014</v>
      </c>
      <c r="F4" s="43">
        <f>sql!E14</f>
        <v>5.5483556666666685</v>
      </c>
      <c r="G4" s="43">
        <f>sql!E25</f>
        <v>6.3599999999999996E-4</v>
      </c>
      <c r="H4" s="43">
        <f>sql!F25</f>
        <v>13.899800000000003</v>
      </c>
      <c r="I4" s="43">
        <f>sql!G25</f>
        <v>14.077699999999998</v>
      </c>
      <c r="J4" s="43">
        <f>sql!E26</f>
        <v>9.3260453333333331</v>
      </c>
      <c r="K4" s="43">
        <f>sql!E37</f>
        <v>9.2499999999999982E-4</v>
      </c>
      <c r="L4" s="43">
        <f>sql!F37</f>
        <v>20.288099999999996</v>
      </c>
      <c r="M4" s="43">
        <f>sql!G37</f>
        <v>20.395299999999999</v>
      </c>
      <c r="N4" s="43">
        <f>sql!E38</f>
        <v>13.561441666666665</v>
      </c>
    </row>
    <row r="5" spans="1:14" x14ac:dyDescent="0.25">
      <c r="A5" s="28" t="s">
        <v>184</v>
      </c>
      <c r="B5" t="s">
        <v>79</v>
      </c>
      <c r="C5" s="43">
        <f>nosql!B13</f>
        <v>1.0999999999999998E-2</v>
      </c>
      <c r="D5" s="43">
        <f>nosql!C13</f>
        <v>20.849899999999998</v>
      </c>
      <c r="E5" s="43">
        <f>nosql!D13</f>
        <v>21.477899999999998</v>
      </c>
      <c r="F5" s="43">
        <f>nosql!B14</f>
        <v>14.112933333333331</v>
      </c>
      <c r="G5" s="43">
        <f>nosql!B25</f>
        <v>1.0799999999999999E-2</v>
      </c>
      <c r="H5" s="43">
        <f>nosql!C25</f>
        <v>33.249199999999995</v>
      </c>
      <c r="I5" s="43">
        <f>nosql!D25</f>
        <v>34.820800000000006</v>
      </c>
      <c r="J5" s="43">
        <f>nosql!B26</f>
        <v>22.693600000000004</v>
      </c>
      <c r="K5" s="43">
        <f>nosql!B37</f>
        <v>1.06E-2</v>
      </c>
      <c r="L5" s="43">
        <f>nosql!C37</f>
        <v>49.287700000000001</v>
      </c>
      <c r="M5" s="43">
        <f>nosql!D37</f>
        <v>50.286000000000001</v>
      </c>
      <c r="N5" s="43">
        <f>nosql!B38</f>
        <v>33.194766666666666</v>
      </c>
    </row>
    <row r="6" spans="1:14" x14ac:dyDescent="0.25">
      <c r="A6" s="28"/>
      <c r="B6" t="s">
        <v>80</v>
      </c>
      <c r="C6" s="43">
        <f>nosql!E13</f>
        <v>0.76559999999999984</v>
      </c>
      <c r="D6" s="43">
        <f>nosql!F13</f>
        <v>0.35920000000000007</v>
      </c>
      <c r="E6" s="43">
        <f>nosql!G13</f>
        <v>0.43279999999999996</v>
      </c>
      <c r="F6" s="43">
        <f>nosql!E14</f>
        <v>0.51919999999999999</v>
      </c>
      <c r="G6" s="43">
        <f>nosql!E25</f>
        <v>0.77169999999999994</v>
      </c>
      <c r="H6" s="43">
        <f>nosql!F25</f>
        <v>0.26339999999999997</v>
      </c>
      <c r="I6" s="43">
        <f>nosql!G25</f>
        <v>0.26369999999999999</v>
      </c>
      <c r="J6" s="43">
        <f>nosql!E26</f>
        <v>0.43293333333333334</v>
      </c>
      <c r="K6" s="43">
        <f>nosql!E37</f>
        <v>1.4171999999999998</v>
      </c>
      <c r="L6" s="43">
        <f>nosql!F37</f>
        <v>0.31419999999999998</v>
      </c>
      <c r="M6" s="43">
        <f>nosql!G37</f>
        <v>0.31080000000000002</v>
      </c>
      <c r="N6" s="43">
        <f>nosql!E38</f>
        <v>0.6807333333333333</v>
      </c>
    </row>
    <row r="7" spans="1:14" x14ac:dyDescent="0.25">
      <c r="A7" s="28" t="s">
        <v>72</v>
      </c>
      <c r="B7" t="s">
        <v>75</v>
      </c>
      <c r="C7" s="43">
        <f>newsql!B13</f>
        <v>2.7816000000000001</v>
      </c>
      <c r="D7" s="43">
        <f>newsql!C13</f>
        <v>2.1842999999999999</v>
      </c>
      <c r="E7" s="43">
        <f>newsql!D13</f>
        <v>2.1081000000000003</v>
      </c>
      <c r="F7" s="43">
        <f>newsql!B14</f>
        <v>2.3580000000000001</v>
      </c>
      <c r="G7" s="43">
        <f>newsql!B25</f>
        <v>8.4223999999999997</v>
      </c>
      <c r="H7" s="43">
        <f>newsql!C25</f>
        <v>3.3868</v>
      </c>
      <c r="I7" s="43">
        <f>newsql!D25</f>
        <v>3.4984999999999999</v>
      </c>
      <c r="J7" s="43">
        <f>newsql!B26</f>
        <v>5.1025666666666671</v>
      </c>
      <c r="K7" s="43">
        <f>newsql!B37</f>
        <v>13.495900000000001</v>
      </c>
      <c r="L7" s="43">
        <f>newsql!C37</f>
        <v>4.8212999999999999</v>
      </c>
      <c r="M7" s="43">
        <f>newsql!D37</f>
        <v>4.9273000000000007</v>
      </c>
      <c r="N7" s="43">
        <f>newsql!B38</f>
        <v>7.7481666666666671</v>
      </c>
    </row>
    <row r="8" spans="1:14" x14ac:dyDescent="0.25">
      <c r="A8" s="28"/>
      <c r="B8" t="s">
        <v>76</v>
      </c>
      <c r="C8" s="43">
        <f>newsql!E13</f>
        <v>1.1319999999999998E-3</v>
      </c>
      <c r="D8" s="43">
        <f>newsql!F13</f>
        <v>4.8786000000000005</v>
      </c>
      <c r="E8" s="43">
        <f>newsql!G13</f>
        <v>2.6047000000000002</v>
      </c>
      <c r="F8" s="43">
        <f>newsql!E14</f>
        <v>2.494810666666667</v>
      </c>
      <c r="G8" s="43">
        <f>newsql!E25</f>
        <v>1.4300000000000001E-3</v>
      </c>
      <c r="H8" s="43">
        <f>newsql!F25</f>
        <v>7.9489000000000001</v>
      </c>
      <c r="I8" s="43">
        <f>newsql!G25</f>
        <v>4.4226000000000001</v>
      </c>
      <c r="J8" s="43">
        <f>newsql!E26</f>
        <v>4.1243100000000004</v>
      </c>
      <c r="K8" s="43">
        <f>newsql!E37</f>
        <v>1.2399999999999998E-3</v>
      </c>
      <c r="L8" s="43">
        <f>newsql!F37</f>
        <v>11.096</v>
      </c>
      <c r="M8" s="43">
        <f>newsql!G37</f>
        <v>6.4963999999999995</v>
      </c>
      <c r="N8" s="43">
        <f>newsql!E38</f>
        <v>5.8645466666666666</v>
      </c>
    </row>
  </sheetData>
  <mergeCells count="6">
    <mergeCell ref="A7:A8"/>
    <mergeCell ref="C1:F1"/>
    <mergeCell ref="G1:J1"/>
    <mergeCell ref="K1:N1"/>
    <mergeCell ref="A3:A4"/>
    <mergeCell ref="A5:A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catalog</vt:lpstr>
      <vt:lpstr>time notes</vt:lpstr>
      <vt:lpstr>sql</vt:lpstr>
      <vt:lpstr>nosql</vt:lpstr>
      <vt:lpstr>newsql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Coin</dc:creator>
  <cp:lastModifiedBy>Mario Coin</cp:lastModifiedBy>
  <dcterms:created xsi:type="dcterms:W3CDTF">2022-05-06T19:29:02Z</dcterms:created>
  <dcterms:modified xsi:type="dcterms:W3CDTF">2022-06-08T01:33:54Z</dcterms:modified>
</cp:coreProperties>
</file>