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4.xml" ContentType="application/vnd.openxmlformats-officedocument.drawing+xml"/>
  <Override PartName="/xl/charts/chart3.xml" ContentType="application/vnd.openxmlformats-officedocument.drawingml.chart+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codeName="ThisWorkbook"/>
  <mc:AlternateContent xmlns:mc="http://schemas.openxmlformats.org/markup-compatibility/2006">
    <mc:Choice Requires="x15">
      <x15ac:absPath xmlns:x15ac="http://schemas.microsoft.com/office/spreadsheetml/2010/11/ac" url="C:\Users\user\Desktop\Huato App v2\static\static\"/>
    </mc:Choice>
  </mc:AlternateContent>
  <xr:revisionPtr revIDLastSave="0" documentId="13_ncr:1_{AC0A59A6-980C-4F4F-BAC9-5CA151A45042}" xr6:coauthVersionLast="47" xr6:coauthVersionMax="47" xr10:uidLastSave="{00000000-0000-0000-0000-000000000000}"/>
  <bookViews>
    <workbookView xWindow="-110" yWindow="-110" windowWidth="19420" windowHeight="10420" activeTab="1" xr2:uid="{00000000-000D-0000-FFFF-FFFF00000000}"/>
  </bookViews>
  <sheets>
    <sheet name="Instrucciones y Condicionantes " sheetId="1" r:id="rId1"/>
    <sheet name="Mes" sheetId="2" r:id="rId2"/>
    <sheet name="Graficas Temperatura" sheetId="14" r:id="rId3"/>
    <sheet name="Graficas Humedad Relativa" sheetId="15" r:id="rId4"/>
  </sheets>
  <definedNames>
    <definedName name="_xlnm.Print_Area" localSheetId="1">Mes!$A$1:$AF$62</definedName>
    <definedName name="_xlnm.Print_Titles" localSheetId="1">Mes!$1:$6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B4" i="15" l="1"/>
  <c r="AB3" i="15"/>
  <c r="A7" i="14"/>
  <c r="A6" i="15"/>
  <c r="X56" i="2"/>
  <c r="X58" i="2" s="1"/>
  <c r="B56" i="2"/>
  <c r="B58" i="2" s="1"/>
  <c r="X55" i="2"/>
  <c r="X57" i="2" s="1"/>
  <c r="B55" i="2"/>
  <c r="B57" i="2" s="1"/>
  <c r="Y41" i="2"/>
  <c r="AA41" i="2" s="1"/>
  <c r="E41" i="2"/>
  <c r="G41" i="2" s="1"/>
  <c r="Y40" i="2"/>
  <c r="AA40" i="2" s="1"/>
  <c r="E40" i="2"/>
  <c r="G40" i="2" s="1"/>
  <c r="Y39" i="2"/>
  <c r="AA39" i="2" s="1"/>
  <c r="E39" i="2"/>
  <c r="G39" i="2" s="1"/>
  <c r="Y38" i="2"/>
  <c r="AA38" i="2" s="1"/>
  <c r="E38" i="2"/>
  <c r="G38" i="2" s="1"/>
  <c r="Y37" i="2"/>
  <c r="AA37" i="2" s="1"/>
  <c r="E37" i="2"/>
  <c r="G37" i="2" s="1"/>
  <c r="Y36" i="2"/>
  <c r="AA36" i="2" s="1"/>
  <c r="E36" i="2"/>
  <c r="G36" i="2" s="1"/>
  <c r="Y35" i="2"/>
  <c r="AA35" i="2" s="1"/>
  <c r="E35" i="2"/>
  <c r="G35" i="2" s="1"/>
  <c r="Y34" i="2"/>
  <c r="AA34" i="2" s="1"/>
  <c r="E34" i="2"/>
  <c r="G34" i="2" s="1"/>
  <c r="Y33" i="2"/>
  <c r="AA33" i="2" s="1"/>
  <c r="E33" i="2"/>
  <c r="G33" i="2" s="1"/>
  <c r="Y32" i="2"/>
  <c r="AA32" i="2" s="1"/>
  <c r="E32" i="2"/>
  <c r="G32" i="2" s="1"/>
  <c r="Y31" i="2"/>
  <c r="AA31" i="2" s="1"/>
  <c r="E31" i="2"/>
  <c r="G31" i="2" s="1"/>
  <c r="Y30" i="2"/>
  <c r="AA30" i="2" s="1"/>
  <c r="E30" i="2"/>
  <c r="G30" i="2" s="1"/>
  <c r="Y29" i="2"/>
  <c r="AA29" i="2" s="1"/>
  <c r="E29" i="2"/>
  <c r="G29" i="2" s="1"/>
  <c r="Y28" i="2"/>
  <c r="AA28" i="2" s="1"/>
  <c r="E28" i="2"/>
  <c r="G28" i="2" s="1"/>
  <c r="Y27" i="2"/>
  <c r="AA27" i="2" s="1"/>
  <c r="E27" i="2"/>
  <c r="G27" i="2" s="1"/>
  <c r="Y26" i="2"/>
  <c r="AA26" i="2" s="1"/>
  <c r="E26" i="2"/>
  <c r="G26" i="2" s="1"/>
  <c r="Y25" i="2"/>
  <c r="AA25" i="2" s="1"/>
  <c r="E25" i="2"/>
  <c r="G25" i="2" s="1"/>
  <c r="AA24" i="2"/>
  <c r="Y24" i="2"/>
  <c r="E24" i="2"/>
  <c r="G24" i="2" s="1"/>
  <c r="Y23" i="2"/>
  <c r="AA23" i="2" s="1"/>
  <c r="G23" i="2"/>
  <c r="E23" i="2"/>
  <c r="Y22" i="2"/>
  <c r="AA22" i="2" s="1"/>
  <c r="E22" i="2"/>
  <c r="G22" i="2" s="1"/>
  <c r="Y21" i="2"/>
  <c r="AA21" i="2" s="1"/>
  <c r="E21" i="2"/>
  <c r="G21" i="2" s="1"/>
  <c r="Y20" i="2"/>
  <c r="AA20" i="2" s="1"/>
  <c r="G20" i="2"/>
  <c r="E20" i="2"/>
  <c r="Y19" i="2"/>
  <c r="AA19" i="2" s="1"/>
  <c r="E19" i="2"/>
  <c r="G19" i="2" s="1"/>
  <c r="Y18" i="2"/>
  <c r="AA18" i="2" s="1"/>
  <c r="E18" i="2"/>
  <c r="G18" i="2" s="1"/>
  <c r="Y17" i="2"/>
  <c r="AA17" i="2" s="1"/>
  <c r="E17" i="2"/>
  <c r="G17" i="2" s="1"/>
  <c r="Y16" i="2"/>
  <c r="AA16" i="2" s="1"/>
  <c r="E16" i="2"/>
  <c r="G16" i="2" s="1"/>
  <c r="Y15" i="2"/>
  <c r="AA15" i="2" s="1"/>
  <c r="E15" i="2"/>
  <c r="G15" i="2" s="1"/>
  <c r="Y14" i="2"/>
  <c r="AA14" i="2" s="1"/>
  <c r="E14" i="2"/>
  <c r="G14" i="2" s="1"/>
  <c r="Y13" i="2"/>
  <c r="AA13" i="2" s="1"/>
  <c r="E13" i="2"/>
  <c r="G13" i="2" s="1"/>
  <c r="AA12" i="2"/>
  <c r="Y12" i="2"/>
  <c r="E12" i="2"/>
  <c r="G12" i="2" s="1"/>
  <c r="Y11" i="2"/>
  <c r="E11" i="2"/>
  <c r="G11" i="2" s="1"/>
  <c r="B49" i="2" l="1"/>
  <c r="X48" i="2"/>
  <c r="B8" i="2"/>
  <c r="AA11" i="2"/>
  <c r="X49" i="2" s="1"/>
  <c r="B48" i="2"/>
  <c r="F38" i="2" l="1"/>
  <c r="F30" i="2"/>
  <c r="F39" i="2"/>
  <c r="F31" i="2"/>
  <c r="F40" i="2"/>
  <c r="F41" i="2"/>
  <c r="F33" i="2"/>
  <c r="B45" i="2"/>
  <c r="F34" i="2"/>
  <c r="F26" i="2"/>
  <c r="F35" i="2"/>
  <c r="F36" i="2"/>
  <c r="F23" i="2"/>
  <c r="F15" i="2"/>
  <c r="F27" i="2"/>
  <c r="F16" i="2"/>
  <c r="F24" i="2"/>
  <c r="F37" i="2"/>
  <c r="F25" i="2"/>
  <c r="F17" i="2"/>
  <c r="F18" i="2"/>
  <c r="F11" i="2"/>
  <c r="F32" i="2"/>
  <c r="F19" i="2"/>
  <c r="F20" i="2"/>
  <c r="F12" i="2"/>
  <c r="B44" i="2"/>
  <c r="F21" i="2"/>
  <c r="F13" i="2"/>
  <c r="F29" i="2"/>
  <c r="F28" i="2"/>
  <c r="F22" i="2"/>
  <c r="F14" i="2"/>
  <c r="AB39" i="2"/>
  <c r="AB31" i="2"/>
  <c r="X47" i="2"/>
  <c r="AB40" i="2"/>
  <c r="X46" i="2"/>
  <c r="AB34" i="2"/>
  <c r="AB36" i="2"/>
  <c r="AB30" i="2"/>
  <c r="AB24" i="2"/>
  <c r="AB16" i="2"/>
  <c r="AB12" i="2"/>
  <c r="AB38" i="2"/>
  <c r="AB29" i="2"/>
  <c r="AB22" i="2"/>
  <c r="AB33" i="2"/>
  <c r="AB35" i="2"/>
  <c r="AB25" i="2"/>
  <c r="AB17" i="2"/>
  <c r="AB15" i="2"/>
  <c r="AB28" i="2"/>
  <c r="AB18" i="2"/>
  <c r="AB27" i="2"/>
  <c r="AB19" i="2"/>
  <c r="AB20" i="2"/>
  <c r="AB14" i="2"/>
  <c r="AB11" i="2"/>
  <c r="AB23" i="2"/>
  <c r="AB26" i="2"/>
  <c r="AB41" i="2"/>
  <c r="AB21" i="2"/>
  <c r="AB13" i="2"/>
  <c r="AB37" i="2"/>
  <c r="AB32" i="2"/>
  <c r="Z38" i="2"/>
  <c r="Z30" i="2"/>
  <c r="Z39" i="2"/>
  <c r="X45" i="2"/>
  <c r="Z41" i="2"/>
  <c r="Z33" i="2"/>
  <c r="X44" i="2"/>
  <c r="Z35" i="2"/>
  <c r="Z32" i="2"/>
  <c r="Z34" i="2"/>
  <c r="Z23" i="2"/>
  <c r="Z15" i="2"/>
  <c r="Z22" i="2"/>
  <c r="Z24" i="2"/>
  <c r="Z16" i="2"/>
  <c r="Z29" i="2"/>
  <c r="Z19" i="2"/>
  <c r="Z28" i="2"/>
  <c r="Z25" i="2"/>
  <c r="Z17" i="2"/>
  <c r="Z14" i="2"/>
  <c r="Z27" i="2"/>
  <c r="Z18" i="2"/>
  <c r="Z11" i="2"/>
  <c r="Z36" i="2"/>
  <c r="Z21" i="2"/>
  <c r="Z13" i="2"/>
  <c r="Z26" i="2"/>
  <c r="Z20" i="2"/>
  <c r="Z12" i="2"/>
  <c r="Z40" i="2"/>
  <c r="Z37" i="2"/>
  <c r="Z31" i="2"/>
  <c r="H39" i="2"/>
  <c r="H31" i="2"/>
  <c r="H40" i="2"/>
  <c r="H32" i="2"/>
  <c r="B47" i="2"/>
  <c r="H41" i="2"/>
  <c r="H33" i="2"/>
  <c r="H34" i="2"/>
  <c r="H26" i="2"/>
  <c r="H35" i="2"/>
  <c r="H27" i="2"/>
  <c r="H36" i="2"/>
  <c r="H28" i="2"/>
  <c r="H37" i="2"/>
  <c r="H29" i="2"/>
  <c r="H24" i="2"/>
  <c r="H16" i="2"/>
  <c r="H17" i="2"/>
  <c r="H25" i="2"/>
  <c r="H18" i="2"/>
  <c r="H12" i="2"/>
  <c r="H19" i="2"/>
  <c r="H11" i="2"/>
  <c r="H38" i="2"/>
  <c r="H20" i="2"/>
  <c r="H30" i="2"/>
  <c r="B46" i="2"/>
  <c r="H21" i="2"/>
  <c r="H13" i="2"/>
  <c r="H22" i="2"/>
  <c r="H14" i="2"/>
  <c r="H23" i="2"/>
  <c r="H15" i="2"/>
  <c r="P35" i="2" l="1"/>
  <c r="P27" i="2"/>
  <c r="P36" i="2"/>
  <c r="P28" i="2"/>
  <c r="P37" i="2"/>
  <c r="P38" i="2"/>
  <c r="P30" i="2"/>
  <c r="P39" i="2"/>
  <c r="P31" i="2"/>
  <c r="P40" i="2"/>
  <c r="P32" i="2"/>
  <c r="P41" i="2"/>
  <c r="P33" i="2"/>
  <c r="P26" i="2"/>
  <c r="P20" i="2"/>
  <c r="P12" i="2"/>
  <c r="P21" i="2"/>
  <c r="P13" i="2"/>
  <c r="P11" i="2"/>
  <c r="P22" i="2"/>
  <c r="P14" i="2"/>
  <c r="P16" i="2"/>
  <c r="P34" i="2"/>
  <c r="P23" i="2"/>
  <c r="P15" i="2"/>
  <c r="P29" i="2"/>
  <c r="P24" i="2"/>
  <c r="P25" i="2"/>
  <c r="P17" i="2"/>
  <c r="P18" i="2"/>
  <c r="P19" i="2"/>
  <c r="O35" i="2"/>
  <c r="O27" i="2"/>
  <c r="O38" i="2"/>
  <c r="B52" i="2"/>
  <c r="O40" i="2"/>
  <c r="O37" i="2"/>
  <c r="O26" i="2"/>
  <c r="O20" i="2"/>
  <c r="O12" i="2"/>
  <c r="O41" i="2"/>
  <c r="O19" i="2"/>
  <c r="O33" i="2"/>
  <c r="O32" i="2"/>
  <c r="O31" i="2"/>
  <c r="O21" i="2"/>
  <c r="O13" i="2"/>
  <c r="O14" i="2"/>
  <c r="O30" i="2"/>
  <c r="O22" i="2"/>
  <c r="O34" i="2"/>
  <c r="O23" i="2"/>
  <c r="O15" i="2"/>
  <c r="O16" i="2"/>
  <c r="O29" i="2"/>
  <c r="O28" i="2"/>
  <c r="O39" i="2"/>
  <c r="O24" i="2"/>
  <c r="O11" i="2"/>
  <c r="O36" i="2"/>
  <c r="O25" i="2"/>
  <c r="O17" i="2"/>
  <c r="O18" i="2"/>
  <c r="AD40" i="2"/>
  <c r="AD32" i="2"/>
  <c r="AD41" i="2"/>
  <c r="AD35" i="2"/>
  <c r="AD37" i="2"/>
  <c r="AD38" i="2"/>
  <c r="AD34" i="2"/>
  <c r="AD13" i="2"/>
  <c r="AD29" i="2"/>
  <c r="AD25" i="2"/>
  <c r="AD17" i="2"/>
  <c r="AD23" i="2"/>
  <c r="AD21" i="2"/>
  <c r="AD24" i="2"/>
  <c r="AD28" i="2"/>
  <c r="AD18" i="2"/>
  <c r="AD11" i="2"/>
  <c r="AD12" i="2"/>
  <c r="AD27" i="2"/>
  <c r="AD19" i="2"/>
  <c r="AD39" i="2"/>
  <c r="AD20" i="2"/>
  <c r="AD36" i="2"/>
  <c r="AD26" i="2"/>
  <c r="AD16" i="2"/>
  <c r="AD15" i="2"/>
  <c r="AD22" i="2"/>
  <c r="AD14" i="2"/>
  <c r="AD33" i="2"/>
  <c r="AD31" i="2"/>
  <c r="AD30" i="2"/>
  <c r="AC39" i="2"/>
  <c r="AC31" i="2"/>
  <c r="AC40" i="2"/>
  <c r="AC32" i="2"/>
  <c r="AC41" i="2"/>
  <c r="AC33" i="2"/>
  <c r="AC34" i="2"/>
  <c r="AC26" i="2"/>
  <c r="AC35" i="2"/>
  <c r="AC27" i="2"/>
  <c r="AC36" i="2"/>
  <c r="AC28" i="2"/>
  <c r="X51" i="2"/>
  <c r="AC37" i="2"/>
  <c r="AC29" i="2"/>
  <c r="AC24" i="2"/>
  <c r="AC16" i="2"/>
  <c r="AC38" i="2"/>
  <c r="AC25" i="2"/>
  <c r="AC17" i="2"/>
  <c r="AC12" i="2"/>
  <c r="AC18" i="2"/>
  <c r="AC19" i="2"/>
  <c r="AC11" i="2"/>
  <c r="AC20" i="2"/>
  <c r="AC30" i="2"/>
  <c r="AC21" i="2"/>
  <c r="AC13" i="2"/>
  <c r="AC22" i="2"/>
  <c r="AC14" i="2"/>
  <c r="AC23" i="2"/>
  <c r="AC15" i="2"/>
  <c r="J40" i="2"/>
  <c r="J32" i="2"/>
  <c r="J41" i="2"/>
  <c r="J33" i="2"/>
  <c r="J34" i="2"/>
  <c r="J35" i="2"/>
  <c r="J27" i="2"/>
  <c r="J36" i="2"/>
  <c r="J28" i="2"/>
  <c r="J37" i="2"/>
  <c r="J29" i="2"/>
  <c r="J38" i="2"/>
  <c r="J30" i="2"/>
  <c r="J25" i="2"/>
  <c r="J17" i="2"/>
  <c r="J18" i="2"/>
  <c r="J11" i="2"/>
  <c r="J26" i="2"/>
  <c r="J19" i="2"/>
  <c r="J31" i="2"/>
  <c r="J20" i="2"/>
  <c r="J12" i="2"/>
  <c r="J13" i="2"/>
  <c r="J21" i="2"/>
  <c r="J22" i="2"/>
  <c r="J14" i="2"/>
  <c r="J39" i="2"/>
  <c r="J23" i="2"/>
  <c r="J15" i="2"/>
  <c r="J24" i="2"/>
  <c r="J16" i="2"/>
  <c r="AI34" i="2"/>
  <c r="AI26" i="2"/>
  <c r="AI35" i="2"/>
  <c r="AI27" i="2"/>
  <c r="AI36" i="2"/>
  <c r="AI37" i="2"/>
  <c r="AI29" i="2"/>
  <c r="AI38" i="2"/>
  <c r="AI30" i="2"/>
  <c r="AI39" i="2"/>
  <c r="AI31" i="2"/>
  <c r="AI40" i="2"/>
  <c r="AI32" i="2"/>
  <c r="AI28" i="2"/>
  <c r="AI19" i="2"/>
  <c r="AI11" i="2"/>
  <c r="X52" i="2" s="1"/>
  <c r="AI20" i="2"/>
  <c r="AI12" i="2"/>
  <c r="AI21" i="2"/>
  <c r="AI13" i="2"/>
  <c r="AI22" i="2"/>
  <c r="AI14" i="2"/>
  <c r="AI15" i="2"/>
  <c r="AI23" i="2"/>
  <c r="AI24" i="2"/>
  <c r="AI16" i="2"/>
  <c r="AI33" i="2"/>
  <c r="AI25" i="2"/>
  <c r="AI17" i="2"/>
  <c r="AI41" i="2"/>
  <c r="AI18" i="2"/>
  <c r="I40" i="2"/>
  <c r="I32" i="2"/>
  <c r="I41" i="2"/>
  <c r="I35" i="2"/>
  <c r="I37" i="2"/>
  <c r="I25" i="2"/>
  <c r="I17" i="2"/>
  <c r="I27" i="2"/>
  <c r="I18" i="2"/>
  <c r="I11" i="2"/>
  <c r="I26" i="2"/>
  <c r="I19" i="2"/>
  <c r="I38" i="2"/>
  <c r="I33" i="2"/>
  <c r="I12" i="2"/>
  <c r="I13" i="2"/>
  <c r="I31" i="2"/>
  <c r="I20" i="2"/>
  <c r="I21" i="2"/>
  <c r="I15" i="2"/>
  <c r="B51" i="2"/>
  <c r="I34" i="2"/>
  <c r="I30" i="2"/>
  <c r="I29" i="2"/>
  <c r="I22" i="2"/>
  <c r="I14" i="2"/>
  <c r="I39" i="2"/>
  <c r="I28" i="2"/>
  <c r="I36" i="2"/>
  <c r="I24" i="2"/>
  <c r="I23" i="2"/>
  <c r="I16" i="2"/>
  <c r="AJ35" i="2"/>
  <c r="AJ27" i="2"/>
  <c r="AJ38" i="2"/>
  <c r="AJ40" i="2"/>
  <c r="AJ16" i="2"/>
  <c r="AJ20" i="2"/>
  <c r="AJ12" i="2"/>
  <c r="AJ39" i="2"/>
  <c r="AJ21" i="2"/>
  <c r="AJ13" i="2"/>
  <c r="AJ28" i="2"/>
  <c r="AJ36" i="2"/>
  <c r="AJ22" i="2"/>
  <c r="AJ14" i="2"/>
  <c r="AJ26" i="2"/>
  <c r="AJ23" i="2"/>
  <c r="AJ15" i="2"/>
  <c r="AJ11" i="2"/>
  <c r="AJ18" i="2"/>
  <c r="AJ24" i="2"/>
  <c r="AJ37" i="2"/>
  <c r="AJ32" i="2"/>
  <c r="AJ31" i="2"/>
  <c r="AJ33" i="2"/>
  <c r="AJ30" i="2"/>
  <c r="AJ25" i="2"/>
  <c r="AJ17" i="2"/>
  <c r="AJ19" i="2"/>
  <c r="AJ41" i="2"/>
  <c r="AJ34" i="2"/>
  <c r="AJ29" i="2"/>
  <c r="L34" i="2" l="1"/>
  <c r="N38" i="2"/>
  <c r="N32" i="2"/>
  <c r="M19" i="2"/>
  <c r="K19" i="2"/>
  <c r="M38" i="2"/>
  <c r="K34" i="2"/>
  <c r="K39" i="2"/>
  <c r="M27" i="2"/>
  <c r="L37" i="2"/>
  <c r="L31" i="2"/>
  <c r="K18" i="2"/>
  <c r="M12" i="2"/>
  <c r="M33" i="2"/>
  <c r="K30" i="2"/>
  <c r="K29" i="2"/>
  <c r="N25" i="2"/>
  <c r="K25" i="2"/>
  <c r="N27" i="2"/>
  <c r="L40" i="2"/>
  <c r="M11" i="2"/>
  <c r="K11" i="2"/>
  <c r="L32" i="2"/>
  <c r="M22" i="2"/>
  <c r="M28" i="2"/>
  <c r="L24" i="2"/>
  <c r="L26" i="2"/>
  <c r="N30" i="2"/>
  <c r="N20" i="2"/>
  <c r="N13" i="2"/>
  <c r="K31" i="2"/>
  <c r="K21" i="2"/>
  <c r="N24" i="2"/>
  <c r="L29" i="2"/>
  <c r="N19" i="2"/>
  <c r="L19" i="2"/>
  <c r="L12" i="2"/>
  <c r="M21" i="2"/>
  <c r="M14" i="2"/>
  <c r="L23" i="2"/>
  <c r="N17" i="2"/>
  <c r="L41" i="2"/>
  <c r="N36" i="2"/>
  <c r="L18" i="2"/>
  <c r="L14" i="2"/>
  <c r="K20" i="2"/>
  <c r="K13" i="2"/>
  <c r="L16" i="2"/>
  <c r="L35" i="2"/>
  <c r="N39" i="2"/>
  <c r="N12" i="2"/>
  <c r="M41" i="2"/>
  <c r="K17" i="2"/>
  <c r="M35" i="2"/>
  <c r="N16" i="2"/>
  <c r="N34" i="2"/>
  <c r="L38" i="2"/>
  <c r="N11" i="2"/>
  <c r="M26" i="2"/>
  <c r="N33" i="2"/>
  <c r="K32" i="2"/>
  <c r="L15" i="2"/>
  <c r="L27" i="2"/>
  <c r="L33" i="2"/>
  <c r="N37" i="2"/>
  <c r="N15" i="2"/>
  <c r="M32" i="2"/>
  <c r="M30" i="2"/>
  <c r="N23" i="2"/>
  <c r="K24" i="2"/>
  <c r="L36" i="2"/>
  <c r="N31" i="2"/>
  <c r="K22" i="2"/>
  <c r="L11" i="2"/>
  <c r="M31" i="2"/>
  <c r="N22" i="2"/>
  <c r="L22" i="2"/>
  <c r="N26" i="2"/>
  <c r="L30" i="2"/>
  <c r="M25" i="2"/>
  <c r="K14" i="2"/>
  <c r="L21" i="2"/>
  <c r="K28" i="2"/>
  <c r="K41" i="2"/>
  <c r="N29" i="2"/>
  <c r="M39" i="2"/>
  <c r="M17" i="2"/>
  <c r="K16" i="2"/>
  <c r="N21" i="2"/>
  <c r="M40" i="2"/>
  <c r="M24" i="2"/>
  <c r="K27" i="2"/>
  <c r="M34" i="2"/>
  <c r="L28" i="2"/>
  <c r="K38" i="2"/>
  <c r="M18" i="2"/>
  <c r="N41" i="2"/>
  <c r="L20" i="2"/>
  <c r="N14" i="2"/>
  <c r="K35" i="2"/>
  <c r="K23" i="2"/>
  <c r="L25" i="2"/>
  <c r="K33" i="2"/>
  <c r="N40" i="2"/>
  <c r="K40" i="2"/>
  <c r="L13" i="2"/>
  <c r="M29" i="2"/>
  <c r="M16" i="2"/>
  <c r="M37" i="2"/>
  <c r="L39" i="2"/>
  <c r="K37" i="2"/>
  <c r="K26" i="2"/>
  <c r="M13" i="2"/>
  <c r="N28" i="2"/>
  <c r="K15" i="2"/>
  <c r="N18" i="2"/>
  <c r="M36" i="2"/>
  <c r="N35" i="2"/>
  <c r="M20" i="2"/>
  <c r="K12" i="2"/>
  <c r="L17" i="2"/>
  <c r="K36" i="2"/>
  <c r="M15" i="2"/>
  <c r="M23" i="2"/>
  <c r="R33" i="2"/>
  <c r="Q13" i="2"/>
  <c r="Q15" i="2"/>
  <c r="R35" i="2"/>
  <c r="S39" i="2"/>
  <c r="S19" i="2"/>
  <c r="Q29" i="2"/>
  <c r="Q18" i="2"/>
  <c r="R38" i="2"/>
  <c r="R22" i="2"/>
  <c r="Q17" i="2"/>
  <c r="R25" i="2"/>
  <c r="R36" i="2"/>
  <c r="Q41" i="2"/>
  <c r="Q38" i="2"/>
  <c r="R24" i="2"/>
  <c r="S11" i="2"/>
  <c r="R34" i="2"/>
  <c r="R16" i="2"/>
  <c r="S27" i="2"/>
  <c r="S31" i="2"/>
  <c r="R39" i="2"/>
  <c r="Q33" i="2"/>
  <c r="Q34" i="2"/>
  <c r="R11" i="2"/>
  <c r="Q32" i="2"/>
  <c r="S12" i="2"/>
  <c r="S28" i="2"/>
  <c r="R28" i="2"/>
  <c r="Q30" i="2"/>
  <c r="S37" i="2"/>
  <c r="R31" i="2"/>
  <c r="Q31" i="2"/>
  <c r="R23" i="2"/>
  <c r="Q25" i="2"/>
  <c r="Q36" i="2"/>
  <c r="S30" i="2"/>
  <c r="S25" i="2"/>
  <c r="S18" i="2"/>
  <c r="R19" i="2"/>
  <c r="S24" i="2"/>
  <c r="S29" i="2"/>
  <c r="S40" i="2"/>
  <c r="R21" i="2"/>
  <c r="R15" i="2"/>
  <c r="S20" i="2"/>
  <c r="S21" i="2"/>
  <c r="Q28" i="2"/>
  <c r="Q39" i="2"/>
  <c r="R14" i="2"/>
  <c r="R12" i="2"/>
  <c r="S13" i="2"/>
  <c r="Q12" i="2"/>
  <c r="S32" i="2"/>
  <c r="R13" i="2"/>
  <c r="S34" i="2"/>
  <c r="Q26" i="2"/>
  <c r="S41" i="2"/>
  <c r="Q20" i="2"/>
  <c r="S36" i="2"/>
  <c r="R29" i="2"/>
  <c r="Q11" i="2"/>
  <c r="S26" i="2"/>
  <c r="R37" i="2"/>
  <c r="R30" i="2"/>
  <c r="Q40" i="2"/>
  <c r="R40" i="2"/>
  <c r="S33" i="2"/>
  <c r="S23" i="2"/>
  <c r="S35" i="2"/>
  <c r="Q35" i="2"/>
  <c r="R27" i="2"/>
  <c r="R26" i="2"/>
  <c r="R32" i="2"/>
  <c r="Q22" i="2"/>
  <c r="S22" i="2"/>
  <c r="S15" i="2"/>
  <c r="Q23" i="2"/>
  <c r="Q24" i="2"/>
  <c r="R18" i="2"/>
  <c r="R20" i="2"/>
  <c r="S38" i="2"/>
  <c r="R41" i="2"/>
  <c r="Q21" i="2"/>
  <c r="Q14" i="2"/>
  <c r="R17" i="2"/>
  <c r="S17" i="2"/>
  <c r="Q19" i="2"/>
  <c r="Q16" i="2"/>
  <c r="S14" i="2"/>
  <c r="Q27" i="2"/>
  <c r="Q37" i="2"/>
  <c r="S16" i="2"/>
  <c r="AL39" i="2"/>
  <c r="AL35" i="2"/>
  <c r="AL17" i="2"/>
  <c r="AL26" i="2"/>
  <c r="AK25" i="2"/>
  <c r="AK29" i="2"/>
  <c r="AL28" i="2"/>
  <c r="AM23" i="2"/>
  <c r="AL40" i="2"/>
  <c r="AM18" i="2"/>
  <c r="AL19" i="2"/>
  <c r="AL31" i="2"/>
  <c r="AM27" i="2"/>
  <c r="AK11" i="2"/>
  <c r="AK22" i="2"/>
  <c r="AL24" i="2"/>
  <c r="AK17" i="2"/>
  <c r="AL38" i="2"/>
  <c r="AM37" i="2"/>
  <c r="AM40" i="2"/>
  <c r="AM21" i="2"/>
  <c r="AM15" i="2"/>
  <c r="AL16" i="2"/>
  <c r="AM12" i="2"/>
  <c r="AK36" i="2"/>
  <c r="AK39" i="2"/>
  <c r="AK20" i="2"/>
  <c r="AK14" i="2"/>
  <c r="AM20" i="2"/>
  <c r="AM29" i="2"/>
  <c r="AM32" i="2"/>
  <c r="AM13" i="2"/>
  <c r="AL15" i="2"/>
  <c r="AK19" i="2"/>
  <c r="AK28" i="2"/>
  <c r="AK31" i="2"/>
  <c r="AK12" i="2"/>
  <c r="AK26" i="2"/>
  <c r="AM25" i="2"/>
  <c r="AL18" i="2"/>
  <c r="AL20" i="2"/>
  <c r="AM41" i="2"/>
  <c r="AM14" i="2"/>
  <c r="AL23" i="2"/>
  <c r="AK24" i="2"/>
  <c r="AL12" i="2"/>
  <c r="AL37" i="2"/>
  <c r="AK40" i="2"/>
  <c r="AK13" i="2"/>
  <c r="AM26" i="2"/>
  <c r="AK16" i="2"/>
  <c r="AM11" i="2"/>
  <c r="AM33" i="2"/>
  <c r="AL27" i="2"/>
  <c r="AL11" i="2"/>
  <c r="AK34" i="2"/>
  <c r="AM36" i="2"/>
  <c r="AM38" i="2"/>
  <c r="AK32" i="2"/>
  <c r="AL22" i="2"/>
  <c r="AM24" i="2"/>
  <c r="AL32" i="2"/>
  <c r="AM35" i="2"/>
  <c r="AM28" i="2"/>
  <c r="AM39" i="2"/>
  <c r="AL14" i="2"/>
  <c r="AM16" i="2"/>
  <c r="AL25" i="2"/>
  <c r="AL34" i="2"/>
  <c r="AK27" i="2"/>
  <c r="AK38" i="2"/>
  <c r="AK41" i="2"/>
  <c r="AL13" i="2"/>
  <c r="AM17" i="2"/>
  <c r="AK15" i="2"/>
  <c r="AL33" i="2"/>
  <c r="AL29" i="2"/>
  <c r="AM31" i="2"/>
  <c r="AM34" i="2"/>
  <c r="AM22" i="2"/>
  <c r="AL30" i="2"/>
  <c r="AK23" i="2"/>
  <c r="AL21" i="2"/>
  <c r="AK35" i="2"/>
  <c r="AK21" i="2"/>
  <c r="AL36" i="2"/>
  <c r="AM30" i="2"/>
  <c r="AK37" i="2"/>
  <c r="AK30" i="2"/>
  <c r="AL41" i="2"/>
  <c r="AM19" i="2"/>
  <c r="AK18" i="2"/>
  <c r="AK33" i="2"/>
  <c r="AH26" i="2"/>
  <c r="AE30" i="2"/>
  <c r="AH23" i="2"/>
  <c r="AF39" i="2"/>
  <c r="AF12" i="2"/>
  <c r="AG23" i="2"/>
  <c r="AG32" i="2"/>
  <c r="AE24" i="2"/>
  <c r="AE41" i="2"/>
  <c r="AF16" i="2"/>
  <c r="AF34" i="2"/>
  <c r="AF24" i="2"/>
  <c r="AE22" i="2"/>
  <c r="AF31" i="2"/>
  <c r="AG17" i="2"/>
  <c r="AG34" i="2"/>
  <c r="AG37" i="2"/>
  <c r="AF29" i="2"/>
  <c r="AF35" i="2"/>
  <c r="AF27" i="2"/>
  <c r="AH36" i="2"/>
  <c r="AH38" i="2"/>
  <c r="AG15" i="2"/>
  <c r="AH30" i="2"/>
  <c r="AE16" i="2"/>
  <c r="AE33" i="2"/>
  <c r="AE36" i="2"/>
  <c r="AE25" i="2"/>
  <c r="AF28" i="2"/>
  <c r="AG20" i="2"/>
  <c r="AG21" i="2"/>
  <c r="AH40" i="2"/>
  <c r="AE14" i="2"/>
  <c r="AG24" i="2"/>
  <c r="AG26" i="2"/>
  <c r="AG29" i="2"/>
  <c r="AG18" i="2"/>
  <c r="AH27" i="2"/>
  <c r="AE19" i="2"/>
  <c r="AE20" i="2"/>
  <c r="AF37" i="2"/>
  <c r="AE23" i="2"/>
  <c r="AE28" i="2"/>
  <c r="AE17" i="2"/>
  <c r="AE18" i="2"/>
  <c r="AG12" i="2"/>
  <c r="AG13" i="2"/>
  <c r="AE26" i="2"/>
  <c r="AH32" i="2"/>
  <c r="AG16" i="2"/>
  <c r="AG35" i="2"/>
  <c r="AG38" i="2"/>
  <c r="AG11" i="2"/>
  <c r="AE11" i="2"/>
  <c r="AE12" i="2"/>
  <c r="AG22" i="2"/>
  <c r="AH31" i="2"/>
  <c r="AE15" i="2"/>
  <c r="AG41" i="2"/>
  <c r="AE34" i="2"/>
  <c r="AE37" i="2"/>
  <c r="AH35" i="2"/>
  <c r="AG27" i="2"/>
  <c r="AH22" i="2"/>
  <c r="AE21" i="2"/>
  <c r="AH29" i="2"/>
  <c r="AE40" i="2"/>
  <c r="AG30" i="2"/>
  <c r="AH15" i="2"/>
  <c r="AF21" i="2"/>
  <c r="AE13" i="2"/>
  <c r="AH24" i="2"/>
  <c r="AF17" i="2"/>
  <c r="AG33" i="2"/>
  <c r="AG36" i="2"/>
  <c r="AE29" i="2"/>
  <c r="AH28" i="2"/>
  <c r="AH20" i="2"/>
  <c r="AH17" i="2"/>
  <c r="AG14" i="2"/>
  <c r="AH18" i="2"/>
  <c r="AF23" i="2"/>
  <c r="AH33" i="2"/>
  <c r="AE32" i="2"/>
  <c r="AE35" i="2"/>
  <c r="AH39" i="2"/>
  <c r="AF19" i="2"/>
  <c r="AE39" i="2"/>
  <c r="AG40" i="2"/>
  <c r="AF32" i="2"/>
  <c r="AF41" i="2"/>
  <c r="AG28" i="2"/>
  <c r="AF38" i="2"/>
  <c r="AH19" i="2"/>
  <c r="AF14" i="2"/>
  <c r="AH16" i="2"/>
  <c r="AE31" i="2"/>
  <c r="AE27" i="2"/>
  <c r="AF18" i="2"/>
  <c r="AH12" i="2"/>
  <c r="AF26" i="2"/>
  <c r="AF15" i="2"/>
  <c r="AF30" i="2"/>
  <c r="AH34" i="2"/>
  <c r="AG39" i="2"/>
  <c r="AF11" i="2"/>
  <c r="AH21" i="2"/>
  <c r="AH41" i="2"/>
  <c r="AF33" i="2"/>
  <c r="AH37" i="2"/>
  <c r="AE38" i="2"/>
  <c r="AH11" i="2"/>
  <c r="AH13" i="2"/>
  <c r="AF20" i="2"/>
  <c r="AH14" i="2"/>
  <c r="AF25" i="2"/>
  <c r="AH25" i="2"/>
  <c r="AG19" i="2"/>
  <c r="AF40" i="2"/>
  <c r="AF22" i="2"/>
  <c r="AF36" i="2"/>
  <c r="AG25" i="2"/>
  <c r="AG31" i="2"/>
  <c r="AF13" i="2"/>
</calcChain>
</file>

<file path=xl/sharedStrings.xml><?xml version="1.0" encoding="utf-8"?>
<sst xmlns="http://schemas.openxmlformats.org/spreadsheetml/2006/main" count="107" uniqueCount="55">
  <si>
    <t>Laboratorio Ensayos de Materiales</t>
  </si>
  <si>
    <t xml:space="preserve"> INFORME DE CONTROL DE CONDICIONES AMBIENTALES</t>
  </si>
  <si>
    <t>LEM-F-6.3-01-04 v.8</t>
  </si>
  <si>
    <t>Instrucciones:</t>
  </si>
  <si>
    <t>1. El control de la variable temperatura y humedad relativa debe ser registrado tres veces por día (mañana, tarde y noche).</t>
  </si>
  <si>
    <t>2. Este registro conserva los valores de un mes.</t>
  </si>
  <si>
    <t>3. En caso de que se presenten promedios o rangos en "-", debe modificarse el gráfico correspondiente para que se ignoren estos valores.</t>
  </si>
  <si>
    <t>4. Se presentarán en color rojo los valores de temperatura o humedad que sobrepasen los lÍmites establecidos por la ASTM E18 o los equipos.</t>
  </si>
  <si>
    <t>Condicionantes:</t>
  </si>
  <si>
    <t>1. La mayoría de los puntos deben oscilar alrededor del promedio o línea central.</t>
  </si>
  <si>
    <t>2. Para determinar si el proceso está en control seguir los patrones de comportamientos del acápite 5.3 del "Procedimiento para el Aseguramiento de la Calidad</t>
  </si>
  <si>
    <t>de las Mediciones" LEM-PR-7.7-01.</t>
  </si>
  <si>
    <t>3. Las variables A2, D3 y D4 dependen del tamaño de subgrupo. En este formulario se utiliza n=3, en caso de modificarse se deben tomar en cuenta estos valores.</t>
  </si>
  <si>
    <t>Este documento es para uso interno del Laboratorio Ensayos de Materiales del Instituto Tecnológico de Santo Domingo. No debe ser reproducido por ningún medio sin autorización previa. Es responsabilidad de todo usuario de documentos controlados, verificar que está utilizando la versión vigente, la cual lleva un sello de color azul que lo identifica como documento controlado. Si                          requiere asistencia, contacte a INTEC.</t>
  </si>
  <si>
    <t>Mes de registro</t>
  </si>
  <si>
    <t>Enero</t>
  </si>
  <si>
    <t>Días laborables</t>
  </si>
  <si>
    <t>Temperatura</t>
  </si>
  <si>
    <t>Humedad Relativa</t>
  </si>
  <si>
    <t>Día</t>
  </si>
  <si>
    <t>Mañana</t>
  </si>
  <si>
    <t>Tarde</t>
  </si>
  <si>
    <t>Noche</t>
  </si>
  <si>
    <t>Promedio</t>
  </si>
  <si>
    <t>G Promedio</t>
  </si>
  <si>
    <t>Rango</t>
  </si>
  <si>
    <t>G Rango</t>
  </si>
  <si>
    <t>Límite Superior X</t>
  </si>
  <si>
    <t xml:space="preserve">Limite Inferior X </t>
  </si>
  <si>
    <t>1σ</t>
  </si>
  <si>
    <t>2σ</t>
  </si>
  <si>
    <t>1σ (-)</t>
  </si>
  <si>
    <t>2σ(-)</t>
  </si>
  <si>
    <t>Límite Superior R</t>
  </si>
  <si>
    <t>Limite Inferior R</t>
  </si>
  <si>
    <t>Límite inferior ASTM E18 y Equipos</t>
  </si>
  <si>
    <t>Límite superior ASTM E18  y Equipos</t>
  </si>
  <si>
    <t>Limite Inferior X</t>
  </si>
  <si>
    <t>Límite inferior Equipos</t>
  </si>
  <si>
    <t>Límite superior Equipos</t>
  </si>
  <si>
    <t xml:space="preserve">   </t>
  </si>
  <si>
    <t>LCSx</t>
  </si>
  <si>
    <t>LCIx</t>
  </si>
  <si>
    <t>LCSr</t>
  </si>
  <si>
    <t>LCIr</t>
  </si>
  <si>
    <t>A2</t>
  </si>
  <si>
    <t>Distancia entre zonas X</t>
  </si>
  <si>
    <t>Distancia entre zonas R</t>
  </si>
  <si>
    <t>D3</t>
  </si>
  <si>
    <t>D4</t>
  </si>
  <si>
    <t>MAX</t>
  </si>
  <si>
    <t>MIN</t>
  </si>
  <si>
    <t>Distancia al MAX</t>
  </si>
  <si>
    <t>Distancia al MIN</t>
  </si>
  <si>
    <t>Este documento es para uso interno del Laboratorio Ensayos de Materiales del Instituto Tecnológico de Santo Domingo. No debe ser reproducido por ningún medio sin autorización previa. Es responsabilidad de todo usuario de documentos controlados, verificar que está utilizando la versión vigente, la cual lleva un sello de color azul que lo identifica como documento controlado. Si requiere asistencia, contacte a INTEC.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</si>
</sst>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21" x14ac:knownFonts="1">
    <font>
      <sz val="11"/>
      <color theme="1"/>
      <name val="Calibri"/>
      <family val="2"/>
      <scheme val="minor"/>
    </font>
    <font>
      <sz val="11"/>
      <color theme="1"/>
      <name val="Times New Roman"/>
      <family val="1"/>
    </font>
    <font>
      <b/>
      <sz val="12"/>
      <color theme="1"/>
      <name val="Times New Roman"/>
      <family val="1"/>
    </font>
    <font>
      <b/>
      <sz val="10"/>
      <color theme="1"/>
      <name val="Times New Roman"/>
      <family val="1"/>
    </font>
    <font>
      <sz val="14"/>
      <color theme="1"/>
      <name val="Times New Roman"/>
      <family val="1"/>
    </font>
    <font>
      <b/>
      <sz val="11"/>
      <color theme="1"/>
      <name val="Times New Roman"/>
      <family val="1"/>
    </font>
    <font>
      <u val="double"/>
      <sz val="11"/>
      <color rgb="FFFF0000"/>
      <name val="Times New Roman"/>
      <family val="1"/>
    </font>
    <font>
      <sz val="11"/>
      <color theme="0"/>
      <name val="Times New Roman"/>
      <family val="1"/>
    </font>
    <font>
      <sz val="11"/>
      <color theme="0" tint="-0.14999847407452621"/>
      <name val="Times New Roman"/>
      <family val="1"/>
    </font>
    <font>
      <sz val="11"/>
      <name val="Times New Roman"/>
      <family val="1"/>
    </font>
    <font>
      <b/>
      <sz val="12"/>
      <name val="Times New Roman"/>
      <family val="1"/>
    </font>
    <font>
      <b/>
      <sz val="11"/>
      <name val="Times New Roman"/>
      <family val="1"/>
    </font>
    <font>
      <sz val="11"/>
      <name val="Calibri"/>
      <family val="2"/>
      <scheme val="minor"/>
    </font>
    <font>
      <sz val="10"/>
      <color theme="1"/>
      <name val="Times New Roman"/>
      <family val="1"/>
    </font>
    <font>
      <b/>
      <sz val="18"/>
      <color theme="4" tint="-0.249977111117893"/>
      <name val="Calibri"/>
      <family val="2"/>
      <scheme val="minor"/>
    </font>
    <font>
      <sz val="10"/>
      <name val="Times New Roman"/>
      <family val="1"/>
    </font>
    <font>
      <sz val="8.35"/>
      <color rgb="FF9FB8CD"/>
      <name val="Wingdings 3"/>
      <family val="1"/>
      <charset val="2"/>
    </font>
    <font>
      <sz val="8.35"/>
      <color rgb="FF727CA3"/>
      <name val="Wingdings 3"/>
      <family val="1"/>
      <charset val="2"/>
    </font>
    <font>
      <b/>
      <u val="double"/>
      <sz val="12"/>
      <color theme="1"/>
      <name val="Times New Roman"/>
      <family val="1"/>
    </font>
    <font>
      <sz val="12"/>
      <color theme="1"/>
      <name val="Times New Roman"/>
      <family val="1"/>
    </font>
    <font>
      <sz val="12"/>
      <name val="Times New Roman"/>
      <family val="1"/>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EF3F8"/>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83">
    <xf numFmtId="0" fontId="0" fillId="0" borderId="0" xfId="0"/>
    <xf numFmtId="0" fontId="5" fillId="0" borderId="0" xfId="0" applyFont="1"/>
    <xf numFmtId="0" fontId="6" fillId="0" borderId="0" xfId="0" applyFont="1"/>
    <xf numFmtId="0" fontId="1" fillId="0" borderId="0" xfId="0" applyFont="1"/>
    <xf numFmtId="0" fontId="7" fillId="0" borderId="0" xfId="0" applyFont="1"/>
    <xf numFmtId="0" fontId="6" fillId="0" borderId="0" xfId="0" applyFont="1" applyAlignment="1">
      <alignment horizontal="left"/>
    </xf>
    <xf numFmtId="0" fontId="8" fillId="0" borderId="0" xfId="0" applyFont="1"/>
    <xf numFmtId="0" fontId="5" fillId="0" borderId="0" xfId="0" applyFont="1" applyAlignment="1">
      <alignment horizontal="center"/>
    </xf>
    <xf numFmtId="0" fontId="2" fillId="2" borderId="0" xfId="0" applyFont="1" applyFill="1" applyAlignment="1">
      <alignment horizontal="center"/>
    </xf>
    <xf numFmtId="0" fontId="9" fillId="0" borderId="0" xfId="0" applyFont="1"/>
    <xf numFmtId="0" fontId="9" fillId="0" borderId="0" xfId="0" applyFont="1" applyAlignment="1">
      <alignment horizontal="center" vertical="center"/>
    </xf>
    <xf numFmtId="0" fontId="9" fillId="0" borderId="0" xfId="0" applyFont="1" applyAlignment="1">
      <alignment horizontal="right"/>
    </xf>
    <xf numFmtId="0" fontId="10" fillId="2" borderId="0" xfId="0" applyFont="1" applyFill="1" applyAlignment="1">
      <alignment horizontal="center"/>
    </xf>
    <xf numFmtId="1" fontId="9" fillId="0" borderId="0" xfId="0" applyNumberFormat="1" applyFont="1" applyAlignment="1">
      <alignment horizontal="center" vertical="center"/>
    </xf>
    <xf numFmtId="1" fontId="9" fillId="0" borderId="0" xfId="0" applyNumberFormat="1" applyFont="1" applyAlignment="1">
      <alignment horizontal="center"/>
    </xf>
    <xf numFmtId="0" fontId="11" fillId="3" borderId="0" xfId="0" applyFont="1" applyFill="1" applyAlignment="1">
      <alignment horizontal="center" vertical="center"/>
    </xf>
    <xf numFmtId="0" fontId="9" fillId="0" borderId="0" xfId="0" applyFont="1" applyAlignment="1">
      <alignment horizontal="center"/>
    </xf>
    <xf numFmtId="0" fontId="12" fillId="0" borderId="0" xfId="0" applyFont="1"/>
    <xf numFmtId="0" fontId="9" fillId="4" borderId="1" xfId="0" applyFont="1" applyFill="1" applyBorder="1"/>
    <xf numFmtId="2" fontId="9" fillId="4" borderId="3" xfId="0" applyNumberFormat="1" applyFont="1" applyFill="1" applyBorder="1" applyAlignment="1">
      <alignment horizontal="center" vertical="center"/>
    </xf>
    <xf numFmtId="0" fontId="9" fillId="4" borderId="4" xfId="0" applyFont="1" applyFill="1" applyBorder="1"/>
    <xf numFmtId="2" fontId="9" fillId="4" borderId="5" xfId="0" applyNumberFormat="1" applyFont="1" applyFill="1" applyBorder="1" applyAlignment="1">
      <alignment horizontal="center" vertical="center"/>
    </xf>
    <xf numFmtId="0" fontId="9" fillId="4" borderId="4" xfId="0" applyFont="1" applyFill="1" applyBorder="1" applyAlignment="1">
      <alignment horizontal="left" vertical="center" wrapText="1"/>
    </xf>
    <xf numFmtId="0" fontId="9" fillId="4" borderId="4" xfId="0" applyFont="1" applyFill="1" applyBorder="1" applyAlignment="1">
      <alignment wrapText="1"/>
    </xf>
    <xf numFmtId="0" fontId="9" fillId="4" borderId="6" xfId="0" applyFont="1" applyFill="1" applyBorder="1"/>
    <xf numFmtId="0" fontId="1" fillId="0" borderId="7" xfId="0" applyFont="1" applyBorder="1"/>
    <xf numFmtId="0" fontId="0" fillId="0" borderId="7" xfId="0" applyBorder="1"/>
    <xf numFmtId="0" fontId="0" fillId="4" borderId="1" xfId="0" applyFill="1" applyBorder="1"/>
    <xf numFmtId="0" fontId="0" fillId="4" borderId="2" xfId="0" applyFill="1" applyBorder="1"/>
    <xf numFmtId="0" fontId="0" fillId="4" borderId="3" xfId="0" applyFill="1" applyBorder="1"/>
    <xf numFmtId="0" fontId="0" fillId="4" borderId="5" xfId="0" applyFill="1" applyBorder="1"/>
    <xf numFmtId="0" fontId="12" fillId="4" borderId="5" xfId="0" applyFont="1" applyFill="1" applyBorder="1"/>
    <xf numFmtId="0" fontId="12" fillId="4" borderId="5" xfId="0" applyFont="1" applyFill="1" applyBorder="1" applyAlignment="1">
      <alignment horizontal="left" wrapText="1"/>
    </xf>
    <xf numFmtId="0" fontId="12" fillId="4" borderId="8" xfId="0" applyFont="1" applyFill="1" applyBorder="1"/>
    <xf numFmtId="0" fontId="12" fillId="0" borderId="7" xfId="0" applyFont="1" applyBorder="1"/>
    <xf numFmtId="0" fontId="15" fillId="0" borderId="0" xfId="0" applyFont="1" applyAlignment="1">
      <alignment vertical="center" wrapText="1"/>
    </xf>
    <xf numFmtId="0" fontId="16" fillId="0" borderId="0" xfId="0" applyFont="1" applyAlignment="1">
      <alignment horizontal="left" vertical="center" indent="6" readingOrder="1"/>
    </xf>
    <xf numFmtId="0" fontId="17" fillId="0" borderId="0" xfId="0" applyFont="1" applyAlignment="1">
      <alignment horizontal="left" vertical="center" indent="3" readingOrder="1"/>
    </xf>
    <xf numFmtId="164" fontId="9" fillId="4" borderId="5" xfId="0" applyNumberFormat="1" applyFont="1" applyFill="1" applyBorder="1" applyAlignment="1">
      <alignment horizontal="center" vertical="center"/>
    </xf>
    <xf numFmtId="2" fontId="9" fillId="0" borderId="0" xfId="0" applyNumberFormat="1" applyFont="1"/>
    <xf numFmtId="2" fontId="9" fillId="0" borderId="0" xfId="0" applyNumberFormat="1" applyFont="1" applyAlignment="1">
      <alignment horizontal="center"/>
    </xf>
    <xf numFmtId="0" fontId="9" fillId="4" borderId="5" xfId="0" applyFont="1" applyFill="1" applyBorder="1" applyAlignment="1">
      <alignment horizontal="center"/>
    </xf>
    <xf numFmtId="0" fontId="9" fillId="4" borderId="8" xfId="0" applyFont="1" applyFill="1" applyBorder="1" applyAlignment="1">
      <alignment horizontal="center"/>
    </xf>
    <xf numFmtId="0" fontId="9" fillId="4" borderId="2" xfId="0" applyFont="1" applyFill="1" applyBorder="1" applyAlignment="1">
      <alignment horizontal="center"/>
    </xf>
    <xf numFmtId="0" fontId="9" fillId="4" borderId="3" xfId="0" applyFont="1" applyFill="1" applyBorder="1" applyAlignment="1">
      <alignment horizontal="center"/>
    </xf>
    <xf numFmtId="0" fontId="9" fillId="4" borderId="7" xfId="0" applyFont="1" applyFill="1" applyBorder="1" applyAlignment="1">
      <alignment horizontal="center"/>
    </xf>
    <xf numFmtId="0" fontId="9" fillId="4" borderId="6" xfId="0" applyFont="1" applyFill="1" applyBorder="1" applyAlignment="1">
      <alignment wrapText="1"/>
    </xf>
    <xf numFmtId="0" fontId="9" fillId="4" borderId="1" xfId="0" applyFont="1" applyFill="1" applyBorder="1" applyAlignment="1">
      <alignment wrapText="1"/>
    </xf>
    <xf numFmtId="2" fontId="9" fillId="0" borderId="0" xfId="0" applyNumberFormat="1" applyFont="1" applyAlignment="1">
      <alignment horizontal="center" vertical="center"/>
    </xf>
    <xf numFmtId="0" fontId="18" fillId="4" borderId="4" xfId="0" applyFont="1" applyFill="1" applyBorder="1"/>
    <xf numFmtId="0" fontId="19" fillId="4" borderId="4" xfId="0" applyFont="1" applyFill="1" applyBorder="1"/>
    <xf numFmtId="0" fontId="20" fillId="4" borderId="0" xfId="0" applyFont="1" applyFill="1"/>
    <xf numFmtId="0" fontId="20" fillId="4" borderId="0" xfId="0" applyFont="1" applyFill="1" applyAlignment="1">
      <alignment horizontal="left" wrapText="1"/>
    </xf>
    <xf numFmtId="0" fontId="19" fillId="4" borderId="0" xfId="0" applyFont="1" applyFill="1"/>
    <xf numFmtId="0" fontId="19" fillId="4" borderId="6" xfId="0" applyFont="1" applyFill="1" applyBorder="1"/>
    <xf numFmtId="0" fontId="19" fillId="4" borderId="7" xfId="0" applyFont="1" applyFill="1" applyBorder="1"/>
    <xf numFmtId="0" fontId="20" fillId="4" borderId="7" xfId="0" applyFont="1" applyFill="1" applyBorder="1"/>
    <xf numFmtId="165" fontId="1" fillId="0" borderId="0" xfId="0" applyNumberFormat="1" applyFont="1" applyProtection="1">
      <protection locked="0"/>
    </xf>
    <xf numFmtId="0" fontId="1" fillId="0" borderId="0" xfId="0" applyFont="1" applyAlignment="1" applyProtection="1">
      <alignment horizontal="center" vertical="center"/>
      <protection locked="0"/>
    </xf>
    <xf numFmtId="165" fontId="1" fillId="0" borderId="0" xfId="0" applyNumberFormat="1" applyFont="1" applyAlignment="1" applyProtection="1">
      <alignment horizontal="center" vertical="center"/>
      <protection locked="0"/>
    </xf>
    <xf numFmtId="0" fontId="2" fillId="0" borderId="0" xfId="0" applyFont="1" applyAlignment="1">
      <alignment horizontal="center" vertical="center" wrapText="1"/>
    </xf>
    <xf numFmtId="0" fontId="5" fillId="2" borderId="0" xfId="0" applyFont="1" applyFill="1" applyAlignment="1">
      <alignment horizontal="center" vertical="center"/>
    </xf>
    <xf numFmtId="0" fontId="13" fillId="0" borderId="0" xfId="0" applyFont="1" applyAlignment="1">
      <alignment horizontal="left" vertical="center" wrapText="1"/>
    </xf>
    <xf numFmtId="0" fontId="4" fillId="0" borderId="0" xfId="0" applyFont="1" applyAlignment="1">
      <alignment horizontal="center" wrapText="1"/>
    </xf>
    <xf numFmtId="0" fontId="1" fillId="0" borderId="9" xfId="0" applyFont="1" applyBorder="1" applyAlignment="1">
      <alignment horizontal="center" wrapText="1"/>
    </xf>
    <xf numFmtId="0" fontId="0" fillId="0" borderId="2" xfId="0" applyBorder="1"/>
    <xf numFmtId="0" fontId="0" fillId="0" borderId="4" xfId="0" applyBorder="1"/>
    <xf numFmtId="0" fontId="0" fillId="0" borderId="0" xfId="0"/>
    <xf numFmtId="0" fontId="0" fillId="0" borderId="6" xfId="0" applyBorder="1"/>
    <xf numFmtId="0" fontId="0" fillId="0" borderId="7" xfId="0" applyBorder="1"/>
    <xf numFmtId="0" fontId="2"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0" fillId="0" borderId="3" xfId="0" applyBorder="1"/>
    <xf numFmtId="0" fontId="0" fillId="0" borderId="5" xfId="0" applyBorder="1"/>
    <xf numFmtId="0" fontId="0" fillId="0" borderId="8" xfId="0" applyBorder="1"/>
    <xf numFmtId="0" fontId="1" fillId="0" borderId="0" xfId="0" applyFont="1" applyAlignment="1">
      <alignment horizontal="left" vertical="center" wrapText="1"/>
    </xf>
    <xf numFmtId="0" fontId="13" fillId="0" borderId="2" xfId="0" applyFont="1" applyBorder="1" applyAlignment="1">
      <alignment horizontal="center" vertical="center" wrapText="1"/>
    </xf>
    <xf numFmtId="0" fontId="1" fillId="0" borderId="0" xfId="0" applyFont="1"/>
    <xf numFmtId="0" fontId="5" fillId="2" borderId="0" xfId="0" applyFont="1" applyFill="1" applyAlignment="1">
      <alignment horizontal="center"/>
    </xf>
    <xf numFmtId="0" fontId="5" fillId="2" borderId="0" xfId="0" applyFont="1" applyFill="1" applyAlignment="1">
      <alignment horizontal="center" vertical="center"/>
    </xf>
    <xf numFmtId="0" fontId="4" fillId="0" borderId="9" xfId="0" applyFont="1" applyBorder="1" applyAlignment="1">
      <alignment horizontal="center" wrapText="1"/>
    </xf>
    <xf numFmtId="0" fontId="14" fillId="0" borderId="0" xfId="0" applyFont="1" applyAlignment="1">
      <alignment horizontal="center" vertical="center"/>
    </xf>
    <xf numFmtId="0" fontId="13" fillId="0" borderId="0" xfId="0" applyFont="1" applyAlignment="1">
      <alignment horizontal="left" vertical="center" wrapText="1"/>
    </xf>
  </cellXfs>
  <cellStyles count="1">
    <cellStyle name="Normal" xfId="0" builtinId="0"/>
  </cellStyles>
  <dxfs count="15">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'Graficas Humedad Relativa'!$AB$3</c:f>
          <c:strCache>
            <c:ptCount val="1"/>
            <c:pt idx="0">
              <c:v>Enero - Rchart</c:v>
            </c:pt>
          </c:strCache>
        </c:strRef>
      </c:tx>
      <c:overlay val="0"/>
      <c:txPr>
        <a:bodyPr/>
        <a:lstStyle/>
        <a:p>
          <a:pPr>
            <a:defRPr/>
          </a:pPr>
          <a:endParaRPr lang="es-ES"/>
        </a:p>
      </c:txPr>
    </c:title>
    <c:autoTitleDeleted val="0"/>
    <c:plotArea>
      <c:layout/>
      <c:lineChart>
        <c:grouping val="standard"/>
        <c:varyColors val="0"/>
        <c:ser>
          <c:idx val="0"/>
          <c:order val="0"/>
          <c:tx>
            <c:strRef>
              <c:f>Mes!$O$10</c:f>
              <c:strCache>
                <c:ptCount val="1"/>
                <c:pt idx="0">
                  <c:v>Límite Superior R</c:v>
                </c:pt>
              </c:strCache>
            </c:strRef>
          </c:tx>
          <c:spPr>
            <a:ln>
              <a:prstDash val="solid"/>
            </a:ln>
          </c:spPr>
          <c:marker>
            <c:symbol val="none"/>
          </c:marker>
          <c:val>
            <c:numRef>
              <c:f>Mes!$O$11:$O$41</c:f>
              <c:numCache>
                <c:formatCode>0.00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0-2517-4A51-A89D-D5B4D6D8CBF9}"/>
            </c:ext>
          </c:extLst>
        </c:ser>
        <c:ser>
          <c:idx val="1"/>
          <c:order val="1"/>
          <c:tx>
            <c:strRef>
              <c:f>Mes!$R$10</c:f>
              <c:strCache>
                <c:ptCount val="1"/>
                <c:pt idx="0">
                  <c:v>2σ</c:v>
                </c:pt>
              </c:strCache>
            </c:strRef>
          </c:tx>
          <c:spPr>
            <a:ln>
              <a:prstDash val="solid"/>
            </a:ln>
          </c:spPr>
          <c:marker>
            <c:symbol val="none"/>
          </c:marker>
          <c:val>
            <c:numRef>
              <c:f>Mes!$R$11:$R$41</c:f>
              <c:numCache>
                <c:formatCode>0.00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1-2517-4A51-A89D-D5B4D6D8CBF9}"/>
            </c:ext>
          </c:extLst>
        </c:ser>
        <c:ser>
          <c:idx val="2"/>
          <c:order val="2"/>
          <c:tx>
            <c:strRef>
              <c:f>Mes!$Q$10</c:f>
              <c:strCache>
                <c:ptCount val="1"/>
                <c:pt idx="0">
                  <c:v>1σ</c:v>
                </c:pt>
              </c:strCache>
            </c:strRef>
          </c:tx>
          <c:spPr>
            <a:ln>
              <a:prstDash val="solid"/>
            </a:ln>
          </c:spPr>
          <c:marker>
            <c:symbol val="none"/>
          </c:marker>
          <c:val>
            <c:numRef>
              <c:f>Mes!$Q$11:$Q$41</c:f>
              <c:numCache>
                <c:formatCode>0.00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2-2517-4A51-A89D-D5B4D6D8CBF9}"/>
            </c:ext>
          </c:extLst>
        </c:ser>
        <c:ser>
          <c:idx val="3"/>
          <c:order val="3"/>
          <c:tx>
            <c:strRef>
              <c:f>Mes!$H$10</c:f>
              <c:strCache>
                <c:ptCount val="1"/>
                <c:pt idx="0">
                  <c:v>G Rango</c:v>
                </c:pt>
              </c:strCache>
            </c:strRef>
          </c:tx>
          <c:spPr>
            <a:ln>
              <a:prstDash val="solid"/>
            </a:ln>
          </c:spPr>
          <c:marker>
            <c:symbol val="none"/>
          </c:marker>
          <c:val>
            <c:numRef>
              <c:f>Mes!$H$11:$H$41</c:f>
              <c:numCache>
                <c:formatCode>0.00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3-2517-4A51-A89D-D5B4D6D8CBF9}"/>
            </c:ext>
          </c:extLst>
        </c:ser>
        <c:ser>
          <c:idx val="4"/>
          <c:order val="4"/>
          <c:tx>
            <c:strRef>
              <c:f>Mes!$G$10</c:f>
              <c:strCache>
                <c:ptCount val="1"/>
                <c:pt idx="0">
                  <c:v>Rango</c:v>
                </c:pt>
              </c:strCache>
            </c:strRef>
          </c:tx>
          <c:spPr>
            <a:ln>
              <a:prstDash val="solid"/>
            </a:ln>
          </c:spPr>
          <c:marker>
            <c:symbol val="circle"/>
            <c:size val="5"/>
            <c:spPr>
              <a:ln>
                <a:prstDash val="solid"/>
              </a:ln>
            </c:spPr>
          </c:marker>
          <c:val>
            <c:numRef>
              <c:f>Mes!$G$11:$G$41</c:f>
              <c:numCache>
                <c:formatCode>0.00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4-2517-4A51-A89D-D5B4D6D8CBF9}"/>
            </c:ext>
          </c:extLst>
        </c:ser>
        <c:ser>
          <c:idx val="5"/>
          <c:order val="5"/>
          <c:tx>
            <c:strRef>
              <c:f>Mes!$S$10</c:f>
              <c:strCache>
                <c:ptCount val="1"/>
                <c:pt idx="0">
                  <c:v>1σ (-)</c:v>
                </c:pt>
              </c:strCache>
            </c:strRef>
          </c:tx>
          <c:spPr>
            <a:ln>
              <a:prstDash val="solid"/>
            </a:ln>
          </c:spPr>
          <c:marker>
            <c:symbol val="none"/>
          </c:marker>
          <c:val>
            <c:numRef>
              <c:f>Mes!$S$11:$S$41</c:f>
              <c:numCache>
                <c:formatCode>0.00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5-2517-4A51-A89D-D5B4D6D8CBF9}"/>
            </c:ext>
          </c:extLst>
        </c:ser>
        <c:ser>
          <c:idx val="6"/>
          <c:order val="6"/>
          <c:tx>
            <c:strRef>
              <c:f>Mes!$P$10</c:f>
              <c:strCache>
                <c:ptCount val="1"/>
                <c:pt idx="0">
                  <c:v>Limite Inferior R</c:v>
                </c:pt>
              </c:strCache>
            </c:strRef>
          </c:tx>
          <c:spPr>
            <a:ln>
              <a:prstDash val="solid"/>
            </a:ln>
          </c:spPr>
          <c:marker>
            <c:symbol val="none"/>
          </c:marker>
          <c:val>
            <c:numRef>
              <c:f>Mes!$P$11:$P$41</c:f>
              <c:numCache>
                <c:formatCode>0.00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6-2517-4A51-A89D-D5B4D6D8CBF9}"/>
            </c:ext>
          </c:extLst>
        </c:ser>
        <c:dLbls>
          <c:showLegendKey val="0"/>
          <c:showVal val="0"/>
          <c:showCatName val="0"/>
          <c:showSerName val="0"/>
          <c:showPercent val="0"/>
          <c:showBubbleSize val="0"/>
        </c:dLbls>
        <c:smooth val="0"/>
        <c:axId val="238316760"/>
        <c:axId val="447412776"/>
      </c:lineChart>
      <c:catAx>
        <c:axId val="238316760"/>
        <c:scaling>
          <c:orientation val="minMax"/>
        </c:scaling>
        <c:delete val="0"/>
        <c:axPos val="b"/>
        <c:title>
          <c:tx>
            <c:rich>
              <a:bodyPr/>
              <a:lstStyle/>
              <a:p>
                <a:pPr>
                  <a:defRPr/>
                </a:pPr>
                <a:r>
                  <a:rPr lang="es-DO"/>
                  <a:t>Día</a:t>
                </a:r>
              </a:p>
            </c:rich>
          </c:tx>
          <c:overlay val="0"/>
        </c:title>
        <c:majorTickMark val="out"/>
        <c:minorTickMark val="none"/>
        <c:tickLblPos val="nextTo"/>
        <c:crossAx val="447412776"/>
        <c:crosses val="autoZero"/>
        <c:auto val="1"/>
        <c:lblAlgn val="ctr"/>
        <c:lblOffset val="100"/>
        <c:noMultiLvlLbl val="0"/>
      </c:catAx>
      <c:valAx>
        <c:axId val="447412776"/>
        <c:scaling>
          <c:orientation val="minMax"/>
        </c:scaling>
        <c:delete val="0"/>
        <c:axPos val="l"/>
        <c:majorGridlines/>
        <c:title>
          <c:tx>
            <c:rich>
              <a:bodyPr rot="-5400000" vert="horz"/>
              <a:lstStyle/>
              <a:p>
                <a:pPr>
                  <a:defRPr/>
                </a:pPr>
                <a:r>
                  <a:rPr lang="es-DO"/>
                  <a:t>Temperatura</a:t>
                </a:r>
              </a:p>
            </c:rich>
          </c:tx>
          <c:overlay val="0"/>
        </c:title>
        <c:numFmt formatCode="0.00" sourceLinked="1"/>
        <c:majorTickMark val="out"/>
        <c:minorTickMark val="none"/>
        <c:tickLblPos val="nextTo"/>
        <c:crossAx val="238316760"/>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'Graficas Humedad Relativa'!$AB$4</c:f>
          <c:strCache>
            <c:ptCount val="1"/>
            <c:pt idx="0">
              <c:v>Enero - Xbar</c:v>
            </c:pt>
          </c:strCache>
        </c:strRef>
      </c:tx>
      <c:overlay val="0"/>
      <c:txPr>
        <a:bodyPr/>
        <a:lstStyle/>
        <a:p>
          <a:pPr>
            <a:defRPr/>
          </a:pPr>
          <a:endParaRPr lang="es-ES"/>
        </a:p>
      </c:txPr>
    </c:title>
    <c:autoTitleDeleted val="0"/>
    <c:plotArea>
      <c:layout/>
      <c:lineChart>
        <c:grouping val="standard"/>
        <c:varyColors val="0"/>
        <c:ser>
          <c:idx val="0"/>
          <c:order val="0"/>
          <c:tx>
            <c:strRef>
              <c:f>Mes!$I$10</c:f>
              <c:strCache>
                <c:ptCount val="1"/>
                <c:pt idx="0">
                  <c:v>Límite Superior X</c:v>
                </c:pt>
              </c:strCache>
            </c:strRef>
          </c:tx>
          <c:spPr>
            <a:ln>
              <a:prstDash val="solid"/>
            </a:ln>
          </c:spPr>
          <c:marker>
            <c:symbol val="none"/>
          </c:marker>
          <c:cat>
            <c:numRef>
              <c:f>Mes!$A$11:$A$41</c:f>
              <c:numCache>
                <c:formatCode>General</c:formatCod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numCache>
            </c:numRef>
          </c:cat>
          <c:val>
            <c:numRef>
              <c:f>Mes!$I$11:$I$41</c:f>
              <c:numCache>
                <c:formatCode>0.00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0-4E9F-46D4-A5E5-A3BC258BDBE1}"/>
            </c:ext>
          </c:extLst>
        </c:ser>
        <c:ser>
          <c:idx val="1"/>
          <c:order val="1"/>
          <c:tx>
            <c:strRef>
              <c:f>Mes!$L$10</c:f>
              <c:strCache>
                <c:ptCount val="1"/>
                <c:pt idx="0">
                  <c:v>2σ</c:v>
                </c:pt>
              </c:strCache>
            </c:strRef>
          </c:tx>
          <c:spPr>
            <a:ln>
              <a:prstDash val="solid"/>
            </a:ln>
          </c:spPr>
          <c:marker>
            <c:symbol val="none"/>
          </c:marker>
          <c:cat>
            <c:numRef>
              <c:f>Mes!$A$11:$A$41</c:f>
              <c:numCache>
                <c:formatCode>General</c:formatCod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numCache>
            </c:numRef>
          </c:cat>
          <c:val>
            <c:numRef>
              <c:f>Mes!$L$11:$L$41</c:f>
              <c:numCache>
                <c:formatCode>0.00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1-4E9F-46D4-A5E5-A3BC258BDBE1}"/>
            </c:ext>
          </c:extLst>
        </c:ser>
        <c:ser>
          <c:idx val="2"/>
          <c:order val="2"/>
          <c:tx>
            <c:strRef>
              <c:f>Mes!$K$10</c:f>
              <c:strCache>
                <c:ptCount val="1"/>
                <c:pt idx="0">
                  <c:v>1σ</c:v>
                </c:pt>
              </c:strCache>
            </c:strRef>
          </c:tx>
          <c:spPr>
            <a:ln>
              <a:prstDash val="solid"/>
            </a:ln>
          </c:spPr>
          <c:marker>
            <c:symbol val="none"/>
          </c:marker>
          <c:cat>
            <c:numRef>
              <c:f>Mes!$A$11:$A$41</c:f>
              <c:numCache>
                <c:formatCode>General</c:formatCod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numCache>
            </c:numRef>
          </c:cat>
          <c:val>
            <c:numRef>
              <c:f>Mes!$K$11:$K$41</c:f>
              <c:numCache>
                <c:formatCode>0.00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2-4E9F-46D4-A5E5-A3BC258BDBE1}"/>
            </c:ext>
          </c:extLst>
        </c:ser>
        <c:ser>
          <c:idx val="3"/>
          <c:order val="3"/>
          <c:tx>
            <c:strRef>
              <c:f>Mes!$F$10</c:f>
              <c:strCache>
                <c:ptCount val="1"/>
                <c:pt idx="0">
                  <c:v>G Promedio</c:v>
                </c:pt>
              </c:strCache>
            </c:strRef>
          </c:tx>
          <c:spPr>
            <a:ln>
              <a:prstDash val="solid"/>
            </a:ln>
          </c:spPr>
          <c:marker>
            <c:symbol val="none"/>
          </c:marker>
          <c:cat>
            <c:numRef>
              <c:f>Mes!$A$11:$A$41</c:f>
              <c:numCache>
                <c:formatCode>General</c:formatCod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numCache>
            </c:numRef>
          </c:cat>
          <c:val>
            <c:numRef>
              <c:f>Mes!$F$11:$F$41</c:f>
              <c:numCache>
                <c:formatCode>0.00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3-4E9F-46D4-A5E5-A3BC258BDBE1}"/>
            </c:ext>
          </c:extLst>
        </c:ser>
        <c:ser>
          <c:idx val="4"/>
          <c:order val="4"/>
          <c:tx>
            <c:strRef>
              <c:f>Mes!$E$10</c:f>
              <c:strCache>
                <c:ptCount val="1"/>
                <c:pt idx="0">
                  <c:v>Promedio</c:v>
                </c:pt>
              </c:strCache>
            </c:strRef>
          </c:tx>
          <c:spPr>
            <a:ln>
              <a:prstDash val="solid"/>
            </a:ln>
          </c:spPr>
          <c:marker>
            <c:symbol val="circle"/>
            <c:size val="5"/>
            <c:spPr>
              <a:ln>
                <a:prstDash val="solid"/>
              </a:ln>
            </c:spPr>
          </c:marker>
          <c:cat>
            <c:numRef>
              <c:f>Mes!$A$11:$A$41</c:f>
              <c:numCache>
                <c:formatCode>General</c:formatCod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numCache>
            </c:numRef>
          </c:cat>
          <c:val>
            <c:numRef>
              <c:f>Mes!$E$11:$E$41</c:f>
              <c:numCache>
                <c:formatCode>0.00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4-4E9F-46D4-A5E5-A3BC258BDBE1}"/>
            </c:ext>
          </c:extLst>
        </c:ser>
        <c:ser>
          <c:idx val="5"/>
          <c:order val="5"/>
          <c:tx>
            <c:strRef>
              <c:f>Mes!$M$10</c:f>
              <c:strCache>
                <c:ptCount val="1"/>
                <c:pt idx="0">
                  <c:v>1σ (-)</c:v>
                </c:pt>
              </c:strCache>
            </c:strRef>
          </c:tx>
          <c:spPr>
            <a:ln>
              <a:prstDash val="solid"/>
            </a:ln>
          </c:spPr>
          <c:marker>
            <c:symbol val="none"/>
          </c:marker>
          <c:cat>
            <c:numRef>
              <c:f>Mes!$A$11:$A$41</c:f>
              <c:numCache>
                <c:formatCode>General</c:formatCod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numCache>
            </c:numRef>
          </c:cat>
          <c:val>
            <c:numRef>
              <c:f>Mes!$M$11:$M$41</c:f>
              <c:numCache>
                <c:formatCode>0.00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5-4E9F-46D4-A5E5-A3BC258BDBE1}"/>
            </c:ext>
          </c:extLst>
        </c:ser>
        <c:ser>
          <c:idx val="6"/>
          <c:order val="6"/>
          <c:tx>
            <c:strRef>
              <c:f>Mes!$N$10</c:f>
              <c:strCache>
                <c:ptCount val="1"/>
                <c:pt idx="0">
                  <c:v>2σ(-)</c:v>
                </c:pt>
              </c:strCache>
            </c:strRef>
          </c:tx>
          <c:spPr>
            <a:ln>
              <a:prstDash val="solid"/>
            </a:ln>
          </c:spPr>
          <c:marker>
            <c:symbol val="none"/>
          </c:marker>
          <c:cat>
            <c:numRef>
              <c:f>Mes!$A$11:$A$41</c:f>
              <c:numCache>
                <c:formatCode>General</c:formatCod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numCache>
            </c:numRef>
          </c:cat>
          <c:val>
            <c:numRef>
              <c:f>Mes!$N$11:$N$41</c:f>
              <c:numCache>
                <c:formatCode>0.00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6-4E9F-46D4-A5E5-A3BC258BDBE1}"/>
            </c:ext>
          </c:extLst>
        </c:ser>
        <c:ser>
          <c:idx val="7"/>
          <c:order val="7"/>
          <c:tx>
            <c:strRef>
              <c:f>Mes!$J$10</c:f>
              <c:strCache>
                <c:ptCount val="1"/>
                <c:pt idx="0">
                  <c:v>Limite Inferior X </c:v>
                </c:pt>
              </c:strCache>
            </c:strRef>
          </c:tx>
          <c:spPr>
            <a:ln>
              <a:prstDash val="solid"/>
            </a:ln>
          </c:spPr>
          <c:marker>
            <c:symbol val="none"/>
          </c:marker>
          <c:cat>
            <c:numRef>
              <c:f>Mes!$A$11:$A$41</c:f>
              <c:numCache>
                <c:formatCode>General</c:formatCod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numCache>
            </c:numRef>
          </c:cat>
          <c:val>
            <c:numRef>
              <c:f>Mes!$J$11:$J$41</c:f>
              <c:numCache>
                <c:formatCode>0.00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7-4E9F-46D4-A5E5-A3BC258BDBE1}"/>
            </c:ext>
          </c:extLst>
        </c:ser>
        <c:dLbls>
          <c:showLegendKey val="0"/>
          <c:showVal val="0"/>
          <c:showCatName val="0"/>
          <c:showSerName val="0"/>
          <c:showPercent val="0"/>
          <c:showBubbleSize val="0"/>
        </c:dLbls>
        <c:smooth val="0"/>
        <c:axId val="447666040"/>
        <c:axId val="447666432"/>
      </c:lineChart>
      <c:catAx>
        <c:axId val="447666040"/>
        <c:scaling>
          <c:orientation val="minMax"/>
        </c:scaling>
        <c:delete val="0"/>
        <c:axPos val="b"/>
        <c:title>
          <c:tx>
            <c:rich>
              <a:bodyPr/>
              <a:lstStyle/>
              <a:p>
                <a:pPr>
                  <a:defRPr/>
                </a:pPr>
                <a:r>
                  <a:rPr lang="es-DO"/>
                  <a:t>Día</a:t>
                </a:r>
              </a:p>
            </c:rich>
          </c:tx>
          <c:overlay val="0"/>
        </c:title>
        <c:numFmt formatCode="General" sourceLinked="1"/>
        <c:majorTickMark val="out"/>
        <c:minorTickMark val="none"/>
        <c:tickLblPos val="nextTo"/>
        <c:crossAx val="447666432"/>
        <c:crosses val="autoZero"/>
        <c:auto val="1"/>
        <c:lblAlgn val="ctr"/>
        <c:lblOffset val="100"/>
        <c:noMultiLvlLbl val="0"/>
      </c:catAx>
      <c:valAx>
        <c:axId val="447666432"/>
        <c:scaling>
          <c:orientation val="minMax"/>
          <c:min val="20"/>
        </c:scaling>
        <c:delete val="0"/>
        <c:axPos val="l"/>
        <c:majorGridlines/>
        <c:title>
          <c:tx>
            <c:rich>
              <a:bodyPr rot="-5400000" vert="horz"/>
              <a:lstStyle/>
              <a:p>
                <a:pPr>
                  <a:defRPr/>
                </a:pPr>
                <a:r>
                  <a:rPr lang="es-DO"/>
                  <a:t>Temperatura</a:t>
                </a:r>
              </a:p>
            </c:rich>
          </c:tx>
          <c:overlay val="0"/>
        </c:title>
        <c:numFmt formatCode="0.00" sourceLinked="1"/>
        <c:majorTickMark val="out"/>
        <c:minorTickMark val="none"/>
        <c:tickLblPos val="nextTo"/>
        <c:crossAx val="447666040"/>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'Graficas Humedad Relativa'!$AB$3</c:f>
          <c:strCache>
            <c:ptCount val="1"/>
            <c:pt idx="0">
              <c:v>Enero - Rchart</c:v>
            </c:pt>
          </c:strCache>
        </c:strRef>
      </c:tx>
      <c:overlay val="0"/>
      <c:txPr>
        <a:bodyPr/>
        <a:lstStyle/>
        <a:p>
          <a:pPr>
            <a:defRPr/>
          </a:pPr>
          <a:endParaRPr lang="es-ES"/>
        </a:p>
      </c:txPr>
    </c:title>
    <c:autoTitleDeleted val="0"/>
    <c:plotArea>
      <c:layout/>
      <c:lineChart>
        <c:grouping val="standard"/>
        <c:varyColors val="0"/>
        <c:ser>
          <c:idx val="0"/>
          <c:order val="0"/>
          <c:tx>
            <c:strRef>
              <c:f>Mes!$AI$10</c:f>
              <c:strCache>
                <c:ptCount val="1"/>
                <c:pt idx="0">
                  <c:v>Límite Superior R</c:v>
                </c:pt>
              </c:strCache>
            </c:strRef>
          </c:tx>
          <c:spPr>
            <a:ln>
              <a:prstDash val="solid"/>
            </a:ln>
          </c:spPr>
          <c:marker>
            <c:symbol val="none"/>
          </c:marker>
          <c:cat>
            <c:numRef>
              <c:f>Mes!$A$11:$A$41</c:f>
              <c:numCache>
                <c:formatCode>General</c:formatCod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numCache>
            </c:numRef>
          </c:cat>
          <c:val>
            <c:numRef>
              <c:f>Mes!$AI$11:$AI$41</c:f>
              <c:numCache>
                <c:formatCode>0.00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0-3C5F-4617-80A5-655A7BB079E1}"/>
            </c:ext>
          </c:extLst>
        </c:ser>
        <c:ser>
          <c:idx val="1"/>
          <c:order val="1"/>
          <c:tx>
            <c:strRef>
              <c:f>Mes!$AL$10</c:f>
              <c:strCache>
                <c:ptCount val="1"/>
                <c:pt idx="0">
                  <c:v>2σ</c:v>
                </c:pt>
              </c:strCache>
            </c:strRef>
          </c:tx>
          <c:spPr>
            <a:ln>
              <a:prstDash val="solid"/>
            </a:ln>
          </c:spPr>
          <c:marker>
            <c:symbol val="none"/>
          </c:marker>
          <c:cat>
            <c:numRef>
              <c:f>Mes!$A$11:$A$41</c:f>
              <c:numCache>
                <c:formatCode>General</c:formatCod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numCache>
            </c:numRef>
          </c:cat>
          <c:val>
            <c:numRef>
              <c:f>Mes!$AL$11:$AL$41</c:f>
              <c:numCache>
                <c:formatCode>0.00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1-3C5F-4617-80A5-655A7BB079E1}"/>
            </c:ext>
          </c:extLst>
        </c:ser>
        <c:ser>
          <c:idx val="2"/>
          <c:order val="2"/>
          <c:tx>
            <c:strRef>
              <c:f>Mes!$AK$10</c:f>
              <c:strCache>
                <c:ptCount val="1"/>
                <c:pt idx="0">
                  <c:v>1σ</c:v>
                </c:pt>
              </c:strCache>
            </c:strRef>
          </c:tx>
          <c:spPr>
            <a:ln>
              <a:prstDash val="solid"/>
            </a:ln>
          </c:spPr>
          <c:marker>
            <c:symbol val="none"/>
          </c:marker>
          <c:cat>
            <c:numRef>
              <c:f>Mes!$A$11:$A$41</c:f>
              <c:numCache>
                <c:formatCode>General</c:formatCod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numCache>
            </c:numRef>
          </c:cat>
          <c:val>
            <c:numRef>
              <c:f>Mes!$AK$11:$AK$41</c:f>
              <c:numCache>
                <c:formatCode>0.00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2-3C5F-4617-80A5-655A7BB079E1}"/>
            </c:ext>
          </c:extLst>
        </c:ser>
        <c:ser>
          <c:idx val="3"/>
          <c:order val="3"/>
          <c:tx>
            <c:strRef>
              <c:f>Mes!$AB$10</c:f>
              <c:strCache>
                <c:ptCount val="1"/>
                <c:pt idx="0">
                  <c:v>G Rango</c:v>
                </c:pt>
              </c:strCache>
            </c:strRef>
          </c:tx>
          <c:spPr>
            <a:ln>
              <a:prstDash val="solid"/>
            </a:ln>
          </c:spPr>
          <c:marker>
            <c:symbol val="none"/>
          </c:marker>
          <c:cat>
            <c:numRef>
              <c:f>Mes!$A$11:$A$41</c:f>
              <c:numCache>
                <c:formatCode>General</c:formatCod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numCache>
            </c:numRef>
          </c:cat>
          <c:val>
            <c:numRef>
              <c:f>Mes!$AB$11:$AB$41</c:f>
              <c:numCache>
                <c:formatCode>0.00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3-3C5F-4617-80A5-655A7BB079E1}"/>
            </c:ext>
          </c:extLst>
        </c:ser>
        <c:ser>
          <c:idx val="4"/>
          <c:order val="4"/>
          <c:tx>
            <c:strRef>
              <c:f>Mes!$AA$10</c:f>
              <c:strCache>
                <c:ptCount val="1"/>
                <c:pt idx="0">
                  <c:v>Rango</c:v>
                </c:pt>
              </c:strCache>
            </c:strRef>
          </c:tx>
          <c:spPr>
            <a:ln>
              <a:prstDash val="solid"/>
            </a:ln>
          </c:spPr>
          <c:marker>
            <c:symbol val="circle"/>
            <c:size val="5"/>
            <c:spPr>
              <a:ln>
                <a:prstDash val="solid"/>
              </a:ln>
            </c:spPr>
          </c:marker>
          <c:cat>
            <c:numRef>
              <c:f>Mes!$A$11:$A$41</c:f>
              <c:numCache>
                <c:formatCode>General</c:formatCod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numCache>
            </c:numRef>
          </c:cat>
          <c:val>
            <c:numRef>
              <c:f>Mes!$AA$11:$AA$41</c:f>
              <c:numCache>
                <c:formatCode>0.00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4-3C5F-4617-80A5-655A7BB079E1}"/>
            </c:ext>
          </c:extLst>
        </c:ser>
        <c:ser>
          <c:idx val="5"/>
          <c:order val="5"/>
          <c:tx>
            <c:strRef>
              <c:f>Mes!$AM$10</c:f>
              <c:strCache>
                <c:ptCount val="1"/>
                <c:pt idx="0">
                  <c:v>1σ (-)</c:v>
                </c:pt>
              </c:strCache>
            </c:strRef>
          </c:tx>
          <c:spPr>
            <a:ln>
              <a:prstDash val="solid"/>
            </a:ln>
          </c:spPr>
          <c:marker>
            <c:symbol val="none"/>
          </c:marker>
          <c:cat>
            <c:numRef>
              <c:f>Mes!$A$11:$A$41</c:f>
              <c:numCache>
                <c:formatCode>General</c:formatCod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numCache>
            </c:numRef>
          </c:cat>
          <c:val>
            <c:numRef>
              <c:f>Mes!$AM$11:$AM$41</c:f>
              <c:numCache>
                <c:formatCode>0.00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5-3C5F-4617-80A5-655A7BB079E1}"/>
            </c:ext>
          </c:extLst>
        </c:ser>
        <c:ser>
          <c:idx val="6"/>
          <c:order val="6"/>
          <c:tx>
            <c:strRef>
              <c:f>Mes!$AJ$10</c:f>
              <c:strCache>
                <c:ptCount val="1"/>
                <c:pt idx="0">
                  <c:v>Limite Inferior R</c:v>
                </c:pt>
              </c:strCache>
            </c:strRef>
          </c:tx>
          <c:spPr>
            <a:ln>
              <a:prstDash val="solid"/>
            </a:ln>
          </c:spPr>
          <c:marker>
            <c:symbol val="none"/>
          </c:marker>
          <c:cat>
            <c:numRef>
              <c:f>Mes!$A$11:$A$41</c:f>
              <c:numCache>
                <c:formatCode>General</c:formatCod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numCache>
            </c:numRef>
          </c:cat>
          <c:val>
            <c:numRef>
              <c:f>Mes!$AJ$11:$AJ$41</c:f>
              <c:numCache>
                <c:formatCode>0.00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6-3C5F-4617-80A5-655A7BB079E1}"/>
            </c:ext>
          </c:extLst>
        </c:ser>
        <c:dLbls>
          <c:showLegendKey val="0"/>
          <c:showVal val="0"/>
          <c:showCatName val="0"/>
          <c:showSerName val="0"/>
          <c:showPercent val="0"/>
          <c:showBubbleSize val="0"/>
        </c:dLbls>
        <c:smooth val="0"/>
        <c:axId val="450493392"/>
        <c:axId val="450493784"/>
      </c:lineChart>
      <c:catAx>
        <c:axId val="450493392"/>
        <c:scaling>
          <c:orientation val="minMax"/>
        </c:scaling>
        <c:delete val="0"/>
        <c:axPos val="b"/>
        <c:title>
          <c:tx>
            <c:rich>
              <a:bodyPr/>
              <a:lstStyle/>
              <a:p>
                <a:pPr>
                  <a:defRPr/>
                </a:pPr>
                <a:r>
                  <a:rPr lang="es-DO"/>
                  <a:t>Día</a:t>
                </a:r>
              </a:p>
            </c:rich>
          </c:tx>
          <c:overlay val="0"/>
        </c:title>
        <c:numFmt formatCode="General" sourceLinked="1"/>
        <c:majorTickMark val="out"/>
        <c:minorTickMark val="none"/>
        <c:tickLblPos val="nextTo"/>
        <c:crossAx val="450493784"/>
        <c:crosses val="autoZero"/>
        <c:auto val="1"/>
        <c:lblAlgn val="ctr"/>
        <c:lblOffset val="100"/>
        <c:noMultiLvlLbl val="0"/>
      </c:catAx>
      <c:valAx>
        <c:axId val="450493784"/>
        <c:scaling>
          <c:orientation val="minMax"/>
        </c:scaling>
        <c:delete val="0"/>
        <c:axPos val="l"/>
        <c:majorGridlines/>
        <c:title>
          <c:tx>
            <c:rich>
              <a:bodyPr rot="-5400000" vert="horz"/>
              <a:lstStyle/>
              <a:p>
                <a:pPr>
                  <a:defRPr/>
                </a:pPr>
                <a:r>
                  <a:rPr lang="es-DO"/>
                  <a:t>Humedad</a:t>
                </a:r>
                <a:r>
                  <a:rPr lang="es-DO" baseline="0"/>
                  <a:t> Relativa</a:t>
                </a:r>
                <a:endParaRPr lang="es-DO"/>
              </a:p>
            </c:rich>
          </c:tx>
          <c:overlay val="0"/>
        </c:title>
        <c:numFmt formatCode="0.00" sourceLinked="1"/>
        <c:majorTickMark val="out"/>
        <c:minorTickMark val="none"/>
        <c:tickLblPos val="nextTo"/>
        <c:crossAx val="450493392"/>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'Graficas Humedad Relativa'!$AB$4</c:f>
          <c:strCache>
            <c:ptCount val="1"/>
            <c:pt idx="0">
              <c:v>Enero - Xbar</c:v>
            </c:pt>
          </c:strCache>
        </c:strRef>
      </c:tx>
      <c:overlay val="0"/>
      <c:txPr>
        <a:bodyPr/>
        <a:lstStyle/>
        <a:p>
          <a:pPr>
            <a:defRPr/>
          </a:pPr>
          <a:endParaRPr lang="es-ES"/>
        </a:p>
      </c:txPr>
    </c:title>
    <c:autoTitleDeleted val="0"/>
    <c:plotArea>
      <c:layout/>
      <c:lineChart>
        <c:grouping val="standard"/>
        <c:varyColors val="0"/>
        <c:ser>
          <c:idx val="0"/>
          <c:order val="0"/>
          <c:tx>
            <c:strRef>
              <c:f>Mes!$AC$10</c:f>
              <c:strCache>
                <c:ptCount val="1"/>
                <c:pt idx="0">
                  <c:v>Límite Superior X</c:v>
                </c:pt>
              </c:strCache>
            </c:strRef>
          </c:tx>
          <c:spPr>
            <a:ln>
              <a:prstDash val="solid"/>
            </a:ln>
          </c:spPr>
          <c:marker>
            <c:symbol val="none"/>
          </c:marker>
          <c:cat>
            <c:numRef>
              <c:f>Mes!$A$11:$A$41</c:f>
              <c:numCache>
                <c:formatCode>General</c:formatCod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numCache>
            </c:numRef>
          </c:cat>
          <c:val>
            <c:numRef>
              <c:f>Mes!$AC$11:$AC$41</c:f>
              <c:numCache>
                <c:formatCode>0.00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0-36DB-49D4-B821-B28106FFBCED}"/>
            </c:ext>
          </c:extLst>
        </c:ser>
        <c:ser>
          <c:idx val="1"/>
          <c:order val="1"/>
          <c:tx>
            <c:strRef>
              <c:f>Mes!$AF$10</c:f>
              <c:strCache>
                <c:ptCount val="1"/>
                <c:pt idx="0">
                  <c:v>2σ</c:v>
                </c:pt>
              </c:strCache>
            </c:strRef>
          </c:tx>
          <c:spPr>
            <a:ln>
              <a:prstDash val="solid"/>
            </a:ln>
          </c:spPr>
          <c:marker>
            <c:symbol val="none"/>
          </c:marker>
          <c:cat>
            <c:numRef>
              <c:f>Mes!$A$11:$A$41</c:f>
              <c:numCache>
                <c:formatCode>General</c:formatCod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numCache>
            </c:numRef>
          </c:cat>
          <c:val>
            <c:numRef>
              <c:f>Mes!$AF$11:$AF$41</c:f>
              <c:numCache>
                <c:formatCode>0.00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1-36DB-49D4-B821-B28106FFBCED}"/>
            </c:ext>
          </c:extLst>
        </c:ser>
        <c:ser>
          <c:idx val="2"/>
          <c:order val="2"/>
          <c:tx>
            <c:strRef>
              <c:f>Mes!$AE$10</c:f>
              <c:strCache>
                <c:ptCount val="1"/>
                <c:pt idx="0">
                  <c:v>1σ</c:v>
                </c:pt>
              </c:strCache>
            </c:strRef>
          </c:tx>
          <c:spPr>
            <a:ln>
              <a:prstDash val="solid"/>
            </a:ln>
          </c:spPr>
          <c:marker>
            <c:symbol val="none"/>
          </c:marker>
          <c:cat>
            <c:numRef>
              <c:f>Mes!$A$11:$A$41</c:f>
              <c:numCache>
                <c:formatCode>General</c:formatCod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numCache>
            </c:numRef>
          </c:cat>
          <c:val>
            <c:numRef>
              <c:f>Mes!$AE$11:$AE$41</c:f>
              <c:numCache>
                <c:formatCode>0.00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2-36DB-49D4-B821-B28106FFBCED}"/>
            </c:ext>
          </c:extLst>
        </c:ser>
        <c:ser>
          <c:idx val="3"/>
          <c:order val="3"/>
          <c:tx>
            <c:strRef>
              <c:f>Mes!$Z$10</c:f>
              <c:strCache>
                <c:ptCount val="1"/>
                <c:pt idx="0">
                  <c:v>G Promedio</c:v>
                </c:pt>
              </c:strCache>
            </c:strRef>
          </c:tx>
          <c:spPr>
            <a:ln>
              <a:prstDash val="solid"/>
            </a:ln>
          </c:spPr>
          <c:marker>
            <c:symbol val="none"/>
          </c:marker>
          <c:cat>
            <c:numRef>
              <c:f>Mes!$A$11:$A$41</c:f>
              <c:numCache>
                <c:formatCode>General</c:formatCod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numCache>
            </c:numRef>
          </c:cat>
          <c:val>
            <c:numRef>
              <c:f>Mes!$Z$11:$Z$41</c:f>
              <c:numCache>
                <c:formatCode>0.00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3-36DB-49D4-B821-B28106FFBCED}"/>
            </c:ext>
          </c:extLst>
        </c:ser>
        <c:ser>
          <c:idx val="4"/>
          <c:order val="4"/>
          <c:tx>
            <c:strRef>
              <c:f>Mes!$Y$10</c:f>
              <c:strCache>
                <c:ptCount val="1"/>
                <c:pt idx="0">
                  <c:v>Promedio</c:v>
                </c:pt>
              </c:strCache>
            </c:strRef>
          </c:tx>
          <c:spPr>
            <a:ln>
              <a:prstDash val="solid"/>
            </a:ln>
          </c:spPr>
          <c:marker>
            <c:symbol val="circle"/>
            <c:size val="5"/>
            <c:spPr>
              <a:ln>
                <a:prstDash val="solid"/>
              </a:ln>
            </c:spPr>
          </c:marker>
          <c:cat>
            <c:numRef>
              <c:f>Mes!$A$11:$A$41</c:f>
              <c:numCache>
                <c:formatCode>General</c:formatCod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numCache>
            </c:numRef>
          </c:cat>
          <c:val>
            <c:numRef>
              <c:f>Mes!$Y$11:$Y$41</c:f>
              <c:numCache>
                <c:formatCode>0.00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4-36DB-49D4-B821-B28106FFBCED}"/>
            </c:ext>
          </c:extLst>
        </c:ser>
        <c:ser>
          <c:idx val="5"/>
          <c:order val="5"/>
          <c:tx>
            <c:strRef>
              <c:f>Mes!$AG$10</c:f>
              <c:strCache>
                <c:ptCount val="1"/>
                <c:pt idx="0">
                  <c:v>1σ (-)</c:v>
                </c:pt>
              </c:strCache>
            </c:strRef>
          </c:tx>
          <c:spPr>
            <a:ln>
              <a:prstDash val="solid"/>
            </a:ln>
          </c:spPr>
          <c:marker>
            <c:symbol val="none"/>
          </c:marker>
          <c:cat>
            <c:numRef>
              <c:f>Mes!$A$11:$A$41</c:f>
              <c:numCache>
                <c:formatCode>General</c:formatCod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numCache>
            </c:numRef>
          </c:cat>
          <c:val>
            <c:numRef>
              <c:f>Mes!$AG$11:$AG$41</c:f>
              <c:numCache>
                <c:formatCode>0.00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5-36DB-49D4-B821-B28106FFBCED}"/>
            </c:ext>
          </c:extLst>
        </c:ser>
        <c:ser>
          <c:idx val="6"/>
          <c:order val="6"/>
          <c:tx>
            <c:strRef>
              <c:f>Mes!$AH$10</c:f>
              <c:strCache>
                <c:ptCount val="1"/>
                <c:pt idx="0">
                  <c:v>2σ(-)</c:v>
                </c:pt>
              </c:strCache>
            </c:strRef>
          </c:tx>
          <c:spPr>
            <a:ln>
              <a:prstDash val="solid"/>
            </a:ln>
          </c:spPr>
          <c:marker>
            <c:symbol val="none"/>
          </c:marker>
          <c:cat>
            <c:numRef>
              <c:f>Mes!$A$11:$A$41</c:f>
              <c:numCache>
                <c:formatCode>General</c:formatCod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numCache>
            </c:numRef>
          </c:cat>
          <c:val>
            <c:numRef>
              <c:f>Mes!$AH$11:$AH$41</c:f>
              <c:numCache>
                <c:formatCode>0.00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6-36DB-49D4-B821-B28106FFBCED}"/>
            </c:ext>
          </c:extLst>
        </c:ser>
        <c:ser>
          <c:idx val="7"/>
          <c:order val="7"/>
          <c:tx>
            <c:strRef>
              <c:f>Mes!$AD$10</c:f>
              <c:strCache>
                <c:ptCount val="1"/>
                <c:pt idx="0">
                  <c:v>Limite Inferior X</c:v>
                </c:pt>
              </c:strCache>
            </c:strRef>
          </c:tx>
          <c:spPr>
            <a:ln>
              <a:prstDash val="solid"/>
            </a:ln>
          </c:spPr>
          <c:marker>
            <c:symbol val="none"/>
          </c:marker>
          <c:cat>
            <c:numRef>
              <c:f>Mes!$A$11:$A$41</c:f>
              <c:numCache>
                <c:formatCode>General</c:formatCod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numCache>
            </c:numRef>
          </c:cat>
          <c:val>
            <c:numRef>
              <c:f>Mes!$AD$11:$AD$41</c:f>
              <c:numCache>
                <c:formatCode>0.00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7-36DB-49D4-B821-B28106FFBCED}"/>
            </c:ext>
          </c:extLst>
        </c:ser>
        <c:dLbls>
          <c:showLegendKey val="0"/>
          <c:showVal val="0"/>
          <c:showCatName val="0"/>
          <c:showSerName val="0"/>
          <c:showPercent val="0"/>
          <c:showBubbleSize val="0"/>
        </c:dLbls>
        <c:smooth val="0"/>
        <c:axId val="450494568"/>
        <c:axId val="444546104"/>
      </c:lineChart>
      <c:catAx>
        <c:axId val="450494568"/>
        <c:scaling>
          <c:orientation val="minMax"/>
        </c:scaling>
        <c:delete val="0"/>
        <c:axPos val="b"/>
        <c:title>
          <c:tx>
            <c:rich>
              <a:bodyPr/>
              <a:lstStyle/>
              <a:p>
                <a:pPr>
                  <a:defRPr/>
                </a:pPr>
                <a:r>
                  <a:rPr lang="es-DO"/>
                  <a:t>Día</a:t>
                </a:r>
              </a:p>
            </c:rich>
          </c:tx>
          <c:overlay val="0"/>
        </c:title>
        <c:numFmt formatCode="General" sourceLinked="1"/>
        <c:majorTickMark val="out"/>
        <c:minorTickMark val="none"/>
        <c:tickLblPos val="nextTo"/>
        <c:crossAx val="444546104"/>
        <c:crosses val="autoZero"/>
        <c:auto val="1"/>
        <c:lblAlgn val="ctr"/>
        <c:lblOffset val="100"/>
        <c:noMultiLvlLbl val="0"/>
      </c:catAx>
      <c:valAx>
        <c:axId val="444546104"/>
        <c:scaling>
          <c:orientation val="minMax"/>
          <c:max val="70"/>
          <c:min val="40"/>
        </c:scaling>
        <c:delete val="0"/>
        <c:axPos val="l"/>
        <c:majorGridlines/>
        <c:title>
          <c:tx>
            <c:rich>
              <a:bodyPr rot="-5400000" vert="horz"/>
              <a:lstStyle/>
              <a:p>
                <a:pPr>
                  <a:defRPr/>
                </a:pPr>
                <a:r>
                  <a:rPr lang="es-DO"/>
                  <a:t>Humedad Relativa</a:t>
                </a:r>
              </a:p>
            </c:rich>
          </c:tx>
          <c:overlay val="0"/>
        </c:title>
        <c:numFmt formatCode="0.00" sourceLinked="1"/>
        <c:majorTickMark val="out"/>
        <c:minorTickMark val="none"/>
        <c:tickLblPos val="nextTo"/>
        <c:crossAx val="450494568"/>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3" Type="http://schemas.openxmlformats.org/officeDocument/2006/relationships/image" Target="../media/image2.jpeg"/><Relationship Id="rId2" Type="http://schemas.openxmlformats.org/officeDocument/2006/relationships/chart" Target="../charts/chart2.xml"/><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3" Type="http://schemas.openxmlformats.org/officeDocument/2006/relationships/image" Target="../media/image2.jpeg"/><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0</xdr:col>
      <xdr:colOff>219075</xdr:colOff>
      <xdr:row>1</xdr:row>
      <xdr:rowOff>180327</xdr:rowOff>
    </xdr:from>
    <xdr:to>
      <xdr:col>1</xdr:col>
      <xdr:colOff>77283</xdr:colOff>
      <xdr:row>2</xdr:row>
      <xdr:rowOff>161925</xdr:rowOff>
    </xdr:to>
    <xdr:pic>
      <xdr:nvPicPr>
        <xdr:cNvPr id="2" name="0 Imagen" descr="Description: Logo INTEC.JPG">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219075" y="380352"/>
          <a:ext cx="620208" cy="172098"/>
        </a:xfrm>
        <a:prstGeom prst="rect">
          <a:avLst/>
        </a:prstGeom>
        <a:noFill/>
        <a:ln>
          <a:prstDash val="solid"/>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219075</xdr:colOff>
      <xdr:row>1</xdr:row>
      <xdr:rowOff>180327</xdr:rowOff>
    </xdr:from>
    <xdr:to>
      <xdr:col>1</xdr:col>
      <xdr:colOff>77283</xdr:colOff>
      <xdr:row>2</xdr:row>
      <xdr:rowOff>161925</xdr:rowOff>
    </xdr:to>
    <xdr:pic>
      <xdr:nvPicPr>
        <xdr:cNvPr id="2" name="0 Imagen" descr="Description: Logo INTEC.JPG">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219075" y="380352"/>
          <a:ext cx="1191708" cy="172098"/>
        </a:xfrm>
        <a:prstGeom prst="rect">
          <a:avLst/>
        </a:prstGeom>
        <a:noFill/>
        <a:ln>
          <a:prstDash val="soli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84173</xdr:colOff>
      <xdr:row>9</xdr:row>
      <xdr:rowOff>62686</xdr:rowOff>
    </xdr:from>
    <xdr:to>
      <xdr:col>10</xdr:col>
      <xdr:colOff>0</xdr:colOff>
      <xdr:row>28</xdr:row>
      <xdr:rowOff>121831</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15038</xdr:colOff>
      <xdr:row>9</xdr:row>
      <xdr:rowOff>16732</xdr:rowOff>
    </xdr:from>
    <xdr:to>
      <xdr:col>21</xdr:col>
      <xdr:colOff>588210</xdr:colOff>
      <xdr:row>28</xdr:row>
      <xdr:rowOff>71020</xdr:rowOff>
    </xdr:to>
    <xdr:graphicFrame macro="">
      <xdr:nvGraphicFramePr>
        <xdr:cNvPr id="4" name="Chart 3">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620233</xdr:colOff>
      <xdr:row>1</xdr:row>
      <xdr:rowOff>55379</xdr:rowOff>
    </xdr:from>
    <xdr:to>
      <xdr:col>2</xdr:col>
      <xdr:colOff>11076</xdr:colOff>
      <xdr:row>2</xdr:row>
      <xdr:rowOff>121832</xdr:rowOff>
    </xdr:to>
    <xdr:pic>
      <xdr:nvPicPr>
        <xdr:cNvPr id="26" name="0 Imagen" descr="Description: Logo INTEC.JPG">
          <a:extLst>
            <a:ext uri="{FF2B5EF4-FFF2-40B4-BE49-F238E27FC236}">
              <a16:creationId xmlns:a16="http://schemas.microsoft.com/office/drawing/2014/main" id="{00000000-0008-0000-0200-00001A000000}"/>
            </a:ext>
          </a:extLst>
        </xdr:cNvPr>
        <xdr:cNvPicPr>
          <a:picLocks noChangeAspect="1" noChangeArrowheads="1"/>
        </xdr:cNvPicPr>
      </xdr:nvPicPr>
      <xdr:blipFill>
        <a:blip xmlns:r="http://schemas.openxmlformats.org/officeDocument/2006/relationships" r:embed="rId3" cstate="print"/>
        <a:srcRect/>
        <a:stretch>
          <a:fillRect/>
        </a:stretch>
      </xdr:blipFill>
      <xdr:spPr bwMode="auto">
        <a:xfrm>
          <a:off x="620233" y="254739"/>
          <a:ext cx="919273" cy="254738"/>
        </a:xfrm>
        <a:prstGeom prst="rect">
          <a:avLst/>
        </a:prstGeom>
        <a:noFill/>
        <a:ln>
          <a:prstDash val="soli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1</xdr:col>
      <xdr:colOff>68036</xdr:colOff>
      <xdr:row>8</xdr:row>
      <xdr:rowOff>54429</xdr:rowOff>
    </xdr:from>
    <xdr:to>
      <xdr:col>12</xdr:col>
      <xdr:colOff>166485</xdr:colOff>
      <xdr:row>26</xdr:row>
      <xdr:rowOff>177074</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40821</xdr:colOff>
      <xdr:row>8</xdr:row>
      <xdr:rowOff>40822</xdr:rowOff>
    </xdr:from>
    <xdr:to>
      <xdr:col>25</xdr:col>
      <xdr:colOff>27930</xdr:colOff>
      <xdr:row>26</xdr:row>
      <xdr:rowOff>158610</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542925</xdr:colOff>
      <xdr:row>1</xdr:row>
      <xdr:rowOff>124262</xdr:rowOff>
    </xdr:from>
    <xdr:to>
      <xdr:col>1</xdr:col>
      <xdr:colOff>553533</xdr:colOff>
      <xdr:row>2</xdr:row>
      <xdr:rowOff>161925</xdr:rowOff>
    </xdr:to>
    <xdr:pic>
      <xdr:nvPicPr>
        <xdr:cNvPr id="26" name="0 Imagen" descr="Description: Logo INTEC.JPG">
          <a:extLst>
            <a:ext uri="{FF2B5EF4-FFF2-40B4-BE49-F238E27FC236}">
              <a16:creationId xmlns:a16="http://schemas.microsoft.com/office/drawing/2014/main" id="{00000000-0008-0000-0300-00001A000000}"/>
            </a:ext>
          </a:extLst>
        </xdr:cNvPr>
        <xdr:cNvPicPr>
          <a:picLocks noChangeAspect="1" noChangeArrowheads="1"/>
        </xdr:cNvPicPr>
      </xdr:nvPicPr>
      <xdr:blipFill>
        <a:blip xmlns:r="http://schemas.openxmlformats.org/officeDocument/2006/relationships" r:embed="rId3" cstate="print"/>
        <a:srcRect/>
        <a:stretch>
          <a:fillRect/>
        </a:stretch>
      </xdr:blipFill>
      <xdr:spPr bwMode="auto">
        <a:xfrm>
          <a:off x="542925" y="324287"/>
          <a:ext cx="620208" cy="228163"/>
        </a:xfrm>
        <a:prstGeom prst="rect">
          <a:avLst/>
        </a:prstGeom>
        <a:noFill/>
        <a:ln>
          <a:prstDash val="solid"/>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tabColor theme="9" tint="-0.249977111117893"/>
  </sheetPr>
  <dimension ref="A1:AB40"/>
  <sheetViews>
    <sheetView zoomScaleNormal="100" workbookViewId="0">
      <selection activeCell="B9" sqref="B9"/>
    </sheetView>
  </sheetViews>
  <sheetFormatPr defaultColWidth="11.453125" defaultRowHeight="14.5" x14ac:dyDescent="0.35"/>
  <cols>
    <col min="7" max="7" width="9.1796875" customWidth="1"/>
    <col min="9" max="9" width="9.453125" customWidth="1"/>
    <col min="10" max="10" width="6.453125" customWidth="1"/>
    <col min="11" max="12" width="9" customWidth="1"/>
    <col min="13" max="13" width="5.81640625" customWidth="1"/>
    <col min="15" max="15" width="6.54296875" customWidth="1"/>
  </cols>
  <sheetData>
    <row r="1" spans="1:28" ht="15" customHeight="1" thickBot="1" x14ac:dyDescent="0.4"/>
    <row r="2" spans="1:28" ht="15" customHeight="1" x14ac:dyDescent="0.35">
      <c r="A2" s="64" t="s">
        <v>0</v>
      </c>
      <c r="B2" s="65"/>
      <c r="C2" s="70" t="s">
        <v>1</v>
      </c>
      <c r="D2" s="65"/>
      <c r="E2" s="65"/>
      <c r="F2" s="65"/>
      <c r="G2" s="65"/>
      <c r="H2" s="65"/>
      <c r="I2" s="65"/>
      <c r="J2" s="65"/>
      <c r="K2" s="65"/>
      <c r="L2" s="65"/>
      <c r="M2" s="65"/>
      <c r="N2" s="65"/>
      <c r="O2" s="65"/>
      <c r="P2" s="71" t="s">
        <v>2</v>
      </c>
      <c r="Q2" s="72"/>
    </row>
    <row r="3" spans="1:28" ht="15" customHeight="1" x14ac:dyDescent="0.35">
      <c r="A3" s="66"/>
      <c r="B3" s="67"/>
      <c r="C3" s="67"/>
      <c r="D3" s="67"/>
      <c r="E3" s="67"/>
      <c r="F3" s="67"/>
      <c r="G3" s="67"/>
      <c r="H3" s="67"/>
      <c r="I3" s="67"/>
      <c r="J3" s="67"/>
      <c r="K3" s="67"/>
      <c r="L3" s="67"/>
      <c r="M3" s="67"/>
      <c r="N3" s="67"/>
      <c r="O3" s="67"/>
      <c r="P3" s="67"/>
      <c r="Q3" s="73"/>
    </row>
    <row r="4" spans="1:28" ht="15" customHeight="1" x14ac:dyDescent="0.35">
      <c r="A4" s="66"/>
      <c r="B4" s="67"/>
      <c r="C4" s="67"/>
      <c r="D4" s="67"/>
      <c r="E4" s="67"/>
      <c r="F4" s="67"/>
      <c r="G4" s="67"/>
      <c r="H4" s="67"/>
      <c r="I4" s="67"/>
      <c r="J4" s="67"/>
      <c r="K4" s="67"/>
      <c r="L4" s="67"/>
      <c r="M4" s="67"/>
      <c r="N4" s="67"/>
      <c r="O4" s="67"/>
      <c r="P4" s="67"/>
      <c r="Q4" s="73"/>
    </row>
    <row r="5" spans="1:28" ht="15.75" customHeight="1" thickBot="1" x14ac:dyDescent="0.4">
      <c r="A5" s="68"/>
      <c r="B5" s="69"/>
      <c r="C5" s="69"/>
      <c r="D5" s="69"/>
      <c r="E5" s="69"/>
      <c r="F5" s="69"/>
      <c r="G5" s="69"/>
      <c r="H5" s="69"/>
      <c r="I5" s="69"/>
      <c r="J5" s="69"/>
      <c r="K5" s="69"/>
      <c r="L5" s="69"/>
      <c r="M5" s="69"/>
      <c r="N5" s="69"/>
      <c r="O5" s="69"/>
      <c r="P5" s="69"/>
      <c r="Q5" s="74"/>
    </row>
    <row r="6" spans="1:28" ht="15" customHeight="1" thickBot="1" x14ac:dyDescent="0.4"/>
    <row r="7" spans="1:28" x14ac:dyDescent="0.35">
      <c r="B7" s="27"/>
      <c r="C7" s="28"/>
      <c r="D7" s="28"/>
      <c r="E7" s="28"/>
      <c r="F7" s="28"/>
      <c r="G7" s="28"/>
      <c r="H7" s="28"/>
      <c r="I7" s="28"/>
      <c r="J7" s="28"/>
      <c r="K7" s="28"/>
      <c r="L7" s="28"/>
      <c r="M7" s="28"/>
      <c r="N7" s="28"/>
      <c r="O7" s="28"/>
      <c r="P7" s="28"/>
      <c r="Q7" s="29"/>
    </row>
    <row r="8" spans="1:28" ht="15.65" customHeight="1" x14ac:dyDescent="0.35">
      <c r="B8" s="49" t="s">
        <v>3</v>
      </c>
      <c r="C8" s="53"/>
      <c r="D8" s="53"/>
      <c r="E8" s="53"/>
      <c r="F8" s="53"/>
      <c r="G8" s="53"/>
      <c r="H8" s="53"/>
      <c r="I8" s="53"/>
      <c r="J8" s="53"/>
      <c r="K8" s="53"/>
      <c r="L8" s="53"/>
      <c r="M8" s="53"/>
      <c r="N8" s="53"/>
      <c r="O8" s="53"/>
      <c r="P8" s="53"/>
      <c r="Q8" s="30"/>
    </row>
    <row r="9" spans="1:28" ht="15.65" customHeight="1" x14ac:dyDescent="0.35">
      <c r="B9" s="50"/>
      <c r="C9" s="53" t="s">
        <v>4</v>
      </c>
      <c r="D9" s="53"/>
      <c r="E9" s="53"/>
      <c r="F9" s="53"/>
      <c r="G9" s="53"/>
      <c r="H9" s="53"/>
      <c r="I9" s="53"/>
      <c r="J9" s="53"/>
      <c r="K9" s="53"/>
      <c r="L9" s="53"/>
      <c r="M9" s="53"/>
      <c r="N9" s="53"/>
      <c r="O9" s="53"/>
      <c r="P9" s="53"/>
      <c r="Q9" s="30"/>
    </row>
    <row r="10" spans="1:28" ht="15.65" customHeight="1" x14ac:dyDescent="0.35">
      <c r="B10" s="50"/>
      <c r="C10" s="53" t="s">
        <v>5</v>
      </c>
      <c r="D10" s="51"/>
      <c r="E10" s="51"/>
      <c r="F10" s="51"/>
      <c r="G10" s="51"/>
      <c r="H10" s="51"/>
      <c r="I10" s="51"/>
      <c r="J10" s="51"/>
      <c r="K10" s="51"/>
      <c r="L10" s="51"/>
      <c r="M10" s="51"/>
      <c r="N10" s="51"/>
      <c r="O10" s="51"/>
      <c r="P10" s="51"/>
      <c r="Q10" s="31"/>
      <c r="R10" s="17"/>
      <c r="S10" s="17"/>
      <c r="T10" s="17"/>
      <c r="U10" s="17"/>
      <c r="V10" s="17"/>
      <c r="W10" s="17"/>
      <c r="X10" s="17"/>
      <c r="Y10" s="17"/>
      <c r="Z10" s="17"/>
      <c r="AA10" s="17"/>
      <c r="AB10" s="17"/>
    </row>
    <row r="11" spans="1:28" ht="15.65" customHeight="1" x14ac:dyDescent="0.35">
      <c r="B11" s="50"/>
      <c r="C11" s="53" t="s">
        <v>6</v>
      </c>
      <c r="D11" s="52"/>
      <c r="E11" s="52"/>
      <c r="F11" s="52"/>
      <c r="G11" s="52"/>
      <c r="H11" s="52"/>
      <c r="I11" s="52"/>
      <c r="J11" s="52"/>
      <c r="K11" s="52"/>
      <c r="L11" s="52"/>
      <c r="M11" s="52"/>
      <c r="N11" s="52"/>
      <c r="O11" s="52"/>
      <c r="P11" s="52"/>
      <c r="Q11" s="32"/>
      <c r="R11" s="17"/>
      <c r="S11" s="17"/>
      <c r="T11" s="17"/>
      <c r="U11" s="17"/>
      <c r="V11" s="17"/>
      <c r="W11" s="17"/>
      <c r="X11" s="17"/>
      <c r="Y11" s="17"/>
      <c r="Z11" s="17"/>
      <c r="AA11" s="17"/>
      <c r="AB11" s="17"/>
    </row>
    <row r="12" spans="1:28" ht="15.65" customHeight="1" x14ac:dyDescent="0.35">
      <c r="B12" s="50"/>
      <c r="C12" s="53" t="s">
        <v>7</v>
      </c>
      <c r="D12" s="51"/>
      <c r="E12" s="51"/>
      <c r="F12" s="51"/>
      <c r="G12" s="51"/>
      <c r="H12" s="51"/>
      <c r="I12" s="51"/>
      <c r="J12" s="51"/>
      <c r="K12" s="51"/>
      <c r="L12" s="51"/>
      <c r="M12" s="51"/>
      <c r="N12" s="51"/>
      <c r="O12" s="51"/>
      <c r="P12" s="51"/>
      <c r="Q12" s="31"/>
      <c r="R12" s="17"/>
      <c r="S12" s="17"/>
      <c r="T12" s="17"/>
      <c r="U12" s="17"/>
      <c r="V12" s="17"/>
      <c r="W12" s="17"/>
      <c r="X12" s="17"/>
      <c r="Y12" s="17"/>
      <c r="Z12" s="17"/>
      <c r="AA12" s="17"/>
      <c r="AB12" s="17"/>
    </row>
    <row r="13" spans="1:28" ht="15.65" customHeight="1" x14ac:dyDescent="0.35">
      <c r="B13" s="50"/>
      <c r="C13" s="51"/>
      <c r="D13" s="51"/>
      <c r="E13" s="51"/>
      <c r="F13" s="51"/>
      <c r="G13" s="51"/>
      <c r="H13" s="51"/>
      <c r="I13" s="51"/>
      <c r="J13" s="51"/>
      <c r="K13" s="51"/>
      <c r="L13" s="51"/>
      <c r="M13" s="51"/>
      <c r="N13" s="51"/>
      <c r="O13" s="51"/>
      <c r="P13" s="51"/>
      <c r="Q13" s="31"/>
      <c r="R13" s="17"/>
      <c r="S13" s="17"/>
      <c r="T13" s="17"/>
      <c r="U13" s="17"/>
      <c r="V13" s="17"/>
      <c r="W13" s="17"/>
      <c r="X13" s="17"/>
      <c r="Y13" s="17"/>
      <c r="Z13" s="17"/>
      <c r="AA13" s="17"/>
      <c r="AB13" s="17"/>
    </row>
    <row r="14" spans="1:28" ht="15.65" customHeight="1" x14ac:dyDescent="0.35">
      <c r="B14" s="49" t="s">
        <v>8</v>
      </c>
      <c r="C14" s="53"/>
      <c r="D14" s="51"/>
      <c r="E14" s="51"/>
      <c r="F14" s="51"/>
      <c r="G14" s="51"/>
      <c r="H14" s="51"/>
      <c r="I14" s="51"/>
      <c r="J14" s="51"/>
      <c r="K14" s="51"/>
      <c r="L14" s="51"/>
      <c r="M14" s="51"/>
      <c r="N14" s="51"/>
      <c r="O14" s="51"/>
      <c r="P14" s="51"/>
      <c r="Q14" s="31"/>
      <c r="R14" s="17"/>
      <c r="S14" s="17"/>
      <c r="T14" s="17"/>
      <c r="U14" s="17"/>
      <c r="V14" s="17"/>
      <c r="W14" s="17"/>
      <c r="X14" s="17"/>
      <c r="Y14" s="17"/>
      <c r="Z14" s="17"/>
      <c r="AA14" s="17"/>
      <c r="AB14" s="17"/>
    </row>
    <row r="15" spans="1:28" ht="15.65" customHeight="1" x14ac:dyDescent="0.35">
      <c r="B15" s="50"/>
      <c r="C15" s="53" t="s">
        <v>9</v>
      </c>
      <c r="D15" s="51"/>
      <c r="E15" s="51"/>
      <c r="F15" s="51"/>
      <c r="G15" s="51"/>
      <c r="H15" s="51"/>
      <c r="I15" s="51"/>
      <c r="J15" s="51"/>
      <c r="K15" s="51"/>
      <c r="L15" s="51"/>
      <c r="M15" s="51"/>
      <c r="N15" s="51"/>
      <c r="O15" s="51"/>
      <c r="P15" s="51"/>
      <c r="Q15" s="31"/>
      <c r="R15" s="17"/>
      <c r="S15" s="17"/>
      <c r="T15" s="17"/>
      <c r="U15" s="17"/>
      <c r="V15" s="17"/>
      <c r="W15" s="17"/>
      <c r="X15" s="17"/>
      <c r="Y15" s="17"/>
      <c r="Z15" s="17"/>
      <c r="AA15" s="17"/>
      <c r="AB15" s="17"/>
    </row>
    <row r="16" spans="1:28" ht="15.65" customHeight="1" x14ac:dyDescent="0.35">
      <c r="B16" s="50"/>
      <c r="C16" s="53" t="s">
        <v>10</v>
      </c>
      <c r="D16" s="51"/>
      <c r="E16" s="51"/>
      <c r="F16" s="51"/>
      <c r="G16" s="51"/>
      <c r="H16" s="51"/>
      <c r="I16" s="51"/>
      <c r="J16" s="51"/>
      <c r="K16" s="51"/>
      <c r="L16" s="51"/>
      <c r="M16" s="51"/>
      <c r="N16" s="51"/>
      <c r="O16" s="51"/>
      <c r="P16" s="51"/>
      <c r="Q16" s="31"/>
      <c r="R16" s="17"/>
      <c r="S16" s="17"/>
      <c r="T16" s="17"/>
      <c r="U16" s="17"/>
      <c r="V16" s="17"/>
      <c r="W16" s="17"/>
      <c r="X16" s="17"/>
      <c r="Y16" s="17"/>
      <c r="Z16" s="17"/>
      <c r="AA16" s="17"/>
      <c r="AB16" s="17"/>
    </row>
    <row r="17" spans="1:28" ht="15.65" customHeight="1" x14ac:dyDescent="0.35">
      <c r="B17" s="50"/>
      <c r="C17" s="53" t="s">
        <v>11</v>
      </c>
      <c r="D17" s="51"/>
      <c r="E17" s="51"/>
      <c r="F17" s="51"/>
      <c r="G17" s="51"/>
      <c r="H17" s="51"/>
      <c r="I17" s="51"/>
      <c r="J17" s="51"/>
      <c r="K17" s="51"/>
      <c r="L17" s="51"/>
      <c r="M17" s="51"/>
      <c r="N17" s="51"/>
      <c r="O17" s="51"/>
      <c r="P17" s="51"/>
      <c r="Q17" s="31"/>
      <c r="R17" s="17"/>
      <c r="S17" s="17"/>
      <c r="T17" s="17"/>
      <c r="U17" s="17"/>
      <c r="V17" s="17"/>
      <c r="W17" s="17"/>
      <c r="X17" s="17"/>
      <c r="Y17" s="17"/>
      <c r="Z17" s="17"/>
      <c r="AA17" s="17"/>
      <c r="AB17" s="17"/>
    </row>
    <row r="18" spans="1:28" ht="16.149999999999999" customHeight="1" thickBot="1" x14ac:dyDescent="0.4">
      <c r="B18" s="54"/>
      <c r="C18" s="55" t="s">
        <v>12</v>
      </c>
      <c r="D18" s="56"/>
      <c r="E18" s="56"/>
      <c r="F18" s="56"/>
      <c r="G18" s="56"/>
      <c r="H18" s="56"/>
      <c r="I18" s="56"/>
      <c r="J18" s="56"/>
      <c r="K18" s="56"/>
      <c r="L18" s="56"/>
      <c r="M18" s="56"/>
      <c r="N18" s="56"/>
      <c r="O18" s="56"/>
      <c r="P18" s="56"/>
      <c r="Q18" s="33"/>
      <c r="R18" s="17"/>
      <c r="S18" s="17"/>
      <c r="T18" s="17"/>
      <c r="U18" s="17"/>
      <c r="V18" s="17"/>
      <c r="W18" s="17"/>
      <c r="X18" s="17"/>
      <c r="Y18" s="17"/>
      <c r="Z18" s="17"/>
      <c r="AA18" s="17"/>
      <c r="AB18" s="17"/>
    </row>
    <row r="19" spans="1:28" ht="15" customHeight="1" thickBot="1" x14ac:dyDescent="0.4">
      <c r="A19" s="26"/>
      <c r="B19" s="26"/>
      <c r="C19" s="26"/>
      <c r="D19" s="34"/>
      <c r="E19" s="34"/>
      <c r="F19" s="34"/>
      <c r="G19" s="34"/>
      <c r="H19" s="34"/>
      <c r="I19" s="34"/>
      <c r="J19" s="34"/>
      <c r="K19" s="34"/>
      <c r="L19" s="34"/>
      <c r="M19" s="34"/>
      <c r="N19" s="34"/>
      <c r="O19" s="34"/>
      <c r="P19" s="34"/>
      <c r="Q19" s="34"/>
      <c r="R19" s="17"/>
      <c r="S19" s="17"/>
      <c r="T19" s="17"/>
      <c r="U19" s="17"/>
      <c r="V19" s="17"/>
      <c r="W19" s="17"/>
      <c r="X19" s="17"/>
      <c r="Y19" s="17"/>
      <c r="Z19" s="17"/>
      <c r="AA19" s="17"/>
      <c r="AB19" s="17"/>
    </row>
    <row r="20" spans="1:28" ht="15" customHeight="1" x14ac:dyDescent="0.35">
      <c r="A20" s="75" t="s">
        <v>13</v>
      </c>
      <c r="B20" s="67"/>
      <c r="C20" s="67"/>
      <c r="D20" s="67"/>
      <c r="E20" s="67"/>
      <c r="F20" s="67"/>
      <c r="G20" s="67"/>
      <c r="H20" s="67"/>
      <c r="I20" s="67"/>
      <c r="J20" s="67"/>
      <c r="K20" s="67"/>
      <c r="L20" s="67"/>
      <c r="M20" s="67"/>
      <c r="N20" s="67"/>
      <c r="O20" s="67"/>
      <c r="P20" s="67"/>
      <c r="Q20" s="67"/>
      <c r="R20" s="35"/>
      <c r="S20" s="35"/>
      <c r="T20" s="35"/>
      <c r="U20" s="35"/>
      <c r="V20" s="35"/>
      <c r="W20" s="17"/>
      <c r="X20" s="17"/>
      <c r="Y20" s="17"/>
      <c r="Z20" s="17"/>
      <c r="AA20" s="17"/>
      <c r="AB20" s="17"/>
    </row>
    <row r="21" spans="1:28" x14ac:dyDescent="0.35">
      <c r="A21" s="67"/>
      <c r="B21" s="67"/>
      <c r="C21" s="67"/>
      <c r="D21" s="67"/>
      <c r="E21" s="67"/>
      <c r="F21" s="67"/>
      <c r="G21" s="67"/>
      <c r="H21" s="67"/>
      <c r="I21" s="67"/>
      <c r="J21" s="67"/>
      <c r="K21" s="67"/>
      <c r="L21" s="67"/>
      <c r="M21" s="67"/>
      <c r="N21" s="67"/>
      <c r="O21" s="67"/>
      <c r="P21" s="67"/>
      <c r="Q21" s="67"/>
      <c r="R21" s="35"/>
      <c r="S21" s="35"/>
      <c r="T21" s="35"/>
      <c r="U21" s="35"/>
      <c r="V21" s="35"/>
      <c r="W21" s="17"/>
      <c r="X21" s="17"/>
      <c r="Y21" s="17"/>
      <c r="Z21" s="17"/>
      <c r="AA21" s="17"/>
      <c r="AB21" s="17"/>
    </row>
    <row r="22" spans="1:28" x14ac:dyDescent="0.35">
      <c r="A22" s="67"/>
      <c r="B22" s="67"/>
      <c r="C22" s="67"/>
      <c r="D22" s="67"/>
      <c r="E22" s="67"/>
      <c r="F22" s="67"/>
      <c r="G22" s="67"/>
      <c r="H22" s="67"/>
      <c r="I22" s="67"/>
      <c r="J22" s="67"/>
      <c r="K22" s="67"/>
      <c r="L22" s="67"/>
      <c r="M22" s="67"/>
      <c r="N22" s="67"/>
      <c r="O22" s="67"/>
      <c r="P22" s="67"/>
      <c r="Q22" s="67"/>
      <c r="R22" s="35"/>
      <c r="S22" s="35"/>
      <c r="T22" s="35"/>
      <c r="U22" s="35"/>
      <c r="V22" s="35"/>
      <c r="W22" s="17"/>
      <c r="X22" s="17"/>
      <c r="Y22" s="17"/>
      <c r="Z22" s="17"/>
      <c r="AA22" s="17"/>
      <c r="AB22" s="17"/>
    </row>
    <row r="23" spans="1:28" x14ac:dyDescent="0.35">
      <c r="B23" s="36"/>
      <c r="D23" s="17"/>
      <c r="E23" s="17"/>
      <c r="F23" s="17"/>
      <c r="G23" s="17"/>
      <c r="H23" s="17"/>
      <c r="I23" s="17"/>
      <c r="J23" s="17"/>
      <c r="K23" s="17"/>
      <c r="L23" s="17"/>
      <c r="M23" s="17"/>
      <c r="N23" s="17"/>
      <c r="O23" s="17"/>
      <c r="P23" s="17"/>
      <c r="Q23" s="17"/>
      <c r="R23" s="17"/>
      <c r="S23" s="17"/>
      <c r="T23" s="17"/>
      <c r="U23" s="17"/>
      <c r="V23" s="17"/>
      <c r="W23" s="17"/>
      <c r="X23" s="17"/>
      <c r="Y23" s="17"/>
      <c r="Z23" s="17"/>
      <c r="AA23" s="17"/>
      <c r="AB23" s="17"/>
    </row>
    <row r="24" spans="1:28" x14ac:dyDescent="0.35">
      <c r="D24" s="17"/>
      <c r="E24" s="17"/>
      <c r="F24" s="17"/>
      <c r="G24" s="17"/>
      <c r="H24" s="17"/>
      <c r="I24" s="17"/>
      <c r="J24" s="17"/>
      <c r="K24" s="17"/>
      <c r="L24" s="17"/>
      <c r="M24" s="17"/>
      <c r="N24" s="17"/>
      <c r="O24" s="17"/>
      <c r="P24" s="17"/>
      <c r="Q24" s="17"/>
      <c r="R24" s="17"/>
      <c r="S24" s="17"/>
      <c r="T24" s="17"/>
      <c r="U24" s="17"/>
      <c r="V24" s="17"/>
      <c r="W24" s="17"/>
      <c r="X24" s="17"/>
      <c r="Y24" s="17"/>
      <c r="Z24" s="17"/>
      <c r="AA24" s="17"/>
      <c r="AB24" s="17"/>
    </row>
    <row r="25" spans="1:28" x14ac:dyDescent="0.35">
      <c r="B25" s="37"/>
      <c r="D25" s="17"/>
      <c r="E25" s="17"/>
      <c r="F25" s="17"/>
      <c r="G25" s="17"/>
      <c r="H25" s="17"/>
      <c r="I25" s="17"/>
      <c r="J25" s="17"/>
      <c r="K25" s="17"/>
      <c r="L25" s="17"/>
      <c r="M25" s="17"/>
      <c r="N25" s="17"/>
      <c r="O25" s="17"/>
      <c r="P25" s="17"/>
      <c r="Q25" s="17"/>
      <c r="R25" s="17"/>
      <c r="S25" s="17"/>
      <c r="T25" s="17"/>
      <c r="U25" s="17"/>
      <c r="V25" s="17"/>
      <c r="W25" s="17"/>
      <c r="X25" s="17"/>
      <c r="Y25" s="17"/>
      <c r="Z25" s="17"/>
      <c r="AA25" s="17"/>
      <c r="AB25" s="17"/>
    </row>
    <row r="26" spans="1:28" x14ac:dyDescent="0.35">
      <c r="B26" s="36"/>
      <c r="D26" s="17"/>
      <c r="E26" s="17"/>
      <c r="F26" s="17"/>
      <c r="G26" s="17"/>
      <c r="H26" s="17"/>
      <c r="I26" s="17"/>
      <c r="J26" s="17"/>
      <c r="K26" s="17"/>
      <c r="L26" s="17"/>
      <c r="M26" s="17"/>
      <c r="N26" s="17"/>
      <c r="O26" s="17"/>
      <c r="P26" s="17"/>
      <c r="Q26" s="17"/>
      <c r="R26" s="17"/>
      <c r="S26" s="17"/>
      <c r="T26" s="17"/>
      <c r="U26" s="17"/>
      <c r="V26" s="17"/>
      <c r="W26" s="17"/>
      <c r="X26" s="17"/>
      <c r="Y26" s="17"/>
      <c r="Z26" s="17"/>
      <c r="AA26" s="17"/>
      <c r="AB26" s="17"/>
    </row>
    <row r="27" spans="1:28" x14ac:dyDescent="0.35">
      <c r="B27" s="36"/>
      <c r="D27" s="17"/>
      <c r="E27" s="17"/>
      <c r="F27" s="17"/>
      <c r="G27" s="17"/>
      <c r="H27" s="17"/>
      <c r="I27" s="17"/>
      <c r="J27" s="17"/>
      <c r="K27" s="17"/>
      <c r="L27" s="17"/>
      <c r="M27" s="17"/>
      <c r="N27" s="17"/>
      <c r="O27" s="17"/>
      <c r="P27" s="17"/>
      <c r="Q27" s="17"/>
      <c r="R27" s="17"/>
      <c r="S27" s="17"/>
      <c r="T27" s="17"/>
      <c r="U27" s="17"/>
      <c r="V27" s="17"/>
      <c r="W27" s="17"/>
      <c r="X27" s="17"/>
      <c r="Y27" s="17"/>
      <c r="Z27" s="17"/>
      <c r="AA27" s="17"/>
      <c r="AB27" s="17"/>
    </row>
    <row r="28" spans="1:28" x14ac:dyDescent="0.35">
      <c r="B28" s="36"/>
      <c r="D28" s="17"/>
      <c r="E28" s="17"/>
      <c r="F28" s="17"/>
      <c r="G28" s="17"/>
      <c r="H28" s="17"/>
      <c r="I28" s="17"/>
      <c r="J28" s="17"/>
      <c r="K28" s="17"/>
      <c r="L28" s="17"/>
      <c r="M28" s="17"/>
      <c r="N28" s="17"/>
      <c r="O28" s="17"/>
      <c r="P28" s="17"/>
      <c r="Q28" s="17"/>
      <c r="R28" s="17"/>
      <c r="S28" s="17"/>
      <c r="T28" s="17"/>
      <c r="U28" s="17"/>
      <c r="V28" s="17"/>
      <c r="W28" s="17"/>
      <c r="X28" s="17"/>
      <c r="Y28" s="17"/>
      <c r="Z28" s="17"/>
      <c r="AA28" s="17"/>
      <c r="AB28" s="17"/>
    </row>
    <row r="29" spans="1:28" x14ac:dyDescent="0.35">
      <c r="B29" s="36"/>
      <c r="D29" s="17"/>
      <c r="E29" s="17"/>
      <c r="F29" s="17"/>
      <c r="G29" s="17"/>
      <c r="H29" s="17"/>
      <c r="I29" s="17"/>
      <c r="J29" s="17"/>
      <c r="K29" s="17"/>
      <c r="L29" s="17"/>
      <c r="M29" s="17"/>
      <c r="N29" s="17"/>
      <c r="O29" s="17"/>
      <c r="P29" s="17"/>
      <c r="Q29" s="17"/>
      <c r="R29" s="17"/>
      <c r="S29" s="17"/>
      <c r="T29" s="17"/>
      <c r="U29" s="17"/>
      <c r="V29" s="17"/>
      <c r="W29" s="17"/>
      <c r="X29" s="17"/>
      <c r="Y29" s="17"/>
      <c r="Z29" s="17"/>
      <c r="AA29" s="17"/>
      <c r="AB29" s="17"/>
    </row>
    <row r="30" spans="1:28" x14ac:dyDescent="0.35">
      <c r="D30" s="17"/>
      <c r="E30" s="17"/>
      <c r="F30" s="17"/>
      <c r="G30" s="17"/>
      <c r="H30" s="17"/>
      <c r="I30" s="17"/>
      <c r="J30" s="17"/>
      <c r="K30" s="17"/>
      <c r="L30" s="17"/>
      <c r="M30" s="17"/>
      <c r="N30" s="17"/>
      <c r="O30" s="17"/>
      <c r="P30" s="17"/>
      <c r="Q30" s="17"/>
      <c r="R30" s="17"/>
      <c r="S30" s="17"/>
      <c r="T30" s="17"/>
      <c r="U30" s="17"/>
      <c r="V30" s="17"/>
      <c r="W30" s="17"/>
      <c r="X30" s="17"/>
      <c r="Y30" s="17"/>
      <c r="Z30" s="17"/>
      <c r="AA30" s="17"/>
      <c r="AB30" s="17"/>
    </row>
    <row r="31" spans="1:28" x14ac:dyDescent="0.35">
      <c r="D31" s="17"/>
      <c r="E31" s="17"/>
      <c r="F31" s="17"/>
      <c r="G31" s="17"/>
      <c r="H31" s="17"/>
      <c r="I31" s="17"/>
      <c r="J31" s="17"/>
      <c r="K31" s="17"/>
      <c r="L31" s="17"/>
      <c r="M31" s="17"/>
      <c r="N31" s="17"/>
      <c r="O31" s="17"/>
      <c r="P31" s="17"/>
      <c r="Q31" s="17"/>
      <c r="R31" s="17"/>
      <c r="S31" s="17"/>
      <c r="T31" s="17"/>
      <c r="U31" s="17"/>
      <c r="V31" s="17"/>
      <c r="W31" s="17"/>
      <c r="X31" s="17"/>
      <c r="Y31" s="17"/>
      <c r="Z31" s="17"/>
      <c r="AA31" s="17"/>
      <c r="AB31" s="17"/>
    </row>
    <row r="32" spans="1:28" x14ac:dyDescent="0.35">
      <c r="D32" s="17"/>
      <c r="E32" s="17"/>
      <c r="F32" s="17"/>
      <c r="G32" s="17"/>
      <c r="H32" s="17"/>
      <c r="I32" s="17"/>
      <c r="J32" s="17"/>
      <c r="K32" s="17"/>
      <c r="L32" s="17"/>
      <c r="M32" s="17"/>
      <c r="N32" s="17"/>
      <c r="O32" s="17"/>
      <c r="P32" s="17"/>
      <c r="Q32" s="17"/>
      <c r="R32" s="17"/>
      <c r="S32" s="17"/>
      <c r="T32" s="17"/>
      <c r="U32" s="17"/>
      <c r="V32" s="17"/>
      <c r="W32" s="17"/>
      <c r="X32" s="17"/>
      <c r="Y32" s="17"/>
      <c r="Z32" s="17"/>
      <c r="AA32" s="17"/>
      <c r="AB32" s="17"/>
    </row>
    <row r="33" spans="4:28" x14ac:dyDescent="0.35">
      <c r="D33" s="17"/>
      <c r="E33" s="17"/>
      <c r="F33" s="17"/>
      <c r="G33" s="17"/>
      <c r="H33" s="17"/>
      <c r="I33" s="17"/>
      <c r="J33" s="17"/>
      <c r="K33" s="17"/>
      <c r="L33" s="17"/>
      <c r="M33" s="17"/>
      <c r="N33" s="17"/>
      <c r="O33" s="17"/>
      <c r="P33" s="17"/>
      <c r="Q33" s="17"/>
      <c r="R33" s="17"/>
      <c r="S33" s="17"/>
      <c r="T33" s="17"/>
      <c r="U33" s="17"/>
      <c r="V33" s="17"/>
      <c r="W33" s="17"/>
      <c r="X33" s="17"/>
      <c r="Y33" s="17"/>
      <c r="Z33" s="17"/>
      <c r="AA33" s="17"/>
      <c r="AB33" s="17"/>
    </row>
    <row r="34" spans="4:28" x14ac:dyDescent="0.35">
      <c r="D34" s="17"/>
      <c r="E34" s="17"/>
      <c r="F34" s="17"/>
      <c r="G34" s="17"/>
      <c r="H34" s="17"/>
      <c r="I34" s="17"/>
      <c r="J34" s="17"/>
      <c r="K34" s="17"/>
      <c r="L34" s="17"/>
      <c r="M34" s="17"/>
      <c r="N34" s="17"/>
      <c r="O34" s="17"/>
      <c r="P34" s="17"/>
      <c r="Q34" s="17"/>
      <c r="R34" s="17"/>
      <c r="S34" s="17"/>
      <c r="T34" s="17"/>
      <c r="U34" s="17"/>
      <c r="V34" s="17"/>
      <c r="W34" s="17"/>
      <c r="X34" s="17"/>
      <c r="Y34" s="17"/>
      <c r="Z34" s="17"/>
      <c r="AA34" s="17"/>
      <c r="AB34" s="17"/>
    </row>
    <row r="35" spans="4:28" x14ac:dyDescent="0.35">
      <c r="D35" s="17"/>
      <c r="E35" s="17"/>
      <c r="F35" s="17"/>
      <c r="G35" s="17"/>
      <c r="H35" s="17"/>
      <c r="I35" s="17"/>
      <c r="J35" s="17"/>
      <c r="K35" s="17"/>
      <c r="L35" s="17"/>
      <c r="M35" s="17"/>
      <c r="N35" s="17"/>
      <c r="O35" s="17"/>
      <c r="P35" s="17"/>
      <c r="Q35" s="17"/>
      <c r="R35" s="17"/>
      <c r="S35" s="17"/>
      <c r="T35" s="17"/>
      <c r="U35" s="17"/>
      <c r="V35" s="17"/>
      <c r="W35" s="17"/>
      <c r="X35" s="17"/>
      <c r="Y35" s="17"/>
      <c r="Z35" s="17"/>
      <c r="AA35" s="17"/>
      <c r="AB35" s="17"/>
    </row>
    <row r="36" spans="4:28" x14ac:dyDescent="0.35">
      <c r="D36" s="17"/>
      <c r="E36" s="17"/>
      <c r="F36" s="17"/>
      <c r="G36" s="17"/>
      <c r="H36" s="17"/>
      <c r="I36" s="17"/>
      <c r="J36" s="17"/>
      <c r="K36" s="17"/>
      <c r="L36" s="17"/>
      <c r="M36" s="17"/>
      <c r="N36" s="17"/>
      <c r="O36" s="17"/>
      <c r="P36" s="17"/>
      <c r="Q36" s="17"/>
      <c r="R36" s="17"/>
      <c r="S36" s="17"/>
      <c r="T36" s="17"/>
      <c r="U36" s="17"/>
      <c r="V36" s="17"/>
      <c r="W36" s="17"/>
      <c r="X36" s="17"/>
      <c r="Y36" s="17"/>
      <c r="Z36" s="17"/>
      <c r="AA36" s="17"/>
      <c r="AB36" s="17"/>
    </row>
    <row r="37" spans="4:28" x14ac:dyDescent="0.35">
      <c r="D37" s="17"/>
      <c r="E37" s="17"/>
      <c r="F37" s="17"/>
      <c r="G37" s="17"/>
      <c r="H37" s="17"/>
      <c r="I37" s="17"/>
      <c r="J37" s="17"/>
      <c r="K37" s="17"/>
      <c r="L37" s="17"/>
      <c r="M37" s="17"/>
      <c r="N37" s="17"/>
      <c r="O37" s="17"/>
      <c r="P37" s="17"/>
      <c r="Q37" s="17"/>
      <c r="R37" s="17"/>
      <c r="S37" s="17"/>
      <c r="T37" s="17"/>
      <c r="U37" s="17"/>
      <c r="V37" s="17"/>
      <c r="W37" s="17"/>
      <c r="X37" s="17"/>
      <c r="Y37" s="17"/>
      <c r="Z37" s="17"/>
      <c r="AA37" s="17"/>
      <c r="AB37" s="17"/>
    </row>
    <row r="38" spans="4:28" x14ac:dyDescent="0.35">
      <c r="D38" s="17"/>
      <c r="E38" s="17"/>
      <c r="F38" s="17"/>
      <c r="G38" s="17"/>
      <c r="H38" s="17"/>
      <c r="I38" s="17"/>
      <c r="J38" s="17"/>
      <c r="K38" s="17"/>
      <c r="L38" s="17"/>
      <c r="M38" s="17"/>
      <c r="N38" s="17"/>
      <c r="O38" s="17"/>
      <c r="P38" s="17"/>
      <c r="Q38" s="17"/>
      <c r="R38" s="17"/>
      <c r="S38" s="17"/>
      <c r="T38" s="17"/>
      <c r="U38" s="17"/>
      <c r="V38" s="17"/>
      <c r="W38" s="17"/>
      <c r="X38" s="17"/>
      <c r="Y38" s="17"/>
      <c r="Z38" s="17"/>
      <c r="AA38" s="17"/>
      <c r="AB38" s="17"/>
    </row>
    <row r="39" spans="4:28" x14ac:dyDescent="0.35">
      <c r="D39" s="17"/>
      <c r="E39" s="17"/>
      <c r="F39" s="17"/>
      <c r="G39" s="17"/>
      <c r="H39" s="17"/>
      <c r="I39" s="17"/>
      <c r="J39" s="17"/>
      <c r="K39" s="17"/>
      <c r="L39" s="17"/>
      <c r="M39" s="17"/>
      <c r="N39" s="17"/>
      <c r="O39" s="17"/>
      <c r="P39" s="17"/>
      <c r="Q39" s="17"/>
      <c r="R39" s="17"/>
      <c r="S39" s="17"/>
      <c r="T39" s="17"/>
      <c r="U39" s="17"/>
      <c r="V39" s="17"/>
      <c r="W39" s="17"/>
      <c r="X39" s="17"/>
      <c r="Y39" s="17"/>
      <c r="Z39" s="17"/>
      <c r="AA39" s="17"/>
      <c r="AB39" s="17"/>
    </row>
    <row r="40" spans="4:28" x14ac:dyDescent="0.35">
      <c r="D40" s="17"/>
      <c r="E40" s="17"/>
      <c r="F40" s="17"/>
      <c r="G40" s="17"/>
      <c r="H40" s="17"/>
      <c r="I40" s="17"/>
      <c r="J40" s="17"/>
      <c r="K40" s="17"/>
      <c r="L40" s="17"/>
      <c r="M40" s="17"/>
      <c r="N40" s="17"/>
      <c r="O40" s="17"/>
      <c r="P40" s="17"/>
      <c r="Q40" s="17"/>
      <c r="R40" s="17"/>
      <c r="S40" s="17"/>
      <c r="T40" s="17"/>
      <c r="U40" s="17"/>
      <c r="V40" s="17"/>
      <c r="W40" s="17"/>
      <c r="X40" s="17"/>
      <c r="Y40" s="17"/>
      <c r="Z40" s="17"/>
      <c r="AA40" s="17"/>
      <c r="AB40" s="17"/>
    </row>
  </sheetData>
  <sheetProtection algorithmName="SHA-512" hashValue="qxYyDbQ5nnl4/rykIva5CAGbJtejlkcRF0uIRzCsQmRLIA0vLzF/IpFHpuYA7ls+OJJBhKk/wLrgU1PkTtyuiw==" saltValue="cFRN+TzbmFL2xvCj8o/JGw==" spinCount="100000" sheet="1" objects="1" scenarios="1"/>
  <mergeCells count="4">
    <mergeCell ref="A2:B5"/>
    <mergeCell ref="C2:O5"/>
    <mergeCell ref="P2:Q5"/>
    <mergeCell ref="A20:Q22"/>
  </mergeCells>
  <pageMargins left="0.7" right="0.7" top="0.75" bottom="0.75" header="0.3" footer="0.3"/>
  <pageSetup paperSize="5"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tabColor rgb="FF92D050"/>
    <pageSetUpPr fitToPage="1"/>
  </sheetPr>
  <dimension ref="A1:AS62"/>
  <sheetViews>
    <sheetView tabSelected="1" zoomScale="40" zoomScaleNormal="40" workbookViewId="0">
      <selection activeCell="T44" sqref="T44"/>
    </sheetView>
  </sheetViews>
  <sheetFormatPr defaultColWidth="9.1796875" defaultRowHeight="14" x14ac:dyDescent="0.3"/>
  <cols>
    <col min="1" max="1" width="20" style="3" customWidth="1"/>
    <col min="2" max="2" width="10" style="3" bestFit="1" customWidth="1"/>
    <col min="3" max="3" width="7.26953125" style="3" bestFit="1" customWidth="1"/>
    <col min="4" max="4" width="7.81640625" style="3" bestFit="1" customWidth="1"/>
    <col min="5" max="5" width="10.26953125" style="3" bestFit="1" customWidth="1"/>
    <col min="6" max="6" width="12.453125" style="3" bestFit="1" customWidth="1"/>
    <col min="7" max="8" width="10.26953125" style="3" customWidth="1"/>
    <col min="9" max="9" width="17.453125" style="3" bestFit="1" customWidth="1"/>
    <col min="10" max="10" width="15.81640625" style="3" bestFit="1" customWidth="1"/>
    <col min="11" max="14" width="9" style="3" bestFit="1" customWidth="1"/>
    <col min="15" max="15" width="17.453125" style="3" bestFit="1" customWidth="1"/>
    <col min="16" max="16" width="15.81640625" style="3" bestFit="1" customWidth="1"/>
    <col min="17" max="17" width="10.7265625" style="3" customWidth="1"/>
    <col min="18" max="18" width="9.54296875" style="3" customWidth="1"/>
    <col min="19" max="19" width="9.453125" style="3" customWidth="1"/>
    <col min="20" max="20" width="32.81640625" style="3" bestFit="1" customWidth="1"/>
    <col min="21" max="21" width="34.453125" style="3" bestFit="1" customWidth="1"/>
    <col min="22" max="22" width="10" style="3" bestFit="1" customWidth="1"/>
    <col min="23" max="23" width="11" style="3" bestFit="1" customWidth="1"/>
    <col min="24" max="24" width="9" style="3" bestFit="1" customWidth="1"/>
    <col min="25" max="25" width="10.26953125" style="3" bestFit="1" customWidth="1"/>
    <col min="26" max="26" width="12.453125" style="3" bestFit="1" customWidth="1"/>
    <col min="27" max="27" width="10.26953125" style="3" customWidth="1"/>
    <col min="28" max="28" width="9.7265625" style="3" customWidth="1"/>
    <col min="29" max="29" width="17.453125" style="3" bestFit="1" customWidth="1"/>
    <col min="30" max="30" width="15.453125" style="3" bestFit="1" customWidth="1"/>
    <col min="31" max="34" width="9" style="3" bestFit="1" customWidth="1"/>
    <col min="35" max="35" width="17.453125" style="3" bestFit="1" customWidth="1"/>
    <col min="36" max="36" width="15.453125" style="3" bestFit="1" customWidth="1"/>
    <col min="37" max="37" width="8.7265625" style="3" customWidth="1"/>
    <col min="38" max="38" width="7.7265625" style="3" customWidth="1"/>
    <col min="39" max="39" width="9.54296875" style="3" customWidth="1"/>
    <col min="40" max="40" width="22" style="3" bestFit="1" customWidth="1"/>
    <col min="41" max="41" width="23.1796875" style="3" bestFit="1" customWidth="1"/>
    <col min="42" max="42" width="22" style="3" bestFit="1" customWidth="1"/>
    <col min="43" max="43" width="23.1796875" style="3" bestFit="1" customWidth="1"/>
    <col min="44" max="44" width="4.26953125" style="3" customWidth="1"/>
    <col min="45" max="45" width="3.81640625" style="3" customWidth="1"/>
    <col min="46" max="46" width="9.1796875" style="3" customWidth="1"/>
    <col min="47" max="16384" width="9.1796875" style="3"/>
  </cols>
  <sheetData>
    <row r="1" spans="1:41" ht="14.5" customHeight="1" thickBot="1" x14ac:dyDescent="0.35"/>
    <row r="2" spans="1:41" ht="15" customHeight="1" x14ac:dyDescent="0.3">
      <c r="A2" s="64" t="s">
        <v>0</v>
      </c>
      <c r="B2" s="65"/>
      <c r="C2" s="70" t="s">
        <v>1</v>
      </c>
      <c r="D2" s="65"/>
      <c r="E2" s="65"/>
      <c r="F2" s="65"/>
      <c r="G2" s="65"/>
      <c r="H2" s="65"/>
      <c r="I2" s="65"/>
      <c r="J2" s="65"/>
      <c r="K2" s="65"/>
      <c r="L2" s="65"/>
      <c r="M2" s="65"/>
      <c r="N2" s="65"/>
      <c r="O2" s="65"/>
      <c r="P2" s="65"/>
      <c r="Q2" s="65"/>
      <c r="R2" s="65"/>
      <c r="S2" s="65"/>
      <c r="T2" s="65"/>
      <c r="U2" s="65"/>
      <c r="V2" s="65"/>
      <c r="W2" s="65"/>
      <c r="X2" s="65"/>
      <c r="Y2" s="65"/>
      <c r="Z2" s="65"/>
      <c r="AA2" s="65"/>
      <c r="AB2" s="65"/>
      <c r="AC2" s="65"/>
      <c r="AD2" s="65"/>
      <c r="AE2" s="71" t="s">
        <v>2</v>
      </c>
      <c r="AF2" s="72"/>
    </row>
    <row r="3" spans="1:41" ht="15.75" customHeight="1" x14ac:dyDescent="0.3">
      <c r="A3" s="66"/>
      <c r="B3" s="77"/>
      <c r="C3" s="77"/>
      <c r="D3" s="77"/>
      <c r="E3" s="77"/>
      <c r="F3" s="77"/>
      <c r="G3" s="77"/>
      <c r="H3" s="77"/>
      <c r="I3" s="77"/>
      <c r="J3" s="77"/>
      <c r="K3" s="77"/>
      <c r="L3" s="77"/>
      <c r="M3" s="77"/>
      <c r="N3" s="77"/>
      <c r="O3" s="77"/>
      <c r="P3" s="77"/>
      <c r="Q3" s="77"/>
      <c r="R3" s="77"/>
      <c r="S3" s="77"/>
      <c r="T3" s="77"/>
      <c r="U3" s="77"/>
      <c r="V3" s="77"/>
      <c r="W3" s="77"/>
      <c r="X3" s="77"/>
      <c r="Y3" s="77"/>
      <c r="Z3" s="77"/>
      <c r="AA3" s="77"/>
      <c r="AB3" s="77"/>
      <c r="AC3" s="77"/>
      <c r="AD3" s="77"/>
      <c r="AE3" s="77"/>
      <c r="AF3" s="73"/>
    </row>
    <row r="4" spans="1:41" ht="15" customHeight="1" x14ac:dyDescent="0.3">
      <c r="A4" s="66"/>
      <c r="B4" s="77"/>
      <c r="C4" s="77"/>
      <c r="D4" s="77"/>
      <c r="E4" s="77"/>
      <c r="F4" s="77"/>
      <c r="G4" s="77"/>
      <c r="H4" s="77"/>
      <c r="I4" s="77"/>
      <c r="J4" s="77"/>
      <c r="K4" s="77"/>
      <c r="L4" s="77"/>
      <c r="M4" s="77"/>
      <c r="N4" s="77"/>
      <c r="O4" s="77"/>
      <c r="P4" s="77"/>
      <c r="Q4" s="77"/>
      <c r="R4" s="77"/>
      <c r="S4" s="77"/>
      <c r="T4" s="77"/>
      <c r="U4" s="77"/>
      <c r="V4" s="77"/>
      <c r="W4" s="77"/>
      <c r="X4" s="77"/>
      <c r="Y4" s="77"/>
      <c r="Z4" s="77"/>
      <c r="AA4" s="77"/>
      <c r="AB4" s="77"/>
      <c r="AC4" s="77"/>
      <c r="AD4" s="77"/>
      <c r="AE4" s="77"/>
      <c r="AF4" s="73"/>
    </row>
    <row r="5" spans="1:41" ht="15" customHeight="1" thickBot="1" x14ac:dyDescent="0.35">
      <c r="A5" s="68"/>
      <c r="B5" s="69"/>
      <c r="C5" s="69"/>
      <c r="D5" s="69"/>
      <c r="E5" s="69"/>
      <c r="F5" s="69"/>
      <c r="G5" s="69"/>
      <c r="H5" s="69"/>
      <c r="I5" s="69"/>
      <c r="J5" s="69"/>
      <c r="K5" s="69"/>
      <c r="L5" s="69"/>
      <c r="M5" s="69"/>
      <c r="N5" s="69"/>
      <c r="O5" s="69"/>
      <c r="P5" s="69"/>
      <c r="Q5" s="69"/>
      <c r="R5" s="69"/>
      <c r="S5" s="69"/>
      <c r="T5" s="69"/>
      <c r="U5" s="69"/>
      <c r="V5" s="69"/>
      <c r="W5" s="69"/>
      <c r="X5" s="69"/>
      <c r="Y5" s="69"/>
      <c r="Z5" s="69"/>
      <c r="AA5" s="69"/>
      <c r="AB5" s="69"/>
      <c r="AC5" s="69"/>
      <c r="AD5" s="69"/>
      <c r="AE5" s="69"/>
      <c r="AF5" s="74"/>
    </row>
    <row r="6" spans="1:41" ht="15.75" customHeight="1" x14ac:dyDescent="0.4">
      <c r="A6" s="63"/>
      <c r="B6" s="63"/>
      <c r="C6" s="60"/>
      <c r="D6" s="60"/>
      <c r="E6" s="60"/>
      <c r="F6" s="60"/>
      <c r="G6" s="60"/>
      <c r="H6" s="60"/>
      <c r="I6" s="60"/>
      <c r="J6" s="60"/>
      <c r="K6" s="60"/>
      <c r="L6" s="60"/>
      <c r="M6" s="60"/>
      <c r="N6" s="60"/>
      <c r="O6" s="60"/>
      <c r="P6" s="60"/>
      <c r="Q6" s="60"/>
      <c r="R6" s="60"/>
      <c r="S6" s="60"/>
      <c r="T6" s="60"/>
      <c r="U6" s="60"/>
      <c r="V6" s="60"/>
      <c r="W6" s="60"/>
      <c r="X6" s="60"/>
      <c r="Y6" s="60"/>
      <c r="Z6" s="60"/>
      <c r="AA6" s="60"/>
      <c r="AB6" s="60"/>
      <c r="AC6" s="60"/>
      <c r="AD6" s="60"/>
      <c r="AE6" s="60"/>
    </row>
    <row r="7" spans="1:41" x14ac:dyDescent="0.3">
      <c r="A7" s="1" t="s">
        <v>14</v>
      </c>
      <c r="B7" s="2" t="s">
        <v>15</v>
      </c>
      <c r="E7" s="4"/>
      <c r="F7" s="4"/>
      <c r="G7" s="4"/>
      <c r="H7" s="4"/>
      <c r="I7" s="4"/>
      <c r="J7" s="4"/>
      <c r="K7" s="4"/>
      <c r="L7" s="4"/>
      <c r="M7" s="4"/>
      <c r="N7" s="4"/>
      <c r="O7" s="4"/>
      <c r="P7" s="4"/>
      <c r="Q7" s="4"/>
      <c r="R7" s="4"/>
      <c r="S7" s="4"/>
      <c r="T7" s="4"/>
      <c r="U7" s="4"/>
      <c r="V7" s="4"/>
      <c r="W7" s="4"/>
    </row>
    <row r="8" spans="1:41" x14ac:dyDescent="0.3">
      <c r="A8" s="1" t="s">
        <v>16</v>
      </c>
      <c r="B8" s="5">
        <f>COUNT(E11:E41)</f>
        <v>0</v>
      </c>
      <c r="E8" s="4"/>
      <c r="F8" s="4"/>
      <c r="G8" s="4"/>
      <c r="H8" s="4"/>
      <c r="I8" s="4"/>
      <c r="J8" s="4"/>
      <c r="K8" s="4"/>
      <c r="L8" s="4"/>
      <c r="M8" s="4"/>
      <c r="N8" s="4"/>
      <c r="O8" s="4"/>
      <c r="P8" s="4"/>
      <c r="Q8" s="4"/>
      <c r="R8" s="4"/>
      <c r="S8" s="4"/>
      <c r="T8" s="4"/>
      <c r="U8" s="4"/>
      <c r="V8" s="4"/>
      <c r="W8" s="4"/>
    </row>
    <row r="9" spans="1:41" x14ac:dyDescent="0.3">
      <c r="B9" s="78" t="s">
        <v>17</v>
      </c>
      <c r="C9" s="77"/>
      <c r="D9" s="77"/>
      <c r="E9" s="6"/>
      <c r="F9" s="6"/>
      <c r="G9" s="6"/>
      <c r="H9" s="6"/>
      <c r="I9" s="6"/>
      <c r="J9" s="6"/>
      <c r="K9" s="6"/>
      <c r="L9" s="6"/>
      <c r="M9" s="6"/>
      <c r="N9" s="6"/>
      <c r="O9" s="6"/>
      <c r="P9" s="6"/>
      <c r="Q9" s="6"/>
      <c r="R9" s="6"/>
      <c r="S9" s="6"/>
      <c r="T9" s="6"/>
      <c r="U9" s="6"/>
      <c r="V9" s="79" t="s">
        <v>18</v>
      </c>
      <c r="W9" s="77"/>
      <c r="X9" s="77"/>
      <c r="Y9" s="7"/>
      <c r="Z9" s="7"/>
    </row>
    <row r="10" spans="1:41" ht="15.65" customHeight="1" x14ac:dyDescent="0.3">
      <c r="A10" s="8" t="s">
        <v>19</v>
      </c>
      <c r="B10" s="8" t="s">
        <v>20</v>
      </c>
      <c r="C10" s="8" t="s">
        <v>21</v>
      </c>
      <c r="D10" s="8" t="s">
        <v>22</v>
      </c>
      <c r="E10" s="9" t="s">
        <v>23</v>
      </c>
      <c r="F10" s="9" t="s">
        <v>24</v>
      </c>
      <c r="G10" s="10" t="s">
        <v>25</v>
      </c>
      <c r="H10" s="10" t="s">
        <v>26</v>
      </c>
      <c r="I10" s="9" t="s">
        <v>27</v>
      </c>
      <c r="J10" s="9" t="s">
        <v>28</v>
      </c>
      <c r="K10" s="10" t="s">
        <v>29</v>
      </c>
      <c r="L10" s="10" t="s">
        <v>30</v>
      </c>
      <c r="M10" s="10" t="s">
        <v>31</v>
      </c>
      <c r="N10" s="10" t="s">
        <v>32</v>
      </c>
      <c r="O10" s="10" t="s">
        <v>33</v>
      </c>
      <c r="P10" s="10" t="s">
        <v>34</v>
      </c>
      <c r="Q10" s="10" t="s">
        <v>29</v>
      </c>
      <c r="R10" s="10" t="s">
        <v>30</v>
      </c>
      <c r="S10" s="10" t="s">
        <v>31</v>
      </c>
      <c r="T10" s="11" t="s">
        <v>35</v>
      </c>
      <c r="U10" s="11" t="s">
        <v>36</v>
      </c>
      <c r="V10" s="12" t="s">
        <v>20</v>
      </c>
      <c r="W10" s="12" t="s">
        <v>21</v>
      </c>
      <c r="X10" s="12" t="s">
        <v>22</v>
      </c>
      <c r="Y10" s="9" t="s">
        <v>23</v>
      </c>
      <c r="Z10" s="9" t="s">
        <v>24</v>
      </c>
      <c r="AA10" s="10" t="s">
        <v>25</v>
      </c>
      <c r="AB10" s="10" t="s">
        <v>26</v>
      </c>
      <c r="AC10" s="9" t="s">
        <v>27</v>
      </c>
      <c r="AD10" s="9" t="s">
        <v>37</v>
      </c>
      <c r="AE10" s="11" t="s">
        <v>29</v>
      </c>
      <c r="AF10" s="11" t="s">
        <v>30</v>
      </c>
      <c r="AG10" s="11" t="s">
        <v>31</v>
      </c>
      <c r="AH10" s="11" t="s">
        <v>32</v>
      </c>
      <c r="AI10" s="9" t="s">
        <v>33</v>
      </c>
      <c r="AJ10" s="9" t="s">
        <v>34</v>
      </c>
      <c r="AK10" s="11" t="s">
        <v>29</v>
      </c>
      <c r="AL10" s="11" t="s">
        <v>30</v>
      </c>
      <c r="AM10" s="11" t="s">
        <v>31</v>
      </c>
      <c r="AN10" s="11" t="s">
        <v>38</v>
      </c>
      <c r="AO10" s="11" t="s">
        <v>39</v>
      </c>
    </row>
    <row r="11" spans="1:41" x14ac:dyDescent="0.3">
      <c r="A11" s="61">
        <v>1</v>
      </c>
      <c r="B11" s="58"/>
      <c r="C11" s="58"/>
      <c r="D11" s="58"/>
      <c r="E11" s="48" t="str">
        <f t="shared" ref="E11:E41" si="0">IF(OR(B11="-",C11="-",D11="-"),"-",IFERROR(AVERAGE(B11:D11), "-"))</f>
        <v>-</v>
      </c>
      <c r="F11" s="48" t="e">
        <f t="shared" ref="F11:F41" si="1">$B$48</f>
        <v>#DIV/0!</v>
      </c>
      <c r="G11" s="48" t="str">
        <f t="shared" ref="G11:G41" si="2">IF(E11="-","-",MAX(B11:D11)-MIN(B11:D11))</f>
        <v>-</v>
      </c>
      <c r="H11" s="48" t="e">
        <f t="shared" ref="H11:H41" si="3">$B$49</f>
        <v>#DIV/0!</v>
      </c>
      <c r="I11" s="48" t="e">
        <f t="shared" ref="I11:I41" si="4">$B$44</f>
        <v>#DIV/0!</v>
      </c>
      <c r="J11" s="48" t="e">
        <f t="shared" ref="J11:J41" si="5">$B$45</f>
        <v>#DIV/0!</v>
      </c>
      <c r="K11" s="48" t="e">
        <f t="shared" ref="K11:K41" si="6">$B$48+$B$51</f>
        <v>#DIV/0!</v>
      </c>
      <c r="L11" s="48" t="e">
        <f t="shared" ref="L11:L41" si="7">$B$48+2*$B$51</f>
        <v>#DIV/0!</v>
      </c>
      <c r="M11" s="48" t="e">
        <f t="shared" ref="M11:M41" si="8">$B$48-$B$51</f>
        <v>#DIV/0!</v>
      </c>
      <c r="N11" s="48" t="e">
        <f t="shared" ref="N11:N41" si="9">$B$48-2*$B$51</f>
        <v>#DIV/0!</v>
      </c>
      <c r="O11" s="48" t="e">
        <f t="shared" ref="O11:O41" si="10">+$B$46</f>
        <v>#DIV/0!</v>
      </c>
      <c r="P11" s="48" t="e">
        <f t="shared" ref="P11:P41" si="11">+$B$47</f>
        <v>#DIV/0!</v>
      </c>
      <c r="Q11" s="48" t="e">
        <f t="shared" ref="Q11:Q41" si="12">+$B$49+$B$52</f>
        <v>#DIV/0!</v>
      </c>
      <c r="R11" s="48" t="e">
        <f t="shared" ref="R11:R41" si="13">+$B$49+(2*$B$52)</f>
        <v>#DIV/0!</v>
      </c>
      <c r="S11" s="48" t="e">
        <f t="shared" ref="S11:S41" si="14">+$B$49-$B$52</f>
        <v>#DIV/0!</v>
      </c>
      <c r="T11" s="10">
        <v>10</v>
      </c>
      <c r="U11" s="10">
        <v>35</v>
      </c>
      <c r="V11" s="58"/>
      <c r="W11" s="58"/>
      <c r="X11" s="58"/>
      <c r="Y11" s="48" t="str">
        <f t="shared" ref="Y11:Y41" si="15">+IF(OR(V11="-",W11="-",X11="-"),"-",IFERROR(AVERAGE(V11:X11),"-"))</f>
        <v>-</v>
      </c>
      <c r="Z11" s="48" t="e">
        <f t="shared" ref="Z11:Z41" si="16">+$X$48</f>
        <v>#DIV/0!</v>
      </c>
      <c r="AA11" s="48" t="str">
        <f t="shared" ref="AA11:AA41" si="17">IF(Y11="-","-",MAX(V11:X11)-MIN(V11:X11))</f>
        <v>-</v>
      </c>
      <c r="AB11" s="48" t="e">
        <f t="shared" ref="AB11:AB41" si="18">+$X$49</f>
        <v>#DIV/0!</v>
      </c>
      <c r="AC11" s="48" t="e">
        <f t="shared" ref="AC11:AC41" si="19">$X$44</f>
        <v>#DIV/0!</v>
      </c>
      <c r="AD11" s="48" t="e">
        <f t="shared" ref="AD11:AD41" si="20">$X$45</f>
        <v>#DIV/0!</v>
      </c>
      <c r="AE11" s="39" t="e">
        <f t="shared" ref="AE11:AE41" si="21">$X$48+$X$51</f>
        <v>#DIV/0!</v>
      </c>
      <c r="AF11" s="39" t="e">
        <f t="shared" ref="AF11:AF41" si="22">$X$48+2*$X$51</f>
        <v>#DIV/0!</v>
      </c>
      <c r="AG11" s="39" t="e">
        <f t="shared" ref="AG11:AG41" si="23">$X$48-$X$51</f>
        <v>#DIV/0!</v>
      </c>
      <c r="AH11" s="39" t="e">
        <f t="shared" ref="AH11:AH41" si="24">$X$48-2*$X$51</f>
        <v>#DIV/0!</v>
      </c>
      <c r="AI11" s="40" t="e">
        <f t="shared" ref="AI11:AI41" si="25">+$X$46</f>
        <v>#DIV/0!</v>
      </c>
      <c r="AJ11" s="40" t="e">
        <f t="shared" ref="AJ11:AJ41" si="26">+$X$47</f>
        <v>#DIV/0!</v>
      </c>
      <c r="AK11" s="40" t="e">
        <f t="shared" ref="AK11:AK41" si="27">+$X$49+$X$52</f>
        <v>#DIV/0!</v>
      </c>
      <c r="AL11" s="40" t="e">
        <f t="shared" ref="AL11:AL41" si="28">+$X$49+(2*$X$52)</f>
        <v>#DIV/0!</v>
      </c>
      <c r="AM11" s="40" t="e">
        <f t="shared" ref="AM11:AM41" si="29">+$X$49-$X$52</f>
        <v>#DIV/0!</v>
      </c>
      <c r="AN11" s="10">
        <v>10</v>
      </c>
      <c r="AO11" s="10">
        <v>80</v>
      </c>
    </row>
    <row r="12" spans="1:41" x14ac:dyDescent="0.3">
      <c r="A12" s="61">
        <v>2</v>
      </c>
      <c r="B12" s="58"/>
      <c r="C12" s="58"/>
      <c r="D12" s="58"/>
      <c r="E12" s="48" t="str">
        <f t="shared" si="0"/>
        <v>-</v>
      </c>
      <c r="F12" s="48" t="e">
        <f t="shared" si="1"/>
        <v>#DIV/0!</v>
      </c>
      <c r="G12" s="48" t="str">
        <f t="shared" si="2"/>
        <v>-</v>
      </c>
      <c r="H12" s="48" t="e">
        <f t="shared" si="3"/>
        <v>#DIV/0!</v>
      </c>
      <c r="I12" s="48" t="e">
        <f t="shared" si="4"/>
        <v>#DIV/0!</v>
      </c>
      <c r="J12" s="48" t="e">
        <f t="shared" si="5"/>
        <v>#DIV/0!</v>
      </c>
      <c r="K12" s="48" t="e">
        <f t="shared" si="6"/>
        <v>#DIV/0!</v>
      </c>
      <c r="L12" s="48" t="e">
        <f t="shared" si="7"/>
        <v>#DIV/0!</v>
      </c>
      <c r="M12" s="48" t="e">
        <f t="shared" si="8"/>
        <v>#DIV/0!</v>
      </c>
      <c r="N12" s="48" t="e">
        <f t="shared" si="9"/>
        <v>#DIV/0!</v>
      </c>
      <c r="O12" s="48" t="e">
        <f t="shared" si="10"/>
        <v>#DIV/0!</v>
      </c>
      <c r="P12" s="48" t="e">
        <f t="shared" si="11"/>
        <v>#DIV/0!</v>
      </c>
      <c r="Q12" s="48" t="e">
        <f t="shared" si="12"/>
        <v>#DIV/0!</v>
      </c>
      <c r="R12" s="48" t="e">
        <f t="shared" si="13"/>
        <v>#DIV/0!</v>
      </c>
      <c r="S12" s="48" t="e">
        <f t="shared" si="14"/>
        <v>#DIV/0!</v>
      </c>
      <c r="T12" s="10">
        <v>10</v>
      </c>
      <c r="U12" s="10">
        <v>35</v>
      </c>
      <c r="V12" s="58"/>
      <c r="W12" s="58"/>
      <c r="X12" s="58"/>
      <c r="Y12" s="48" t="str">
        <f t="shared" si="15"/>
        <v>-</v>
      </c>
      <c r="Z12" s="48" t="e">
        <f t="shared" si="16"/>
        <v>#DIV/0!</v>
      </c>
      <c r="AA12" s="48" t="str">
        <f t="shared" si="17"/>
        <v>-</v>
      </c>
      <c r="AB12" s="48" t="e">
        <f t="shared" si="18"/>
        <v>#DIV/0!</v>
      </c>
      <c r="AC12" s="48" t="e">
        <f t="shared" si="19"/>
        <v>#DIV/0!</v>
      </c>
      <c r="AD12" s="48" t="e">
        <f t="shared" si="20"/>
        <v>#DIV/0!</v>
      </c>
      <c r="AE12" s="39" t="e">
        <f t="shared" si="21"/>
        <v>#DIV/0!</v>
      </c>
      <c r="AF12" s="39" t="e">
        <f t="shared" si="22"/>
        <v>#DIV/0!</v>
      </c>
      <c r="AG12" s="39" t="e">
        <f t="shared" si="23"/>
        <v>#DIV/0!</v>
      </c>
      <c r="AH12" s="39" t="e">
        <f t="shared" si="24"/>
        <v>#DIV/0!</v>
      </c>
      <c r="AI12" s="40" t="e">
        <f t="shared" si="25"/>
        <v>#DIV/0!</v>
      </c>
      <c r="AJ12" s="40" t="e">
        <f t="shared" si="26"/>
        <v>#DIV/0!</v>
      </c>
      <c r="AK12" s="40" t="e">
        <f t="shared" si="27"/>
        <v>#DIV/0!</v>
      </c>
      <c r="AL12" s="40" t="e">
        <f t="shared" si="28"/>
        <v>#DIV/0!</v>
      </c>
      <c r="AM12" s="40" t="e">
        <f t="shared" si="29"/>
        <v>#DIV/0!</v>
      </c>
      <c r="AN12" s="10">
        <v>10</v>
      </c>
      <c r="AO12" s="10">
        <v>80</v>
      </c>
    </row>
    <row r="13" spans="1:41" x14ac:dyDescent="0.3">
      <c r="A13" s="61">
        <v>3</v>
      </c>
      <c r="B13" s="58"/>
      <c r="C13" s="58"/>
      <c r="D13" s="58"/>
      <c r="E13" s="48" t="str">
        <f t="shared" si="0"/>
        <v>-</v>
      </c>
      <c r="F13" s="48" t="e">
        <f t="shared" si="1"/>
        <v>#DIV/0!</v>
      </c>
      <c r="G13" s="48" t="str">
        <f t="shared" si="2"/>
        <v>-</v>
      </c>
      <c r="H13" s="48" t="e">
        <f t="shared" si="3"/>
        <v>#DIV/0!</v>
      </c>
      <c r="I13" s="48" t="e">
        <f t="shared" si="4"/>
        <v>#DIV/0!</v>
      </c>
      <c r="J13" s="48" t="e">
        <f t="shared" si="5"/>
        <v>#DIV/0!</v>
      </c>
      <c r="K13" s="48" t="e">
        <f t="shared" si="6"/>
        <v>#DIV/0!</v>
      </c>
      <c r="L13" s="48" t="e">
        <f t="shared" si="7"/>
        <v>#DIV/0!</v>
      </c>
      <c r="M13" s="48" t="e">
        <f t="shared" si="8"/>
        <v>#DIV/0!</v>
      </c>
      <c r="N13" s="48" t="e">
        <f t="shared" si="9"/>
        <v>#DIV/0!</v>
      </c>
      <c r="O13" s="48" t="e">
        <f t="shared" si="10"/>
        <v>#DIV/0!</v>
      </c>
      <c r="P13" s="48" t="e">
        <f t="shared" si="11"/>
        <v>#DIV/0!</v>
      </c>
      <c r="Q13" s="48" t="e">
        <f t="shared" si="12"/>
        <v>#DIV/0!</v>
      </c>
      <c r="R13" s="48" t="e">
        <f t="shared" si="13"/>
        <v>#DIV/0!</v>
      </c>
      <c r="S13" s="48" t="e">
        <f t="shared" si="14"/>
        <v>#DIV/0!</v>
      </c>
      <c r="T13" s="10">
        <v>10</v>
      </c>
      <c r="U13" s="10">
        <v>35</v>
      </c>
      <c r="V13" s="58"/>
      <c r="W13" s="58"/>
      <c r="X13" s="58"/>
      <c r="Y13" s="48" t="str">
        <f t="shared" si="15"/>
        <v>-</v>
      </c>
      <c r="Z13" s="48" t="e">
        <f t="shared" si="16"/>
        <v>#DIV/0!</v>
      </c>
      <c r="AA13" s="48" t="str">
        <f t="shared" si="17"/>
        <v>-</v>
      </c>
      <c r="AB13" s="48" t="e">
        <f t="shared" si="18"/>
        <v>#DIV/0!</v>
      </c>
      <c r="AC13" s="48" t="e">
        <f t="shared" si="19"/>
        <v>#DIV/0!</v>
      </c>
      <c r="AD13" s="48" t="e">
        <f t="shared" si="20"/>
        <v>#DIV/0!</v>
      </c>
      <c r="AE13" s="39" t="e">
        <f t="shared" si="21"/>
        <v>#DIV/0!</v>
      </c>
      <c r="AF13" s="39" t="e">
        <f t="shared" si="22"/>
        <v>#DIV/0!</v>
      </c>
      <c r="AG13" s="39" t="e">
        <f t="shared" si="23"/>
        <v>#DIV/0!</v>
      </c>
      <c r="AH13" s="39" t="e">
        <f t="shared" si="24"/>
        <v>#DIV/0!</v>
      </c>
      <c r="AI13" s="40" t="e">
        <f t="shared" si="25"/>
        <v>#DIV/0!</v>
      </c>
      <c r="AJ13" s="40" t="e">
        <f t="shared" si="26"/>
        <v>#DIV/0!</v>
      </c>
      <c r="AK13" s="40" t="e">
        <f t="shared" si="27"/>
        <v>#DIV/0!</v>
      </c>
      <c r="AL13" s="40" t="e">
        <f t="shared" si="28"/>
        <v>#DIV/0!</v>
      </c>
      <c r="AM13" s="40" t="e">
        <f t="shared" si="29"/>
        <v>#DIV/0!</v>
      </c>
      <c r="AN13" s="10">
        <v>10</v>
      </c>
      <c r="AO13" s="10">
        <v>80</v>
      </c>
    </row>
    <row r="14" spans="1:41" x14ac:dyDescent="0.3">
      <c r="A14" s="61">
        <v>4</v>
      </c>
      <c r="B14" s="58"/>
      <c r="C14" s="58"/>
      <c r="D14" s="58"/>
      <c r="E14" s="48" t="str">
        <f t="shared" si="0"/>
        <v>-</v>
      </c>
      <c r="F14" s="48" t="e">
        <f t="shared" si="1"/>
        <v>#DIV/0!</v>
      </c>
      <c r="G14" s="48" t="str">
        <f t="shared" si="2"/>
        <v>-</v>
      </c>
      <c r="H14" s="48" t="e">
        <f t="shared" si="3"/>
        <v>#DIV/0!</v>
      </c>
      <c r="I14" s="48" t="e">
        <f t="shared" si="4"/>
        <v>#DIV/0!</v>
      </c>
      <c r="J14" s="48" t="e">
        <f t="shared" si="5"/>
        <v>#DIV/0!</v>
      </c>
      <c r="K14" s="48" t="e">
        <f t="shared" si="6"/>
        <v>#DIV/0!</v>
      </c>
      <c r="L14" s="48" t="e">
        <f t="shared" si="7"/>
        <v>#DIV/0!</v>
      </c>
      <c r="M14" s="48" t="e">
        <f t="shared" si="8"/>
        <v>#DIV/0!</v>
      </c>
      <c r="N14" s="48" t="e">
        <f t="shared" si="9"/>
        <v>#DIV/0!</v>
      </c>
      <c r="O14" s="48" t="e">
        <f t="shared" si="10"/>
        <v>#DIV/0!</v>
      </c>
      <c r="P14" s="48" t="e">
        <f t="shared" si="11"/>
        <v>#DIV/0!</v>
      </c>
      <c r="Q14" s="48" t="e">
        <f t="shared" si="12"/>
        <v>#DIV/0!</v>
      </c>
      <c r="R14" s="48" t="e">
        <f t="shared" si="13"/>
        <v>#DIV/0!</v>
      </c>
      <c r="S14" s="48" t="e">
        <f t="shared" si="14"/>
        <v>#DIV/0!</v>
      </c>
      <c r="T14" s="10">
        <v>10</v>
      </c>
      <c r="U14" s="10">
        <v>35</v>
      </c>
      <c r="V14" s="58"/>
      <c r="W14" s="58"/>
      <c r="X14" s="58"/>
      <c r="Y14" s="48" t="str">
        <f t="shared" si="15"/>
        <v>-</v>
      </c>
      <c r="Z14" s="48" t="e">
        <f t="shared" si="16"/>
        <v>#DIV/0!</v>
      </c>
      <c r="AA14" s="48" t="str">
        <f t="shared" si="17"/>
        <v>-</v>
      </c>
      <c r="AB14" s="48" t="e">
        <f t="shared" si="18"/>
        <v>#DIV/0!</v>
      </c>
      <c r="AC14" s="48" t="e">
        <f t="shared" si="19"/>
        <v>#DIV/0!</v>
      </c>
      <c r="AD14" s="48" t="e">
        <f t="shared" si="20"/>
        <v>#DIV/0!</v>
      </c>
      <c r="AE14" s="39" t="e">
        <f t="shared" si="21"/>
        <v>#DIV/0!</v>
      </c>
      <c r="AF14" s="39" t="e">
        <f t="shared" si="22"/>
        <v>#DIV/0!</v>
      </c>
      <c r="AG14" s="39" t="e">
        <f t="shared" si="23"/>
        <v>#DIV/0!</v>
      </c>
      <c r="AH14" s="39" t="e">
        <f t="shared" si="24"/>
        <v>#DIV/0!</v>
      </c>
      <c r="AI14" s="40" t="e">
        <f t="shared" si="25"/>
        <v>#DIV/0!</v>
      </c>
      <c r="AJ14" s="40" t="e">
        <f t="shared" si="26"/>
        <v>#DIV/0!</v>
      </c>
      <c r="AK14" s="40" t="e">
        <f t="shared" si="27"/>
        <v>#DIV/0!</v>
      </c>
      <c r="AL14" s="40" t="e">
        <f t="shared" si="28"/>
        <v>#DIV/0!</v>
      </c>
      <c r="AM14" s="40" t="e">
        <f t="shared" si="29"/>
        <v>#DIV/0!</v>
      </c>
      <c r="AN14" s="10">
        <v>10</v>
      </c>
      <c r="AO14" s="10">
        <v>80</v>
      </c>
    </row>
    <row r="15" spans="1:41" x14ac:dyDescent="0.3">
      <c r="A15" s="61">
        <v>5</v>
      </c>
      <c r="B15" s="58"/>
      <c r="C15" s="58"/>
      <c r="D15" s="58"/>
      <c r="E15" s="48" t="str">
        <f t="shared" si="0"/>
        <v>-</v>
      </c>
      <c r="F15" s="48" t="e">
        <f t="shared" si="1"/>
        <v>#DIV/0!</v>
      </c>
      <c r="G15" s="48" t="str">
        <f t="shared" si="2"/>
        <v>-</v>
      </c>
      <c r="H15" s="48" t="e">
        <f t="shared" si="3"/>
        <v>#DIV/0!</v>
      </c>
      <c r="I15" s="48" t="e">
        <f t="shared" si="4"/>
        <v>#DIV/0!</v>
      </c>
      <c r="J15" s="48" t="e">
        <f t="shared" si="5"/>
        <v>#DIV/0!</v>
      </c>
      <c r="K15" s="48" t="e">
        <f t="shared" si="6"/>
        <v>#DIV/0!</v>
      </c>
      <c r="L15" s="48" t="e">
        <f t="shared" si="7"/>
        <v>#DIV/0!</v>
      </c>
      <c r="M15" s="48" t="e">
        <f t="shared" si="8"/>
        <v>#DIV/0!</v>
      </c>
      <c r="N15" s="48" t="e">
        <f t="shared" si="9"/>
        <v>#DIV/0!</v>
      </c>
      <c r="O15" s="48" t="e">
        <f t="shared" si="10"/>
        <v>#DIV/0!</v>
      </c>
      <c r="P15" s="48" t="e">
        <f t="shared" si="11"/>
        <v>#DIV/0!</v>
      </c>
      <c r="Q15" s="48" t="e">
        <f t="shared" si="12"/>
        <v>#DIV/0!</v>
      </c>
      <c r="R15" s="48" t="e">
        <f t="shared" si="13"/>
        <v>#DIV/0!</v>
      </c>
      <c r="S15" s="48" t="e">
        <f t="shared" si="14"/>
        <v>#DIV/0!</v>
      </c>
      <c r="T15" s="10">
        <v>10</v>
      </c>
      <c r="U15" s="10">
        <v>35</v>
      </c>
      <c r="V15" s="58"/>
      <c r="W15" s="58"/>
      <c r="X15" s="58"/>
      <c r="Y15" s="48" t="str">
        <f t="shared" si="15"/>
        <v>-</v>
      </c>
      <c r="Z15" s="48" t="e">
        <f t="shared" si="16"/>
        <v>#DIV/0!</v>
      </c>
      <c r="AA15" s="48" t="str">
        <f t="shared" si="17"/>
        <v>-</v>
      </c>
      <c r="AB15" s="48" t="e">
        <f t="shared" si="18"/>
        <v>#DIV/0!</v>
      </c>
      <c r="AC15" s="48" t="e">
        <f t="shared" si="19"/>
        <v>#DIV/0!</v>
      </c>
      <c r="AD15" s="48" t="e">
        <f t="shared" si="20"/>
        <v>#DIV/0!</v>
      </c>
      <c r="AE15" s="39" t="e">
        <f t="shared" si="21"/>
        <v>#DIV/0!</v>
      </c>
      <c r="AF15" s="39" t="e">
        <f t="shared" si="22"/>
        <v>#DIV/0!</v>
      </c>
      <c r="AG15" s="39" t="e">
        <f t="shared" si="23"/>
        <v>#DIV/0!</v>
      </c>
      <c r="AH15" s="39" t="e">
        <f t="shared" si="24"/>
        <v>#DIV/0!</v>
      </c>
      <c r="AI15" s="40" t="e">
        <f t="shared" si="25"/>
        <v>#DIV/0!</v>
      </c>
      <c r="AJ15" s="40" t="e">
        <f t="shared" si="26"/>
        <v>#DIV/0!</v>
      </c>
      <c r="AK15" s="40" t="e">
        <f t="shared" si="27"/>
        <v>#DIV/0!</v>
      </c>
      <c r="AL15" s="40" t="e">
        <f t="shared" si="28"/>
        <v>#DIV/0!</v>
      </c>
      <c r="AM15" s="40" t="e">
        <f t="shared" si="29"/>
        <v>#DIV/0!</v>
      </c>
      <c r="AN15" s="10">
        <v>10</v>
      </c>
      <c r="AO15" s="10">
        <v>80</v>
      </c>
    </row>
    <row r="16" spans="1:41" x14ac:dyDescent="0.3">
      <c r="A16" s="61">
        <v>6</v>
      </c>
      <c r="B16" s="58"/>
      <c r="C16" s="58"/>
      <c r="D16" s="58"/>
      <c r="E16" s="48" t="str">
        <f t="shared" si="0"/>
        <v>-</v>
      </c>
      <c r="F16" s="48" t="e">
        <f t="shared" si="1"/>
        <v>#DIV/0!</v>
      </c>
      <c r="G16" s="48" t="str">
        <f t="shared" si="2"/>
        <v>-</v>
      </c>
      <c r="H16" s="48" t="e">
        <f t="shared" si="3"/>
        <v>#DIV/0!</v>
      </c>
      <c r="I16" s="48" t="e">
        <f t="shared" si="4"/>
        <v>#DIV/0!</v>
      </c>
      <c r="J16" s="48" t="e">
        <f t="shared" si="5"/>
        <v>#DIV/0!</v>
      </c>
      <c r="K16" s="48" t="e">
        <f t="shared" si="6"/>
        <v>#DIV/0!</v>
      </c>
      <c r="L16" s="48" t="e">
        <f t="shared" si="7"/>
        <v>#DIV/0!</v>
      </c>
      <c r="M16" s="48" t="e">
        <f t="shared" si="8"/>
        <v>#DIV/0!</v>
      </c>
      <c r="N16" s="48" t="e">
        <f t="shared" si="9"/>
        <v>#DIV/0!</v>
      </c>
      <c r="O16" s="48" t="e">
        <f t="shared" si="10"/>
        <v>#DIV/0!</v>
      </c>
      <c r="P16" s="48" t="e">
        <f t="shared" si="11"/>
        <v>#DIV/0!</v>
      </c>
      <c r="Q16" s="48" t="e">
        <f t="shared" si="12"/>
        <v>#DIV/0!</v>
      </c>
      <c r="R16" s="48" t="e">
        <f t="shared" si="13"/>
        <v>#DIV/0!</v>
      </c>
      <c r="S16" s="48" t="e">
        <f t="shared" si="14"/>
        <v>#DIV/0!</v>
      </c>
      <c r="T16" s="10">
        <v>10</v>
      </c>
      <c r="U16" s="10">
        <v>35</v>
      </c>
      <c r="V16" s="58"/>
      <c r="W16" s="58"/>
      <c r="X16" s="58"/>
      <c r="Y16" s="48" t="str">
        <f t="shared" si="15"/>
        <v>-</v>
      </c>
      <c r="Z16" s="48" t="e">
        <f t="shared" si="16"/>
        <v>#DIV/0!</v>
      </c>
      <c r="AA16" s="48" t="str">
        <f t="shared" si="17"/>
        <v>-</v>
      </c>
      <c r="AB16" s="48" t="e">
        <f t="shared" si="18"/>
        <v>#DIV/0!</v>
      </c>
      <c r="AC16" s="48" t="e">
        <f t="shared" si="19"/>
        <v>#DIV/0!</v>
      </c>
      <c r="AD16" s="48" t="e">
        <f t="shared" si="20"/>
        <v>#DIV/0!</v>
      </c>
      <c r="AE16" s="39" t="e">
        <f t="shared" si="21"/>
        <v>#DIV/0!</v>
      </c>
      <c r="AF16" s="39" t="e">
        <f t="shared" si="22"/>
        <v>#DIV/0!</v>
      </c>
      <c r="AG16" s="39" t="e">
        <f t="shared" si="23"/>
        <v>#DIV/0!</v>
      </c>
      <c r="AH16" s="39" t="e">
        <f t="shared" si="24"/>
        <v>#DIV/0!</v>
      </c>
      <c r="AI16" s="40" t="e">
        <f t="shared" si="25"/>
        <v>#DIV/0!</v>
      </c>
      <c r="AJ16" s="40" t="e">
        <f t="shared" si="26"/>
        <v>#DIV/0!</v>
      </c>
      <c r="AK16" s="40" t="e">
        <f t="shared" si="27"/>
        <v>#DIV/0!</v>
      </c>
      <c r="AL16" s="40" t="e">
        <f t="shared" si="28"/>
        <v>#DIV/0!</v>
      </c>
      <c r="AM16" s="40" t="e">
        <f t="shared" si="29"/>
        <v>#DIV/0!</v>
      </c>
      <c r="AN16" s="10">
        <v>10</v>
      </c>
      <c r="AO16" s="10">
        <v>80</v>
      </c>
    </row>
    <row r="17" spans="1:41" x14ac:dyDescent="0.3">
      <c r="A17" s="61">
        <v>7</v>
      </c>
      <c r="B17" s="58"/>
      <c r="C17" s="58"/>
      <c r="D17" s="58"/>
      <c r="E17" s="48" t="str">
        <f t="shared" si="0"/>
        <v>-</v>
      </c>
      <c r="F17" s="48" t="e">
        <f t="shared" si="1"/>
        <v>#DIV/0!</v>
      </c>
      <c r="G17" s="48" t="str">
        <f t="shared" si="2"/>
        <v>-</v>
      </c>
      <c r="H17" s="48" t="e">
        <f t="shared" si="3"/>
        <v>#DIV/0!</v>
      </c>
      <c r="I17" s="48" t="e">
        <f t="shared" si="4"/>
        <v>#DIV/0!</v>
      </c>
      <c r="J17" s="48" t="e">
        <f t="shared" si="5"/>
        <v>#DIV/0!</v>
      </c>
      <c r="K17" s="48" t="e">
        <f t="shared" si="6"/>
        <v>#DIV/0!</v>
      </c>
      <c r="L17" s="48" t="e">
        <f t="shared" si="7"/>
        <v>#DIV/0!</v>
      </c>
      <c r="M17" s="48" t="e">
        <f t="shared" si="8"/>
        <v>#DIV/0!</v>
      </c>
      <c r="N17" s="48" t="e">
        <f t="shared" si="9"/>
        <v>#DIV/0!</v>
      </c>
      <c r="O17" s="48" t="e">
        <f t="shared" si="10"/>
        <v>#DIV/0!</v>
      </c>
      <c r="P17" s="48" t="e">
        <f t="shared" si="11"/>
        <v>#DIV/0!</v>
      </c>
      <c r="Q17" s="48" t="e">
        <f t="shared" si="12"/>
        <v>#DIV/0!</v>
      </c>
      <c r="R17" s="48" t="e">
        <f t="shared" si="13"/>
        <v>#DIV/0!</v>
      </c>
      <c r="S17" s="48" t="e">
        <f t="shared" si="14"/>
        <v>#DIV/0!</v>
      </c>
      <c r="T17" s="10">
        <v>10</v>
      </c>
      <c r="U17" s="10">
        <v>35</v>
      </c>
      <c r="V17" s="58"/>
      <c r="W17" s="58"/>
      <c r="X17" s="58"/>
      <c r="Y17" s="48" t="str">
        <f t="shared" si="15"/>
        <v>-</v>
      </c>
      <c r="Z17" s="48" t="e">
        <f t="shared" si="16"/>
        <v>#DIV/0!</v>
      </c>
      <c r="AA17" s="48" t="str">
        <f t="shared" si="17"/>
        <v>-</v>
      </c>
      <c r="AB17" s="48" t="e">
        <f t="shared" si="18"/>
        <v>#DIV/0!</v>
      </c>
      <c r="AC17" s="48" t="e">
        <f t="shared" si="19"/>
        <v>#DIV/0!</v>
      </c>
      <c r="AD17" s="48" t="e">
        <f t="shared" si="20"/>
        <v>#DIV/0!</v>
      </c>
      <c r="AE17" s="39" t="e">
        <f t="shared" si="21"/>
        <v>#DIV/0!</v>
      </c>
      <c r="AF17" s="39" t="e">
        <f t="shared" si="22"/>
        <v>#DIV/0!</v>
      </c>
      <c r="AG17" s="39" t="e">
        <f t="shared" si="23"/>
        <v>#DIV/0!</v>
      </c>
      <c r="AH17" s="39" t="e">
        <f t="shared" si="24"/>
        <v>#DIV/0!</v>
      </c>
      <c r="AI17" s="40" t="e">
        <f t="shared" si="25"/>
        <v>#DIV/0!</v>
      </c>
      <c r="AJ17" s="40" t="e">
        <f t="shared" si="26"/>
        <v>#DIV/0!</v>
      </c>
      <c r="AK17" s="40" t="e">
        <f t="shared" si="27"/>
        <v>#DIV/0!</v>
      </c>
      <c r="AL17" s="40" t="e">
        <f t="shared" si="28"/>
        <v>#DIV/0!</v>
      </c>
      <c r="AM17" s="40" t="e">
        <f t="shared" si="29"/>
        <v>#DIV/0!</v>
      </c>
      <c r="AN17" s="10">
        <v>10</v>
      </c>
      <c r="AO17" s="10">
        <v>80</v>
      </c>
    </row>
    <row r="18" spans="1:41" x14ac:dyDescent="0.3">
      <c r="A18" s="61">
        <v>8</v>
      </c>
      <c r="B18" s="58"/>
      <c r="C18" s="58"/>
      <c r="D18" s="58"/>
      <c r="E18" s="48" t="str">
        <f t="shared" si="0"/>
        <v>-</v>
      </c>
      <c r="F18" s="48" t="e">
        <f t="shared" si="1"/>
        <v>#DIV/0!</v>
      </c>
      <c r="G18" s="48" t="str">
        <f t="shared" si="2"/>
        <v>-</v>
      </c>
      <c r="H18" s="48" t="e">
        <f t="shared" si="3"/>
        <v>#DIV/0!</v>
      </c>
      <c r="I18" s="48" t="e">
        <f t="shared" si="4"/>
        <v>#DIV/0!</v>
      </c>
      <c r="J18" s="48" t="e">
        <f t="shared" si="5"/>
        <v>#DIV/0!</v>
      </c>
      <c r="K18" s="48" t="e">
        <f t="shared" si="6"/>
        <v>#DIV/0!</v>
      </c>
      <c r="L18" s="48" t="e">
        <f t="shared" si="7"/>
        <v>#DIV/0!</v>
      </c>
      <c r="M18" s="48" t="e">
        <f t="shared" si="8"/>
        <v>#DIV/0!</v>
      </c>
      <c r="N18" s="48" t="e">
        <f t="shared" si="9"/>
        <v>#DIV/0!</v>
      </c>
      <c r="O18" s="48" t="e">
        <f t="shared" si="10"/>
        <v>#DIV/0!</v>
      </c>
      <c r="P18" s="48" t="e">
        <f t="shared" si="11"/>
        <v>#DIV/0!</v>
      </c>
      <c r="Q18" s="48" t="e">
        <f t="shared" si="12"/>
        <v>#DIV/0!</v>
      </c>
      <c r="R18" s="48" t="e">
        <f t="shared" si="13"/>
        <v>#DIV/0!</v>
      </c>
      <c r="S18" s="48" t="e">
        <f t="shared" si="14"/>
        <v>#DIV/0!</v>
      </c>
      <c r="T18" s="10">
        <v>10</v>
      </c>
      <c r="U18" s="10">
        <v>35</v>
      </c>
      <c r="V18" s="58"/>
      <c r="W18" s="58"/>
      <c r="X18" s="58"/>
      <c r="Y18" s="48" t="str">
        <f t="shared" si="15"/>
        <v>-</v>
      </c>
      <c r="Z18" s="48" t="e">
        <f t="shared" si="16"/>
        <v>#DIV/0!</v>
      </c>
      <c r="AA18" s="48" t="str">
        <f t="shared" si="17"/>
        <v>-</v>
      </c>
      <c r="AB18" s="48" t="e">
        <f t="shared" si="18"/>
        <v>#DIV/0!</v>
      </c>
      <c r="AC18" s="48" t="e">
        <f t="shared" si="19"/>
        <v>#DIV/0!</v>
      </c>
      <c r="AD18" s="48" t="e">
        <f t="shared" si="20"/>
        <v>#DIV/0!</v>
      </c>
      <c r="AE18" s="39" t="e">
        <f t="shared" si="21"/>
        <v>#DIV/0!</v>
      </c>
      <c r="AF18" s="39" t="e">
        <f t="shared" si="22"/>
        <v>#DIV/0!</v>
      </c>
      <c r="AG18" s="39" t="e">
        <f t="shared" si="23"/>
        <v>#DIV/0!</v>
      </c>
      <c r="AH18" s="39" t="e">
        <f t="shared" si="24"/>
        <v>#DIV/0!</v>
      </c>
      <c r="AI18" s="40" t="e">
        <f t="shared" si="25"/>
        <v>#DIV/0!</v>
      </c>
      <c r="AJ18" s="40" t="e">
        <f t="shared" si="26"/>
        <v>#DIV/0!</v>
      </c>
      <c r="AK18" s="40" t="e">
        <f t="shared" si="27"/>
        <v>#DIV/0!</v>
      </c>
      <c r="AL18" s="40" t="e">
        <f t="shared" si="28"/>
        <v>#DIV/0!</v>
      </c>
      <c r="AM18" s="40" t="e">
        <f t="shared" si="29"/>
        <v>#DIV/0!</v>
      </c>
      <c r="AN18" s="10">
        <v>10</v>
      </c>
      <c r="AO18" s="10">
        <v>80</v>
      </c>
    </row>
    <row r="19" spans="1:41" x14ac:dyDescent="0.3">
      <c r="A19" s="61">
        <v>9</v>
      </c>
      <c r="B19" s="58"/>
      <c r="C19" s="58"/>
      <c r="D19" s="58"/>
      <c r="E19" s="48" t="str">
        <f t="shared" si="0"/>
        <v>-</v>
      </c>
      <c r="F19" s="48" t="e">
        <f t="shared" si="1"/>
        <v>#DIV/0!</v>
      </c>
      <c r="G19" s="48" t="str">
        <f t="shared" si="2"/>
        <v>-</v>
      </c>
      <c r="H19" s="48" t="e">
        <f t="shared" si="3"/>
        <v>#DIV/0!</v>
      </c>
      <c r="I19" s="48" t="e">
        <f t="shared" si="4"/>
        <v>#DIV/0!</v>
      </c>
      <c r="J19" s="48" t="e">
        <f t="shared" si="5"/>
        <v>#DIV/0!</v>
      </c>
      <c r="K19" s="48" t="e">
        <f t="shared" si="6"/>
        <v>#DIV/0!</v>
      </c>
      <c r="L19" s="48" t="e">
        <f t="shared" si="7"/>
        <v>#DIV/0!</v>
      </c>
      <c r="M19" s="48" t="e">
        <f t="shared" si="8"/>
        <v>#DIV/0!</v>
      </c>
      <c r="N19" s="48" t="e">
        <f t="shared" si="9"/>
        <v>#DIV/0!</v>
      </c>
      <c r="O19" s="48" t="e">
        <f t="shared" si="10"/>
        <v>#DIV/0!</v>
      </c>
      <c r="P19" s="48" t="e">
        <f t="shared" si="11"/>
        <v>#DIV/0!</v>
      </c>
      <c r="Q19" s="48" t="e">
        <f t="shared" si="12"/>
        <v>#DIV/0!</v>
      </c>
      <c r="R19" s="48" t="e">
        <f t="shared" si="13"/>
        <v>#DIV/0!</v>
      </c>
      <c r="S19" s="48" t="e">
        <f t="shared" si="14"/>
        <v>#DIV/0!</v>
      </c>
      <c r="T19" s="10">
        <v>10</v>
      </c>
      <c r="U19" s="10">
        <v>35</v>
      </c>
      <c r="V19" s="58"/>
      <c r="W19" s="58"/>
      <c r="X19" s="58"/>
      <c r="Y19" s="48" t="str">
        <f t="shared" si="15"/>
        <v>-</v>
      </c>
      <c r="Z19" s="48" t="e">
        <f t="shared" si="16"/>
        <v>#DIV/0!</v>
      </c>
      <c r="AA19" s="48" t="str">
        <f t="shared" si="17"/>
        <v>-</v>
      </c>
      <c r="AB19" s="48" t="e">
        <f t="shared" si="18"/>
        <v>#DIV/0!</v>
      </c>
      <c r="AC19" s="48" t="e">
        <f t="shared" si="19"/>
        <v>#DIV/0!</v>
      </c>
      <c r="AD19" s="48" t="e">
        <f t="shared" si="20"/>
        <v>#DIV/0!</v>
      </c>
      <c r="AE19" s="39" t="e">
        <f t="shared" si="21"/>
        <v>#DIV/0!</v>
      </c>
      <c r="AF19" s="39" t="e">
        <f t="shared" si="22"/>
        <v>#DIV/0!</v>
      </c>
      <c r="AG19" s="39" t="e">
        <f t="shared" si="23"/>
        <v>#DIV/0!</v>
      </c>
      <c r="AH19" s="39" t="e">
        <f t="shared" si="24"/>
        <v>#DIV/0!</v>
      </c>
      <c r="AI19" s="40" t="e">
        <f t="shared" si="25"/>
        <v>#DIV/0!</v>
      </c>
      <c r="AJ19" s="40" t="e">
        <f t="shared" si="26"/>
        <v>#DIV/0!</v>
      </c>
      <c r="AK19" s="40" t="e">
        <f t="shared" si="27"/>
        <v>#DIV/0!</v>
      </c>
      <c r="AL19" s="40" t="e">
        <f t="shared" si="28"/>
        <v>#DIV/0!</v>
      </c>
      <c r="AM19" s="40" t="e">
        <f t="shared" si="29"/>
        <v>#DIV/0!</v>
      </c>
      <c r="AN19" s="10">
        <v>10</v>
      </c>
      <c r="AO19" s="10">
        <v>80</v>
      </c>
    </row>
    <row r="20" spans="1:41" x14ac:dyDescent="0.3">
      <c r="A20" s="61">
        <v>10</v>
      </c>
      <c r="B20" s="58"/>
      <c r="C20" s="58"/>
      <c r="D20" s="58"/>
      <c r="E20" s="48" t="str">
        <f t="shared" si="0"/>
        <v>-</v>
      </c>
      <c r="F20" s="48" t="e">
        <f t="shared" si="1"/>
        <v>#DIV/0!</v>
      </c>
      <c r="G20" s="48" t="str">
        <f t="shared" si="2"/>
        <v>-</v>
      </c>
      <c r="H20" s="48" t="e">
        <f t="shared" si="3"/>
        <v>#DIV/0!</v>
      </c>
      <c r="I20" s="48" t="e">
        <f t="shared" si="4"/>
        <v>#DIV/0!</v>
      </c>
      <c r="J20" s="48" t="e">
        <f t="shared" si="5"/>
        <v>#DIV/0!</v>
      </c>
      <c r="K20" s="48" t="e">
        <f t="shared" si="6"/>
        <v>#DIV/0!</v>
      </c>
      <c r="L20" s="48" t="e">
        <f t="shared" si="7"/>
        <v>#DIV/0!</v>
      </c>
      <c r="M20" s="48" t="e">
        <f t="shared" si="8"/>
        <v>#DIV/0!</v>
      </c>
      <c r="N20" s="48" t="e">
        <f t="shared" si="9"/>
        <v>#DIV/0!</v>
      </c>
      <c r="O20" s="48" t="e">
        <f t="shared" si="10"/>
        <v>#DIV/0!</v>
      </c>
      <c r="P20" s="48" t="e">
        <f t="shared" si="11"/>
        <v>#DIV/0!</v>
      </c>
      <c r="Q20" s="48" t="e">
        <f t="shared" si="12"/>
        <v>#DIV/0!</v>
      </c>
      <c r="R20" s="48" t="e">
        <f t="shared" si="13"/>
        <v>#DIV/0!</v>
      </c>
      <c r="S20" s="48" t="e">
        <f t="shared" si="14"/>
        <v>#DIV/0!</v>
      </c>
      <c r="T20" s="10">
        <v>10</v>
      </c>
      <c r="U20" s="10">
        <v>35</v>
      </c>
      <c r="V20" s="58"/>
      <c r="W20" s="58"/>
      <c r="X20" s="58"/>
      <c r="Y20" s="48" t="str">
        <f t="shared" si="15"/>
        <v>-</v>
      </c>
      <c r="Z20" s="48" t="e">
        <f t="shared" si="16"/>
        <v>#DIV/0!</v>
      </c>
      <c r="AA20" s="48" t="str">
        <f t="shared" si="17"/>
        <v>-</v>
      </c>
      <c r="AB20" s="48" t="e">
        <f t="shared" si="18"/>
        <v>#DIV/0!</v>
      </c>
      <c r="AC20" s="48" t="e">
        <f t="shared" si="19"/>
        <v>#DIV/0!</v>
      </c>
      <c r="AD20" s="48" t="e">
        <f t="shared" si="20"/>
        <v>#DIV/0!</v>
      </c>
      <c r="AE20" s="39" t="e">
        <f t="shared" si="21"/>
        <v>#DIV/0!</v>
      </c>
      <c r="AF20" s="39" t="e">
        <f t="shared" si="22"/>
        <v>#DIV/0!</v>
      </c>
      <c r="AG20" s="39" t="e">
        <f t="shared" si="23"/>
        <v>#DIV/0!</v>
      </c>
      <c r="AH20" s="39" t="e">
        <f t="shared" si="24"/>
        <v>#DIV/0!</v>
      </c>
      <c r="AI20" s="40" t="e">
        <f t="shared" si="25"/>
        <v>#DIV/0!</v>
      </c>
      <c r="AJ20" s="40" t="e">
        <f t="shared" si="26"/>
        <v>#DIV/0!</v>
      </c>
      <c r="AK20" s="40" t="e">
        <f t="shared" si="27"/>
        <v>#DIV/0!</v>
      </c>
      <c r="AL20" s="40" t="e">
        <f t="shared" si="28"/>
        <v>#DIV/0!</v>
      </c>
      <c r="AM20" s="40" t="e">
        <f t="shared" si="29"/>
        <v>#DIV/0!</v>
      </c>
      <c r="AN20" s="10">
        <v>10</v>
      </c>
      <c r="AO20" s="10">
        <v>80</v>
      </c>
    </row>
    <row r="21" spans="1:41" x14ac:dyDescent="0.3">
      <c r="A21" s="61">
        <v>11</v>
      </c>
      <c r="B21" s="58"/>
      <c r="C21" s="58"/>
      <c r="D21" s="58"/>
      <c r="E21" s="48" t="str">
        <f t="shared" si="0"/>
        <v>-</v>
      </c>
      <c r="F21" s="48" t="e">
        <f t="shared" si="1"/>
        <v>#DIV/0!</v>
      </c>
      <c r="G21" s="48" t="str">
        <f t="shared" si="2"/>
        <v>-</v>
      </c>
      <c r="H21" s="48" t="e">
        <f t="shared" si="3"/>
        <v>#DIV/0!</v>
      </c>
      <c r="I21" s="48" t="e">
        <f t="shared" si="4"/>
        <v>#DIV/0!</v>
      </c>
      <c r="J21" s="48" t="e">
        <f t="shared" si="5"/>
        <v>#DIV/0!</v>
      </c>
      <c r="K21" s="48" t="e">
        <f t="shared" si="6"/>
        <v>#DIV/0!</v>
      </c>
      <c r="L21" s="48" t="e">
        <f t="shared" si="7"/>
        <v>#DIV/0!</v>
      </c>
      <c r="M21" s="48" t="e">
        <f t="shared" si="8"/>
        <v>#DIV/0!</v>
      </c>
      <c r="N21" s="48" t="e">
        <f t="shared" si="9"/>
        <v>#DIV/0!</v>
      </c>
      <c r="O21" s="48" t="e">
        <f t="shared" si="10"/>
        <v>#DIV/0!</v>
      </c>
      <c r="P21" s="48" t="e">
        <f t="shared" si="11"/>
        <v>#DIV/0!</v>
      </c>
      <c r="Q21" s="48" t="e">
        <f t="shared" si="12"/>
        <v>#DIV/0!</v>
      </c>
      <c r="R21" s="48" t="e">
        <f t="shared" si="13"/>
        <v>#DIV/0!</v>
      </c>
      <c r="S21" s="48" t="e">
        <f t="shared" si="14"/>
        <v>#DIV/0!</v>
      </c>
      <c r="T21" s="10">
        <v>10</v>
      </c>
      <c r="U21" s="10">
        <v>35</v>
      </c>
      <c r="V21" s="58"/>
      <c r="W21" s="58"/>
      <c r="X21" s="58"/>
      <c r="Y21" s="48" t="str">
        <f t="shared" si="15"/>
        <v>-</v>
      </c>
      <c r="Z21" s="48" t="e">
        <f t="shared" si="16"/>
        <v>#DIV/0!</v>
      </c>
      <c r="AA21" s="48" t="str">
        <f t="shared" si="17"/>
        <v>-</v>
      </c>
      <c r="AB21" s="48" t="e">
        <f t="shared" si="18"/>
        <v>#DIV/0!</v>
      </c>
      <c r="AC21" s="48" t="e">
        <f t="shared" si="19"/>
        <v>#DIV/0!</v>
      </c>
      <c r="AD21" s="48" t="e">
        <f t="shared" si="20"/>
        <v>#DIV/0!</v>
      </c>
      <c r="AE21" s="39" t="e">
        <f t="shared" si="21"/>
        <v>#DIV/0!</v>
      </c>
      <c r="AF21" s="39" t="e">
        <f t="shared" si="22"/>
        <v>#DIV/0!</v>
      </c>
      <c r="AG21" s="39" t="e">
        <f t="shared" si="23"/>
        <v>#DIV/0!</v>
      </c>
      <c r="AH21" s="39" t="e">
        <f t="shared" si="24"/>
        <v>#DIV/0!</v>
      </c>
      <c r="AI21" s="40" t="e">
        <f t="shared" si="25"/>
        <v>#DIV/0!</v>
      </c>
      <c r="AJ21" s="40" t="e">
        <f t="shared" si="26"/>
        <v>#DIV/0!</v>
      </c>
      <c r="AK21" s="40" t="e">
        <f t="shared" si="27"/>
        <v>#DIV/0!</v>
      </c>
      <c r="AL21" s="40" t="e">
        <f t="shared" si="28"/>
        <v>#DIV/0!</v>
      </c>
      <c r="AM21" s="40" t="e">
        <f t="shared" si="29"/>
        <v>#DIV/0!</v>
      </c>
      <c r="AN21" s="10">
        <v>10</v>
      </c>
      <c r="AO21" s="10">
        <v>80</v>
      </c>
    </row>
    <row r="22" spans="1:41" x14ac:dyDescent="0.3">
      <c r="A22" s="61">
        <v>12</v>
      </c>
      <c r="B22" s="58"/>
      <c r="C22" s="58"/>
      <c r="D22" s="58"/>
      <c r="E22" s="48" t="str">
        <f t="shared" si="0"/>
        <v>-</v>
      </c>
      <c r="F22" s="48" t="e">
        <f t="shared" si="1"/>
        <v>#DIV/0!</v>
      </c>
      <c r="G22" s="48" t="str">
        <f t="shared" si="2"/>
        <v>-</v>
      </c>
      <c r="H22" s="48" t="e">
        <f t="shared" si="3"/>
        <v>#DIV/0!</v>
      </c>
      <c r="I22" s="48" t="e">
        <f t="shared" si="4"/>
        <v>#DIV/0!</v>
      </c>
      <c r="J22" s="48" t="e">
        <f t="shared" si="5"/>
        <v>#DIV/0!</v>
      </c>
      <c r="K22" s="48" t="e">
        <f t="shared" si="6"/>
        <v>#DIV/0!</v>
      </c>
      <c r="L22" s="48" t="e">
        <f t="shared" si="7"/>
        <v>#DIV/0!</v>
      </c>
      <c r="M22" s="48" t="e">
        <f t="shared" si="8"/>
        <v>#DIV/0!</v>
      </c>
      <c r="N22" s="48" t="e">
        <f t="shared" si="9"/>
        <v>#DIV/0!</v>
      </c>
      <c r="O22" s="48" t="e">
        <f t="shared" si="10"/>
        <v>#DIV/0!</v>
      </c>
      <c r="P22" s="48" t="e">
        <f t="shared" si="11"/>
        <v>#DIV/0!</v>
      </c>
      <c r="Q22" s="48" t="e">
        <f t="shared" si="12"/>
        <v>#DIV/0!</v>
      </c>
      <c r="R22" s="48" t="e">
        <f t="shared" si="13"/>
        <v>#DIV/0!</v>
      </c>
      <c r="S22" s="48" t="e">
        <f t="shared" si="14"/>
        <v>#DIV/0!</v>
      </c>
      <c r="T22" s="10">
        <v>10</v>
      </c>
      <c r="U22" s="10">
        <v>35</v>
      </c>
      <c r="V22" s="58"/>
      <c r="W22" s="58"/>
      <c r="X22" s="58"/>
      <c r="Y22" s="48" t="str">
        <f t="shared" si="15"/>
        <v>-</v>
      </c>
      <c r="Z22" s="48" t="e">
        <f t="shared" si="16"/>
        <v>#DIV/0!</v>
      </c>
      <c r="AA22" s="48" t="str">
        <f t="shared" si="17"/>
        <v>-</v>
      </c>
      <c r="AB22" s="48" t="e">
        <f t="shared" si="18"/>
        <v>#DIV/0!</v>
      </c>
      <c r="AC22" s="48" t="e">
        <f t="shared" si="19"/>
        <v>#DIV/0!</v>
      </c>
      <c r="AD22" s="48" t="e">
        <f t="shared" si="20"/>
        <v>#DIV/0!</v>
      </c>
      <c r="AE22" s="39" t="e">
        <f t="shared" si="21"/>
        <v>#DIV/0!</v>
      </c>
      <c r="AF22" s="39" t="e">
        <f t="shared" si="22"/>
        <v>#DIV/0!</v>
      </c>
      <c r="AG22" s="39" t="e">
        <f t="shared" si="23"/>
        <v>#DIV/0!</v>
      </c>
      <c r="AH22" s="39" t="e">
        <f t="shared" si="24"/>
        <v>#DIV/0!</v>
      </c>
      <c r="AI22" s="40" t="e">
        <f t="shared" si="25"/>
        <v>#DIV/0!</v>
      </c>
      <c r="AJ22" s="40" t="e">
        <f t="shared" si="26"/>
        <v>#DIV/0!</v>
      </c>
      <c r="AK22" s="40" t="e">
        <f t="shared" si="27"/>
        <v>#DIV/0!</v>
      </c>
      <c r="AL22" s="40" t="e">
        <f t="shared" si="28"/>
        <v>#DIV/0!</v>
      </c>
      <c r="AM22" s="40" t="e">
        <f t="shared" si="29"/>
        <v>#DIV/0!</v>
      </c>
      <c r="AN22" s="10">
        <v>10</v>
      </c>
      <c r="AO22" s="10">
        <v>80</v>
      </c>
    </row>
    <row r="23" spans="1:41" x14ac:dyDescent="0.3">
      <c r="A23" s="61">
        <v>13</v>
      </c>
      <c r="B23" s="58"/>
      <c r="C23" s="58"/>
      <c r="D23" s="58"/>
      <c r="E23" s="48" t="str">
        <f t="shared" si="0"/>
        <v>-</v>
      </c>
      <c r="F23" s="48" t="e">
        <f t="shared" si="1"/>
        <v>#DIV/0!</v>
      </c>
      <c r="G23" s="48" t="str">
        <f t="shared" si="2"/>
        <v>-</v>
      </c>
      <c r="H23" s="48" t="e">
        <f t="shared" si="3"/>
        <v>#DIV/0!</v>
      </c>
      <c r="I23" s="48" t="e">
        <f t="shared" si="4"/>
        <v>#DIV/0!</v>
      </c>
      <c r="J23" s="48" t="e">
        <f t="shared" si="5"/>
        <v>#DIV/0!</v>
      </c>
      <c r="K23" s="48" t="e">
        <f t="shared" si="6"/>
        <v>#DIV/0!</v>
      </c>
      <c r="L23" s="48" t="e">
        <f t="shared" si="7"/>
        <v>#DIV/0!</v>
      </c>
      <c r="M23" s="48" t="e">
        <f t="shared" si="8"/>
        <v>#DIV/0!</v>
      </c>
      <c r="N23" s="48" t="e">
        <f t="shared" si="9"/>
        <v>#DIV/0!</v>
      </c>
      <c r="O23" s="48" t="e">
        <f t="shared" si="10"/>
        <v>#DIV/0!</v>
      </c>
      <c r="P23" s="48" t="e">
        <f t="shared" si="11"/>
        <v>#DIV/0!</v>
      </c>
      <c r="Q23" s="48" t="e">
        <f t="shared" si="12"/>
        <v>#DIV/0!</v>
      </c>
      <c r="R23" s="48" t="e">
        <f t="shared" si="13"/>
        <v>#DIV/0!</v>
      </c>
      <c r="S23" s="48" t="e">
        <f t="shared" si="14"/>
        <v>#DIV/0!</v>
      </c>
      <c r="T23" s="10">
        <v>10</v>
      </c>
      <c r="U23" s="10">
        <v>35</v>
      </c>
      <c r="V23" s="58"/>
      <c r="W23" s="58"/>
      <c r="X23" s="58"/>
      <c r="Y23" s="48" t="str">
        <f t="shared" si="15"/>
        <v>-</v>
      </c>
      <c r="Z23" s="48" t="e">
        <f t="shared" si="16"/>
        <v>#DIV/0!</v>
      </c>
      <c r="AA23" s="48" t="str">
        <f t="shared" si="17"/>
        <v>-</v>
      </c>
      <c r="AB23" s="48" t="e">
        <f t="shared" si="18"/>
        <v>#DIV/0!</v>
      </c>
      <c r="AC23" s="48" t="e">
        <f t="shared" si="19"/>
        <v>#DIV/0!</v>
      </c>
      <c r="AD23" s="48" t="e">
        <f t="shared" si="20"/>
        <v>#DIV/0!</v>
      </c>
      <c r="AE23" s="39" t="e">
        <f t="shared" si="21"/>
        <v>#DIV/0!</v>
      </c>
      <c r="AF23" s="39" t="e">
        <f t="shared" si="22"/>
        <v>#DIV/0!</v>
      </c>
      <c r="AG23" s="39" t="e">
        <f t="shared" si="23"/>
        <v>#DIV/0!</v>
      </c>
      <c r="AH23" s="39" t="e">
        <f t="shared" si="24"/>
        <v>#DIV/0!</v>
      </c>
      <c r="AI23" s="40" t="e">
        <f t="shared" si="25"/>
        <v>#DIV/0!</v>
      </c>
      <c r="AJ23" s="40" t="e">
        <f t="shared" si="26"/>
        <v>#DIV/0!</v>
      </c>
      <c r="AK23" s="40" t="e">
        <f t="shared" si="27"/>
        <v>#DIV/0!</v>
      </c>
      <c r="AL23" s="40" t="e">
        <f t="shared" si="28"/>
        <v>#DIV/0!</v>
      </c>
      <c r="AM23" s="40" t="e">
        <f t="shared" si="29"/>
        <v>#DIV/0!</v>
      </c>
      <c r="AN23" s="10">
        <v>10</v>
      </c>
      <c r="AO23" s="10">
        <v>80</v>
      </c>
    </row>
    <row r="24" spans="1:41" x14ac:dyDescent="0.3">
      <c r="A24" s="61">
        <v>14</v>
      </c>
      <c r="B24" s="58"/>
      <c r="C24" s="58"/>
      <c r="D24" s="58"/>
      <c r="E24" s="48" t="str">
        <f t="shared" si="0"/>
        <v>-</v>
      </c>
      <c r="F24" s="48" t="e">
        <f t="shared" si="1"/>
        <v>#DIV/0!</v>
      </c>
      <c r="G24" s="48" t="str">
        <f t="shared" si="2"/>
        <v>-</v>
      </c>
      <c r="H24" s="48" t="e">
        <f t="shared" si="3"/>
        <v>#DIV/0!</v>
      </c>
      <c r="I24" s="48" t="e">
        <f t="shared" si="4"/>
        <v>#DIV/0!</v>
      </c>
      <c r="J24" s="48" t="e">
        <f t="shared" si="5"/>
        <v>#DIV/0!</v>
      </c>
      <c r="K24" s="48" t="e">
        <f t="shared" si="6"/>
        <v>#DIV/0!</v>
      </c>
      <c r="L24" s="48" t="e">
        <f t="shared" si="7"/>
        <v>#DIV/0!</v>
      </c>
      <c r="M24" s="48" t="e">
        <f t="shared" si="8"/>
        <v>#DIV/0!</v>
      </c>
      <c r="N24" s="48" t="e">
        <f t="shared" si="9"/>
        <v>#DIV/0!</v>
      </c>
      <c r="O24" s="48" t="e">
        <f t="shared" si="10"/>
        <v>#DIV/0!</v>
      </c>
      <c r="P24" s="48" t="e">
        <f t="shared" si="11"/>
        <v>#DIV/0!</v>
      </c>
      <c r="Q24" s="48" t="e">
        <f t="shared" si="12"/>
        <v>#DIV/0!</v>
      </c>
      <c r="R24" s="48" t="e">
        <f t="shared" si="13"/>
        <v>#DIV/0!</v>
      </c>
      <c r="S24" s="48" t="e">
        <f t="shared" si="14"/>
        <v>#DIV/0!</v>
      </c>
      <c r="T24" s="10">
        <v>10</v>
      </c>
      <c r="U24" s="10">
        <v>35</v>
      </c>
      <c r="V24" s="58"/>
      <c r="W24" s="58"/>
      <c r="X24" s="58"/>
      <c r="Y24" s="48" t="str">
        <f t="shared" si="15"/>
        <v>-</v>
      </c>
      <c r="Z24" s="48" t="e">
        <f t="shared" si="16"/>
        <v>#DIV/0!</v>
      </c>
      <c r="AA24" s="48" t="str">
        <f t="shared" si="17"/>
        <v>-</v>
      </c>
      <c r="AB24" s="48" t="e">
        <f t="shared" si="18"/>
        <v>#DIV/0!</v>
      </c>
      <c r="AC24" s="48" t="e">
        <f t="shared" si="19"/>
        <v>#DIV/0!</v>
      </c>
      <c r="AD24" s="48" t="e">
        <f t="shared" si="20"/>
        <v>#DIV/0!</v>
      </c>
      <c r="AE24" s="39" t="e">
        <f t="shared" si="21"/>
        <v>#DIV/0!</v>
      </c>
      <c r="AF24" s="39" t="e">
        <f t="shared" si="22"/>
        <v>#DIV/0!</v>
      </c>
      <c r="AG24" s="39" t="e">
        <f t="shared" si="23"/>
        <v>#DIV/0!</v>
      </c>
      <c r="AH24" s="39" t="e">
        <f t="shared" si="24"/>
        <v>#DIV/0!</v>
      </c>
      <c r="AI24" s="40" t="e">
        <f t="shared" si="25"/>
        <v>#DIV/0!</v>
      </c>
      <c r="AJ24" s="40" t="e">
        <f t="shared" si="26"/>
        <v>#DIV/0!</v>
      </c>
      <c r="AK24" s="40" t="e">
        <f t="shared" si="27"/>
        <v>#DIV/0!</v>
      </c>
      <c r="AL24" s="40" t="e">
        <f t="shared" si="28"/>
        <v>#DIV/0!</v>
      </c>
      <c r="AM24" s="40" t="e">
        <f t="shared" si="29"/>
        <v>#DIV/0!</v>
      </c>
      <c r="AN24" s="10">
        <v>10</v>
      </c>
      <c r="AO24" s="10">
        <v>80</v>
      </c>
    </row>
    <row r="25" spans="1:41" x14ac:dyDescent="0.3">
      <c r="A25" s="61">
        <v>15</v>
      </c>
      <c r="B25" s="58"/>
      <c r="C25" s="58"/>
      <c r="D25" s="58"/>
      <c r="E25" s="48" t="str">
        <f t="shared" si="0"/>
        <v>-</v>
      </c>
      <c r="F25" s="48" t="e">
        <f t="shared" si="1"/>
        <v>#DIV/0!</v>
      </c>
      <c r="G25" s="48" t="str">
        <f t="shared" si="2"/>
        <v>-</v>
      </c>
      <c r="H25" s="48" t="e">
        <f t="shared" si="3"/>
        <v>#DIV/0!</v>
      </c>
      <c r="I25" s="48" t="e">
        <f t="shared" si="4"/>
        <v>#DIV/0!</v>
      </c>
      <c r="J25" s="48" t="e">
        <f t="shared" si="5"/>
        <v>#DIV/0!</v>
      </c>
      <c r="K25" s="48" t="e">
        <f t="shared" si="6"/>
        <v>#DIV/0!</v>
      </c>
      <c r="L25" s="48" t="e">
        <f t="shared" si="7"/>
        <v>#DIV/0!</v>
      </c>
      <c r="M25" s="48" t="e">
        <f t="shared" si="8"/>
        <v>#DIV/0!</v>
      </c>
      <c r="N25" s="48" t="e">
        <f t="shared" si="9"/>
        <v>#DIV/0!</v>
      </c>
      <c r="O25" s="48" t="e">
        <f t="shared" si="10"/>
        <v>#DIV/0!</v>
      </c>
      <c r="P25" s="48" t="e">
        <f t="shared" si="11"/>
        <v>#DIV/0!</v>
      </c>
      <c r="Q25" s="48" t="e">
        <f t="shared" si="12"/>
        <v>#DIV/0!</v>
      </c>
      <c r="R25" s="48" t="e">
        <f t="shared" si="13"/>
        <v>#DIV/0!</v>
      </c>
      <c r="S25" s="48" t="e">
        <f t="shared" si="14"/>
        <v>#DIV/0!</v>
      </c>
      <c r="T25" s="10">
        <v>10</v>
      </c>
      <c r="U25" s="10">
        <v>35</v>
      </c>
      <c r="V25" s="58"/>
      <c r="W25" s="58"/>
      <c r="X25" s="58"/>
      <c r="Y25" s="48" t="str">
        <f t="shared" si="15"/>
        <v>-</v>
      </c>
      <c r="Z25" s="48" t="e">
        <f t="shared" si="16"/>
        <v>#DIV/0!</v>
      </c>
      <c r="AA25" s="48" t="str">
        <f t="shared" si="17"/>
        <v>-</v>
      </c>
      <c r="AB25" s="48" t="e">
        <f t="shared" si="18"/>
        <v>#DIV/0!</v>
      </c>
      <c r="AC25" s="48" t="e">
        <f t="shared" si="19"/>
        <v>#DIV/0!</v>
      </c>
      <c r="AD25" s="48" t="e">
        <f t="shared" si="20"/>
        <v>#DIV/0!</v>
      </c>
      <c r="AE25" s="39" t="e">
        <f t="shared" si="21"/>
        <v>#DIV/0!</v>
      </c>
      <c r="AF25" s="39" t="e">
        <f t="shared" si="22"/>
        <v>#DIV/0!</v>
      </c>
      <c r="AG25" s="39" t="e">
        <f t="shared" si="23"/>
        <v>#DIV/0!</v>
      </c>
      <c r="AH25" s="39" t="e">
        <f t="shared" si="24"/>
        <v>#DIV/0!</v>
      </c>
      <c r="AI25" s="40" t="e">
        <f t="shared" si="25"/>
        <v>#DIV/0!</v>
      </c>
      <c r="AJ25" s="40" t="e">
        <f t="shared" si="26"/>
        <v>#DIV/0!</v>
      </c>
      <c r="AK25" s="40" t="e">
        <f t="shared" si="27"/>
        <v>#DIV/0!</v>
      </c>
      <c r="AL25" s="40" t="e">
        <f t="shared" si="28"/>
        <v>#DIV/0!</v>
      </c>
      <c r="AM25" s="40" t="e">
        <f t="shared" si="29"/>
        <v>#DIV/0!</v>
      </c>
      <c r="AN25" s="10">
        <v>10</v>
      </c>
      <c r="AO25" s="10">
        <v>80</v>
      </c>
    </row>
    <row r="26" spans="1:41" x14ac:dyDescent="0.3">
      <c r="A26" s="61">
        <v>16</v>
      </c>
      <c r="B26" s="58"/>
      <c r="C26" s="58"/>
      <c r="D26" s="58"/>
      <c r="E26" s="48" t="str">
        <f t="shared" si="0"/>
        <v>-</v>
      </c>
      <c r="F26" s="48" t="e">
        <f t="shared" si="1"/>
        <v>#DIV/0!</v>
      </c>
      <c r="G26" s="48" t="str">
        <f t="shared" si="2"/>
        <v>-</v>
      </c>
      <c r="H26" s="48" t="e">
        <f t="shared" si="3"/>
        <v>#DIV/0!</v>
      </c>
      <c r="I26" s="48" t="e">
        <f t="shared" si="4"/>
        <v>#DIV/0!</v>
      </c>
      <c r="J26" s="48" t="e">
        <f t="shared" si="5"/>
        <v>#DIV/0!</v>
      </c>
      <c r="K26" s="48" t="e">
        <f t="shared" si="6"/>
        <v>#DIV/0!</v>
      </c>
      <c r="L26" s="48" t="e">
        <f t="shared" si="7"/>
        <v>#DIV/0!</v>
      </c>
      <c r="M26" s="48" t="e">
        <f t="shared" si="8"/>
        <v>#DIV/0!</v>
      </c>
      <c r="N26" s="48" t="e">
        <f t="shared" si="9"/>
        <v>#DIV/0!</v>
      </c>
      <c r="O26" s="48" t="e">
        <f t="shared" si="10"/>
        <v>#DIV/0!</v>
      </c>
      <c r="P26" s="48" t="e">
        <f t="shared" si="11"/>
        <v>#DIV/0!</v>
      </c>
      <c r="Q26" s="48" t="e">
        <f t="shared" si="12"/>
        <v>#DIV/0!</v>
      </c>
      <c r="R26" s="48" t="e">
        <f t="shared" si="13"/>
        <v>#DIV/0!</v>
      </c>
      <c r="S26" s="48" t="e">
        <f t="shared" si="14"/>
        <v>#DIV/0!</v>
      </c>
      <c r="T26" s="10">
        <v>10</v>
      </c>
      <c r="U26" s="10">
        <v>35</v>
      </c>
      <c r="V26" s="58"/>
      <c r="W26" s="58"/>
      <c r="X26" s="58"/>
      <c r="Y26" s="48" t="str">
        <f t="shared" si="15"/>
        <v>-</v>
      </c>
      <c r="Z26" s="48" t="e">
        <f t="shared" si="16"/>
        <v>#DIV/0!</v>
      </c>
      <c r="AA26" s="48" t="str">
        <f t="shared" si="17"/>
        <v>-</v>
      </c>
      <c r="AB26" s="48" t="e">
        <f t="shared" si="18"/>
        <v>#DIV/0!</v>
      </c>
      <c r="AC26" s="48" t="e">
        <f t="shared" si="19"/>
        <v>#DIV/0!</v>
      </c>
      <c r="AD26" s="48" t="e">
        <f t="shared" si="20"/>
        <v>#DIV/0!</v>
      </c>
      <c r="AE26" s="39" t="e">
        <f t="shared" si="21"/>
        <v>#DIV/0!</v>
      </c>
      <c r="AF26" s="39" t="e">
        <f t="shared" si="22"/>
        <v>#DIV/0!</v>
      </c>
      <c r="AG26" s="39" t="e">
        <f t="shared" si="23"/>
        <v>#DIV/0!</v>
      </c>
      <c r="AH26" s="39" t="e">
        <f t="shared" si="24"/>
        <v>#DIV/0!</v>
      </c>
      <c r="AI26" s="40" t="e">
        <f t="shared" si="25"/>
        <v>#DIV/0!</v>
      </c>
      <c r="AJ26" s="40" t="e">
        <f t="shared" si="26"/>
        <v>#DIV/0!</v>
      </c>
      <c r="AK26" s="40" t="e">
        <f t="shared" si="27"/>
        <v>#DIV/0!</v>
      </c>
      <c r="AL26" s="40" t="e">
        <f t="shared" si="28"/>
        <v>#DIV/0!</v>
      </c>
      <c r="AM26" s="40" t="e">
        <f t="shared" si="29"/>
        <v>#DIV/0!</v>
      </c>
      <c r="AN26" s="10">
        <v>10</v>
      </c>
      <c r="AO26" s="10">
        <v>80</v>
      </c>
    </row>
    <row r="27" spans="1:41" x14ac:dyDescent="0.3">
      <c r="A27" s="61">
        <v>17</v>
      </c>
      <c r="B27" s="58"/>
      <c r="C27" s="58"/>
      <c r="D27" s="58"/>
      <c r="E27" s="48" t="str">
        <f t="shared" si="0"/>
        <v>-</v>
      </c>
      <c r="F27" s="48" t="e">
        <f t="shared" si="1"/>
        <v>#DIV/0!</v>
      </c>
      <c r="G27" s="48" t="str">
        <f t="shared" si="2"/>
        <v>-</v>
      </c>
      <c r="H27" s="48" t="e">
        <f t="shared" si="3"/>
        <v>#DIV/0!</v>
      </c>
      <c r="I27" s="48" t="e">
        <f t="shared" si="4"/>
        <v>#DIV/0!</v>
      </c>
      <c r="J27" s="48" t="e">
        <f t="shared" si="5"/>
        <v>#DIV/0!</v>
      </c>
      <c r="K27" s="48" t="e">
        <f t="shared" si="6"/>
        <v>#DIV/0!</v>
      </c>
      <c r="L27" s="48" t="e">
        <f t="shared" si="7"/>
        <v>#DIV/0!</v>
      </c>
      <c r="M27" s="48" t="e">
        <f t="shared" si="8"/>
        <v>#DIV/0!</v>
      </c>
      <c r="N27" s="48" t="e">
        <f t="shared" si="9"/>
        <v>#DIV/0!</v>
      </c>
      <c r="O27" s="48" t="e">
        <f t="shared" si="10"/>
        <v>#DIV/0!</v>
      </c>
      <c r="P27" s="48" t="e">
        <f t="shared" si="11"/>
        <v>#DIV/0!</v>
      </c>
      <c r="Q27" s="48" t="e">
        <f t="shared" si="12"/>
        <v>#DIV/0!</v>
      </c>
      <c r="R27" s="48" t="e">
        <f t="shared" si="13"/>
        <v>#DIV/0!</v>
      </c>
      <c r="S27" s="48" t="e">
        <f t="shared" si="14"/>
        <v>#DIV/0!</v>
      </c>
      <c r="T27" s="10">
        <v>10</v>
      </c>
      <c r="U27" s="10">
        <v>35</v>
      </c>
      <c r="V27" s="58"/>
      <c r="W27" s="58"/>
      <c r="X27" s="58"/>
      <c r="Y27" s="48" t="str">
        <f t="shared" si="15"/>
        <v>-</v>
      </c>
      <c r="Z27" s="48" t="e">
        <f t="shared" si="16"/>
        <v>#DIV/0!</v>
      </c>
      <c r="AA27" s="48" t="str">
        <f t="shared" si="17"/>
        <v>-</v>
      </c>
      <c r="AB27" s="48" t="e">
        <f t="shared" si="18"/>
        <v>#DIV/0!</v>
      </c>
      <c r="AC27" s="48" t="e">
        <f t="shared" si="19"/>
        <v>#DIV/0!</v>
      </c>
      <c r="AD27" s="48" t="e">
        <f t="shared" si="20"/>
        <v>#DIV/0!</v>
      </c>
      <c r="AE27" s="39" t="e">
        <f t="shared" si="21"/>
        <v>#DIV/0!</v>
      </c>
      <c r="AF27" s="39" t="e">
        <f t="shared" si="22"/>
        <v>#DIV/0!</v>
      </c>
      <c r="AG27" s="39" t="e">
        <f t="shared" si="23"/>
        <v>#DIV/0!</v>
      </c>
      <c r="AH27" s="39" t="e">
        <f t="shared" si="24"/>
        <v>#DIV/0!</v>
      </c>
      <c r="AI27" s="40" t="e">
        <f t="shared" si="25"/>
        <v>#DIV/0!</v>
      </c>
      <c r="AJ27" s="40" t="e">
        <f t="shared" si="26"/>
        <v>#DIV/0!</v>
      </c>
      <c r="AK27" s="40" t="e">
        <f t="shared" si="27"/>
        <v>#DIV/0!</v>
      </c>
      <c r="AL27" s="40" t="e">
        <f t="shared" si="28"/>
        <v>#DIV/0!</v>
      </c>
      <c r="AM27" s="40" t="e">
        <f t="shared" si="29"/>
        <v>#DIV/0!</v>
      </c>
      <c r="AN27" s="10">
        <v>10</v>
      </c>
      <c r="AO27" s="10">
        <v>80</v>
      </c>
    </row>
    <row r="28" spans="1:41" x14ac:dyDescent="0.3">
      <c r="A28" s="61">
        <v>18</v>
      </c>
      <c r="B28" s="58"/>
      <c r="C28" s="58"/>
      <c r="D28" s="58"/>
      <c r="E28" s="48" t="str">
        <f t="shared" si="0"/>
        <v>-</v>
      </c>
      <c r="F28" s="48" t="e">
        <f t="shared" si="1"/>
        <v>#DIV/0!</v>
      </c>
      <c r="G28" s="48" t="str">
        <f t="shared" si="2"/>
        <v>-</v>
      </c>
      <c r="H28" s="48" t="e">
        <f t="shared" si="3"/>
        <v>#DIV/0!</v>
      </c>
      <c r="I28" s="48" t="e">
        <f t="shared" si="4"/>
        <v>#DIV/0!</v>
      </c>
      <c r="J28" s="48" t="e">
        <f t="shared" si="5"/>
        <v>#DIV/0!</v>
      </c>
      <c r="K28" s="48" t="e">
        <f t="shared" si="6"/>
        <v>#DIV/0!</v>
      </c>
      <c r="L28" s="48" t="e">
        <f t="shared" si="7"/>
        <v>#DIV/0!</v>
      </c>
      <c r="M28" s="48" t="e">
        <f t="shared" si="8"/>
        <v>#DIV/0!</v>
      </c>
      <c r="N28" s="48" t="e">
        <f t="shared" si="9"/>
        <v>#DIV/0!</v>
      </c>
      <c r="O28" s="48" t="e">
        <f t="shared" si="10"/>
        <v>#DIV/0!</v>
      </c>
      <c r="P28" s="48" t="e">
        <f t="shared" si="11"/>
        <v>#DIV/0!</v>
      </c>
      <c r="Q28" s="48" t="e">
        <f t="shared" si="12"/>
        <v>#DIV/0!</v>
      </c>
      <c r="R28" s="48" t="e">
        <f t="shared" si="13"/>
        <v>#DIV/0!</v>
      </c>
      <c r="S28" s="48" t="e">
        <f t="shared" si="14"/>
        <v>#DIV/0!</v>
      </c>
      <c r="T28" s="10">
        <v>10</v>
      </c>
      <c r="U28" s="10">
        <v>35</v>
      </c>
      <c r="V28" s="58"/>
      <c r="W28" s="58"/>
      <c r="X28" s="58"/>
      <c r="Y28" s="48" t="str">
        <f t="shared" si="15"/>
        <v>-</v>
      </c>
      <c r="Z28" s="48" t="e">
        <f t="shared" si="16"/>
        <v>#DIV/0!</v>
      </c>
      <c r="AA28" s="48" t="str">
        <f t="shared" si="17"/>
        <v>-</v>
      </c>
      <c r="AB28" s="48" t="e">
        <f t="shared" si="18"/>
        <v>#DIV/0!</v>
      </c>
      <c r="AC28" s="48" t="e">
        <f t="shared" si="19"/>
        <v>#DIV/0!</v>
      </c>
      <c r="AD28" s="48" t="e">
        <f t="shared" si="20"/>
        <v>#DIV/0!</v>
      </c>
      <c r="AE28" s="39" t="e">
        <f t="shared" si="21"/>
        <v>#DIV/0!</v>
      </c>
      <c r="AF28" s="39" t="e">
        <f t="shared" si="22"/>
        <v>#DIV/0!</v>
      </c>
      <c r="AG28" s="39" t="e">
        <f t="shared" si="23"/>
        <v>#DIV/0!</v>
      </c>
      <c r="AH28" s="39" t="e">
        <f t="shared" si="24"/>
        <v>#DIV/0!</v>
      </c>
      <c r="AI28" s="40" t="e">
        <f t="shared" si="25"/>
        <v>#DIV/0!</v>
      </c>
      <c r="AJ28" s="40" t="e">
        <f t="shared" si="26"/>
        <v>#DIV/0!</v>
      </c>
      <c r="AK28" s="40" t="e">
        <f t="shared" si="27"/>
        <v>#DIV/0!</v>
      </c>
      <c r="AL28" s="40" t="e">
        <f t="shared" si="28"/>
        <v>#DIV/0!</v>
      </c>
      <c r="AM28" s="40" t="e">
        <f t="shared" si="29"/>
        <v>#DIV/0!</v>
      </c>
      <c r="AN28" s="10">
        <v>10</v>
      </c>
      <c r="AO28" s="10">
        <v>80</v>
      </c>
    </row>
    <row r="29" spans="1:41" x14ac:dyDescent="0.3">
      <c r="A29" s="61">
        <v>19</v>
      </c>
      <c r="B29" s="59"/>
      <c r="C29" s="59"/>
      <c r="D29" s="59"/>
      <c r="E29" s="48" t="str">
        <f t="shared" si="0"/>
        <v>-</v>
      </c>
      <c r="F29" s="48" t="e">
        <f t="shared" si="1"/>
        <v>#DIV/0!</v>
      </c>
      <c r="G29" s="48" t="str">
        <f t="shared" si="2"/>
        <v>-</v>
      </c>
      <c r="H29" s="48" t="e">
        <f t="shared" si="3"/>
        <v>#DIV/0!</v>
      </c>
      <c r="I29" s="48" t="e">
        <f t="shared" si="4"/>
        <v>#DIV/0!</v>
      </c>
      <c r="J29" s="48" t="e">
        <f t="shared" si="5"/>
        <v>#DIV/0!</v>
      </c>
      <c r="K29" s="48" t="e">
        <f t="shared" si="6"/>
        <v>#DIV/0!</v>
      </c>
      <c r="L29" s="48" t="e">
        <f t="shared" si="7"/>
        <v>#DIV/0!</v>
      </c>
      <c r="M29" s="48" t="e">
        <f t="shared" si="8"/>
        <v>#DIV/0!</v>
      </c>
      <c r="N29" s="48" t="e">
        <f t="shared" si="9"/>
        <v>#DIV/0!</v>
      </c>
      <c r="O29" s="48" t="e">
        <f t="shared" si="10"/>
        <v>#DIV/0!</v>
      </c>
      <c r="P29" s="48" t="e">
        <f t="shared" si="11"/>
        <v>#DIV/0!</v>
      </c>
      <c r="Q29" s="48" t="e">
        <f t="shared" si="12"/>
        <v>#DIV/0!</v>
      </c>
      <c r="R29" s="48" t="e">
        <f t="shared" si="13"/>
        <v>#DIV/0!</v>
      </c>
      <c r="S29" s="48" t="e">
        <f t="shared" si="14"/>
        <v>#DIV/0!</v>
      </c>
      <c r="T29" s="10">
        <v>10</v>
      </c>
      <c r="U29" s="10">
        <v>35</v>
      </c>
      <c r="V29" s="58"/>
      <c r="W29" s="58"/>
      <c r="X29" s="58"/>
      <c r="Y29" s="48" t="str">
        <f t="shared" si="15"/>
        <v>-</v>
      </c>
      <c r="Z29" s="48" t="e">
        <f t="shared" si="16"/>
        <v>#DIV/0!</v>
      </c>
      <c r="AA29" s="48" t="str">
        <f t="shared" si="17"/>
        <v>-</v>
      </c>
      <c r="AB29" s="48" t="e">
        <f t="shared" si="18"/>
        <v>#DIV/0!</v>
      </c>
      <c r="AC29" s="48" t="e">
        <f t="shared" si="19"/>
        <v>#DIV/0!</v>
      </c>
      <c r="AD29" s="48" t="e">
        <f t="shared" si="20"/>
        <v>#DIV/0!</v>
      </c>
      <c r="AE29" s="39" t="e">
        <f t="shared" si="21"/>
        <v>#DIV/0!</v>
      </c>
      <c r="AF29" s="39" t="e">
        <f t="shared" si="22"/>
        <v>#DIV/0!</v>
      </c>
      <c r="AG29" s="39" t="e">
        <f t="shared" si="23"/>
        <v>#DIV/0!</v>
      </c>
      <c r="AH29" s="39" t="e">
        <f t="shared" si="24"/>
        <v>#DIV/0!</v>
      </c>
      <c r="AI29" s="40" t="e">
        <f t="shared" si="25"/>
        <v>#DIV/0!</v>
      </c>
      <c r="AJ29" s="40" t="e">
        <f t="shared" si="26"/>
        <v>#DIV/0!</v>
      </c>
      <c r="AK29" s="40" t="e">
        <f t="shared" si="27"/>
        <v>#DIV/0!</v>
      </c>
      <c r="AL29" s="40" t="e">
        <f t="shared" si="28"/>
        <v>#DIV/0!</v>
      </c>
      <c r="AM29" s="40" t="e">
        <f t="shared" si="29"/>
        <v>#DIV/0!</v>
      </c>
      <c r="AN29" s="10">
        <v>10</v>
      </c>
      <c r="AO29" s="10">
        <v>80</v>
      </c>
    </row>
    <row r="30" spans="1:41" x14ac:dyDescent="0.3">
      <c r="A30" s="61">
        <v>20</v>
      </c>
      <c r="B30" s="58"/>
      <c r="C30" s="58"/>
      <c r="D30" s="58"/>
      <c r="E30" s="48" t="str">
        <f t="shared" si="0"/>
        <v>-</v>
      </c>
      <c r="F30" s="48" t="e">
        <f t="shared" si="1"/>
        <v>#DIV/0!</v>
      </c>
      <c r="G30" s="48" t="str">
        <f t="shared" si="2"/>
        <v>-</v>
      </c>
      <c r="H30" s="48" t="e">
        <f t="shared" si="3"/>
        <v>#DIV/0!</v>
      </c>
      <c r="I30" s="48" t="e">
        <f t="shared" si="4"/>
        <v>#DIV/0!</v>
      </c>
      <c r="J30" s="48" t="e">
        <f t="shared" si="5"/>
        <v>#DIV/0!</v>
      </c>
      <c r="K30" s="48" t="e">
        <f t="shared" si="6"/>
        <v>#DIV/0!</v>
      </c>
      <c r="L30" s="48" t="e">
        <f t="shared" si="7"/>
        <v>#DIV/0!</v>
      </c>
      <c r="M30" s="48" t="e">
        <f t="shared" si="8"/>
        <v>#DIV/0!</v>
      </c>
      <c r="N30" s="48" t="e">
        <f t="shared" si="9"/>
        <v>#DIV/0!</v>
      </c>
      <c r="O30" s="48" t="e">
        <f t="shared" si="10"/>
        <v>#DIV/0!</v>
      </c>
      <c r="P30" s="48" t="e">
        <f t="shared" si="11"/>
        <v>#DIV/0!</v>
      </c>
      <c r="Q30" s="48" t="e">
        <f t="shared" si="12"/>
        <v>#DIV/0!</v>
      </c>
      <c r="R30" s="48" t="e">
        <f t="shared" si="13"/>
        <v>#DIV/0!</v>
      </c>
      <c r="S30" s="48" t="e">
        <f t="shared" si="14"/>
        <v>#DIV/0!</v>
      </c>
      <c r="T30" s="10">
        <v>10</v>
      </c>
      <c r="U30" s="10">
        <v>35</v>
      </c>
      <c r="V30" s="58"/>
      <c r="W30" s="58"/>
      <c r="X30" s="58"/>
      <c r="Y30" s="48" t="str">
        <f t="shared" si="15"/>
        <v>-</v>
      </c>
      <c r="Z30" s="48" t="e">
        <f t="shared" si="16"/>
        <v>#DIV/0!</v>
      </c>
      <c r="AA30" s="48" t="str">
        <f t="shared" si="17"/>
        <v>-</v>
      </c>
      <c r="AB30" s="48" t="e">
        <f t="shared" si="18"/>
        <v>#DIV/0!</v>
      </c>
      <c r="AC30" s="48" t="e">
        <f t="shared" si="19"/>
        <v>#DIV/0!</v>
      </c>
      <c r="AD30" s="48" t="e">
        <f t="shared" si="20"/>
        <v>#DIV/0!</v>
      </c>
      <c r="AE30" s="39" t="e">
        <f t="shared" si="21"/>
        <v>#DIV/0!</v>
      </c>
      <c r="AF30" s="39" t="e">
        <f t="shared" si="22"/>
        <v>#DIV/0!</v>
      </c>
      <c r="AG30" s="39" t="e">
        <f t="shared" si="23"/>
        <v>#DIV/0!</v>
      </c>
      <c r="AH30" s="39" t="e">
        <f t="shared" si="24"/>
        <v>#DIV/0!</v>
      </c>
      <c r="AI30" s="40" t="e">
        <f t="shared" si="25"/>
        <v>#DIV/0!</v>
      </c>
      <c r="AJ30" s="40" t="e">
        <f t="shared" si="26"/>
        <v>#DIV/0!</v>
      </c>
      <c r="AK30" s="40" t="e">
        <f t="shared" si="27"/>
        <v>#DIV/0!</v>
      </c>
      <c r="AL30" s="40" t="e">
        <f t="shared" si="28"/>
        <v>#DIV/0!</v>
      </c>
      <c r="AM30" s="40" t="e">
        <f t="shared" si="29"/>
        <v>#DIV/0!</v>
      </c>
      <c r="AN30" s="10">
        <v>10</v>
      </c>
      <c r="AO30" s="10">
        <v>80</v>
      </c>
    </row>
    <row r="31" spans="1:41" x14ac:dyDescent="0.3">
      <c r="A31" s="61">
        <v>21</v>
      </c>
      <c r="B31" s="58"/>
      <c r="C31" s="58"/>
      <c r="D31" s="58"/>
      <c r="E31" s="48" t="str">
        <f t="shared" si="0"/>
        <v>-</v>
      </c>
      <c r="F31" s="48" t="e">
        <f t="shared" si="1"/>
        <v>#DIV/0!</v>
      </c>
      <c r="G31" s="48" t="str">
        <f t="shared" si="2"/>
        <v>-</v>
      </c>
      <c r="H31" s="48" t="e">
        <f t="shared" si="3"/>
        <v>#DIV/0!</v>
      </c>
      <c r="I31" s="48" t="e">
        <f t="shared" si="4"/>
        <v>#DIV/0!</v>
      </c>
      <c r="J31" s="48" t="e">
        <f t="shared" si="5"/>
        <v>#DIV/0!</v>
      </c>
      <c r="K31" s="48" t="e">
        <f t="shared" si="6"/>
        <v>#DIV/0!</v>
      </c>
      <c r="L31" s="48" t="e">
        <f t="shared" si="7"/>
        <v>#DIV/0!</v>
      </c>
      <c r="M31" s="48" t="e">
        <f t="shared" si="8"/>
        <v>#DIV/0!</v>
      </c>
      <c r="N31" s="48" t="e">
        <f t="shared" si="9"/>
        <v>#DIV/0!</v>
      </c>
      <c r="O31" s="48" t="e">
        <f t="shared" si="10"/>
        <v>#DIV/0!</v>
      </c>
      <c r="P31" s="48" t="e">
        <f t="shared" si="11"/>
        <v>#DIV/0!</v>
      </c>
      <c r="Q31" s="48" t="e">
        <f t="shared" si="12"/>
        <v>#DIV/0!</v>
      </c>
      <c r="R31" s="48" t="e">
        <f t="shared" si="13"/>
        <v>#DIV/0!</v>
      </c>
      <c r="S31" s="48" t="e">
        <f t="shared" si="14"/>
        <v>#DIV/0!</v>
      </c>
      <c r="T31" s="10">
        <v>10</v>
      </c>
      <c r="U31" s="10">
        <v>35</v>
      </c>
      <c r="V31" s="58"/>
      <c r="W31" s="58"/>
      <c r="X31" s="58"/>
      <c r="Y31" s="48" t="str">
        <f t="shared" si="15"/>
        <v>-</v>
      </c>
      <c r="Z31" s="48" t="e">
        <f t="shared" si="16"/>
        <v>#DIV/0!</v>
      </c>
      <c r="AA31" s="48" t="str">
        <f t="shared" si="17"/>
        <v>-</v>
      </c>
      <c r="AB31" s="48" t="e">
        <f t="shared" si="18"/>
        <v>#DIV/0!</v>
      </c>
      <c r="AC31" s="48" t="e">
        <f t="shared" si="19"/>
        <v>#DIV/0!</v>
      </c>
      <c r="AD31" s="48" t="e">
        <f t="shared" si="20"/>
        <v>#DIV/0!</v>
      </c>
      <c r="AE31" s="39" t="e">
        <f t="shared" si="21"/>
        <v>#DIV/0!</v>
      </c>
      <c r="AF31" s="39" t="e">
        <f t="shared" si="22"/>
        <v>#DIV/0!</v>
      </c>
      <c r="AG31" s="39" t="e">
        <f t="shared" si="23"/>
        <v>#DIV/0!</v>
      </c>
      <c r="AH31" s="39" t="e">
        <f t="shared" si="24"/>
        <v>#DIV/0!</v>
      </c>
      <c r="AI31" s="40" t="e">
        <f t="shared" si="25"/>
        <v>#DIV/0!</v>
      </c>
      <c r="AJ31" s="40" t="e">
        <f t="shared" si="26"/>
        <v>#DIV/0!</v>
      </c>
      <c r="AK31" s="40" t="e">
        <f t="shared" si="27"/>
        <v>#DIV/0!</v>
      </c>
      <c r="AL31" s="40" t="e">
        <f t="shared" si="28"/>
        <v>#DIV/0!</v>
      </c>
      <c r="AM31" s="40" t="e">
        <f t="shared" si="29"/>
        <v>#DIV/0!</v>
      </c>
      <c r="AN31" s="10">
        <v>10</v>
      </c>
      <c r="AO31" s="10">
        <v>80</v>
      </c>
    </row>
    <row r="32" spans="1:41" x14ac:dyDescent="0.3">
      <c r="A32" s="61">
        <v>22</v>
      </c>
      <c r="B32" s="59"/>
      <c r="C32" s="59"/>
      <c r="D32" s="59"/>
      <c r="E32" s="48" t="str">
        <f t="shared" si="0"/>
        <v>-</v>
      </c>
      <c r="F32" s="48" t="e">
        <f t="shared" si="1"/>
        <v>#DIV/0!</v>
      </c>
      <c r="G32" s="48" t="str">
        <f t="shared" si="2"/>
        <v>-</v>
      </c>
      <c r="H32" s="48" t="e">
        <f t="shared" si="3"/>
        <v>#DIV/0!</v>
      </c>
      <c r="I32" s="48" t="e">
        <f t="shared" si="4"/>
        <v>#DIV/0!</v>
      </c>
      <c r="J32" s="48" t="e">
        <f t="shared" si="5"/>
        <v>#DIV/0!</v>
      </c>
      <c r="K32" s="48" t="e">
        <f t="shared" si="6"/>
        <v>#DIV/0!</v>
      </c>
      <c r="L32" s="48" t="e">
        <f t="shared" si="7"/>
        <v>#DIV/0!</v>
      </c>
      <c r="M32" s="48" t="e">
        <f t="shared" si="8"/>
        <v>#DIV/0!</v>
      </c>
      <c r="N32" s="48" t="e">
        <f t="shared" si="9"/>
        <v>#DIV/0!</v>
      </c>
      <c r="O32" s="48" t="e">
        <f t="shared" si="10"/>
        <v>#DIV/0!</v>
      </c>
      <c r="P32" s="48" t="e">
        <f t="shared" si="11"/>
        <v>#DIV/0!</v>
      </c>
      <c r="Q32" s="48" t="e">
        <f t="shared" si="12"/>
        <v>#DIV/0!</v>
      </c>
      <c r="R32" s="48" t="e">
        <f t="shared" si="13"/>
        <v>#DIV/0!</v>
      </c>
      <c r="S32" s="48" t="e">
        <f t="shared" si="14"/>
        <v>#DIV/0!</v>
      </c>
      <c r="T32" s="10">
        <v>10</v>
      </c>
      <c r="U32" s="10">
        <v>35</v>
      </c>
      <c r="V32" s="58"/>
      <c r="W32" s="58"/>
      <c r="X32" s="58"/>
      <c r="Y32" s="48" t="str">
        <f t="shared" si="15"/>
        <v>-</v>
      </c>
      <c r="Z32" s="48" t="e">
        <f t="shared" si="16"/>
        <v>#DIV/0!</v>
      </c>
      <c r="AA32" s="48" t="str">
        <f t="shared" si="17"/>
        <v>-</v>
      </c>
      <c r="AB32" s="48" t="e">
        <f t="shared" si="18"/>
        <v>#DIV/0!</v>
      </c>
      <c r="AC32" s="48" t="e">
        <f t="shared" si="19"/>
        <v>#DIV/0!</v>
      </c>
      <c r="AD32" s="48" t="e">
        <f t="shared" si="20"/>
        <v>#DIV/0!</v>
      </c>
      <c r="AE32" s="39" t="e">
        <f t="shared" si="21"/>
        <v>#DIV/0!</v>
      </c>
      <c r="AF32" s="39" t="e">
        <f t="shared" si="22"/>
        <v>#DIV/0!</v>
      </c>
      <c r="AG32" s="39" t="e">
        <f t="shared" si="23"/>
        <v>#DIV/0!</v>
      </c>
      <c r="AH32" s="39" t="e">
        <f t="shared" si="24"/>
        <v>#DIV/0!</v>
      </c>
      <c r="AI32" s="40" t="e">
        <f t="shared" si="25"/>
        <v>#DIV/0!</v>
      </c>
      <c r="AJ32" s="40" t="e">
        <f t="shared" si="26"/>
        <v>#DIV/0!</v>
      </c>
      <c r="AK32" s="40" t="e">
        <f t="shared" si="27"/>
        <v>#DIV/0!</v>
      </c>
      <c r="AL32" s="40" t="e">
        <f t="shared" si="28"/>
        <v>#DIV/0!</v>
      </c>
      <c r="AM32" s="40" t="e">
        <f t="shared" si="29"/>
        <v>#DIV/0!</v>
      </c>
      <c r="AN32" s="10">
        <v>10</v>
      </c>
      <c r="AO32" s="10">
        <v>80</v>
      </c>
    </row>
    <row r="33" spans="1:45" x14ac:dyDescent="0.3">
      <c r="A33" s="61">
        <v>23</v>
      </c>
      <c r="B33" s="59"/>
      <c r="C33" s="59"/>
      <c r="D33" s="59"/>
      <c r="E33" s="48" t="str">
        <f t="shared" si="0"/>
        <v>-</v>
      </c>
      <c r="F33" s="48" t="e">
        <f t="shared" si="1"/>
        <v>#DIV/0!</v>
      </c>
      <c r="G33" s="48" t="str">
        <f t="shared" si="2"/>
        <v>-</v>
      </c>
      <c r="H33" s="48" t="e">
        <f t="shared" si="3"/>
        <v>#DIV/0!</v>
      </c>
      <c r="I33" s="48" t="e">
        <f t="shared" si="4"/>
        <v>#DIV/0!</v>
      </c>
      <c r="J33" s="48" t="e">
        <f t="shared" si="5"/>
        <v>#DIV/0!</v>
      </c>
      <c r="K33" s="48" t="e">
        <f t="shared" si="6"/>
        <v>#DIV/0!</v>
      </c>
      <c r="L33" s="48" t="e">
        <f t="shared" si="7"/>
        <v>#DIV/0!</v>
      </c>
      <c r="M33" s="48" t="e">
        <f t="shared" si="8"/>
        <v>#DIV/0!</v>
      </c>
      <c r="N33" s="48" t="e">
        <f t="shared" si="9"/>
        <v>#DIV/0!</v>
      </c>
      <c r="O33" s="48" t="e">
        <f t="shared" si="10"/>
        <v>#DIV/0!</v>
      </c>
      <c r="P33" s="48" t="e">
        <f t="shared" si="11"/>
        <v>#DIV/0!</v>
      </c>
      <c r="Q33" s="48" t="e">
        <f t="shared" si="12"/>
        <v>#DIV/0!</v>
      </c>
      <c r="R33" s="48" t="e">
        <f t="shared" si="13"/>
        <v>#DIV/0!</v>
      </c>
      <c r="S33" s="48" t="e">
        <f t="shared" si="14"/>
        <v>#DIV/0!</v>
      </c>
      <c r="T33" s="10">
        <v>10</v>
      </c>
      <c r="U33" s="10">
        <v>35</v>
      </c>
      <c r="V33" s="58"/>
      <c r="W33" s="58"/>
      <c r="X33" s="58"/>
      <c r="Y33" s="48" t="str">
        <f t="shared" si="15"/>
        <v>-</v>
      </c>
      <c r="Z33" s="48" t="e">
        <f t="shared" si="16"/>
        <v>#DIV/0!</v>
      </c>
      <c r="AA33" s="48" t="str">
        <f t="shared" si="17"/>
        <v>-</v>
      </c>
      <c r="AB33" s="48" t="e">
        <f t="shared" si="18"/>
        <v>#DIV/0!</v>
      </c>
      <c r="AC33" s="48" t="e">
        <f t="shared" si="19"/>
        <v>#DIV/0!</v>
      </c>
      <c r="AD33" s="48" t="e">
        <f t="shared" si="20"/>
        <v>#DIV/0!</v>
      </c>
      <c r="AE33" s="39" t="e">
        <f t="shared" si="21"/>
        <v>#DIV/0!</v>
      </c>
      <c r="AF33" s="39" t="e">
        <f t="shared" si="22"/>
        <v>#DIV/0!</v>
      </c>
      <c r="AG33" s="39" t="e">
        <f t="shared" si="23"/>
        <v>#DIV/0!</v>
      </c>
      <c r="AH33" s="39" t="e">
        <f t="shared" si="24"/>
        <v>#DIV/0!</v>
      </c>
      <c r="AI33" s="40" t="e">
        <f t="shared" si="25"/>
        <v>#DIV/0!</v>
      </c>
      <c r="AJ33" s="40" t="e">
        <f t="shared" si="26"/>
        <v>#DIV/0!</v>
      </c>
      <c r="AK33" s="40" t="e">
        <f t="shared" si="27"/>
        <v>#DIV/0!</v>
      </c>
      <c r="AL33" s="40" t="e">
        <f t="shared" si="28"/>
        <v>#DIV/0!</v>
      </c>
      <c r="AM33" s="40" t="e">
        <f t="shared" si="29"/>
        <v>#DIV/0!</v>
      </c>
      <c r="AN33" s="10">
        <v>10</v>
      </c>
      <c r="AO33" s="10">
        <v>80</v>
      </c>
    </row>
    <row r="34" spans="1:45" x14ac:dyDescent="0.3">
      <c r="A34" s="61">
        <v>24</v>
      </c>
      <c r="B34" s="59"/>
      <c r="C34" s="59"/>
      <c r="D34" s="59"/>
      <c r="E34" s="48" t="str">
        <f t="shared" si="0"/>
        <v>-</v>
      </c>
      <c r="F34" s="48" t="e">
        <f t="shared" si="1"/>
        <v>#DIV/0!</v>
      </c>
      <c r="G34" s="48" t="str">
        <f t="shared" si="2"/>
        <v>-</v>
      </c>
      <c r="H34" s="48" t="e">
        <f t="shared" si="3"/>
        <v>#DIV/0!</v>
      </c>
      <c r="I34" s="48" t="e">
        <f t="shared" si="4"/>
        <v>#DIV/0!</v>
      </c>
      <c r="J34" s="48" t="e">
        <f t="shared" si="5"/>
        <v>#DIV/0!</v>
      </c>
      <c r="K34" s="48" t="e">
        <f t="shared" si="6"/>
        <v>#DIV/0!</v>
      </c>
      <c r="L34" s="48" t="e">
        <f t="shared" si="7"/>
        <v>#DIV/0!</v>
      </c>
      <c r="M34" s="48" t="e">
        <f t="shared" si="8"/>
        <v>#DIV/0!</v>
      </c>
      <c r="N34" s="48" t="e">
        <f t="shared" si="9"/>
        <v>#DIV/0!</v>
      </c>
      <c r="O34" s="48" t="e">
        <f t="shared" si="10"/>
        <v>#DIV/0!</v>
      </c>
      <c r="P34" s="48" t="e">
        <f t="shared" si="11"/>
        <v>#DIV/0!</v>
      </c>
      <c r="Q34" s="48" t="e">
        <f t="shared" si="12"/>
        <v>#DIV/0!</v>
      </c>
      <c r="R34" s="48" t="e">
        <f t="shared" si="13"/>
        <v>#DIV/0!</v>
      </c>
      <c r="S34" s="48" t="e">
        <f t="shared" si="14"/>
        <v>#DIV/0!</v>
      </c>
      <c r="T34" s="10">
        <v>10</v>
      </c>
      <c r="U34" s="10">
        <v>35</v>
      </c>
      <c r="V34" s="58"/>
      <c r="W34" s="58"/>
      <c r="X34" s="58"/>
      <c r="Y34" s="48" t="str">
        <f t="shared" si="15"/>
        <v>-</v>
      </c>
      <c r="Z34" s="48" t="e">
        <f t="shared" si="16"/>
        <v>#DIV/0!</v>
      </c>
      <c r="AA34" s="48" t="str">
        <f t="shared" si="17"/>
        <v>-</v>
      </c>
      <c r="AB34" s="48" t="e">
        <f t="shared" si="18"/>
        <v>#DIV/0!</v>
      </c>
      <c r="AC34" s="48" t="e">
        <f t="shared" si="19"/>
        <v>#DIV/0!</v>
      </c>
      <c r="AD34" s="48" t="e">
        <f t="shared" si="20"/>
        <v>#DIV/0!</v>
      </c>
      <c r="AE34" s="39" t="e">
        <f t="shared" si="21"/>
        <v>#DIV/0!</v>
      </c>
      <c r="AF34" s="39" t="e">
        <f t="shared" si="22"/>
        <v>#DIV/0!</v>
      </c>
      <c r="AG34" s="39" t="e">
        <f t="shared" si="23"/>
        <v>#DIV/0!</v>
      </c>
      <c r="AH34" s="39" t="e">
        <f t="shared" si="24"/>
        <v>#DIV/0!</v>
      </c>
      <c r="AI34" s="40" t="e">
        <f t="shared" si="25"/>
        <v>#DIV/0!</v>
      </c>
      <c r="AJ34" s="40" t="e">
        <f t="shared" si="26"/>
        <v>#DIV/0!</v>
      </c>
      <c r="AK34" s="40" t="e">
        <f t="shared" si="27"/>
        <v>#DIV/0!</v>
      </c>
      <c r="AL34" s="40" t="e">
        <f t="shared" si="28"/>
        <v>#DIV/0!</v>
      </c>
      <c r="AM34" s="40" t="e">
        <f t="shared" si="29"/>
        <v>#DIV/0!</v>
      </c>
      <c r="AN34" s="10">
        <v>10</v>
      </c>
      <c r="AO34" s="10">
        <v>80</v>
      </c>
    </row>
    <row r="35" spans="1:45" x14ac:dyDescent="0.3">
      <c r="A35" s="61">
        <v>25</v>
      </c>
      <c r="B35" s="59"/>
      <c r="C35" s="59"/>
      <c r="D35" s="59"/>
      <c r="E35" s="48" t="str">
        <f t="shared" si="0"/>
        <v>-</v>
      </c>
      <c r="F35" s="48" t="e">
        <f t="shared" si="1"/>
        <v>#DIV/0!</v>
      </c>
      <c r="G35" s="48" t="str">
        <f t="shared" si="2"/>
        <v>-</v>
      </c>
      <c r="H35" s="48" t="e">
        <f t="shared" si="3"/>
        <v>#DIV/0!</v>
      </c>
      <c r="I35" s="48" t="e">
        <f t="shared" si="4"/>
        <v>#DIV/0!</v>
      </c>
      <c r="J35" s="48" t="e">
        <f t="shared" si="5"/>
        <v>#DIV/0!</v>
      </c>
      <c r="K35" s="48" t="e">
        <f t="shared" si="6"/>
        <v>#DIV/0!</v>
      </c>
      <c r="L35" s="48" t="e">
        <f t="shared" si="7"/>
        <v>#DIV/0!</v>
      </c>
      <c r="M35" s="48" t="e">
        <f t="shared" si="8"/>
        <v>#DIV/0!</v>
      </c>
      <c r="N35" s="48" t="e">
        <f t="shared" si="9"/>
        <v>#DIV/0!</v>
      </c>
      <c r="O35" s="48" t="e">
        <f t="shared" si="10"/>
        <v>#DIV/0!</v>
      </c>
      <c r="P35" s="48" t="e">
        <f t="shared" si="11"/>
        <v>#DIV/0!</v>
      </c>
      <c r="Q35" s="48" t="e">
        <f t="shared" si="12"/>
        <v>#DIV/0!</v>
      </c>
      <c r="R35" s="48" t="e">
        <f t="shared" si="13"/>
        <v>#DIV/0!</v>
      </c>
      <c r="S35" s="48" t="e">
        <f t="shared" si="14"/>
        <v>#DIV/0!</v>
      </c>
      <c r="T35" s="10">
        <v>10</v>
      </c>
      <c r="U35" s="10">
        <v>35</v>
      </c>
      <c r="V35" s="58"/>
      <c r="W35" s="58"/>
      <c r="X35" s="58"/>
      <c r="Y35" s="48" t="str">
        <f t="shared" si="15"/>
        <v>-</v>
      </c>
      <c r="Z35" s="48" t="e">
        <f t="shared" si="16"/>
        <v>#DIV/0!</v>
      </c>
      <c r="AA35" s="48" t="str">
        <f t="shared" si="17"/>
        <v>-</v>
      </c>
      <c r="AB35" s="48" t="e">
        <f t="shared" si="18"/>
        <v>#DIV/0!</v>
      </c>
      <c r="AC35" s="48" t="e">
        <f t="shared" si="19"/>
        <v>#DIV/0!</v>
      </c>
      <c r="AD35" s="48" t="e">
        <f t="shared" si="20"/>
        <v>#DIV/0!</v>
      </c>
      <c r="AE35" s="39" t="e">
        <f t="shared" si="21"/>
        <v>#DIV/0!</v>
      </c>
      <c r="AF35" s="39" t="e">
        <f t="shared" si="22"/>
        <v>#DIV/0!</v>
      </c>
      <c r="AG35" s="39" t="e">
        <f t="shared" si="23"/>
        <v>#DIV/0!</v>
      </c>
      <c r="AH35" s="39" t="e">
        <f t="shared" si="24"/>
        <v>#DIV/0!</v>
      </c>
      <c r="AI35" s="40" t="e">
        <f t="shared" si="25"/>
        <v>#DIV/0!</v>
      </c>
      <c r="AJ35" s="40" t="e">
        <f t="shared" si="26"/>
        <v>#DIV/0!</v>
      </c>
      <c r="AK35" s="40" t="e">
        <f t="shared" si="27"/>
        <v>#DIV/0!</v>
      </c>
      <c r="AL35" s="40" t="e">
        <f t="shared" si="28"/>
        <v>#DIV/0!</v>
      </c>
      <c r="AM35" s="40" t="e">
        <f t="shared" si="29"/>
        <v>#DIV/0!</v>
      </c>
      <c r="AN35" s="10">
        <v>10</v>
      </c>
      <c r="AO35" s="10">
        <v>80</v>
      </c>
    </row>
    <row r="36" spans="1:45" x14ac:dyDescent="0.3">
      <c r="A36" s="61">
        <v>26</v>
      </c>
      <c r="B36" s="59"/>
      <c r="C36" s="59"/>
      <c r="D36" s="59"/>
      <c r="E36" s="48" t="str">
        <f t="shared" si="0"/>
        <v>-</v>
      </c>
      <c r="F36" s="48" t="e">
        <f t="shared" si="1"/>
        <v>#DIV/0!</v>
      </c>
      <c r="G36" s="48" t="str">
        <f t="shared" si="2"/>
        <v>-</v>
      </c>
      <c r="H36" s="48" t="e">
        <f t="shared" si="3"/>
        <v>#DIV/0!</v>
      </c>
      <c r="I36" s="48" t="e">
        <f t="shared" si="4"/>
        <v>#DIV/0!</v>
      </c>
      <c r="J36" s="48" t="e">
        <f t="shared" si="5"/>
        <v>#DIV/0!</v>
      </c>
      <c r="K36" s="48" t="e">
        <f t="shared" si="6"/>
        <v>#DIV/0!</v>
      </c>
      <c r="L36" s="48" t="e">
        <f t="shared" si="7"/>
        <v>#DIV/0!</v>
      </c>
      <c r="M36" s="48" t="e">
        <f t="shared" si="8"/>
        <v>#DIV/0!</v>
      </c>
      <c r="N36" s="48" t="e">
        <f t="shared" si="9"/>
        <v>#DIV/0!</v>
      </c>
      <c r="O36" s="48" t="e">
        <f t="shared" si="10"/>
        <v>#DIV/0!</v>
      </c>
      <c r="P36" s="48" t="e">
        <f t="shared" si="11"/>
        <v>#DIV/0!</v>
      </c>
      <c r="Q36" s="48" t="e">
        <f t="shared" si="12"/>
        <v>#DIV/0!</v>
      </c>
      <c r="R36" s="48" t="e">
        <f t="shared" si="13"/>
        <v>#DIV/0!</v>
      </c>
      <c r="S36" s="48" t="e">
        <f t="shared" si="14"/>
        <v>#DIV/0!</v>
      </c>
      <c r="T36" s="10">
        <v>10</v>
      </c>
      <c r="U36" s="10">
        <v>35</v>
      </c>
      <c r="V36" s="58"/>
      <c r="W36" s="58"/>
      <c r="X36" s="58"/>
      <c r="Y36" s="48" t="str">
        <f t="shared" si="15"/>
        <v>-</v>
      </c>
      <c r="Z36" s="48" t="e">
        <f t="shared" si="16"/>
        <v>#DIV/0!</v>
      </c>
      <c r="AA36" s="48" t="str">
        <f t="shared" si="17"/>
        <v>-</v>
      </c>
      <c r="AB36" s="48" t="e">
        <f t="shared" si="18"/>
        <v>#DIV/0!</v>
      </c>
      <c r="AC36" s="48" t="e">
        <f t="shared" si="19"/>
        <v>#DIV/0!</v>
      </c>
      <c r="AD36" s="48" t="e">
        <f t="shared" si="20"/>
        <v>#DIV/0!</v>
      </c>
      <c r="AE36" s="39" t="e">
        <f t="shared" si="21"/>
        <v>#DIV/0!</v>
      </c>
      <c r="AF36" s="39" t="e">
        <f t="shared" si="22"/>
        <v>#DIV/0!</v>
      </c>
      <c r="AG36" s="39" t="e">
        <f t="shared" si="23"/>
        <v>#DIV/0!</v>
      </c>
      <c r="AH36" s="39" t="e">
        <f t="shared" si="24"/>
        <v>#DIV/0!</v>
      </c>
      <c r="AI36" s="40" t="e">
        <f t="shared" si="25"/>
        <v>#DIV/0!</v>
      </c>
      <c r="AJ36" s="40" t="e">
        <f t="shared" si="26"/>
        <v>#DIV/0!</v>
      </c>
      <c r="AK36" s="40" t="e">
        <f t="shared" si="27"/>
        <v>#DIV/0!</v>
      </c>
      <c r="AL36" s="40" t="e">
        <f t="shared" si="28"/>
        <v>#DIV/0!</v>
      </c>
      <c r="AM36" s="40" t="e">
        <f t="shared" si="29"/>
        <v>#DIV/0!</v>
      </c>
      <c r="AN36" s="10">
        <v>10</v>
      </c>
      <c r="AO36" s="10">
        <v>80</v>
      </c>
    </row>
    <row r="37" spans="1:45" x14ac:dyDescent="0.3">
      <c r="A37" s="61">
        <v>27</v>
      </c>
      <c r="B37" s="58"/>
      <c r="C37" s="58"/>
      <c r="D37" s="58"/>
      <c r="E37" s="48" t="str">
        <f t="shared" si="0"/>
        <v>-</v>
      </c>
      <c r="F37" s="48" t="e">
        <f t="shared" si="1"/>
        <v>#DIV/0!</v>
      </c>
      <c r="G37" s="48" t="str">
        <f t="shared" si="2"/>
        <v>-</v>
      </c>
      <c r="H37" s="48" t="e">
        <f t="shared" si="3"/>
        <v>#DIV/0!</v>
      </c>
      <c r="I37" s="48" t="e">
        <f t="shared" si="4"/>
        <v>#DIV/0!</v>
      </c>
      <c r="J37" s="48" t="e">
        <f t="shared" si="5"/>
        <v>#DIV/0!</v>
      </c>
      <c r="K37" s="48" t="e">
        <f t="shared" si="6"/>
        <v>#DIV/0!</v>
      </c>
      <c r="L37" s="48" t="e">
        <f t="shared" si="7"/>
        <v>#DIV/0!</v>
      </c>
      <c r="M37" s="48" t="e">
        <f t="shared" si="8"/>
        <v>#DIV/0!</v>
      </c>
      <c r="N37" s="48" t="e">
        <f t="shared" si="9"/>
        <v>#DIV/0!</v>
      </c>
      <c r="O37" s="48" t="e">
        <f t="shared" si="10"/>
        <v>#DIV/0!</v>
      </c>
      <c r="P37" s="48" t="e">
        <f t="shared" si="11"/>
        <v>#DIV/0!</v>
      </c>
      <c r="Q37" s="48" t="e">
        <f t="shared" si="12"/>
        <v>#DIV/0!</v>
      </c>
      <c r="R37" s="48" t="e">
        <f t="shared" si="13"/>
        <v>#DIV/0!</v>
      </c>
      <c r="S37" s="48" t="e">
        <f t="shared" si="14"/>
        <v>#DIV/0!</v>
      </c>
      <c r="T37" s="10">
        <v>10</v>
      </c>
      <c r="U37" s="10">
        <v>35</v>
      </c>
      <c r="V37" s="58"/>
      <c r="W37" s="58"/>
      <c r="X37" s="58"/>
      <c r="Y37" s="48" t="str">
        <f t="shared" si="15"/>
        <v>-</v>
      </c>
      <c r="Z37" s="48" t="e">
        <f t="shared" si="16"/>
        <v>#DIV/0!</v>
      </c>
      <c r="AA37" s="48" t="str">
        <f t="shared" si="17"/>
        <v>-</v>
      </c>
      <c r="AB37" s="48" t="e">
        <f t="shared" si="18"/>
        <v>#DIV/0!</v>
      </c>
      <c r="AC37" s="48" t="e">
        <f t="shared" si="19"/>
        <v>#DIV/0!</v>
      </c>
      <c r="AD37" s="48" t="e">
        <f t="shared" si="20"/>
        <v>#DIV/0!</v>
      </c>
      <c r="AE37" s="39" t="e">
        <f t="shared" si="21"/>
        <v>#DIV/0!</v>
      </c>
      <c r="AF37" s="39" t="e">
        <f t="shared" si="22"/>
        <v>#DIV/0!</v>
      </c>
      <c r="AG37" s="39" t="e">
        <f t="shared" si="23"/>
        <v>#DIV/0!</v>
      </c>
      <c r="AH37" s="39" t="e">
        <f t="shared" si="24"/>
        <v>#DIV/0!</v>
      </c>
      <c r="AI37" s="40" t="e">
        <f t="shared" si="25"/>
        <v>#DIV/0!</v>
      </c>
      <c r="AJ37" s="40" t="e">
        <f t="shared" si="26"/>
        <v>#DIV/0!</v>
      </c>
      <c r="AK37" s="40" t="e">
        <f t="shared" si="27"/>
        <v>#DIV/0!</v>
      </c>
      <c r="AL37" s="40" t="e">
        <f t="shared" si="28"/>
        <v>#DIV/0!</v>
      </c>
      <c r="AM37" s="40" t="e">
        <f t="shared" si="29"/>
        <v>#DIV/0!</v>
      </c>
      <c r="AN37" s="10">
        <v>10</v>
      </c>
      <c r="AO37" s="10">
        <v>80</v>
      </c>
    </row>
    <row r="38" spans="1:45" x14ac:dyDescent="0.3">
      <c r="A38" s="61">
        <v>28</v>
      </c>
      <c r="B38" s="58"/>
      <c r="C38" s="58"/>
      <c r="D38" s="58"/>
      <c r="E38" s="48" t="str">
        <f t="shared" si="0"/>
        <v>-</v>
      </c>
      <c r="F38" s="48" t="e">
        <f t="shared" si="1"/>
        <v>#DIV/0!</v>
      </c>
      <c r="G38" s="48" t="str">
        <f t="shared" si="2"/>
        <v>-</v>
      </c>
      <c r="H38" s="48" t="e">
        <f t="shared" si="3"/>
        <v>#DIV/0!</v>
      </c>
      <c r="I38" s="48" t="e">
        <f t="shared" si="4"/>
        <v>#DIV/0!</v>
      </c>
      <c r="J38" s="48" t="e">
        <f t="shared" si="5"/>
        <v>#DIV/0!</v>
      </c>
      <c r="K38" s="48" t="e">
        <f t="shared" si="6"/>
        <v>#DIV/0!</v>
      </c>
      <c r="L38" s="48" t="e">
        <f t="shared" si="7"/>
        <v>#DIV/0!</v>
      </c>
      <c r="M38" s="48" t="e">
        <f t="shared" si="8"/>
        <v>#DIV/0!</v>
      </c>
      <c r="N38" s="48" t="e">
        <f t="shared" si="9"/>
        <v>#DIV/0!</v>
      </c>
      <c r="O38" s="48" t="e">
        <f t="shared" si="10"/>
        <v>#DIV/0!</v>
      </c>
      <c r="P38" s="48" t="e">
        <f t="shared" si="11"/>
        <v>#DIV/0!</v>
      </c>
      <c r="Q38" s="48" t="e">
        <f t="shared" si="12"/>
        <v>#DIV/0!</v>
      </c>
      <c r="R38" s="48" t="e">
        <f t="shared" si="13"/>
        <v>#DIV/0!</v>
      </c>
      <c r="S38" s="48" t="e">
        <f t="shared" si="14"/>
        <v>#DIV/0!</v>
      </c>
      <c r="T38" s="10">
        <v>10</v>
      </c>
      <c r="U38" s="10">
        <v>35</v>
      </c>
      <c r="V38" s="58"/>
      <c r="W38" s="58"/>
      <c r="X38" s="58"/>
      <c r="Y38" s="48" t="str">
        <f t="shared" si="15"/>
        <v>-</v>
      </c>
      <c r="Z38" s="48" t="e">
        <f t="shared" si="16"/>
        <v>#DIV/0!</v>
      </c>
      <c r="AA38" s="48" t="str">
        <f t="shared" si="17"/>
        <v>-</v>
      </c>
      <c r="AB38" s="48" t="e">
        <f t="shared" si="18"/>
        <v>#DIV/0!</v>
      </c>
      <c r="AC38" s="48" t="e">
        <f t="shared" si="19"/>
        <v>#DIV/0!</v>
      </c>
      <c r="AD38" s="48" t="e">
        <f t="shared" si="20"/>
        <v>#DIV/0!</v>
      </c>
      <c r="AE38" s="39" t="e">
        <f t="shared" si="21"/>
        <v>#DIV/0!</v>
      </c>
      <c r="AF38" s="39" t="e">
        <f t="shared" si="22"/>
        <v>#DIV/0!</v>
      </c>
      <c r="AG38" s="39" t="e">
        <f t="shared" si="23"/>
        <v>#DIV/0!</v>
      </c>
      <c r="AH38" s="39" t="e">
        <f t="shared" si="24"/>
        <v>#DIV/0!</v>
      </c>
      <c r="AI38" s="40" t="e">
        <f t="shared" si="25"/>
        <v>#DIV/0!</v>
      </c>
      <c r="AJ38" s="40" t="e">
        <f t="shared" si="26"/>
        <v>#DIV/0!</v>
      </c>
      <c r="AK38" s="40" t="e">
        <f t="shared" si="27"/>
        <v>#DIV/0!</v>
      </c>
      <c r="AL38" s="40" t="e">
        <f t="shared" si="28"/>
        <v>#DIV/0!</v>
      </c>
      <c r="AM38" s="40" t="e">
        <f t="shared" si="29"/>
        <v>#DIV/0!</v>
      </c>
      <c r="AN38" s="10">
        <v>10</v>
      </c>
      <c r="AO38" s="10">
        <v>80</v>
      </c>
    </row>
    <row r="39" spans="1:45" x14ac:dyDescent="0.3">
      <c r="A39" s="61">
        <v>29</v>
      </c>
      <c r="B39" s="58"/>
      <c r="C39" s="58"/>
      <c r="D39" s="58"/>
      <c r="E39" s="48" t="str">
        <f t="shared" si="0"/>
        <v>-</v>
      </c>
      <c r="F39" s="48" t="e">
        <f t="shared" si="1"/>
        <v>#DIV/0!</v>
      </c>
      <c r="G39" s="48" t="str">
        <f t="shared" si="2"/>
        <v>-</v>
      </c>
      <c r="H39" s="48" t="e">
        <f t="shared" si="3"/>
        <v>#DIV/0!</v>
      </c>
      <c r="I39" s="48" t="e">
        <f t="shared" si="4"/>
        <v>#DIV/0!</v>
      </c>
      <c r="J39" s="48" t="e">
        <f t="shared" si="5"/>
        <v>#DIV/0!</v>
      </c>
      <c r="K39" s="48" t="e">
        <f t="shared" si="6"/>
        <v>#DIV/0!</v>
      </c>
      <c r="L39" s="48" t="e">
        <f t="shared" si="7"/>
        <v>#DIV/0!</v>
      </c>
      <c r="M39" s="48" t="e">
        <f t="shared" si="8"/>
        <v>#DIV/0!</v>
      </c>
      <c r="N39" s="48" t="e">
        <f t="shared" si="9"/>
        <v>#DIV/0!</v>
      </c>
      <c r="O39" s="48" t="e">
        <f t="shared" si="10"/>
        <v>#DIV/0!</v>
      </c>
      <c r="P39" s="48" t="e">
        <f t="shared" si="11"/>
        <v>#DIV/0!</v>
      </c>
      <c r="Q39" s="48" t="e">
        <f t="shared" si="12"/>
        <v>#DIV/0!</v>
      </c>
      <c r="R39" s="48" t="e">
        <f t="shared" si="13"/>
        <v>#DIV/0!</v>
      </c>
      <c r="S39" s="48" t="e">
        <f t="shared" si="14"/>
        <v>#DIV/0!</v>
      </c>
      <c r="T39" s="10">
        <v>10</v>
      </c>
      <c r="U39" s="10">
        <v>35</v>
      </c>
      <c r="V39" s="58"/>
      <c r="W39" s="58"/>
      <c r="X39" s="58"/>
      <c r="Y39" s="48" t="str">
        <f t="shared" si="15"/>
        <v>-</v>
      </c>
      <c r="Z39" s="48" t="e">
        <f t="shared" si="16"/>
        <v>#DIV/0!</v>
      </c>
      <c r="AA39" s="48" t="str">
        <f t="shared" si="17"/>
        <v>-</v>
      </c>
      <c r="AB39" s="48" t="e">
        <f t="shared" si="18"/>
        <v>#DIV/0!</v>
      </c>
      <c r="AC39" s="48" t="e">
        <f t="shared" si="19"/>
        <v>#DIV/0!</v>
      </c>
      <c r="AD39" s="48" t="e">
        <f t="shared" si="20"/>
        <v>#DIV/0!</v>
      </c>
      <c r="AE39" s="39" t="e">
        <f t="shared" si="21"/>
        <v>#DIV/0!</v>
      </c>
      <c r="AF39" s="39" t="e">
        <f t="shared" si="22"/>
        <v>#DIV/0!</v>
      </c>
      <c r="AG39" s="39" t="e">
        <f t="shared" si="23"/>
        <v>#DIV/0!</v>
      </c>
      <c r="AH39" s="39" t="e">
        <f t="shared" si="24"/>
        <v>#DIV/0!</v>
      </c>
      <c r="AI39" s="40" t="e">
        <f t="shared" si="25"/>
        <v>#DIV/0!</v>
      </c>
      <c r="AJ39" s="40" t="e">
        <f t="shared" si="26"/>
        <v>#DIV/0!</v>
      </c>
      <c r="AK39" s="40" t="e">
        <f t="shared" si="27"/>
        <v>#DIV/0!</v>
      </c>
      <c r="AL39" s="40" t="e">
        <f t="shared" si="28"/>
        <v>#DIV/0!</v>
      </c>
      <c r="AM39" s="40" t="e">
        <f t="shared" si="29"/>
        <v>#DIV/0!</v>
      </c>
      <c r="AN39" s="10">
        <v>10</v>
      </c>
      <c r="AO39" s="10">
        <v>80</v>
      </c>
    </row>
    <row r="40" spans="1:45" x14ac:dyDescent="0.3">
      <c r="A40" s="61">
        <v>30</v>
      </c>
      <c r="B40" s="59"/>
      <c r="C40" s="59"/>
      <c r="D40" s="59"/>
      <c r="E40" s="48" t="str">
        <f t="shared" si="0"/>
        <v>-</v>
      </c>
      <c r="F40" s="48" t="e">
        <f t="shared" si="1"/>
        <v>#DIV/0!</v>
      </c>
      <c r="G40" s="48" t="str">
        <f t="shared" si="2"/>
        <v>-</v>
      </c>
      <c r="H40" s="48" t="e">
        <f t="shared" si="3"/>
        <v>#DIV/0!</v>
      </c>
      <c r="I40" s="48" t="e">
        <f t="shared" si="4"/>
        <v>#DIV/0!</v>
      </c>
      <c r="J40" s="48" t="e">
        <f t="shared" si="5"/>
        <v>#DIV/0!</v>
      </c>
      <c r="K40" s="48" t="e">
        <f t="shared" si="6"/>
        <v>#DIV/0!</v>
      </c>
      <c r="L40" s="48" t="e">
        <f t="shared" si="7"/>
        <v>#DIV/0!</v>
      </c>
      <c r="M40" s="48" t="e">
        <f t="shared" si="8"/>
        <v>#DIV/0!</v>
      </c>
      <c r="N40" s="48" t="e">
        <f t="shared" si="9"/>
        <v>#DIV/0!</v>
      </c>
      <c r="O40" s="48" t="e">
        <f t="shared" si="10"/>
        <v>#DIV/0!</v>
      </c>
      <c r="P40" s="48" t="e">
        <f t="shared" si="11"/>
        <v>#DIV/0!</v>
      </c>
      <c r="Q40" s="48" t="e">
        <f t="shared" si="12"/>
        <v>#DIV/0!</v>
      </c>
      <c r="R40" s="48" t="e">
        <f t="shared" si="13"/>
        <v>#DIV/0!</v>
      </c>
      <c r="S40" s="48" t="e">
        <f t="shared" si="14"/>
        <v>#DIV/0!</v>
      </c>
      <c r="T40" s="10">
        <v>10</v>
      </c>
      <c r="U40" s="10">
        <v>35</v>
      </c>
      <c r="V40" s="58"/>
      <c r="W40" s="58"/>
      <c r="X40" s="58"/>
      <c r="Y40" s="48" t="str">
        <f t="shared" si="15"/>
        <v>-</v>
      </c>
      <c r="Z40" s="48" t="e">
        <f t="shared" si="16"/>
        <v>#DIV/0!</v>
      </c>
      <c r="AA40" s="48" t="str">
        <f t="shared" si="17"/>
        <v>-</v>
      </c>
      <c r="AB40" s="48" t="e">
        <f t="shared" si="18"/>
        <v>#DIV/0!</v>
      </c>
      <c r="AC40" s="48" t="e">
        <f t="shared" si="19"/>
        <v>#DIV/0!</v>
      </c>
      <c r="AD40" s="48" t="e">
        <f t="shared" si="20"/>
        <v>#DIV/0!</v>
      </c>
      <c r="AE40" s="39" t="e">
        <f t="shared" si="21"/>
        <v>#DIV/0!</v>
      </c>
      <c r="AF40" s="39" t="e">
        <f t="shared" si="22"/>
        <v>#DIV/0!</v>
      </c>
      <c r="AG40" s="39" t="e">
        <f t="shared" si="23"/>
        <v>#DIV/0!</v>
      </c>
      <c r="AH40" s="39" t="e">
        <f t="shared" si="24"/>
        <v>#DIV/0!</v>
      </c>
      <c r="AI40" s="40" t="e">
        <f t="shared" si="25"/>
        <v>#DIV/0!</v>
      </c>
      <c r="AJ40" s="40" t="e">
        <f t="shared" si="26"/>
        <v>#DIV/0!</v>
      </c>
      <c r="AK40" s="40" t="e">
        <f t="shared" si="27"/>
        <v>#DIV/0!</v>
      </c>
      <c r="AL40" s="40" t="e">
        <f t="shared" si="28"/>
        <v>#DIV/0!</v>
      </c>
      <c r="AM40" s="40" t="e">
        <f t="shared" si="29"/>
        <v>#DIV/0!</v>
      </c>
      <c r="AN40" s="10">
        <v>10</v>
      </c>
      <c r="AO40" s="10">
        <v>80</v>
      </c>
    </row>
    <row r="41" spans="1:45" x14ac:dyDescent="0.3">
      <c r="A41" s="61">
        <v>31</v>
      </c>
      <c r="B41" s="59"/>
      <c r="C41" s="59"/>
      <c r="D41" s="59"/>
      <c r="E41" s="48" t="str">
        <f t="shared" si="0"/>
        <v>-</v>
      </c>
      <c r="F41" s="48" t="e">
        <f t="shared" si="1"/>
        <v>#DIV/0!</v>
      </c>
      <c r="G41" s="48" t="str">
        <f t="shared" si="2"/>
        <v>-</v>
      </c>
      <c r="H41" s="48" t="e">
        <f t="shared" si="3"/>
        <v>#DIV/0!</v>
      </c>
      <c r="I41" s="48" t="e">
        <f t="shared" si="4"/>
        <v>#DIV/0!</v>
      </c>
      <c r="J41" s="48" t="e">
        <f t="shared" si="5"/>
        <v>#DIV/0!</v>
      </c>
      <c r="K41" s="48" t="e">
        <f t="shared" si="6"/>
        <v>#DIV/0!</v>
      </c>
      <c r="L41" s="48" t="e">
        <f t="shared" si="7"/>
        <v>#DIV/0!</v>
      </c>
      <c r="M41" s="48" t="e">
        <f t="shared" si="8"/>
        <v>#DIV/0!</v>
      </c>
      <c r="N41" s="48" t="e">
        <f t="shared" si="9"/>
        <v>#DIV/0!</v>
      </c>
      <c r="O41" s="48" t="e">
        <f t="shared" si="10"/>
        <v>#DIV/0!</v>
      </c>
      <c r="P41" s="48" t="e">
        <f t="shared" si="11"/>
        <v>#DIV/0!</v>
      </c>
      <c r="Q41" s="48" t="e">
        <f t="shared" si="12"/>
        <v>#DIV/0!</v>
      </c>
      <c r="R41" s="48" t="e">
        <f t="shared" si="13"/>
        <v>#DIV/0!</v>
      </c>
      <c r="S41" s="48" t="e">
        <f t="shared" si="14"/>
        <v>#DIV/0!</v>
      </c>
      <c r="T41" s="10">
        <v>10</v>
      </c>
      <c r="U41" s="10">
        <v>35</v>
      </c>
      <c r="V41" s="58"/>
      <c r="W41" s="58"/>
      <c r="X41" s="58"/>
      <c r="Y41" s="48" t="str">
        <f t="shared" si="15"/>
        <v>-</v>
      </c>
      <c r="Z41" s="48" t="e">
        <f t="shared" si="16"/>
        <v>#DIV/0!</v>
      </c>
      <c r="AA41" s="48" t="str">
        <f t="shared" si="17"/>
        <v>-</v>
      </c>
      <c r="AB41" s="48" t="e">
        <f t="shared" si="18"/>
        <v>#DIV/0!</v>
      </c>
      <c r="AC41" s="48" t="e">
        <f t="shared" si="19"/>
        <v>#DIV/0!</v>
      </c>
      <c r="AD41" s="48" t="e">
        <f t="shared" si="20"/>
        <v>#DIV/0!</v>
      </c>
      <c r="AE41" s="39" t="e">
        <f t="shared" si="21"/>
        <v>#DIV/0!</v>
      </c>
      <c r="AF41" s="39" t="e">
        <f t="shared" si="22"/>
        <v>#DIV/0!</v>
      </c>
      <c r="AG41" s="39" t="e">
        <f t="shared" si="23"/>
        <v>#DIV/0!</v>
      </c>
      <c r="AH41" s="39" t="e">
        <f t="shared" si="24"/>
        <v>#DIV/0!</v>
      </c>
      <c r="AI41" s="40" t="e">
        <f t="shared" si="25"/>
        <v>#DIV/0!</v>
      </c>
      <c r="AJ41" s="40" t="e">
        <f t="shared" si="26"/>
        <v>#DIV/0!</v>
      </c>
      <c r="AK41" s="40" t="e">
        <f t="shared" si="27"/>
        <v>#DIV/0!</v>
      </c>
      <c r="AL41" s="40" t="e">
        <f t="shared" si="28"/>
        <v>#DIV/0!</v>
      </c>
      <c r="AM41" s="40" t="e">
        <f t="shared" si="29"/>
        <v>#DIV/0!</v>
      </c>
      <c r="AN41" s="10">
        <v>10</v>
      </c>
      <c r="AO41" s="10">
        <v>80</v>
      </c>
    </row>
    <row r="42" spans="1:45" x14ac:dyDescent="0.3">
      <c r="A42" s="15"/>
      <c r="B42" s="16"/>
      <c r="C42" s="57"/>
      <c r="D42" s="57"/>
      <c r="E42" s="13"/>
      <c r="F42" s="13"/>
      <c r="G42" s="13"/>
      <c r="H42" s="13"/>
      <c r="I42" s="13"/>
      <c r="J42" s="13"/>
      <c r="K42" s="9"/>
      <c r="L42" s="9" t="s">
        <v>40</v>
      </c>
      <c r="M42" s="9"/>
      <c r="N42" s="9"/>
      <c r="O42" s="9"/>
      <c r="P42" s="9"/>
      <c r="Q42" s="9"/>
      <c r="R42" s="9"/>
      <c r="S42" s="9"/>
      <c r="T42" s="9"/>
      <c r="U42" s="9"/>
      <c r="Y42" s="9"/>
      <c r="Z42" s="9"/>
      <c r="AA42" s="9"/>
      <c r="AB42" s="9"/>
      <c r="AC42" s="9"/>
      <c r="AD42" s="9"/>
      <c r="AE42" s="9"/>
      <c r="AF42" s="9"/>
      <c r="AG42" s="9"/>
      <c r="AH42" s="9"/>
      <c r="AI42" s="9"/>
      <c r="AJ42" s="9"/>
      <c r="AK42" s="9"/>
      <c r="AL42" s="9"/>
      <c r="AM42" s="14"/>
      <c r="AN42" s="9"/>
      <c r="AO42" s="9"/>
      <c r="AP42" s="9"/>
      <c r="AQ42" s="9"/>
      <c r="AR42" s="9"/>
      <c r="AS42" s="9"/>
    </row>
    <row r="43" spans="1:45" ht="14.5" customHeight="1" thickBot="1" x14ac:dyDescent="0.35">
      <c r="A43" s="9"/>
      <c r="B43" s="9"/>
      <c r="C43" s="9"/>
      <c r="D43" s="9"/>
      <c r="E43" s="4"/>
      <c r="F43" s="4"/>
      <c r="G43" s="4"/>
      <c r="H43" s="4"/>
      <c r="I43" s="4"/>
      <c r="J43" s="4"/>
      <c r="K43" s="4"/>
      <c r="L43" s="4"/>
      <c r="M43" s="4"/>
      <c r="N43" s="4"/>
      <c r="O43" s="4"/>
      <c r="P43" s="4"/>
      <c r="Q43" s="4"/>
      <c r="R43" s="4"/>
      <c r="S43" s="4"/>
      <c r="T43" s="4"/>
      <c r="U43" s="4"/>
      <c r="V43" s="4"/>
      <c r="W43" s="4"/>
    </row>
    <row r="44" spans="1:45" x14ac:dyDescent="0.3">
      <c r="A44" s="18" t="s">
        <v>41</v>
      </c>
      <c r="B44" s="19" t="e">
        <f>B48+(B50*B49)</f>
        <v>#DIV/0!</v>
      </c>
      <c r="C44" s="9"/>
      <c r="D44" s="9"/>
      <c r="E44" s="4"/>
      <c r="F44" s="4"/>
      <c r="G44" s="4"/>
      <c r="H44" s="4"/>
      <c r="I44" s="4"/>
      <c r="J44" s="4"/>
      <c r="K44" s="4"/>
      <c r="L44" s="4"/>
      <c r="M44" s="4"/>
      <c r="N44" s="4"/>
      <c r="O44" s="4"/>
      <c r="P44" s="4"/>
      <c r="Q44" s="4"/>
      <c r="R44" s="4"/>
      <c r="S44" s="4"/>
      <c r="T44" s="4"/>
      <c r="U44" s="4"/>
      <c r="V44" s="4"/>
      <c r="W44" s="18" t="s">
        <v>41</v>
      </c>
      <c r="X44" s="19" t="e">
        <f>+X48+(X50*X49)</f>
        <v>#DIV/0!</v>
      </c>
      <c r="Y44" s="9"/>
      <c r="Z44" s="9"/>
      <c r="AA44" s="9"/>
      <c r="AB44" s="9"/>
      <c r="AC44" s="9"/>
    </row>
    <row r="45" spans="1:45" x14ac:dyDescent="0.3">
      <c r="A45" s="20" t="s">
        <v>42</v>
      </c>
      <c r="B45" s="21" t="e">
        <f>+B48-(B50*B49)</f>
        <v>#DIV/0!</v>
      </c>
      <c r="C45" s="9"/>
      <c r="D45" s="9"/>
      <c r="E45" s="4"/>
      <c r="F45" s="4"/>
      <c r="G45" s="4"/>
      <c r="H45" s="4"/>
      <c r="I45" s="4"/>
      <c r="J45" s="4"/>
      <c r="K45" s="4"/>
      <c r="L45" s="4"/>
      <c r="M45" s="4"/>
      <c r="N45" s="4"/>
      <c r="O45" s="4"/>
      <c r="P45" s="4"/>
      <c r="Q45" s="4"/>
      <c r="R45" s="4"/>
      <c r="S45" s="4"/>
      <c r="T45" s="4"/>
      <c r="U45" s="4"/>
      <c r="V45" s="4"/>
      <c r="W45" s="20" t="s">
        <v>42</v>
      </c>
      <c r="X45" s="21" t="e">
        <f>+X48-(X50*X49)</f>
        <v>#DIV/0!</v>
      </c>
      <c r="Y45" s="9"/>
      <c r="Z45" s="9"/>
      <c r="AA45" s="9"/>
      <c r="AB45" s="9"/>
      <c r="AC45" s="9"/>
    </row>
    <row r="46" spans="1:45" x14ac:dyDescent="0.3">
      <c r="A46" s="20" t="s">
        <v>43</v>
      </c>
      <c r="B46" s="21" t="e">
        <f>+B49*B54</f>
        <v>#DIV/0!</v>
      </c>
      <c r="C46" s="9"/>
      <c r="D46" s="9"/>
      <c r="E46" s="4"/>
      <c r="F46" s="4"/>
      <c r="G46" s="4"/>
      <c r="H46" s="4"/>
      <c r="I46" s="4"/>
      <c r="J46" s="4"/>
      <c r="K46" s="4"/>
      <c r="L46" s="4"/>
      <c r="M46" s="4"/>
      <c r="N46" s="4"/>
      <c r="O46" s="4"/>
      <c r="P46" s="4"/>
      <c r="Q46" s="4"/>
      <c r="R46" s="4"/>
      <c r="S46" s="4"/>
      <c r="T46" s="4"/>
      <c r="U46" s="4"/>
      <c r="V46" s="4"/>
      <c r="W46" s="20" t="s">
        <v>43</v>
      </c>
      <c r="X46" s="21" t="e">
        <f>+(X54*X49)</f>
        <v>#DIV/0!</v>
      </c>
      <c r="Y46" s="9"/>
      <c r="Z46" s="9"/>
      <c r="AA46" s="9"/>
      <c r="AB46" s="9"/>
      <c r="AC46" s="9"/>
    </row>
    <row r="47" spans="1:45" x14ac:dyDescent="0.3">
      <c r="A47" s="20" t="s">
        <v>44</v>
      </c>
      <c r="B47" s="21" t="e">
        <f>+B49*B53</f>
        <v>#DIV/0!</v>
      </c>
      <c r="C47" s="10"/>
      <c r="D47" s="10"/>
      <c r="E47" s="4"/>
      <c r="F47" s="4"/>
      <c r="G47" s="4"/>
      <c r="H47" s="4"/>
      <c r="I47" s="4"/>
      <c r="J47" s="4"/>
      <c r="K47" s="4"/>
      <c r="L47" s="4"/>
      <c r="M47" s="4"/>
      <c r="N47" s="4"/>
      <c r="O47" s="4"/>
      <c r="P47" s="4"/>
      <c r="Q47" s="4"/>
      <c r="R47" s="4"/>
      <c r="S47" s="4"/>
      <c r="T47" s="4"/>
      <c r="U47" s="4"/>
      <c r="V47" s="4"/>
      <c r="W47" s="20" t="s">
        <v>44</v>
      </c>
      <c r="X47" s="21" t="e">
        <f>+(X53*X49)</f>
        <v>#DIV/0!</v>
      </c>
      <c r="Y47" s="10"/>
      <c r="Z47" s="10"/>
      <c r="AA47" s="10"/>
      <c r="AB47" s="10"/>
      <c r="AC47" s="10"/>
    </row>
    <row r="48" spans="1:45" x14ac:dyDescent="0.3">
      <c r="A48" s="20" t="s">
        <v>23</v>
      </c>
      <c r="B48" s="21" t="e">
        <f>AVERAGE(E11:E41)</f>
        <v>#DIV/0!</v>
      </c>
      <c r="C48" s="48"/>
      <c r="D48" s="48"/>
      <c r="E48" s="4"/>
      <c r="F48" s="4"/>
      <c r="G48" s="4"/>
      <c r="H48" s="4"/>
      <c r="I48" s="4"/>
      <c r="J48" s="4"/>
      <c r="K48" s="4"/>
      <c r="L48" s="4"/>
      <c r="M48" s="4"/>
      <c r="N48" s="4"/>
      <c r="O48" s="4"/>
      <c r="P48" s="4"/>
      <c r="Q48" s="4"/>
      <c r="R48" s="4"/>
      <c r="S48" s="4"/>
      <c r="T48" s="4"/>
      <c r="U48" s="4"/>
      <c r="V48" s="4"/>
      <c r="W48" s="20" t="s">
        <v>23</v>
      </c>
      <c r="X48" s="21" t="e">
        <f>AVERAGE(Y11:Y41)</f>
        <v>#DIV/0!</v>
      </c>
      <c r="Y48" s="48"/>
      <c r="Z48" s="48"/>
      <c r="AA48" s="48"/>
      <c r="AB48" s="48"/>
      <c r="AC48" s="48"/>
    </row>
    <row r="49" spans="1:32" x14ac:dyDescent="0.3">
      <c r="A49" s="20" t="s">
        <v>25</v>
      </c>
      <c r="B49" s="21" t="e">
        <f>AVERAGE(G11:G41)</f>
        <v>#DIV/0!</v>
      </c>
      <c r="C49" s="10"/>
      <c r="D49" s="10"/>
      <c r="E49" s="4"/>
      <c r="F49" s="4"/>
      <c r="G49" s="4"/>
      <c r="H49" s="4"/>
      <c r="I49" s="4"/>
      <c r="J49" s="4"/>
      <c r="K49" s="4"/>
      <c r="L49" s="4"/>
      <c r="M49" s="4"/>
      <c r="N49" s="4"/>
      <c r="O49" s="4"/>
      <c r="P49" s="4"/>
      <c r="Q49" s="4"/>
      <c r="R49" s="4"/>
      <c r="S49" s="4"/>
      <c r="T49" s="4"/>
      <c r="U49" s="4"/>
      <c r="V49" s="4"/>
      <c r="W49" s="20" t="s">
        <v>25</v>
      </c>
      <c r="X49" s="21" t="e">
        <f>AVERAGE(AA11:AA41)</f>
        <v>#DIV/0!</v>
      </c>
      <c r="Y49" s="10"/>
      <c r="Z49" s="10"/>
      <c r="AA49" s="10"/>
      <c r="AB49" s="10"/>
      <c r="AC49" s="10"/>
    </row>
    <row r="50" spans="1:32" x14ac:dyDescent="0.3">
      <c r="A50" s="20" t="s">
        <v>45</v>
      </c>
      <c r="B50" s="38">
        <v>1.0229999999999999</v>
      </c>
      <c r="C50" s="9"/>
      <c r="D50" s="9"/>
      <c r="E50" s="4"/>
      <c r="F50" s="4"/>
      <c r="G50" s="4"/>
      <c r="H50" s="4"/>
      <c r="I50" s="4"/>
      <c r="J50" s="4"/>
      <c r="K50" s="4"/>
      <c r="L50" s="4"/>
      <c r="M50" s="4"/>
      <c r="N50" s="4"/>
      <c r="O50" s="4"/>
      <c r="P50" s="4"/>
      <c r="Q50" s="4"/>
      <c r="R50" s="4"/>
      <c r="S50" s="4"/>
      <c r="T50" s="4"/>
      <c r="U50" s="4"/>
      <c r="V50" s="4"/>
      <c r="W50" s="20" t="s">
        <v>45</v>
      </c>
      <c r="X50" s="38">
        <v>1.0229999999999999</v>
      </c>
      <c r="Y50" s="9"/>
      <c r="Z50" s="9"/>
      <c r="AA50" s="9"/>
      <c r="AB50" s="9"/>
      <c r="AC50" s="9"/>
    </row>
    <row r="51" spans="1:32" ht="41.5" customHeight="1" x14ac:dyDescent="0.3">
      <c r="A51" s="22" t="s">
        <v>46</v>
      </c>
      <c r="B51" s="21" t="e">
        <f>+(B44-B45)/6</f>
        <v>#DIV/0!</v>
      </c>
      <c r="C51" s="9"/>
      <c r="D51" s="9"/>
      <c r="E51" s="4"/>
      <c r="F51" s="4"/>
      <c r="G51" s="4"/>
      <c r="H51" s="4"/>
      <c r="I51" s="4"/>
      <c r="J51" s="4"/>
      <c r="K51" s="4"/>
      <c r="L51" s="4"/>
      <c r="M51" s="4"/>
      <c r="N51" s="4"/>
      <c r="O51" s="4"/>
      <c r="P51" s="4"/>
      <c r="Q51" s="4"/>
      <c r="R51" s="4"/>
      <c r="S51" s="4"/>
      <c r="T51" s="4"/>
      <c r="U51" s="4"/>
      <c r="V51" s="4"/>
      <c r="W51" s="23" t="s">
        <v>46</v>
      </c>
      <c r="X51" s="21" t="e">
        <f>+(X44-X45)/6</f>
        <v>#DIV/0!</v>
      </c>
      <c r="Y51" s="9"/>
      <c r="Z51" s="9"/>
      <c r="AA51" s="9"/>
      <c r="AB51" s="9"/>
      <c r="AC51" s="9"/>
    </row>
    <row r="52" spans="1:32" ht="41.5" customHeight="1" x14ac:dyDescent="0.3">
      <c r="A52" s="22" t="s">
        <v>47</v>
      </c>
      <c r="B52" s="21" t="e">
        <f>+(B46-B49)/3</f>
        <v>#DIV/0!</v>
      </c>
      <c r="C52" s="9"/>
      <c r="D52" s="9"/>
      <c r="E52" s="4"/>
      <c r="F52" s="4"/>
      <c r="G52" s="4"/>
      <c r="H52" s="4"/>
      <c r="I52" s="4"/>
      <c r="J52" s="4"/>
      <c r="K52" s="4"/>
      <c r="L52" s="4"/>
      <c r="M52" s="4"/>
      <c r="N52" s="4"/>
      <c r="O52" s="4"/>
      <c r="P52" s="4"/>
      <c r="Q52" s="4"/>
      <c r="R52" s="4"/>
      <c r="S52" s="4"/>
      <c r="T52" s="4"/>
      <c r="U52" s="4"/>
      <c r="V52" s="4"/>
      <c r="W52" s="23" t="s">
        <v>47</v>
      </c>
      <c r="X52" s="21" t="e">
        <f>+(AI11-AB11)/3</f>
        <v>#DIV/0!</v>
      </c>
      <c r="Y52" s="9"/>
      <c r="Z52" s="9"/>
      <c r="AA52" s="9"/>
      <c r="AB52" s="9"/>
      <c r="AC52" s="9"/>
    </row>
    <row r="53" spans="1:32" x14ac:dyDescent="0.3">
      <c r="A53" s="20" t="s">
        <v>48</v>
      </c>
      <c r="B53" s="21">
        <v>0</v>
      </c>
      <c r="C53" s="9"/>
      <c r="D53" s="9"/>
      <c r="E53" s="4"/>
      <c r="F53" s="4"/>
      <c r="G53" s="4"/>
      <c r="H53" s="4"/>
      <c r="I53" s="4"/>
      <c r="J53" s="4"/>
      <c r="K53" s="4"/>
      <c r="L53" s="4"/>
      <c r="M53" s="4"/>
      <c r="N53" s="4"/>
      <c r="O53" s="4"/>
      <c r="P53" s="4"/>
      <c r="Q53" s="4"/>
      <c r="R53" s="4"/>
      <c r="S53" s="4"/>
      <c r="T53" s="4"/>
      <c r="U53" s="4"/>
      <c r="V53" s="4"/>
      <c r="W53" s="20" t="s">
        <v>48</v>
      </c>
      <c r="X53" s="21">
        <v>0</v>
      </c>
      <c r="Y53" s="9"/>
      <c r="Z53" s="9"/>
      <c r="AA53" s="9"/>
      <c r="AB53" s="9"/>
      <c r="AC53" s="9"/>
    </row>
    <row r="54" spans="1:32" x14ac:dyDescent="0.3">
      <c r="A54" s="20" t="s">
        <v>49</v>
      </c>
      <c r="B54" s="38">
        <v>2.5739999999999998</v>
      </c>
      <c r="C54" s="9"/>
      <c r="D54" s="9"/>
      <c r="E54" s="4"/>
      <c r="F54" s="4"/>
      <c r="G54" s="4"/>
      <c r="H54" s="4"/>
      <c r="I54" s="4"/>
      <c r="J54" s="4"/>
      <c r="K54" s="4"/>
      <c r="L54" s="4"/>
      <c r="M54" s="4"/>
      <c r="N54" s="4"/>
      <c r="O54" s="4"/>
      <c r="P54" s="4"/>
      <c r="Q54" s="4"/>
      <c r="R54" s="4"/>
      <c r="S54" s="4"/>
      <c r="T54" s="4"/>
      <c r="U54" s="4"/>
      <c r="V54" s="4"/>
      <c r="W54" s="20" t="s">
        <v>49</v>
      </c>
      <c r="X54" s="38">
        <v>2.5739999999999998</v>
      </c>
      <c r="Y54" s="9"/>
      <c r="Z54" s="9"/>
      <c r="AA54" s="9"/>
      <c r="AB54" s="9"/>
      <c r="AC54" s="9"/>
    </row>
    <row r="55" spans="1:32" x14ac:dyDescent="0.3">
      <c r="A55" s="20" t="s">
        <v>50</v>
      </c>
      <c r="B55" s="41">
        <f>MAX(B11:D41)</f>
        <v>0</v>
      </c>
      <c r="C55" s="9"/>
      <c r="D55" s="9"/>
      <c r="E55" s="4"/>
      <c r="F55" s="4"/>
      <c r="G55" s="4"/>
      <c r="H55" s="4"/>
      <c r="I55" s="4"/>
      <c r="J55" s="4"/>
      <c r="K55" s="4"/>
      <c r="L55" s="4"/>
      <c r="M55" s="4"/>
      <c r="N55" s="4"/>
      <c r="O55" s="4"/>
      <c r="P55" s="4"/>
      <c r="Q55" s="4"/>
      <c r="R55" s="4"/>
      <c r="S55" s="4"/>
      <c r="T55" s="4"/>
      <c r="U55" s="4"/>
      <c r="V55" s="4"/>
      <c r="W55" s="20" t="s">
        <v>50</v>
      </c>
      <c r="X55" s="41">
        <f>MAX(V11:X41)</f>
        <v>0</v>
      </c>
      <c r="Y55" s="9"/>
      <c r="Z55" s="9"/>
      <c r="AA55" s="9"/>
      <c r="AB55" s="9"/>
      <c r="AC55" s="9"/>
    </row>
    <row r="56" spans="1:32" ht="14.5" customHeight="1" thickBot="1" x14ac:dyDescent="0.35">
      <c r="A56" s="20" t="s">
        <v>51</v>
      </c>
      <c r="B56" s="41">
        <f>MIN(B11:D41)</f>
        <v>0</v>
      </c>
      <c r="C56" s="9"/>
      <c r="D56" s="9"/>
      <c r="E56" s="4"/>
      <c r="F56" s="4"/>
      <c r="G56" s="4"/>
      <c r="H56" s="4"/>
      <c r="I56" s="4"/>
      <c r="J56" s="4"/>
      <c r="K56" s="4"/>
      <c r="L56" s="4"/>
      <c r="M56" s="4"/>
      <c r="N56" s="4"/>
      <c r="O56" s="4"/>
      <c r="P56" s="4"/>
      <c r="Q56" s="4"/>
      <c r="R56" s="4"/>
      <c r="S56" s="4"/>
      <c r="T56" s="4"/>
      <c r="U56" s="4"/>
      <c r="V56" s="4"/>
      <c r="W56" s="20" t="s">
        <v>51</v>
      </c>
      <c r="X56" s="41">
        <f>MIN(V11:X41)</f>
        <v>0</v>
      </c>
      <c r="Y56" s="9"/>
      <c r="Z56" s="9"/>
      <c r="AA56" s="9"/>
      <c r="AB56" s="9"/>
      <c r="AC56" s="9"/>
    </row>
    <row r="57" spans="1:32" ht="27.65" customHeight="1" x14ac:dyDescent="0.3">
      <c r="A57" s="18" t="s">
        <v>52</v>
      </c>
      <c r="B57" s="43">
        <f>D57-B55</f>
        <v>35</v>
      </c>
      <c r="C57" s="43" t="s">
        <v>50</v>
      </c>
      <c r="D57" s="44">
        <v>35</v>
      </c>
      <c r="E57" s="4"/>
      <c r="F57" s="4"/>
      <c r="G57" s="4"/>
      <c r="H57" s="4"/>
      <c r="I57" s="4"/>
      <c r="J57" s="4"/>
      <c r="K57" s="4"/>
      <c r="L57" s="4"/>
      <c r="M57" s="4"/>
      <c r="N57" s="4"/>
      <c r="O57" s="4"/>
      <c r="P57" s="4"/>
      <c r="Q57" s="4"/>
      <c r="R57" s="4"/>
      <c r="S57" s="4"/>
      <c r="T57" s="4"/>
      <c r="U57" s="4"/>
      <c r="V57" s="4"/>
      <c r="W57" s="47" t="s">
        <v>52</v>
      </c>
      <c r="X57" s="43">
        <f>Z57-X55</f>
        <v>80</v>
      </c>
      <c r="Y57" s="43" t="s">
        <v>50</v>
      </c>
      <c r="Z57" s="44">
        <v>80</v>
      </c>
      <c r="AA57" s="9"/>
      <c r="AB57" s="9"/>
      <c r="AC57" s="9"/>
    </row>
    <row r="58" spans="1:32" ht="28.15" customHeight="1" thickBot="1" x14ac:dyDescent="0.35">
      <c r="A58" s="24" t="s">
        <v>53</v>
      </c>
      <c r="B58" s="45">
        <f>B56-D58</f>
        <v>-10</v>
      </c>
      <c r="C58" s="45" t="s">
        <v>51</v>
      </c>
      <c r="D58" s="42">
        <v>10</v>
      </c>
      <c r="E58" s="4"/>
      <c r="F58" s="4"/>
      <c r="G58" s="4"/>
      <c r="H58" s="4"/>
      <c r="I58" s="4"/>
      <c r="J58" s="4"/>
      <c r="K58" s="4"/>
      <c r="L58" s="4"/>
      <c r="M58" s="4"/>
      <c r="N58" s="4"/>
      <c r="O58" s="4"/>
      <c r="P58" s="4"/>
      <c r="Q58" s="4"/>
      <c r="R58" s="4"/>
      <c r="S58" s="4"/>
      <c r="T58" s="4"/>
      <c r="U58" s="4"/>
      <c r="V58" s="4"/>
      <c r="W58" s="46" t="s">
        <v>53</v>
      </c>
      <c r="X58" s="45">
        <f>X56-Z58</f>
        <v>-10</v>
      </c>
      <c r="Y58" s="45" t="s">
        <v>51</v>
      </c>
      <c r="Z58" s="42">
        <v>10</v>
      </c>
      <c r="AA58" s="9"/>
      <c r="AB58" s="9"/>
      <c r="AC58" s="9"/>
    </row>
    <row r="59" spans="1:32" ht="14.5" customHeight="1" thickBot="1" x14ac:dyDescent="0.35">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c r="AA59" s="25"/>
      <c r="AB59" s="25"/>
      <c r="AC59" s="25"/>
      <c r="AD59" s="25"/>
      <c r="AE59" s="25"/>
      <c r="AF59" s="25"/>
    </row>
    <row r="60" spans="1:32" ht="15" customHeight="1" x14ac:dyDescent="0.3">
      <c r="A60" s="76" t="s">
        <v>54</v>
      </c>
      <c r="B60" s="65"/>
      <c r="C60" s="65"/>
      <c r="D60" s="65"/>
      <c r="E60" s="65"/>
      <c r="F60" s="65"/>
      <c r="G60" s="65"/>
      <c r="H60" s="65"/>
      <c r="I60" s="65"/>
      <c r="J60" s="65"/>
      <c r="K60" s="65"/>
      <c r="L60" s="65"/>
      <c r="M60" s="65"/>
      <c r="N60" s="65"/>
      <c r="O60" s="65"/>
      <c r="P60" s="65"/>
      <c r="Q60" s="65"/>
      <c r="R60" s="65"/>
      <c r="S60" s="65"/>
      <c r="T60" s="65"/>
      <c r="U60" s="65"/>
      <c r="V60" s="65"/>
      <c r="W60" s="65"/>
      <c r="X60" s="65"/>
      <c r="Y60" s="65"/>
      <c r="Z60" s="65"/>
      <c r="AA60" s="65"/>
      <c r="AB60" s="65"/>
      <c r="AC60" s="65"/>
      <c r="AD60" s="65"/>
      <c r="AE60" s="65"/>
      <c r="AF60" s="65"/>
    </row>
    <row r="61" spans="1:32" x14ac:dyDescent="0.3">
      <c r="A61" s="77"/>
      <c r="B61" s="77"/>
      <c r="C61" s="77"/>
      <c r="D61" s="77"/>
      <c r="E61" s="77"/>
      <c r="F61" s="77"/>
      <c r="G61" s="77"/>
      <c r="H61" s="77"/>
      <c r="I61" s="77"/>
      <c r="J61" s="77"/>
      <c r="K61" s="77"/>
      <c r="L61" s="77"/>
      <c r="M61" s="77"/>
      <c r="N61" s="77"/>
      <c r="O61" s="77"/>
      <c r="P61" s="77"/>
      <c r="Q61" s="77"/>
      <c r="R61" s="77"/>
      <c r="S61" s="77"/>
      <c r="T61" s="77"/>
      <c r="U61" s="77"/>
      <c r="V61" s="77"/>
      <c r="W61" s="77"/>
      <c r="X61" s="77"/>
      <c r="Y61" s="77"/>
      <c r="Z61" s="77"/>
      <c r="AA61" s="77"/>
      <c r="AB61" s="77"/>
      <c r="AC61" s="77"/>
      <c r="AD61" s="77"/>
      <c r="AE61" s="77"/>
      <c r="AF61" s="77"/>
    </row>
    <row r="62" spans="1:32" x14ac:dyDescent="0.3">
      <c r="A62" s="62"/>
      <c r="B62" s="62"/>
      <c r="C62" s="62"/>
      <c r="D62" s="62"/>
      <c r="E62" s="62"/>
      <c r="F62" s="62"/>
      <c r="G62" s="62"/>
      <c r="H62" s="62"/>
      <c r="I62" s="62"/>
      <c r="J62" s="62"/>
      <c r="K62" s="62"/>
      <c r="L62" s="62"/>
      <c r="M62" s="62"/>
      <c r="N62" s="62"/>
      <c r="O62" s="62"/>
      <c r="P62" s="62"/>
      <c r="Q62" s="62"/>
      <c r="R62" s="62"/>
      <c r="S62" s="62"/>
      <c r="T62" s="62"/>
      <c r="U62" s="62"/>
      <c r="V62" s="62"/>
      <c r="W62" s="62"/>
      <c r="X62" s="62"/>
      <c r="Y62" s="62"/>
      <c r="Z62" s="62"/>
      <c r="AA62" s="62"/>
      <c r="AB62" s="62"/>
      <c r="AC62" s="62"/>
      <c r="AD62" s="62"/>
      <c r="AE62" s="62"/>
      <c r="AF62" s="62"/>
    </row>
  </sheetData>
  <sheetProtection algorithmName="SHA-512" hashValue="pe4Zn/x9PghOp72Sck/R7BdKv3WdqcdyV9dI08UHUBN5cbG13b30Q+jwtZtBqkj5Gnyx7T6pmckT0ef2wE6Djg==" saltValue="9MRHV1WHRKv2iUna3XHSQA==" spinCount="100000" sheet="1" objects="1" scenarios="1"/>
  <mergeCells count="6">
    <mergeCell ref="A60:AF61"/>
    <mergeCell ref="A2:B5"/>
    <mergeCell ref="C2:AD5"/>
    <mergeCell ref="AE2:AF5"/>
    <mergeCell ref="B9:D9"/>
    <mergeCell ref="V9:X9"/>
  </mergeCells>
  <conditionalFormatting sqref="C42:D42">
    <cfRule type="cellIs" dxfId="14" priority="35" operator="notBetween">
      <formula>10</formula>
      <formula>35</formula>
    </cfRule>
  </conditionalFormatting>
  <conditionalFormatting sqref="B11:D11 B16:D17 B23:D24 B30:D31">
    <cfRule type="cellIs" dxfId="13" priority="15" operator="notBetween">
      <formula>10</formula>
      <formula>35</formula>
    </cfRule>
  </conditionalFormatting>
  <conditionalFormatting sqref="B37:D39">
    <cfRule type="cellIs" dxfId="12" priority="14" operator="notBetween">
      <formula>10</formula>
      <formula>35</formula>
    </cfRule>
  </conditionalFormatting>
  <conditionalFormatting sqref="V11:X11 V16:X17 V23:X24 V30:X31">
    <cfRule type="cellIs" dxfId="11" priority="12" operator="notBetween">
      <formula>10</formula>
      <formula>80</formula>
    </cfRule>
  </conditionalFormatting>
  <conditionalFormatting sqref="V37:X39">
    <cfRule type="cellIs" dxfId="10" priority="11" operator="notBetween">
      <formula>10</formula>
      <formula>80</formula>
    </cfRule>
  </conditionalFormatting>
  <conditionalFormatting sqref="B12:D15">
    <cfRule type="cellIs" dxfId="9" priority="10" operator="notBetween">
      <formula>10</formula>
      <formula>35</formula>
    </cfRule>
  </conditionalFormatting>
  <conditionalFormatting sqref="B18:D22">
    <cfRule type="cellIs" dxfId="8" priority="9" operator="notBetween">
      <formula>10</formula>
      <formula>35</formula>
    </cfRule>
  </conditionalFormatting>
  <conditionalFormatting sqref="B25:D29">
    <cfRule type="cellIs" dxfId="7" priority="8" operator="notBetween">
      <formula>10</formula>
      <formula>35</formula>
    </cfRule>
  </conditionalFormatting>
  <conditionalFormatting sqref="B32:D36">
    <cfRule type="cellIs" dxfId="6" priority="7" operator="notBetween">
      <formula>10</formula>
      <formula>35</formula>
    </cfRule>
  </conditionalFormatting>
  <conditionalFormatting sqref="B40:D41">
    <cfRule type="cellIs" dxfId="5" priority="6" operator="notBetween">
      <formula>10</formula>
      <formula>35</formula>
    </cfRule>
  </conditionalFormatting>
  <conditionalFormatting sqref="V12:X15">
    <cfRule type="cellIs" dxfId="4" priority="5" operator="notBetween">
      <formula>10</formula>
      <formula>80</formula>
    </cfRule>
  </conditionalFormatting>
  <conditionalFormatting sqref="V18:X22">
    <cfRule type="cellIs" dxfId="3" priority="4" operator="notBetween">
      <formula>10</formula>
      <formula>80</formula>
    </cfRule>
  </conditionalFormatting>
  <conditionalFormatting sqref="V25:X29">
    <cfRule type="cellIs" dxfId="2" priority="3" operator="notBetween">
      <formula>10</formula>
      <formula>80</formula>
    </cfRule>
  </conditionalFormatting>
  <conditionalFormatting sqref="V32:X36">
    <cfRule type="cellIs" dxfId="1" priority="2" operator="notBetween">
      <formula>10</formula>
      <formula>80</formula>
    </cfRule>
  </conditionalFormatting>
  <conditionalFormatting sqref="V40:X41">
    <cfRule type="cellIs" dxfId="0" priority="1" operator="notBetween">
      <formula>10</formula>
      <formula>80</formula>
    </cfRule>
  </conditionalFormatting>
  <printOptions horizontalCentered="1" verticalCentered="1"/>
  <pageMargins left="0.11811023622047249" right="0.11811023622047249" top="0.55118110236220474" bottom="0.55118110236220474" header="0.11811023622047249" footer="0.11811023622047249"/>
  <pageSetup paperSize="9" scale="58"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1">
    <tabColor rgb="FFFF0000"/>
  </sheetPr>
  <dimension ref="A1:AA411"/>
  <sheetViews>
    <sheetView zoomScale="60" zoomScaleNormal="60" workbookViewId="0">
      <selection activeCell="N47" sqref="N47:O48"/>
    </sheetView>
  </sheetViews>
  <sheetFormatPr defaultColWidth="11.453125" defaultRowHeight="14.5" x14ac:dyDescent="0.35"/>
  <sheetData>
    <row r="1" spans="1:27" ht="15" customHeight="1" thickBot="1" x14ac:dyDescent="0.4"/>
    <row r="2" spans="1:27" ht="15" customHeight="1" x14ac:dyDescent="0.35">
      <c r="A2" s="80" t="s">
        <v>0</v>
      </c>
      <c r="B2" s="65"/>
      <c r="C2" s="65"/>
      <c r="D2" s="70" t="s">
        <v>1</v>
      </c>
      <c r="E2" s="65"/>
      <c r="F2" s="65"/>
      <c r="G2" s="65"/>
      <c r="H2" s="65"/>
      <c r="I2" s="65"/>
      <c r="J2" s="65"/>
      <c r="K2" s="65"/>
      <c r="L2" s="65"/>
      <c r="M2" s="65"/>
      <c r="N2" s="65"/>
      <c r="O2" s="65"/>
      <c r="P2" s="65"/>
      <c r="Q2" s="65"/>
      <c r="R2" s="65"/>
      <c r="S2" s="65"/>
      <c r="T2" s="65"/>
      <c r="U2" s="71" t="s">
        <v>2</v>
      </c>
      <c r="V2" s="65"/>
      <c r="W2" s="65"/>
      <c r="X2" s="72"/>
    </row>
    <row r="3" spans="1:27" ht="15" customHeight="1" x14ac:dyDescent="0.35">
      <c r="A3" s="66"/>
      <c r="B3" s="67"/>
      <c r="C3" s="67"/>
      <c r="D3" s="67"/>
      <c r="E3" s="67"/>
      <c r="F3" s="67"/>
      <c r="G3" s="67"/>
      <c r="H3" s="67"/>
      <c r="I3" s="67"/>
      <c r="J3" s="67"/>
      <c r="K3" s="67"/>
      <c r="L3" s="67"/>
      <c r="M3" s="67"/>
      <c r="N3" s="67"/>
      <c r="O3" s="67"/>
      <c r="P3" s="67"/>
      <c r="Q3" s="67"/>
      <c r="R3" s="67"/>
      <c r="S3" s="67"/>
      <c r="T3" s="67"/>
      <c r="U3" s="67"/>
      <c r="V3" s="67"/>
      <c r="W3" s="67"/>
      <c r="X3" s="73"/>
    </row>
    <row r="4" spans="1:27" ht="15" customHeight="1" x14ac:dyDescent="0.35">
      <c r="A4" s="66"/>
      <c r="B4" s="67"/>
      <c r="C4" s="67"/>
      <c r="D4" s="67"/>
      <c r="E4" s="67"/>
      <c r="F4" s="67"/>
      <c r="G4" s="67"/>
      <c r="H4" s="67"/>
      <c r="I4" s="67"/>
      <c r="J4" s="67"/>
      <c r="K4" s="67"/>
      <c r="L4" s="67"/>
      <c r="M4" s="67"/>
      <c r="N4" s="67"/>
      <c r="O4" s="67"/>
      <c r="P4" s="67"/>
      <c r="Q4" s="67"/>
      <c r="R4" s="67"/>
      <c r="S4" s="67"/>
      <c r="T4" s="67"/>
      <c r="U4" s="67"/>
      <c r="V4" s="67"/>
      <c r="W4" s="67"/>
      <c r="X4" s="73"/>
    </row>
    <row r="5" spans="1:27" ht="15.75" customHeight="1" thickBot="1" x14ac:dyDescent="0.4">
      <c r="A5" s="68"/>
      <c r="B5" s="69"/>
      <c r="C5" s="69"/>
      <c r="D5" s="69"/>
      <c r="E5" s="69"/>
      <c r="F5" s="69"/>
      <c r="G5" s="69"/>
      <c r="H5" s="69"/>
      <c r="I5" s="69"/>
      <c r="J5" s="69"/>
      <c r="K5" s="69"/>
      <c r="L5" s="69"/>
      <c r="M5" s="69"/>
      <c r="N5" s="69"/>
      <c r="O5" s="69"/>
      <c r="P5" s="69"/>
      <c r="Q5" s="69"/>
      <c r="R5" s="69"/>
      <c r="S5" s="69"/>
      <c r="T5" s="69"/>
      <c r="U5" s="69"/>
      <c r="V5" s="69"/>
      <c r="W5" s="69"/>
      <c r="X5" s="74"/>
    </row>
    <row r="7" spans="1:27" ht="15" customHeight="1" x14ac:dyDescent="0.35">
      <c r="A7" s="81" t="str">
        <f>"CONTROL ESTADISTICO TEMPERATURA"&amp;" "&amp;UPPER(Mes!B7)</f>
        <v>CONTROL ESTADISTICO TEMPERATURA ENERO</v>
      </c>
      <c r="B7" s="67"/>
      <c r="C7" s="67"/>
      <c r="D7" s="67"/>
      <c r="E7" s="67"/>
      <c r="F7" s="67"/>
      <c r="G7" s="67"/>
      <c r="H7" s="67"/>
      <c r="I7" s="67"/>
      <c r="J7" s="67"/>
      <c r="K7" s="67"/>
      <c r="L7" s="67"/>
      <c r="M7" s="67"/>
      <c r="N7" s="67"/>
      <c r="O7" s="67"/>
      <c r="P7" s="67"/>
      <c r="Q7" s="67"/>
      <c r="R7" s="67"/>
      <c r="S7" s="67"/>
      <c r="T7" s="67"/>
      <c r="U7" s="67"/>
      <c r="V7" s="67"/>
      <c r="W7" s="67"/>
      <c r="X7" s="67"/>
    </row>
    <row r="8" spans="1:27" ht="15" customHeight="1" x14ac:dyDescent="0.35">
      <c r="A8" s="67"/>
      <c r="B8" s="67"/>
      <c r="C8" s="67"/>
      <c r="D8" s="67"/>
      <c r="E8" s="67"/>
      <c r="F8" s="67"/>
      <c r="G8" s="67"/>
      <c r="H8" s="67"/>
      <c r="I8" s="67"/>
      <c r="J8" s="67"/>
      <c r="K8" s="67"/>
      <c r="L8" s="67"/>
      <c r="M8" s="67"/>
      <c r="N8" s="67"/>
      <c r="O8" s="67"/>
      <c r="P8" s="67"/>
      <c r="Q8" s="67"/>
      <c r="R8" s="67"/>
      <c r="S8" s="67"/>
      <c r="T8" s="67"/>
      <c r="U8" s="67"/>
      <c r="V8" s="67"/>
      <c r="W8" s="67"/>
      <c r="X8" s="67"/>
    </row>
    <row r="10" spans="1:27" x14ac:dyDescent="0.35">
      <c r="D10" s="17"/>
      <c r="E10" s="17"/>
      <c r="F10" s="17"/>
      <c r="G10" s="17"/>
      <c r="H10" s="17"/>
      <c r="I10" s="17"/>
      <c r="J10" s="17"/>
      <c r="K10" s="17"/>
      <c r="L10" s="17"/>
      <c r="M10" s="17"/>
      <c r="N10" s="17"/>
      <c r="O10" s="17"/>
      <c r="P10" s="17"/>
      <c r="Q10" s="17"/>
      <c r="R10" s="17"/>
      <c r="S10" s="17"/>
      <c r="T10" s="17"/>
      <c r="U10" s="17"/>
      <c r="V10" s="17"/>
      <c r="W10" s="17"/>
      <c r="X10" s="17"/>
    </row>
    <row r="11" spans="1:27" x14ac:dyDescent="0.35">
      <c r="D11" s="17"/>
      <c r="E11" s="17"/>
      <c r="F11" s="17"/>
      <c r="G11" s="17"/>
      <c r="H11" s="17"/>
      <c r="I11" s="17"/>
      <c r="J11" s="17"/>
      <c r="K11" s="17"/>
      <c r="L11" s="17"/>
      <c r="M11" s="17"/>
      <c r="N11" s="17"/>
      <c r="O11" s="17"/>
      <c r="P11" s="17"/>
      <c r="Q11" s="17"/>
      <c r="R11" s="17"/>
      <c r="S11" s="17"/>
      <c r="T11" s="17"/>
      <c r="U11" s="17"/>
      <c r="V11" s="9"/>
      <c r="W11" s="9"/>
      <c r="X11" s="9"/>
      <c r="Y11" s="17"/>
      <c r="Z11" s="17"/>
      <c r="AA11" s="17"/>
    </row>
    <row r="12" spans="1:27" x14ac:dyDescent="0.35">
      <c r="D12" s="17"/>
      <c r="E12" s="17"/>
      <c r="F12" s="17"/>
      <c r="G12" s="17"/>
      <c r="H12" s="17"/>
      <c r="I12" s="17"/>
      <c r="J12" s="17"/>
      <c r="K12" s="17"/>
      <c r="L12" s="17"/>
      <c r="M12" s="17"/>
      <c r="N12" s="17"/>
      <c r="O12" s="17"/>
      <c r="P12" s="17"/>
      <c r="Q12" s="17"/>
      <c r="R12" s="17"/>
      <c r="S12" s="17"/>
      <c r="T12" s="17"/>
      <c r="U12" s="17"/>
      <c r="V12" s="17"/>
      <c r="W12" s="17"/>
      <c r="X12" s="17"/>
      <c r="Y12" s="17"/>
      <c r="Z12" s="17"/>
      <c r="AA12" s="17"/>
    </row>
    <row r="13" spans="1:27" x14ac:dyDescent="0.35">
      <c r="D13" s="17"/>
      <c r="E13" s="17"/>
      <c r="F13" s="17"/>
      <c r="G13" s="17"/>
      <c r="H13" s="17"/>
      <c r="I13" s="17"/>
      <c r="J13" s="17"/>
      <c r="K13" s="17"/>
      <c r="L13" s="17"/>
      <c r="M13" s="17"/>
      <c r="N13" s="17"/>
      <c r="O13" s="17"/>
      <c r="P13" s="17"/>
      <c r="Q13" s="17"/>
      <c r="R13" s="17"/>
      <c r="S13" s="17"/>
      <c r="T13" s="17"/>
      <c r="U13" s="17"/>
      <c r="V13" s="17"/>
      <c r="W13" s="17"/>
      <c r="X13" s="17"/>
      <c r="Y13" s="17"/>
      <c r="Z13" s="17"/>
      <c r="AA13" s="17"/>
    </row>
    <row r="14" spans="1:27" x14ac:dyDescent="0.35">
      <c r="D14" s="17"/>
      <c r="E14" s="17"/>
      <c r="F14" s="17"/>
      <c r="G14" s="17"/>
      <c r="H14" s="17"/>
      <c r="I14" s="17"/>
      <c r="J14" s="17"/>
      <c r="K14" s="17"/>
      <c r="L14" s="17"/>
      <c r="M14" s="17"/>
      <c r="N14" s="17"/>
      <c r="O14" s="17"/>
      <c r="P14" s="17"/>
      <c r="Q14" s="17"/>
      <c r="R14" s="17"/>
      <c r="S14" s="17"/>
      <c r="T14" s="17"/>
      <c r="U14" s="17"/>
      <c r="V14" s="17"/>
      <c r="W14" s="17"/>
      <c r="X14" s="17"/>
      <c r="Y14" s="17"/>
      <c r="Z14" s="17"/>
      <c r="AA14" s="17"/>
    </row>
    <row r="15" spans="1:27" x14ac:dyDescent="0.35">
      <c r="D15" s="17"/>
      <c r="E15" s="17"/>
      <c r="F15" s="17"/>
      <c r="G15" s="17"/>
      <c r="H15" s="17"/>
      <c r="I15" s="17"/>
      <c r="J15" s="17"/>
      <c r="K15" s="17"/>
      <c r="L15" s="17"/>
      <c r="M15" s="17"/>
      <c r="N15" s="17"/>
      <c r="O15" s="17"/>
      <c r="P15" s="17"/>
      <c r="Q15" s="17"/>
      <c r="R15" s="17"/>
      <c r="S15" s="17"/>
      <c r="T15" s="17"/>
      <c r="U15" s="17"/>
      <c r="V15" s="17"/>
      <c r="W15" s="17"/>
      <c r="X15" s="17"/>
      <c r="Y15" s="17"/>
      <c r="Z15" s="17"/>
      <c r="AA15" s="17"/>
    </row>
    <row r="16" spans="1:27" x14ac:dyDescent="0.35">
      <c r="D16" s="17"/>
      <c r="E16" s="17"/>
      <c r="F16" s="17"/>
      <c r="G16" s="17"/>
      <c r="H16" s="17"/>
      <c r="I16" s="17"/>
      <c r="J16" s="17"/>
      <c r="K16" s="17"/>
      <c r="L16" s="17"/>
      <c r="M16" s="17"/>
      <c r="N16" s="17"/>
      <c r="O16" s="17"/>
      <c r="P16" s="17"/>
      <c r="Q16" s="17"/>
      <c r="R16" s="17"/>
      <c r="S16" s="17"/>
      <c r="T16" s="17"/>
      <c r="U16" s="17"/>
      <c r="V16" s="17"/>
      <c r="W16" s="17"/>
      <c r="X16" s="17"/>
      <c r="Y16" s="17"/>
      <c r="Z16" s="17"/>
      <c r="AA16" s="17"/>
    </row>
    <row r="17" spans="4:27" x14ac:dyDescent="0.35">
      <c r="D17" s="17"/>
      <c r="E17" s="17"/>
      <c r="F17" s="17"/>
      <c r="G17" s="17"/>
      <c r="H17" s="17"/>
      <c r="I17" s="17"/>
      <c r="J17" s="17"/>
      <c r="K17" s="17"/>
      <c r="L17" s="17"/>
      <c r="M17" s="17"/>
      <c r="N17" s="17"/>
      <c r="O17" s="17"/>
      <c r="P17" s="17"/>
      <c r="Q17" s="17"/>
      <c r="R17" s="17"/>
      <c r="S17" s="17"/>
      <c r="T17" s="17"/>
      <c r="U17" s="17"/>
      <c r="V17" s="17"/>
      <c r="W17" s="17"/>
      <c r="X17" s="17"/>
      <c r="Y17" s="17"/>
      <c r="Z17" s="17"/>
      <c r="AA17" s="17"/>
    </row>
    <row r="18" spans="4:27" x14ac:dyDescent="0.35">
      <c r="D18" s="17"/>
      <c r="E18" s="17"/>
      <c r="F18" s="17"/>
      <c r="G18" s="17"/>
      <c r="H18" s="17"/>
      <c r="I18" s="17"/>
      <c r="J18" s="17"/>
      <c r="K18" s="17"/>
      <c r="L18" s="17"/>
      <c r="M18" s="17"/>
      <c r="N18" s="17"/>
      <c r="O18" s="17"/>
      <c r="P18" s="17"/>
      <c r="Q18" s="17"/>
      <c r="R18" s="17"/>
      <c r="S18" s="17"/>
      <c r="T18" s="17"/>
      <c r="U18" s="17"/>
      <c r="V18" s="17"/>
      <c r="W18" s="17"/>
      <c r="X18" s="17"/>
      <c r="Y18" s="17"/>
      <c r="Z18" s="17"/>
      <c r="AA18" s="17"/>
    </row>
    <row r="19" spans="4:27" x14ac:dyDescent="0.35">
      <c r="D19" s="17"/>
      <c r="E19" s="17"/>
      <c r="F19" s="17"/>
      <c r="G19" s="17"/>
      <c r="H19" s="17"/>
      <c r="I19" s="17"/>
      <c r="J19" s="17"/>
      <c r="K19" s="17"/>
      <c r="L19" s="17"/>
      <c r="M19" s="17"/>
      <c r="N19" s="17"/>
      <c r="O19" s="17"/>
      <c r="P19" s="17"/>
      <c r="Q19" s="17"/>
      <c r="R19" s="17"/>
      <c r="S19" s="17"/>
      <c r="T19" s="17"/>
      <c r="U19" s="17"/>
      <c r="V19" s="17"/>
      <c r="W19" s="17"/>
      <c r="X19" s="17"/>
      <c r="Y19" s="17"/>
      <c r="Z19" s="17"/>
      <c r="AA19" s="17"/>
    </row>
    <row r="20" spans="4:27" x14ac:dyDescent="0.35">
      <c r="D20" s="17"/>
      <c r="E20" s="17"/>
      <c r="F20" s="17"/>
      <c r="G20" s="17"/>
      <c r="H20" s="17"/>
      <c r="I20" s="17"/>
      <c r="J20" s="17"/>
      <c r="K20" s="17"/>
      <c r="L20" s="17"/>
      <c r="M20" s="17"/>
      <c r="N20" s="17"/>
      <c r="O20" s="17"/>
      <c r="P20" s="17"/>
      <c r="Q20" s="17"/>
      <c r="R20" s="17"/>
      <c r="S20" s="17"/>
      <c r="T20" s="17"/>
      <c r="U20" s="17"/>
      <c r="V20" s="17"/>
      <c r="W20" s="17"/>
      <c r="X20" s="17"/>
      <c r="Y20" s="17"/>
      <c r="Z20" s="17"/>
      <c r="AA20" s="17"/>
    </row>
    <row r="21" spans="4:27" x14ac:dyDescent="0.35">
      <c r="D21" s="17"/>
      <c r="E21" s="17"/>
      <c r="F21" s="17"/>
      <c r="G21" s="17"/>
      <c r="H21" s="17"/>
      <c r="I21" s="17"/>
      <c r="J21" s="17"/>
      <c r="K21" s="17"/>
      <c r="L21" s="17"/>
      <c r="M21" s="17"/>
      <c r="N21" s="17"/>
      <c r="O21" s="17"/>
      <c r="P21" s="17"/>
      <c r="Q21" s="17"/>
      <c r="R21" s="17"/>
      <c r="S21" s="17"/>
      <c r="T21" s="17"/>
      <c r="U21" s="17"/>
      <c r="V21" s="17"/>
      <c r="W21" s="17"/>
      <c r="X21" s="17"/>
      <c r="Y21" s="17"/>
      <c r="Z21" s="17"/>
      <c r="AA21" s="17"/>
    </row>
    <row r="22" spans="4:27" x14ac:dyDescent="0.35">
      <c r="D22" s="17"/>
      <c r="E22" s="17"/>
      <c r="F22" s="17"/>
      <c r="G22" s="17"/>
      <c r="H22" s="17"/>
      <c r="I22" s="17"/>
      <c r="J22" s="17"/>
      <c r="K22" s="17"/>
      <c r="L22" s="17"/>
      <c r="M22" s="17"/>
      <c r="N22" s="17"/>
      <c r="O22" s="17"/>
      <c r="P22" s="17"/>
      <c r="Q22" s="17"/>
      <c r="R22" s="17"/>
      <c r="S22" s="17"/>
      <c r="T22" s="17"/>
      <c r="U22" s="17"/>
      <c r="V22" s="17"/>
      <c r="W22" s="17"/>
      <c r="X22" s="17"/>
      <c r="Y22" s="17"/>
      <c r="Z22" s="17"/>
      <c r="AA22" s="17"/>
    </row>
    <row r="23" spans="4:27" x14ac:dyDescent="0.35">
      <c r="D23" s="17"/>
      <c r="E23" s="17"/>
      <c r="F23" s="17"/>
      <c r="G23" s="17"/>
      <c r="H23" s="17"/>
      <c r="I23" s="17"/>
      <c r="J23" s="17"/>
      <c r="K23" s="17"/>
      <c r="L23" s="17"/>
      <c r="M23" s="17"/>
      <c r="N23" s="17"/>
      <c r="O23" s="17"/>
      <c r="P23" s="17"/>
      <c r="Q23" s="17"/>
      <c r="R23" s="17"/>
      <c r="S23" s="17"/>
      <c r="T23" s="17"/>
      <c r="U23" s="17"/>
      <c r="V23" s="17"/>
      <c r="W23" s="17"/>
      <c r="X23" s="17"/>
      <c r="Y23" s="17"/>
      <c r="Z23" s="17"/>
      <c r="AA23" s="17"/>
    </row>
    <row r="24" spans="4:27" x14ac:dyDescent="0.35">
      <c r="D24" s="17"/>
      <c r="E24" s="17"/>
      <c r="F24" s="17"/>
      <c r="G24" s="17"/>
      <c r="H24" s="17"/>
      <c r="I24" s="17"/>
      <c r="J24" s="17"/>
      <c r="K24" s="17"/>
      <c r="L24" s="17"/>
      <c r="M24" s="17"/>
      <c r="N24" s="17"/>
      <c r="O24" s="17"/>
      <c r="P24" s="17"/>
      <c r="Q24" s="17"/>
      <c r="R24" s="17"/>
      <c r="S24" s="17"/>
      <c r="T24" s="17"/>
      <c r="U24" s="17"/>
      <c r="V24" s="17"/>
      <c r="W24" s="17"/>
      <c r="X24" s="17"/>
      <c r="Y24" s="17"/>
      <c r="Z24" s="17"/>
      <c r="AA24" s="17"/>
    </row>
    <row r="25" spans="4:27" x14ac:dyDescent="0.35">
      <c r="D25" s="17"/>
      <c r="E25" s="17"/>
      <c r="F25" s="17"/>
      <c r="G25" s="17"/>
      <c r="H25" s="17"/>
      <c r="I25" s="17"/>
      <c r="J25" s="17"/>
      <c r="K25" s="17"/>
      <c r="L25" s="17"/>
      <c r="M25" s="17"/>
      <c r="N25" s="17"/>
      <c r="O25" s="17"/>
      <c r="P25" s="17"/>
      <c r="Q25" s="17"/>
      <c r="R25" s="17"/>
      <c r="S25" s="17"/>
      <c r="T25" s="17"/>
      <c r="U25" s="17"/>
      <c r="V25" s="17"/>
      <c r="W25" s="17"/>
      <c r="X25" s="17"/>
      <c r="Y25" s="17"/>
      <c r="Z25" s="17"/>
      <c r="AA25" s="17"/>
    </row>
    <row r="26" spans="4:27" x14ac:dyDescent="0.35">
      <c r="D26" s="17"/>
      <c r="E26" s="17"/>
      <c r="F26" s="17"/>
      <c r="G26" s="17"/>
      <c r="H26" s="17"/>
      <c r="I26" s="17"/>
      <c r="J26" s="17"/>
      <c r="K26" s="17"/>
      <c r="L26" s="17"/>
      <c r="M26" s="17"/>
      <c r="N26" s="17"/>
      <c r="O26" s="17"/>
      <c r="P26" s="17"/>
      <c r="Q26" s="17"/>
      <c r="R26" s="17"/>
      <c r="S26" s="17"/>
      <c r="T26" s="17"/>
      <c r="U26" s="17"/>
      <c r="V26" s="17"/>
      <c r="W26" s="17"/>
      <c r="X26" s="17"/>
      <c r="Y26" s="17"/>
      <c r="Z26" s="17"/>
      <c r="AA26" s="17"/>
    </row>
    <row r="27" spans="4:27" x14ac:dyDescent="0.35">
      <c r="D27" s="17"/>
      <c r="E27" s="17"/>
      <c r="F27" s="17"/>
      <c r="G27" s="17"/>
      <c r="H27" s="17"/>
      <c r="I27" s="17"/>
      <c r="J27" s="17"/>
      <c r="K27" s="17"/>
      <c r="L27" s="17"/>
      <c r="M27" s="17"/>
      <c r="N27" s="17"/>
      <c r="O27" s="17"/>
      <c r="P27" s="17"/>
      <c r="Q27" s="17"/>
      <c r="R27" s="17"/>
      <c r="S27" s="17"/>
      <c r="T27" s="17"/>
      <c r="U27" s="17"/>
      <c r="V27" s="17"/>
      <c r="W27" s="17"/>
      <c r="X27" s="17"/>
      <c r="Y27" s="17"/>
      <c r="Z27" s="17"/>
      <c r="AA27" s="17"/>
    </row>
    <row r="28" spans="4:27" x14ac:dyDescent="0.35">
      <c r="D28" s="17"/>
      <c r="E28" s="17"/>
      <c r="F28" s="17"/>
      <c r="G28" s="17"/>
      <c r="H28" s="17"/>
      <c r="I28" s="17"/>
      <c r="J28" s="17"/>
      <c r="K28" s="17"/>
      <c r="L28" s="17"/>
      <c r="M28" s="17"/>
      <c r="N28" s="17"/>
      <c r="O28" s="17"/>
      <c r="P28" s="17"/>
      <c r="Q28" s="17"/>
      <c r="R28" s="17"/>
      <c r="S28" s="17"/>
      <c r="T28" s="17"/>
      <c r="U28" s="17"/>
      <c r="V28" s="17"/>
      <c r="W28" s="17"/>
      <c r="X28" s="17"/>
      <c r="Y28" s="17"/>
      <c r="Z28" s="17"/>
      <c r="AA28" s="17"/>
    </row>
    <row r="29" spans="4:27" x14ac:dyDescent="0.35">
      <c r="D29" s="17"/>
      <c r="E29" s="17"/>
      <c r="F29" s="17"/>
      <c r="G29" s="17"/>
      <c r="H29" s="17"/>
      <c r="I29" s="17"/>
      <c r="J29" s="17"/>
      <c r="K29" s="17"/>
      <c r="L29" s="17"/>
      <c r="M29" s="17"/>
      <c r="N29" s="17"/>
      <c r="O29" s="17"/>
      <c r="P29" s="17"/>
      <c r="Q29" s="17"/>
      <c r="R29" s="17"/>
      <c r="S29" s="17"/>
      <c r="T29" s="17"/>
      <c r="U29" s="17"/>
      <c r="V29" s="17"/>
      <c r="W29" s="17"/>
      <c r="X29" s="17"/>
      <c r="Y29" s="17"/>
      <c r="Z29" s="17"/>
      <c r="AA29" s="17"/>
    </row>
    <row r="30" spans="4:27" x14ac:dyDescent="0.35">
      <c r="D30" s="17"/>
      <c r="E30" s="17"/>
      <c r="F30" s="17"/>
      <c r="G30" s="17"/>
      <c r="H30" s="17"/>
      <c r="I30" s="17"/>
      <c r="J30" s="17"/>
      <c r="K30" s="17"/>
      <c r="L30" s="17"/>
      <c r="M30" s="17"/>
      <c r="N30" s="17"/>
      <c r="O30" s="17"/>
      <c r="P30" s="17"/>
      <c r="Q30" s="17"/>
      <c r="R30" s="17"/>
      <c r="S30" s="17"/>
      <c r="T30" s="17"/>
      <c r="U30" s="17"/>
      <c r="V30" s="17"/>
      <c r="W30" s="17"/>
      <c r="X30" s="17"/>
      <c r="Y30" s="17"/>
      <c r="Z30" s="17"/>
      <c r="AA30" s="17"/>
    </row>
    <row r="31" spans="4:27" x14ac:dyDescent="0.35">
      <c r="D31" s="17"/>
      <c r="E31" s="17"/>
      <c r="F31" s="17"/>
      <c r="G31" s="17"/>
      <c r="H31" s="17"/>
      <c r="I31" s="17"/>
      <c r="J31" s="17"/>
      <c r="K31" s="17"/>
      <c r="L31" s="17"/>
      <c r="M31" s="17"/>
      <c r="N31" s="17"/>
      <c r="O31" s="17"/>
      <c r="P31" s="17"/>
      <c r="Q31" s="17"/>
      <c r="R31" s="17"/>
      <c r="S31" s="17"/>
      <c r="T31" s="17"/>
      <c r="U31" s="17"/>
      <c r="V31" s="17"/>
      <c r="W31" s="17"/>
      <c r="X31" s="17"/>
      <c r="Y31" s="17"/>
      <c r="Z31" s="17"/>
      <c r="AA31" s="17"/>
    </row>
    <row r="32" spans="4:27" x14ac:dyDescent="0.35">
      <c r="D32" s="17"/>
      <c r="E32" s="17"/>
      <c r="F32" s="17"/>
      <c r="G32" s="17"/>
      <c r="H32" s="17"/>
      <c r="I32" s="17"/>
      <c r="J32" s="17"/>
      <c r="K32" s="17"/>
      <c r="L32" s="17"/>
      <c r="M32" s="17"/>
      <c r="N32" s="17"/>
      <c r="O32" s="17"/>
      <c r="P32" s="17"/>
      <c r="Q32" s="17"/>
      <c r="R32" s="17"/>
      <c r="S32" s="17"/>
      <c r="T32" s="17"/>
      <c r="U32" s="17"/>
      <c r="V32" s="17"/>
      <c r="W32" s="17"/>
      <c r="X32" s="17"/>
      <c r="Y32" s="17"/>
      <c r="Z32" s="17"/>
      <c r="AA32" s="17"/>
    </row>
    <row r="33" spans="4:27" x14ac:dyDescent="0.35">
      <c r="D33" s="17"/>
      <c r="E33" s="17"/>
      <c r="F33" s="17"/>
      <c r="G33" s="17"/>
      <c r="H33" s="17"/>
      <c r="I33" s="17"/>
      <c r="J33" s="17"/>
      <c r="K33" s="17"/>
      <c r="L33" s="17"/>
      <c r="M33" s="17"/>
      <c r="N33" s="17"/>
      <c r="O33" s="17"/>
      <c r="P33" s="17"/>
      <c r="Q33" s="17"/>
      <c r="R33" s="17"/>
      <c r="S33" s="17"/>
      <c r="T33" s="17"/>
      <c r="U33" s="17"/>
      <c r="V33" s="17"/>
      <c r="W33" s="17"/>
      <c r="X33" s="17"/>
      <c r="Y33" s="17"/>
      <c r="Z33" s="17"/>
      <c r="AA33" s="17"/>
    </row>
    <row r="34" spans="4:27" x14ac:dyDescent="0.35">
      <c r="D34" s="17"/>
      <c r="E34" s="17"/>
      <c r="F34" s="17"/>
      <c r="G34" s="17"/>
      <c r="H34" s="17"/>
      <c r="I34" s="17"/>
      <c r="J34" s="17"/>
      <c r="K34" s="17"/>
      <c r="L34" s="17"/>
      <c r="M34" s="17"/>
      <c r="N34" s="17"/>
      <c r="O34" s="17"/>
      <c r="P34" s="17"/>
      <c r="Q34" s="17"/>
      <c r="R34" s="17"/>
      <c r="S34" s="17"/>
      <c r="T34" s="17"/>
      <c r="U34" s="17"/>
      <c r="V34" s="17"/>
      <c r="W34" s="17"/>
      <c r="X34" s="17"/>
      <c r="Y34" s="17"/>
      <c r="Z34" s="17"/>
      <c r="AA34" s="17"/>
    </row>
    <row r="35" spans="4:27" x14ac:dyDescent="0.35">
      <c r="D35" s="17"/>
      <c r="E35" s="17"/>
      <c r="F35" s="17"/>
      <c r="G35" s="17"/>
      <c r="H35" s="17"/>
      <c r="I35" s="17"/>
      <c r="J35" s="17"/>
      <c r="K35" s="17"/>
      <c r="L35" s="17"/>
      <c r="M35" s="17"/>
      <c r="N35" s="17"/>
      <c r="O35" s="17"/>
      <c r="P35" s="17"/>
      <c r="Q35" s="17"/>
      <c r="R35" s="17"/>
      <c r="S35" s="17"/>
      <c r="T35" s="17"/>
      <c r="U35" s="17"/>
      <c r="V35" s="17"/>
      <c r="W35" s="17"/>
      <c r="X35" s="17"/>
      <c r="Y35" s="17"/>
      <c r="Z35" s="17"/>
      <c r="AA35" s="17"/>
    </row>
    <row r="36" spans="4:27" x14ac:dyDescent="0.35">
      <c r="D36" s="17"/>
      <c r="E36" s="17"/>
      <c r="F36" s="17"/>
      <c r="G36" s="17"/>
      <c r="H36" s="17"/>
      <c r="I36" s="17"/>
      <c r="J36" s="17"/>
      <c r="K36" s="17"/>
      <c r="L36" s="17"/>
      <c r="M36" s="17"/>
      <c r="N36" s="17"/>
      <c r="O36" s="17"/>
      <c r="P36" s="17"/>
      <c r="Q36" s="17"/>
      <c r="R36" s="17"/>
      <c r="S36" s="17"/>
      <c r="T36" s="17"/>
      <c r="U36" s="17"/>
      <c r="V36" s="17"/>
      <c r="W36" s="17"/>
      <c r="X36" s="17"/>
      <c r="Y36" s="17"/>
      <c r="Z36" s="17"/>
      <c r="AA36" s="17"/>
    </row>
    <row r="37" spans="4:27" x14ac:dyDescent="0.35">
      <c r="D37" s="17"/>
      <c r="E37" s="17"/>
      <c r="F37" s="17"/>
      <c r="G37" s="17"/>
      <c r="H37" s="17"/>
      <c r="I37" s="17"/>
      <c r="J37" s="17"/>
      <c r="K37" s="17"/>
      <c r="L37" s="17"/>
      <c r="M37" s="17"/>
      <c r="N37" s="17"/>
      <c r="O37" s="17"/>
      <c r="P37" s="17"/>
      <c r="Q37" s="17"/>
      <c r="R37" s="17"/>
      <c r="S37" s="17"/>
      <c r="T37" s="17"/>
      <c r="U37" s="17"/>
      <c r="V37" s="17"/>
      <c r="W37" s="17"/>
      <c r="X37" s="17"/>
      <c r="Y37" s="17"/>
      <c r="Z37" s="17"/>
      <c r="AA37" s="17"/>
    </row>
    <row r="38" spans="4:27" x14ac:dyDescent="0.35">
      <c r="D38" s="17"/>
      <c r="E38" s="17"/>
      <c r="F38" s="17"/>
      <c r="G38" s="17"/>
      <c r="H38" s="17"/>
      <c r="I38" s="17"/>
      <c r="J38" s="17"/>
      <c r="K38" s="17"/>
      <c r="L38" s="17"/>
      <c r="M38" s="17"/>
      <c r="N38" s="17"/>
      <c r="O38" s="17"/>
      <c r="P38" s="17"/>
      <c r="Q38" s="17"/>
      <c r="R38" s="17"/>
      <c r="S38" s="17"/>
      <c r="T38" s="17"/>
      <c r="U38" s="17"/>
      <c r="V38" s="17"/>
      <c r="W38" s="17"/>
      <c r="X38" s="17"/>
      <c r="Y38" s="17"/>
      <c r="Z38" s="17"/>
      <c r="AA38" s="17"/>
    </row>
    <row r="39" spans="4:27" x14ac:dyDescent="0.35">
      <c r="D39" s="17"/>
      <c r="E39" s="17"/>
      <c r="F39" s="17"/>
      <c r="G39" s="17"/>
      <c r="H39" s="17"/>
      <c r="I39" s="17"/>
      <c r="J39" s="17"/>
      <c r="K39" s="17"/>
      <c r="L39" s="17"/>
      <c r="M39" s="17"/>
      <c r="N39" s="17"/>
      <c r="O39" s="17"/>
      <c r="P39" s="17"/>
      <c r="Q39" s="17"/>
      <c r="R39" s="17"/>
      <c r="S39" s="17"/>
      <c r="T39" s="17"/>
      <c r="U39" s="17"/>
      <c r="V39" s="17"/>
      <c r="W39" s="17"/>
      <c r="X39" s="17"/>
      <c r="Y39" s="17"/>
      <c r="Z39" s="17"/>
      <c r="AA39" s="17"/>
    </row>
    <row r="40" spans="4:27" x14ac:dyDescent="0.35">
      <c r="D40" s="17"/>
      <c r="E40" s="17"/>
      <c r="F40" s="17"/>
      <c r="G40" s="17"/>
      <c r="H40" s="17"/>
      <c r="I40" s="17"/>
      <c r="J40" s="17"/>
      <c r="K40" s="17"/>
      <c r="L40" s="17"/>
      <c r="M40" s="17"/>
      <c r="N40" s="17"/>
      <c r="O40" s="17"/>
      <c r="P40" s="17"/>
      <c r="Q40" s="17"/>
      <c r="R40" s="17"/>
      <c r="S40" s="17"/>
      <c r="T40" s="17"/>
      <c r="U40" s="17"/>
      <c r="V40" s="17"/>
      <c r="W40" s="17"/>
      <c r="X40" s="17"/>
      <c r="Y40" s="17"/>
      <c r="Z40" s="17"/>
      <c r="AA40" s="17"/>
    </row>
    <row r="41" spans="4:27" x14ac:dyDescent="0.35">
      <c r="D41" s="17"/>
      <c r="E41" s="17"/>
      <c r="F41" s="17"/>
      <c r="G41" s="17"/>
      <c r="H41" s="17"/>
      <c r="I41" s="17"/>
      <c r="J41" s="17"/>
      <c r="K41" s="17"/>
      <c r="L41" s="17"/>
      <c r="M41" s="17"/>
      <c r="N41" s="17"/>
      <c r="O41" s="17"/>
      <c r="P41" s="17"/>
      <c r="Q41" s="17"/>
      <c r="R41" s="17"/>
      <c r="S41" s="17"/>
      <c r="T41" s="17"/>
      <c r="U41" s="17"/>
      <c r="V41" s="17"/>
      <c r="W41" s="17"/>
      <c r="X41" s="17"/>
      <c r="Y41" s="17"/>
      <c r="Z41" s="17"/>
      <c r="AA41" s="17"/>
    </row>
    <row r="42" spans="4:27" x14ac:dyDescent="0.35">
      <c r="D42" s="17"/>
      <c r="E42" s="17"/>
      <c r="F42" s="17"/>
      <c r="G42" s="17"/>
      <c r="H42" s="17"/>
      <c r="I42" s="17"/>
      <c r="J42" s="17"/>
      <c r="K42" s="17"/>
      <c r="L42" s="17"/>
      <c r="M42" s="17"/>
      <c r="N42" s="17"/>
      <c r="O42" s="17"/>
      <c r="P42" s="17"/>
      <c r="Q42" s="17"/>
      <c r="R42" s="17"/>
      <c r="S42" s="17"/>
      <c r="T42" s="17"/>
      <c r="U42" s="17"/>
      <c r="V42" s="17"/>
      <c r="W42" s="17"/>
      <c r="X42" s="17"/>
      <c r="Y42" s="17"/>
      <c r="Z42" s="17"/>
      <c r="AA42" s="17"/>
    </row>
    <row r="408" spans="1:21" ht="15" customHeight="1" thickBot="1" x14ac:dyDescent="0.4">
      <c r="A408" s="26"/>
      <c r="B408" s="26"/>
      <c r="C408" s="26"/>
      <c r="D408" s="26"/>
      <c r="E408" s="26"/>
      <c r="F408" s="26"/>
      <c r="G408" s="26"/>
      <c r="H408" s="26"/>
      <c r="I408" s="26"/>
      <c r="J408" s="26"/>
      <c r="K408" s="26"/>
      <c r="L408" s="26"/>
      <c r="M408" s="26"/>
      <c r="N408" s="26"/>
      <c r="O408" s="26"/>
      <c r="P408" s="26"/>
      <c r="Q408" s="26"/>
      <c r="R408" s="26"/>
      <c r="S408" s="26"/>
      <c r="T408" s="26"/>
      <c r="U408" s="26"/>
    </row>
    <row r="409" spans="1:21" ht="15" customHeight="1" x14ac:dyDescent="0.35">
      <c r="A409" s="82" t="s">
        <v>54</v>
      </c>
      <c r="B409" s="67"/>
      <c r="C409" s="67"/>
      <c r="D409" s="67"/>
      <c r="E409" s="67"/>
      <c r="F409" s="67"/>
      <c r="G409" s="67"/>
      <c r="H409" s="67"/>
      <c r="I409" s="67"/>
      <c r="J409" s="67"/>
      <c r="K409" s="67"/>
      <c r="L409" s="67"/>
      <c r="M409" s="67"/>
      <c r="N409" s="67"/>
      <c r="O409" s="67"/>
      <c r="P409" s="67"/>
      <c r="Q409" s="67"/>
      <c r="R409" s="67"/>
      <c r="S409" s="67"/>
      <c r="T409" s="67"/>
      <c r="U409" s="67"/>
    </row>
    <row r="410" spans="1:21" x14ac:dyDescent="0.35">
      <c r="A410" s="67"/>
      <c r="B410" s="67"/>
      <c r="C410" s="67"/>
      <c r="D410" s="67"/>
      <c r="E410" s="67"/>
      <c r="F410" s="67"/>
      <c r="G410" s="67"/>
      <c r="H410" s="67"/>
      <c r="I410" s="67"/>
      <c r="J410" s="67"/>
      <c r="K410" s="67"/>
      <c r="L410" s="67"/>
      <c r="M410" s="67"/>
      <c r="N410" s="67"/>
      <c r="O410" s="67"/>
      <c r="P410" s="67"/>
      <c r="Q410" s="67"/>
      <c r="R410" s="67"/>
      <c r="S410" s="67"/>
      <c r="T410" s="67"/>
      <c r="U410" s="67"/>
    </row>
    <row r="411" spans="1:21" x14ac:dyDescent="0.35">
      <c r="A411" s="67"/>
      <c r="B411" s="67"/>
      <c r="C411" s="67"/>
      <c r="D411" s="67"/>
      <c r="E411" s="67"/>
      <c r="F411" s="67"/>
      <c r="G411" s="67"/>
      <c r="H411" s="67"/>
      <c r="I411" s="67"/>
      <c r="J411" s="67"/>
      <c r="K411" s="67"/>
      <c r="L411" s="67"/>
      <c r="M411" s="67"/>
      <c r="N411" s="67"/>
      <c r="O411" s="67"/>
      <c r="P411" s="67"/>
      <c r="Q411" s="67"/>
      <c r="R411" s="67"/>
      <c r="S411" s="67"/>
      <c r="T411" s="67"/>
      <c r="U411" s="67"/>
    </row>
  </sheetData>
  <mergeCells count="5">
    <mergeCell ref="A2:C5"/>
    <mergeCell ref="D2:T5"/>
    <mergeCell ref="U2:X5"/>
    <mergeCell ref="A7:X8"/>
    <mergeCell ref="A409:U411"/>
  </mergeCells>
  <pageMargins left="0.7" right="0.7" top="0.75" bottom="0.75" header="0.3" footer="0.3"/>
  <pageSetup paperSize="5" scale="78" orientation="landscape"/>
  <rowBreaks count="2" manualBreakCount="2">
    <brk id="30" max="16383" man="1"/>
    <brk id="74" max="16383" man="1"/>
  </rowBreaks>
  <colBreaks count="1" manualBreakCount="1">
    <brk id="12" max="1048575" man="1"/>
  </colBreaks>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2"/>
  <dimension ref="A1:AC409"/>
  <sheetViews>
    <sheetView zoomScale="60" zoomScaleNormal="60" workbookViewId="0">
      <selection activeCell="A8" sqref="A8"/>
    </sheetView>
  </sheetViews>
  <sheetFormatPr defaultColWidth="9.1796875" defaultRowHeight="14.5" x14ac:dyDescent="0.35"/>
  <cols>
    <col min="26" max="26" width="10.54296875" bestFit="1" customWidth="1"/>
    <col min="28" max="28" width="20" hidden="1" customWidth="1"/>
  </cols>
  <sheetData>
    <row r="1" spans="1:29" ht="15" customHeight="1" thickBot="1" x14ac:dyDescent="0.4"/>
    <row r="2" spans="1:29" ht="15" customHeight="1" x14ac:dyDescent="0.35">
      <c r="A2" s="64" t="s">
        <v>0</v>
      </c>
      <c r="B2" s="65"/>
      <c r="C2" s="65"/>
      <c r="D2" s="70" t="s">
        <v>1</v>
      </c>
      <c r="E2" s="65"/>
      <c r="F2" s="65"/>
      <c r="G2" s="65"/>
      <c r="H2" s="65"/>
      <c r="I2" s="65"/>
      <c r="J2" s="65"/>
      <c r="K2" s="65"/>
      <c r="L2" s="65"/>
      <c r="M2" s="65"/>
      <c r="N2" s="65"/>
      <c r="O2" s="65"/>
      <c r="P2" s="65"/>
      <c r="Q2" s="65"/>
      <c r="R2" s="65"/>
      <c r="S2" s="65"/>
      <c r="T2" s="65"/>
      <c r="U2" s="65"/>
      <c r="V2" s="65"/>
      <c r="W2" s="71" t="s">
        <v>2</v>
      </c>
      <c r="X2" s="65"/>
      <c r="Y2" s="65"/>
      <c r="Z2" s="72"/>
    </row>
    <row r="3" spans="1:29" ht="15" customHeight="1" x14ac:dyDescent="0.35">
      <c r="A3" s="66"/>
      <c r="B3" s="67"/>
      <c r="C3" s="67"/>
      <c r="D3" s="67"/>
      <c r="E3" s="67"/>
      <c r="F3" s="67"/>
      <c r="G3" s="67"/>
      <c r="H3" s="67"/>
      <c r="I3" s="67"/>
      <c r="J3" s="67"/>
      <c r="K3" s="67"/>
      <c r="L3" s="67"/>
      <c r="M3" s="67"/>
      <c r="N3" s="67"/>
      <c r="O3" s="67"/>
      <c r="P3" s="67"/>
      <c r="Q3" s="67"/>
      <c r="R3" s="67"/>
      <c r="S3" s="67"/>
      <c r="T3" s="67"/>
      <c r="U3" s="67"/>
      <c r="V3" s="67"/>
      <c r="W3" s="67"/>
      <c r="X3" s="67"/>
      <c r="Y3" s="67"/>
      <c r="Z3" s="73"/>
      <c r="AB3" t="str">
        <f>Mes!B7&amp;" - Rchart"</f>
        <v>Enero - Rchart</v>
      </c>
    </row>
    <row r="4" spans="1:29" ht="15" customHeight="1" x14ac:dyDescent="0.35">
      <c r="A4" s="66"/>
      <c r="B4" s="67"/>
      <c r="C4" s="67"/>
      <c r="D4" s="67"/>
      <c r="E4" s="67"/>
      <c r="F4" s="67"/>
      <c r="G4" s="67"/>
      <c r="H4" s="67"/>
      <c r="I4" s="67"/>
      <c r="J4" s="67"/>
      <c r="K4" s="67"/>
      <c r="L4" s="67"/>
      <c r="M4" s="67"/>
      <c r="N4" s="67"/>
      <c r="O4" s="67"/>
      <c r="P4" s="67"/>
      <c r="Q4" s="67"/>
      <c r="R4" s="67"/>
      <c r="S4" s="67"/>
      <c r="T4" s="67"/>
      <c r="U4" s="67"/>
      <c r="V4" s="67"/>
      <c r="W4" s="67"/>
      <c r="X4" s="67"/>
      <c r="Y4" s="67"/>
      <c r="Z4" s="73"/>
      <c r="AB4" t="str">
        <f>Mes!B7&amp;" - Xbar"</f>
        <v>Enero - Xbar</v>
      </c>
    </row>
    <row r="5" spans="1:29" ht="15.75" customHeight="1" thickBot="1" x14ac:dyDescent="0.4">
      <c r="A5" s="68"/>
      <c r="B5" s="69"/>
      <c r="C5" s="69"/>
      <c r="D5" s="69"/>
      <c r="E5" s="69"/>
      <c r="F5" s="69"/>
      <c r="G5" s="69"/>
      <c r="H5" s="69"/>
      <c r="I5" s="69"/>
      <c r="J5" s="69"/>
      <c r="K5" s="69"/>
      <c r="L5" s="69"/>
      <c r="M5" s="69"/>
      <c r="N5" s="69"/>
      <c r="O5" s="69"/>
      <c r="P5" s="69"/>
      <c r="Q5" s="69"/>
      <c r="R5" s="69"/>
      <c r="S5" s="69"/>
      <c r="T5" s="69"/>
      <c r="U5" s="69"/>
      <c r="V5" s="69"/>
      <c r="W5" s="69"/>
      <c r="X5" s="69"/>
      <c r="Y5" s="69"/>
      <c r="Z5" s="74"/>
    </row>
    <row r="6" spans="1:29" x14ac:dyDescent="0.35">
      <c r="A6" s="81" t="str">
        <f>"CONTROL ESTADISTICO HUMEDAD RELATIVA"&amp;" "&amp;UPPER(Mes!B7)</f>
        <v>CONTROL ESTADISTICO HUMEDAD RELATIVA ENERO</v>
      </c>
      <c r="B6" s="67"/>
      <c r="C6" s="67"/>
      <c r="D6" s="67"/>
      <c r="E6" s="67"/>
      <c r="F6" s="67"/>
      <c r="G6" s="67"/>
      <c r="H6" s="67"/>
      <c r="I6" s="67"/>
      <c r="J6" s="67"/>
      <c r="K6" s="67"/>
      <c r="L6" s="67"/>
      <c r="M6" s="67"/>
      <c r="N6" s="67"/>
      <c r="O6" s="67"/>
      <c r="P6" s="67"/>
      <c r="Q6" s="67"/>
      <c r="R6" s="67"/>
      <c r="S6" s="67"/>
      <c r="T6" s="67"/>
      <c r="U6" s="67"/>
      <c r="V6" s="67"/>
      <c r="W6" s="67"/>
      <c r="X6" s="67"/>
      <c r="Y6" s="67"/>
      <c r="Z6" s="67"/>
    </row>
    <row r="7" spans="1:29" x14ac:dyDescent="0.35">
      <c r="A7" s="67"/>
      <c r="B7" s="67"/>
      <c r="C7" s="67"/>
      <c r="D7" s="67"/>
      <c r="E7" s="67"/>
      <c r="F7" s="67"/>
      <c r="G7" s="67"/>
      <c r="H7" s="67"/>
      <c r="I7" s="67"/>
      <c r="J7" s="67"/>
      <c r="K7" s="67"/>
      <c r="L7" s="67"/>
      <c r="M7" s="67"/>
      <c r="N7" s="67"/>
      <c r="O7" s="67"/>
      <c r="P7" s="67"/>
      <c r="Q7" s="67"/>
      <c r="R7" s="67"/>
      <c r="S7" s="67"/>
      <c r="T7" s="67"/>
      <c r="U7" s="67"/>
      <c r="V7" s="67"/>
      <c r="W7" s="67"/>
      <c r="X7" s="67"/>
      <c r="Y7" s="67"/>
      <c r="Z7" s="67"/>
    </row>
    <row r="10" spans="1:29" x14ac:dyDescent="0.35">
      <c r="D10" s="17"/>
      <c r="E10" s="17"/>
      <c r="F10" s="17"/>
      <c r="G10" s="17"/>
      <c r="H10" s="17"/>
      <c r="I10" s="17"/>
      <c r="J10" s="17"/>
      <c r="K10" s="17"/>
      <c r="L10" s="17"/>
      <c r="M10" s="17"/>
      <c r="N10" s="17"/>
      <c r="O10" s="17"/>
      <c r="P10" s="17"/>
      <c r="Q10" s="17"/>
      <c r="R10" s="17"/>
      <c r="S10" s="17"/>
      <c r="T10" s="17"/>
      <c r="U10" s="17"/>
      <c r="V10" s="17"/>
      <c r="W10" s="17"/>
      <c r="X10" s="17"/>
      <c r="Y10" s="17"/>
      <c r="Z10" s="17"/>
      <c r="AA10" s="17"/>
      <c r="AB10" s="17"/>
      <c r="AC10" s="17"/>
    </row>
    <row r="11" spans="1:29" x14ac:dyDescent="0.35">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row>
    <row r="12" spans="1:29" x14ac:dyDescent="0.35">
      <c r="D12" s="17"/>
      <c r="E12" s="17"/>
      <c r="F12" s="17"/>
      <c r="G12" s="17"/>
      <c r="H12" s="17"/>
      <c r="I12" s="17"/>
      <c r="J12" s="17"/>
      <c r="K12" s="17"/>
      <c r="L12" s="17"/>
      <c r="M12" s="17"/>
      <c r="N12" s="17"/>
      <c r="O12" s="17"/>
      <c r="P12" s="17"/>
      <c r="Q12" s="17"/>
      <c r="R12" s="17"/>
      <c r="S12" s="17"/>
      <c r="T12" s="17"/>
      <c r="U12" s="17"/>
      <c r="V12" s="17"/>
      <c r="W12" s="17"/>
      <c r="X12" s="17"/>
      <c r="Y12" s="17"/>
      <c r="Z12" s="17"/>
      <c r="AA12" s="17"/>
      <c r="AB12" s="17"/>
      <c r="AC12" s="17"/>
    </row>
    <row r="13" spans="1:29" x14ac:dyDescent="0.35">
      <c r="D13" s="17"/>
      <c r="E13" s="17"/>
      <c r="F13" s="17"/>
      <c r="G13" s="17"/>
      <c r="H13" s="17"/>
      <c r="I13" s="17"/>
      <c r="J13" s="17"/>
      <c r="K13" s="17"/>
      <c r="L13" s="17"/>
      <c r="M13" s="17"/>
      <c r="N13" s="17"/>
      <c r="O13" s="17"/>
      <c r="P13" s="17"/>
      <c r="Q13" s="17"/>
      <c r="R13" s="17"/>
      <c r="S13" s="17"/>
      <c r="T13" s="17"/>
      <c r="U13" s="17"/>
      <c r="V13" s="17"/>
      <c r="W13" s="17"/>
      <c r="X13" s="17"/>
      <c r="Y13" s="17"/>
      <c r="Z13" s="17"/>
      <c r="AA13" s="17"/>
      <c r="AB13" s="17"/>
      <c r="AC13" s="17"/>
    </row>
    <row r="14" spans="1:29" x14ac:dyDescent="0.35">
      <c r="D14" s="17"/>
      <c r="E14" s="17"/>
      <c r="F14" s="17"/>
      <c r="G14" s="17"/>
      <c r="H14" s="17"/>
      <c r="I14" s="17"/>
      <c r="J14" s="17"/>
      <c r="K14" s="17"/>
      <c r="L14" s="17"/>
      <c r="M14" s="17"/>
      <c r="N14" s="17"/>
      <c r="O14" s="17"/>
      <c r="P14" s="17"/>
      <c r="Q14" s="17"/>
      <c r="R14" s="17"/>
      <c r="S14" s="17"/>
      <c r="T14" s="17"/>
      <c r="U14" s="17"/>
      <c r="V14" s="17"/>
      <c r="W14" s="17"/>
      <c r="X14" s="17"/>
      <c r="Y14" s="17"/>
      <c r="Z14" s="17"/>
      <c r="AA14" s="17"/>
      <c r="AB14" s="17"/>
      <c r="AC14" s="17"/>
    </row>
    <row r="15" spans="1:29" x14ac:dyDescent="0.35">
      <c r="D15" s="17"/>
      <c r="E15" s="17"/>
      <c r="F15" s="17"/>
      <c r="G15" s="17"/>
      <c r="H15" s="17"/>
      <c r="I15" s="17"/>
      <c r="J15" s="17"/>
      <c r="K15" s="17"/>
      <c r="L15" s="17"/>
      <c r="M15" s="17"/>
      <c r="N15" s="17"/>
      <c r="O15" s="17"/>
      <c r="P15" s="17"/>
      <c r="Q15" s="17"/>
      <c r="R15" s="17"/>
      <c r="S15" s="17"/>
      <c r="T15" s="17"/>
      <c r="U15" s="17"/>
      <c r="V15" s="17"/>
      <c r="W15" s="17"/>
      <c r="X15" s="17"/>
      <c r="Y15" s="17"/>
      <c r="Z15" s="17"/>
      <c r="AA15" s="17"/>
      <c r="AB15" s="17"/>
      <c r="AC15" s="17"/>
    </row>
    <row r="16" spans="1:29" x14ac:dyDescent="0.35">
      <c r="D16" s="17"/>
      <c r="E16" s="17"/>
      <c r="F16" s="17"/>
      <c r="G16" s="17"/>
      <c r="H16" s="17"/>
      <c r="I16" s="17"/>
      <c r="J16" s="17"/>
      <c r="K16" s="17"/>
      <c r="L16" s="17"/>
      <c r="M16" s="17"/>
      <c r="N16" s="17"/>
      <c r="O16" s="17"/>
      <c r="P16" s="17"/>
      <c r="Q16" s="17"/>
      <c r="R16" s="17"/>
      <c r="S16" s="17"/>
      <c r="T16" s="17"/>
      <c r="U16" s="17"/>
      <c r="V16" s="17"/>
      <c r="W16" s="17"/>
      <c r="X16" s="17"/>
      <c r="Y16" s="17"/>
      <c r="Z16" s="17"/>
      <c r="AA16" s="17"/>
      <c r="AB16" s="17"/>
      <c r="AC16" s="17"/>
    </row>
    <row r="17" spans="4:29" x14ac:dyDescent="0.35">
      <c r="D17" s="17"/>
      <c r="E17" s="17"/>
      <c r="F17" s="17"/>
      <c r="G17" s="17"/>
      <c r="H17" s="17"/>
      <c r="I17" s="17"/>
      <c r="J17" s="17"/>
      <c r="K17" s="17"/>
      <c r="L17" s="17"/>
      <c r="M17" s="17"/>
      <c r="N17" s="17"/>
      <c r="O17" s="17"/>
      <c r="P17" s="17"/>
      <c r="Q17" s="17"/>
      <c r="R17" s="17"/>
      <c r="S17" s="17"/>
      <c r="T17" s="17"/>
      <c r="U17" s="17"/>
      <c r="V17" s="17"/>
      <c r="W17" s="17"/>
      <c r="X17" s="17"/>
      <c r="Y17" s="17"/>
      <c r="Z17" s="17"/>
      <c r="AA17" s="17"/>
      <c r="AB17" s="17"/>
      <c r="AC17" s="17"/>
    </row>
    <row r="18" spans="4:29" x14ac:dyDescent="0.35">
      <c r="D18" s="17"/>
      <c r="E18" s="17"/>
      <c r="F18" s="17"/>
      <c r="G18" s="17"/>
      <c r="H18" s="17"/>
      <c r="I18" s="17"/>
      <c r="J18" s="17"/>
      <c r="K18" s="17"/>
      <c r="L18" s="17"/>
      <c r="M18" s="17"/>
      <c r="N18" s="17"/>
      <c r="O18" s="17"/>
      <c r="P18" s="17"/>
      <c r="Q18" s="17"/>
      <c r="R18" s="17"/>
      <c r="S18" s="17"/>
      <c r="T18" s="17"/>
      <c r="U18" s="17"/>
      <c r="V18" s="17"/>
      <c r="W18" s="17"/>
      <c r="X18" s="17"/>
      <c r="Y18" s="17"/>
      <c r="Z18" s="17"/>
      <c r="AA18" s="17"/>
      <c r="AB18" s="17"/>
      <c r="AC18" s="17"/>
    </row>
    <row r="19" spans="4:29" x14ac:dyDescent="0.35">
      <c r="D19" s="17"/>
      <c r="E19" s="17"/>
      <c r="F19" s="17"/>
      <c r="G19" s="17"/>
      <c r="H19" s="17"/>
      <c r="I19" s="17"/>
      <c r="J19" s="17"/>
      <c r="K19" s="17"/>
      <c r="L19" s="17"/>
      <c r="M19" s="17"/>
      <c r="N19" s="17"/>
      <c r="O19" s="17"/>
      <c r="P19" s="17"/>
      <c r="Q19" s="17"/>
      <c r="R19" s="17"/>
      <c r="S19" s="17"/>
      <c r="T19" s="17"/>
      <c r="U19" s="17"/>
      <c r="V19" s="17"/>
      <c r="W19" s="17"/>
      <c r="X19" s="17"/>
      <c r="Y19" s="17"/>
      <c r="Z19" s="17"/>
      <c r="AA19" s="17"/>
      <c r="AB19" s="17"/>
      <c r="AC19" s="17"/>
    </row>
    <row r="20" spans="4:29" x14ac:dyDescent="0.35">
      <c r="D20" s="17"/>
      <c r="E20" s="17"/>
      <c r="F20" s="17"/>
      <c r="G20" s="17"/>
      <c r="H20" s="17"/>
      <c r="I20" s="17"/>
      <c r="J20" s="17"/>
      <c r="K20" s="17"/>
      <c r="L20" s="17"/>
      <c r="M20" s="17"/>
      <c r="N20" s="17"/>
      <c r="O20" s="17"/>
      <c r="P20" s="17"/>
      <c r="Q20" s="17"/>
      <c r="R20" s="17"/>
      <c r="S20" s="17"/>
      <c r="T20" s="17"/>
      <c r="U20" s="17"/>
      <c r="V20" s="17"/>
      <c r="W20" s="17"/>
      <c r="X20" s="17"/>
      <c r="Y20" s="17"/>
      <c r="Z20" s="17"/>
      <c r="AA20" s="17"/>
      <c r="AB20" s="17"/>
      <c r="AC20" s="17"/>
    </row>
    <row r="21" spans="4:29" x14ac:dyDescent="0.35">
      <c r="D21" s="17"/>
      <c r="E21" s="17"/>
      <c r="F21" s="17"/>
      <c r="G21" s="17"/>
      <c r="H21" s="17"/>
      <c r="I21" s="17"/>
      <c r="J21" s="17"/>
      <c r="K21" s="17"/>
      <c r="L21" s="17"/>
      <c r="M21" s="17"/>
      <c r="N21" s="17"/>
      <c r="O21" s="17"/>
      <c r="P21" s="17"/>
      <c r="Q21" s="17"/>
      <c r="R21" s="17"/>
      <c r="S21" s="17"/>
      <c r="T21" s="17"/>
      <c r="U21" s="17"/>
      <c r="V21" s="17"/>
      <c r="W21" s="17"/>
      <c r="X21" s="17"/>
      <c r="Y21" s="17"/>
      <c r="Z21" s="17"/>
      <c r="AA21" s="17"/>
      <c r="AB21" s="17"/>
      <c r="AC21" s="17"/>
    </row>
    <row r="22" spans="4:29" x14ac:dyDescent="0.35">
      <c r="D22" s="17"/>
      <c r="E22" s="17"/>
      <c r="F22" s="17"/>
      <c r="G22" s="17"/>
      <c r="H22" s="17"/>
      <c r="I22" s="17"/>
      <c r="J22" s="17"/>
      <c r="K22" s="17"/>
      <c r="L22" s="17"/>
      <c r="M22" s="17"/>
      <c r="N22" s="17"/>
      <c r="O22" s="17"/>
      <c r="P22" s="17"/>
      <c r="Q22" s="17"/>
      <c r="R22" s="17"/>
      <c r="S22" s="17"/>
      <c r="T22" s="17"/>
      <c r="U22" s="17"/>
      <c r="V22" s="17"/>
      <c r="W22" s="17"/>
      <c r="X22" s="17"/>
      <c r="Y22" s="17"/>
      <c r="Z22" s="17"/>
      <c r="AA22" s="17"/>
      <c r="AB22" s="17"/>
      <c r="AC22" s="17"/>
    </row>
    <row r="23" spans="4:29" x14ac:dyDescent="0.35">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row>
    <row r="24" spans="4:29" x14ac:dyDescent="0.35">
      <c r="D24" s="17"/>
      <c r="E24" s="17"/>
      <c r="F24" s="17"/>
      <c r="G24" s="17"/>
      <c r="H24" s="17"/>
      <c r="I24" s="17"/>
      <c r="J24" s="17"/>
      <c r="K24" s="17"/>
      <c r="L24" s="17"/>
      <c r="M24" s="17"/>
      <c r="N24" s="17"/>
      <c r="O24" s="17"/>
      <c r="P24" s="17"/>
      <c r="Q24" s="17"/>
      <c r="R24" s="17"/>
      <c r="S24" s="17"/>
      <c r="T24" s="17"/>
      <c r="U24" s="17"/>
      <c r="V24" s="17"/>
      <c r="W24" s="17"/>
      <c r="X24" s="17"/>
      <c r="Y24" s="17"/>
      <c r="Z24" s="17"/>
      <c r="AA24" s="17"/>
      <c r="AB24" s="17"/>
      <c r="AC24" s="17"/>
    </row>
    <row r="25" spans="4:29" x14ac:dyDescent="0.35">
      <c r="D25" s="17"/>
      <c r="E25" s="17"/>
      <c r="F25" s="17"/>
      <c r="G25" s="17"/>
      <c r="H25" s="17"/>
      <c r="I25" s="17"/>
      <c r="J25" s="17"/>
      <c r="K25" s="17"/>
      <c r="L25" s="17"/>
      <c r="M25" s="17"/>
      <c r="N25" s="17"/>
      <c r="O25" s="17"/>
      <c r="P25" s="17"/>
      <c r="Q25" s="17"/>
      <c r="R25" s="17"/>
      <c r="S25" s="17"/>
      <c r="T25" s="17"/>
      <c r="U25" s="17"/>
      <c r="V25" s="17"/>
      <c r="W25" s="17"/>
      <c r="X25" s="17"/>
      <c r="Y25" s="17"/>
      <c r="Z25" s="17"/>
      <c r="AA25" s="17"/>
      <c r="AB25" s="17"/>
      <c r="AC25" s="17"/>
    </row>
    <row r="26" spans="4:29" x14ac:dyDescent="0.35">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row>
    <row r="27" spans="4:29" x14ac:dyDescent="0.35">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row>
    <row r="28" spans="4:29" x14ac:dyDescent="0.35">
      <c r="D28" s="17"/>
      <c r="E28" s="17"/>
      <c r="F28" s="17"/>
      <c r="G28" s="17"/>
      <c r="H28" s="17"/>
      <c r="I28" s="17"/>
      <c r="J28" s="17"/>
      <c r="K28" s="17"/>
      <c r="L28" s="17"/>
      <c r="M28" s="17"/>
      <c r="N28" s="17"/>
      <c r="O28" s="17"/>
      <c r="P28" s="17"/>
      <c r="Q28" s="17"/>
      <c r="R28" s="17"/>
      <c r="S28" s="17"/>
      <c r="T28" s="17"/>
      <c r="U28" s="17"/>
      <c r="V28" s="17"/>
      <c r="W28" s="17"/>
      <c r="X28" s="17"/>
      <c r="Y28" s="17"/>
      <c r="Z28" s="17"/>
      <c r="AA28" s="17"/>
      <c r="AB28" s="17"/>
      <c r="AC28" s="17"/>
    </row>
    <row r="29" spans="4:29" x14ac:dyDescent="0.35">
      <c r="D29" s="17"/>
      <c r="E29" s="17"/>
      <c r="F29" s="17"/>
      <c r="G29" s="17"/>
      <c r="H29" s="17"/>
      <c r="I29" s="17"/>
      <c r="J29" s="17"/>
      <c r="K29" s="17"/>
      <c r="L29" s="17"/>
      <c r="M29" s="17"/>
      <c r="N29" s="17"/>
      <c r="O29" s="17"/>
      <c r="P29" s="17"/>
      <c r="Q29" s="17"/>
      <c r="R29" s="17"/>
      <c r="S29" s="17"/>
      <c r="T29" s="17"/>
      <c r="U29" s="17"/>
      <c r="V29" s="17"/>
      <c r="W29" s="17"/>
      <c r="X29" s="17"/>
      <c r="Y29" s="17"/>
      <c r="Z29" s="17"/>
      <c r="AA29" s="17"/>
      <c r="AB29" s="17"/>
      <c r="AC29" s="17"/>
    </row>
    <row r="30" spans="4:29" x14ac:dyDescent="0.35">
      <c r="D30" s="17"/>
      <c r="E30" s="17"/>
      <c r="F30" s="17"/>
      <c r="G30" s="17"/>
      <c r="H30" s="17"/>
      <c r="I30" s="17"/>
      <c r="J30" s="17"/>
      <c r="K30" s="17"/>
      <c r="L30" s="17"/>
      <c r="M30" s="17"/>
      <c r="N30" s="17"/>
      <c r="O30" s="17"/>
      <c r="P30" s="17"/>
      <c r="Q30" s="17"/>
      <c r="R30" s="17"/>
      <c r="S30" s="17"/>
      <c r="T30" s="17"/>
      <c r="U30" s="17"/>
      <c r="V30" s="17"/>
      <c r="W30" s="17"/>
      <c r="X30" s="17"/>
      <c r="Y30" s="17"/>
      <c r="Z30" s="17"/>
      <c r="AA30" s="17"/>
      <c r="AB30" s="17"/>
      <c r="AC30" s="17"/>
    </row>
    <row r="31" spans="4:29" x14ac:dyDescent="0.35">
      <c r="D31" s="17"/>
      <c r="E31" s="17"/>
      <c r="F31" s="17"/>
      <c r="G31" s="17"/>
      <c r="H31" s="17"/>
      <c r="I31" s="17"/>
      <c r="J31" s="17"/>
      <c r="K31" s="17"/>
      <c r="L31" s="17"/>
      <c r="M31" s="17"/>
      <c r="N31" s="17"/>
      <c r="O31" s="17"/>
      <c r="P31" s="17"/>
      <c r="Q31" s="17"/>
      <c r="R31" s="17"/>
      <c r="S31" s="17"/>
      <c r="T31" s="17"/>
      <c r="U31" s="17"/>
      <c r="V31" s="17"/>
      <c r="W31" s="17"/>
      <c r="X31" s="17"/>
      <c r="Y31" s="17"/>
      <c r="Z31" s="17"/>
      <c r="AA31" s="17"/>
      <c r="AB31" s="17"/>
      <c r="AC31" s="17"/>
    </row>
    <row r="32" spans="4:29" x14ac:dyDescent="0.35">
      <c r="D32" s="17"/>
      <c r="E32" s="17"/>
      <c r="F32" s="17"/>
      <c r="G32" s="17"/>
      <c r="H32" s="17"/>
      <c r="I32" s="17"/>
      <c r="J32" s="17"/>
      <c r="K32" s="17"/>
      <c r="L32" s="17"/>
      <c r="M32" s="17"/>
      <c r="N32" s="17"/>
      <c r="O32" s="17"/>
      <c r="P32" s="17"/>
      <c r="Q32" s="17"/>
      <c r="R32" s="17"/>
      <c r="S32" s="17"/>
      <c r="T32" s="17"/>
      <c r="U32" s="17"/>
      <c r="V32" s="17"/>
      <c r="W32" s="17"/>
      <c r="X32" s="17"/>
      <c r="Y32" s="17"/>
      <c r="Z32" s="17"/>
      <c r="AA32" s="17"/>
      <c r="AB32" s="17"/>
      <c r="AC32" s="17"/>
    </row>
    <row r="33" spans="4:29" x14ac:dyDescent="0.35">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row>
    <row r="34" spans="4:29" x14ac:dyDescent="0.35">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C34" s="17"/>
    </row>
    <row r="35" spans="4:29" x14ac:dyDescent="0.35">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row>
    <row r="36" spans="4:29" x14ac:dyDescent="0.35">
      <c r="D36" s="17"/>
      <c r="E36" s="17"/>
      <c r="F36" s="17"/>
      <c r="G36" s="17"/>
      <c r="H36" s="17"/>
      <c r="I36" s="17"/>
      <c r="J36" s="17"/>
      <c r="K36" s="17"/>
      <c r="L36" s="17"/>
      <c r="M36" s="17"/>
      <c r="N36" s="17"/>
      <c r="O36" s="17"/>
      <c r="P36" s="17"/>
      <c r="Q36" s="17"/>
      <c r="R36" s="17"/>
      <c r="S36" s="17"/>
      <c r="T36" s="17"/>
      <c r="U36" s="17"/>
      <c r="V36" s="17"/>
      <c r="W36" s="17"/>
      <c r="X36" s="17"/>
      <c r="Y36" s="17"/>
      <c r="Z36" s="17"/>
      <c r="AA36" s="17"/>
      <c r="AB36" s="17"/>
      <c r="AC36" s="17"/>
    </row>
    <row r="37" spans="4:29" x14ac:dyDescent="0.35">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row>
    <row r="38" spans="4:29" x14ac:dyDescent="0.35">
      <c r="D38" s="17"/>
      <c r="E38" s="17"/>
      <c r="F38" s="17"/>
      <c r="G38" s="17"/>
      <c r="H38" s="17"/>
      <c r="I38" s="17"/>
      <c r="J38" s="17"/>
      <c r="K38" s="17"/>
      <c r="L38" s="17"/>
      <c r="M38" s="17"/>
      <c r="N38" s="17"/>
      <c r="O38" s="17"/>
      <c r="P38" s="17"/>
      <c r="Q38" s="17"/>
      <c r="R38" s="17"/>
      <c r="S38" s="17"/>
      <c r="T38" s="17"/>
      <c r="U38" s="17"/>
      <c r="V38" s="17"/>
      <c r="W38" s="17"/>
      <c r="X38" s="17"/>
      <c r="Y38" s="17"/>
      <c r="Z38" s="17"/>
      <c r="AA38" s="17"/>
      <c r="AB38" s="17"/>
      <c r="AC38" s="17"/>
    </row>
    <row r="39" spans="4:29" x14ac:dyDescent="0.35">
      <c r="D39" s="17"/>
      <c r="E39" s="17"/>
      <c r="F39" s="17"/>
      <c r="G39" s="17"/>
      <c r="H39" s="17"/>
      <c r="I39" s="17"/>
      <c r="J39" s="17"/>
      <c r="K39" s="17"/>
      <c r="L39" s="17"/>
      <c r="M39" s="17"/>
      <c r="N39" s="17"/>
      <c r="O39" s="17"/>
      <c r="P39" s="17"/>
      <c r="Q39" s="17"/>
      <c r="R39" s="17"/>
      <c r="S39" s="17"/>
      <c r="T39" s="17"/>
      <c r="U39" s="17"/>
      <c r="V39" s="17"/>
      <c r="W39" s="17"/>
      <c r="X39" s="17"/>
      <c r="Y39" s="17"/>
      <c r="Z39" s="17"/>
      <c r="AA39" s="17"/>
      <c r="AB39" s="17"/>
      <c r="AC39" s="17"/>
    </row>
    <row r="40" spans="4:29" x14ac:dyDescent="0.35">
      <c r="D40" s="17"/>
      <c r="E40" s="17"/>
      <c r="F40" s="17"/>
      <c r="G40" s="17"/>
      <c r="H40" s="17"/>
      <c r="I40" s="17"/>
      <c r="J40" s="17"/>
      <c r="K40" s="17"/>
      <c r="L40" s="17"/>
      <c r="M40" s="17"/>
      <c r="N40" s="17"/>
      <c r="O40" s="17"/>
      <c r="P40" s="17"/>
      <c r="Q40" s="17"/>
      <c r="R40" s="17"/>
      <c r="S40" s="17"/>
      <c r="T40" s="17"/>
      <c r="U40" s="17"/>
      <c r="V40" s="17"/>
      <c r="W40" s="17"/>
      <c r="X40" s="17"/>
      <c r="Y40" s="17"/>
      <c r="Z40" s="17"/>
      <c r="AA40" s="17"/>
      <c r="AB40" s="17"/>
      <c r="AC40" s="17"/>
    </row>
    <row r="41" spans="4:29" x14ac:dyDescent="0.35">
      <c r="D41" s="17"/>
      <c r="E41" s="17"/>
      <c r="F41" s="17"/>
      <c r="G41" s="17"/>
      <c r="H41" s="17"/>
      <c r="I41" s="17"/>
      <c r="J41" s="17"/>
      <c r="K41" s="17"/>
      <c r="L41" s="17"/>
      <c r="M41" s="17"/>
      <c r="N41" s="17"/>
      <c r="O41" s="17"/>
      <c r="P41" s="17"/>
      <c r="Q41" s="17"/>
      <c r="R41" s="17"/>
      <c r="S41" s="17"/>
      <c r="T41" s="17"/>
      <c r="U41" s="17"/>
      <c r="V41" s="17"/>
      <c r="W41" s="17"/>
      <c r="X41" s="17"/>
      <c r="Y41" s="17"/>
      <c r="Z41" s="17"/>
      <c r="AA41" s="17"/>
      <c r="AB41" s="17"/>
      <c r="AC41" s="17"/>
    </row>
    <row r="42" spans="4:29" x14ac:dyDescent="0.35">
      <c r="D42" s="17"/>
      <c r="E42" s="17"/>
      <c r="F42" s="17"/>
      <c r="G42" s="17"/>
      <c r="H42" s="17"/>
      <c r="I42" s="17"/>
      <c r="J42" s="17"/>
      <c r="K42" s="17"/>
      <c r="L42" s="17"/>
      <c r="M42" s="17"/>
      <c r="N42" s="17"/>
      <c r="O42" s="17"/>
      <c r="P42" s="17"/>
      <c r="Q42" s="17"/>
      <c r="R42" s="17"/>
      <c r="S42" s="17"/>
      <c r="T42" s="17"/>
      <c r="U42" s="17"/>
      <c r="V42" s="17"/>
      <c r="W42" s="17"/>
      <c r="X42" s="17"/>
      <c r="Y42" s="17"/>
      <c r="Z42" s="17"/>
      <c r="AA42" s="17"/>
      <c r="AB42" s="17"/>
      <c r="AC42" s="17"/>
    </row>
    <row r="406" spans="1:23" ht="15" customHeight="1" thickBot="1" x14ac:dyDescent="0.4">
      <c r="A406" s="26"/>
      <c r="B406" s="26"/>
      <c r="C406" s="26"/>
      <c r="D406" s="26"/>
      <c r="E406" s="26"/>
      <c r="F406" s="26"/>
      <c r="G406" s="26"/>
      <c r="H406" s="26"/>
      <c r="I406" s="26"/>
      <c r="J406" s="26"/>
      <c r="K406" s="26"/>
      <c r="L406" s="26"/>
      <c r="M406" s="26"/>
      <c r="N406" s="26"/>
      <c r="O406" s="26"/>
      <c r="P406" s="26"/>
      <c r="Q406" s="26"/>
      <c r="R406" s="26"/>
      <c r="S406" s="26"/>
      <c r="T406" s="26"/>
      <c r="U406" s="26"/>
      <c r="V406" s="26"/>
      <c r="W406" s="26"/>
    </row>
    <row r="407" spans="1:23" x14ac:dyDescent="0.35">
      <c r="A407" s="82" t="s">
        <v>54</v>
      </c>
      <c r="B407" s="67"/>
      <c r="C407" s="67"/>
      <c r="D407" s="67"/>
      <c r="E407" s="67"/>
      <c r="F407" s="67"/>
      <c r="G407" s="67"/>
      <c r="H407" s="67"/>
      <c r="I407" s="67"/>
      <c r="J407" s="67"/>
      <c r="K407" s="67"/>
      <c r="L407" s="67"/>
      <c r="M407" s="67"/>
      <c r="N407" s="67"/>
      <c r="O407" s="67"/>
      <c r="P407" s="67"/>
      <c r="Q407" s="67"/>
      <c r="R407" s="67"/>
      <c r="S407" s="67"/>
      <c r="T407" s="67"/>
      <c r="U407" s="67"/>
      <c r="V407" s="67"/>
      <c r="W407" s="67"/>
    </row>
    <row r="408" spans="1:23" x14ac:dyDescent="0.35">
      <c r="A408" s="67"/>
      <c r="B408" s="67"/>
      <c r="C408" s="67"/>
      <c r="D408" s="67"/>
      <c r="E408" s="67"/>
      <c r="F408" s="67"/>
      <c r="G408" s="67"/>
      <c r="H408" s="67"/>
      <c r="I408" s="67"/>
      <c r="J408" s="67"/>
      <c r="K408" s="67"/>
      <c r="L408" s="67"/>
      <c r="M408" s="67"/>
      <c r="N408" s="67"/>
      <c r="O408" s="67"/>
      <c r="P408" s="67"/>
      <c r="Q408" s="67"/>
      <c r="R408" s="67"/>
      <c r="S408" s="67"/>
      <c r="T408" s="67"/>
      <c r="U408" s="67"/>
      <c r="V408" s="67"/>
      <c r="W408" s="67"/>
    </row>
    <row r="409" spans="1:23" x14ac:dyDescent="0.35">
      <c r="A409" s="67"/>
      <c r="B409" s="67"/>
      <c r="C409" s="67"/>
      <c r="D409" s="67"/>
      <c r="E409" s="67"/>
      <c r="F409" s="67"/>
      <c r="G409" s="67"/>
      <c r="H409" s="67"/>
      <c r="I409" s="67"/>
      <c r="J409" s="67"/>
      <c r="K409" s="67"/>
      <c r="L409" s="67"/>
      <c r="M409" s="67"/>
      <c r="N409" s="67"/>
      <c r="O409" s="67"/>
      <c r="P409" s="67"/>
      <c r="Q409" s="67"/>
      <c r="R409" s="67"/>
      <c r="S409" s="67"/>
      <c r="T409" s="67"/>
      <c r="U409" s="67"/>
      <c r="V409" s="67"/>
      <c r="W409" s="67"/>
    </row>
  </sheetData>
  <mergeCells count="5">
    <mergeCell ref="A2:C5"/>
    <mergeCell ref="D2:V5"/>
    <mergeCell ref="W2:Z5"/>
    <mergeCell ref="A6:Z7"/>
    <mergeCell ref="A407:W409"/>
  </mergeCells>
  <pageMargins left="0.7" right="0.7" top="0.75" bottom="0.75" header="0.3" footer="0.3"/>
  <pageSetup paperSize="5" scale="82" orientation="landscape"/>
  <rowBreaks count="4" manualBreakCount="4">
    <brk id="29" max="16383" man="1"/>
    <brk id="70" max="16383" man="1"/>
    <brk id="111" max="25" man="1"/>
    <brk id="153" max="16383" man="1"/>
  </rowBreaks>
  <colBreaks count="1" manualBreakCount="1">
    <brk id="13" max="1048575" man="1"/>
  </colBreaks>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Instrucciones y Condicionantes </vt:lpstr>
      <vt:lpstr>Mes</vt:lpstr>
      <vt:lpstr>Graficas Temperatura</vt:lpstr>
      <vt:lpstr>Graficas Humedad Relativa</vt:lpstr>
      <vt:lpstr>Mes!Print_Area</vt:lpstr>
      <vt:lpstr>Mes!Print_Titles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Yvette Smith - INTEC</dc:creator>
  <cp:lastModifiedBy>Mario Toribio</cp:lastModifiedBy>
  <dcterms:created xsi:type="dcterms:W3CDTF">2016-08-30T20:51:51Z</dcterms:created>
  <dcterms:modified xsi:type="dcterms:W3CDTF">2022-09-13T16:24:05Z</dcterms:modified>
</cp:coreProperties>
</file>