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oacuna/Documents/Repositories/gini/Data/in/"/>
    </mc:Choice>
  </mc:AlternateContent>
  <xr:revisionPtr revIDLastSave="0" documentId="13_ncr:1_{C692E707-B915-E141-BAD4-8A8D2416E215}" xr6:coauthVersionLast="47" xr6:coauthVersionMax="47" xr10:uidLastSave="{00000000-0000-0000-0000-000000000000}"/>
  <bookViews>
    <workbookView xWindow="1100" yWindow="500" windowWidth="29040" windowHeight="17640" xr2:uid="{805AF349-B42F-4032-BB28-38E6E5D781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J17" i="1" l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3" i="1"/>
  <c r="AA23" i="1"/>
  <c r="AA18" i="1"/>
  <c r="AA19" i="1"/>
  <c r="AA20" i="1"/>
  <c r="AA21" i="1"/>
  <c r="AA22" i="1"/>
  <c r="AA24" i="1"/>
  <c r="AA25" i="1"/>
  <c r="AA26" i="1"/>
  <c r="AA27" i="1"/>
  <c r="AA28" i="1"/>
  <c r="AA29" i="1"/>
  <c r="AA30" i="1"/>
  <c r="AA31" i="1"/>
  <c r="AA32" i="1"/>
  <c r="AA33" i="1"/>
  <c r="AA34" i="1"/>
  <c r="AA17" i="1"/>
  <c r="AJ34" i="1"/>
  <c r="AJ33" i="1"/>
  <c r="AJ32" i="1"/>
  <c r="AJ31" i="1"/>
  <c r="AJ30" i="1"/>
  <c r="AJ29" i="1"/>
  <c r="AJ28" i="1"/>
  <c r="AJ27" i="1"/>
  <c r="AJ26" i="1"/>
  <c r="AJ25" i="1"/>
  <c r="AJ24" i="1"/>
  <c r="AJ23" i="1"/>
  <c r="AJ22" i="1"/>
  <c r="AJ21" i="1"/>
  <c r="AJ20" i="1"/>
  <c r="AJ19" i="1"/>
  <c r="AJ18" i="1"/>
</calcChain>
</file>

<file path=xl/sharedStrings.xml><?xml version="1.0" encoding="utf-8"?>
<sst xmlns="http://schemas.openxmlformats.org/spreadsheetml/2006/main" count="126" uniqueCount="68">
  <si>
    <t>m2_ACC-vlPAG</t>
  </si>
  <si>
    <t>t1</t>
  </si>
  <si>
    <t>t6</t>
  </si>
  <si>
    <t>t11</t>
  </si>
  <si>
    <t>Label</t>
  </si>
  <si>
    <t>Date</t>
  </si>
  <si>
    <t>Experiment</t>
  </si>
  <si>
    <t>Slice</t>
  </si>
  <si>
    <t>ID</t>
  </si>
  <si>
    <t>Depth</t>
  </si>
  <si>
    <t>Bifurcation</t>
  </si>
  <si>
    <t>Polarity</t>
  </si>
  <si>
    <t>Perimeter</t>
  </si>
  <si>
    <t>Area</t>
  </si>
  <si>
    <t xml:space="preserve">Diameter </t>
  </si>
  <si>
    <t>Measured</t>
  </si>
  <si>
    <t>Max h</t>
  </si>
  <si>
    <t>Max v</t>
  </si>
  <si>
    <t>Den</t>
  </si>
  <si>
    <t>Angle</t>
  </si>
  <si>
    <t>Max order</t>
  </si>
  <si>
    <t>Oblique</t>
  </si>
  <si>
    <t>SAG</t>
  </si>
  <si>
    <t>SAG Amp</t>
  </si>
  <si>
    <t>Input R</t>
  </si>
  <si>
    <t>RMP</t>
  </si>
  <si>
    <t>AP threshold</t>
  </si>
  <si>
    <t>Tau</t>
  </si>
  <si>
    <t>Capacitance</t>
  </si>
  <si>
    <t>Adaptation</t>
  </si>
  <si>
    <t>Spike count</t>
  </si>
  <si>
    <t>AP amplitude</t>
  </si>
  <si>
    <t>AP HW</t>
  </si>
  <si>
    <t>Velo depo</t>
  </si>
  <si>
    <t>Vel repo</t>
  </si>
  <si>
    <t>IC amp</t>
  </si>
  <si>
    <t>Burst</t>
  </si>
  <si>
    <t>I inj</t>
  </si>
  <si>
    <t>ADP</t>
  </si>
  <si>
    <t>m1_Sal_d1_vl_PAG</t>
  </si>
  <si>
    <t>t18</t>
  </si>
  <si>
    <t>t19</t>
  </si>
  <si>
    <t>t21</t>
  </si>
  <si>
    <t>m2_Sal_d1_vl_PAG</t>
  </si>
  <si>
    <t>t15</t>
  </si>
  <si>
    <t>m2_vL_GqDREADD</t>
  </si>
  <si>
    <t>t28I_Dend.ibw</t>
  </si>
  <si>
    <t>t31I_Dend.ibw</t>
  </si>
  <si>
    <t>t36I_Dend.ibw</t>
  </si>
  <si>
    <t>m4_vL_GqDREADD</t>
  </si>
  <si>
    <t>t3I_Dend.ibw</t>
  </si>
  <si>
    <t>t10I_Dend.ibw</t>
  </si>
  <si>
    <t>t19I_Dend.ibw</t>
  </si>
  <si>
    <t>fluo</t>
  </si>
  <si>
    <t>m1_ACC-dlPAG</t>
  </si>
  <si>
    <t>t5</t>
  </si>
  <si>
    <t>t7</t>
  </si>
  <si>
    <t>t9</t>
  </si>
  <si>
    <t>m2_ACC-dlPAG</t>
  </si>
  <si>
    <t>t2</t>
  </si>
  <si>
    <t>t8</t>
  </si>
  <si>
    <t>t27</t>
  </si>
  <si>
    <t>m3_ACC-dlPAG</t>
  </si>
  <si>
    <t>t30</t>
  </si>
  <si>
    <t>m4_ACC-dlPAG</t>
  </si>
  <si>
    <t>t10</t>
  </si>
  <si>
    <t>t23</t>
  </si>
  <si>
    <t>t41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</si>
</sst>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0" xfId="0" applyFont="1"/>
    <xf numFmtId="0" fontId="3" fillId="0" borderId="0" xfId="0" applyFont="1"/>
    <xf numFmtId="49" fontId="3" fillId="0" borderId="0" xfId="0" applyNumberFormat="1" applyFont="1" applyAlignment="1">
      <alignment horizontal="center"/>
    </xf>
    <xf numFmtId="0" fontId="1" fillId="0" borderId="0" xfId="0" applyFont="1"/>
    <xf numFmtId="2" fontId="0" fillId="0" borderId="0" xfId="0" applyNumberFormat="1"/>
    <xf numFmtId="0" fontId="5" fillId="0" borderId="0" xfId="0" applyFont="1"/>
    <xf numFmtId="0" fontId="4" fillId="0" borderId="0" xfId="0" applyFont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58956-92F7-493D-A274-95EEDFD3F9EE}">
  <dimension ref="A2:AV37"/>
  <sheetViews>
    <sheetView tabSelected="1" topLeftCell="Y1" zoomScale="70" zoomScaleNormal="70" workbookViewId="0">
      <selection activeCell="AJ17" sqref="AJ17"/>
    </sheetView>
  </sheetViews>
  <sheetFormatPr baseColWidth="10" defaultColWidth="8.83203125" defaultRowHeight="15" x14ac:dyDescent="0.2"/>
  <cols>
    <col min="3" max="3" width="20.6640625" customWidth="1"/>
    <col min="5" max="5" width="11.5" customWidth="1"/>
    <col min="16" max="24" width="9.1640625"/>
    <col min="25" max="25" width="12.5" customWidth="1"/>
    <col min="26" max="26" width="9.1640625" style="5"/>
    <col min="27" max="28" width="9.1640625"/>
    <col min="29" max="29" width="9.1640625" style="5"/>
    <col min="36" max="36" width="9.1640625" style="5"/>
  </cols>
  <sheetData>
    <row r="2" spans="1:47" s="1" customFormat="1" x14ac:dyDescent="0.2">
      <c r="A2" s="1" t="s">
        <v>4</v>
      </c>
      <c r="B2" s="2" t="s">
        <v>5</v>
      </c>
      <c r="C2" s="2" t="s">
        <v>6</v>
      </c>
      <c r="D2" s="2" t="s">
        <v>7</v>
      </c>
      <c r="E2" s="2" t="s">
        <v>8</v>
      </c>
      <c r="F2" s="2" t="s">
        <v>9</v>
      </c>
      <c r="G2" s="2" t="s">
        <v>10</v>
      </c>
      <c r="H2" s="2" t="s">
        <v>11</v>
      </c>
      <c r="I2" s="2" t="s">
        <v>12</v>
      </c>
      <c r="J2" s="2" t="s">
        <v>13</v>
      </c>
      <c r="K2" s="2" t="s">
        <v>14</v>
      </c>
      <c r="L2" s="2" t="s">
        <v>15</v>
      </c>
      <c r="M2" s="2" t="s">
        <v>16</v>
      </c>
      <c r="N2" s="2" t="s">
        <v>17</v>
      </c>
      <c r="O2" s="2" t="s">
        <v>18</v>
      </c>
      <c r="P2" s="2" t="s">
        <v>16</v>
      </c>
      <c r="Q2" s="2" t="s">
        <v>17</v>
      </c>
      <c r="R2" s="2" t="s">
        <v>19</v>
      </c>
      <c r="S2" s="2" t="s">
        <v>20</v>
      </c>
      <c r="T2" s="2" t="s">
        <v>21</v>
      </c>
      <c r="U2" s="2" t="s">
        <v>22</v>
      </c>
      <c r="V2" s="2" t="s">
        <v>23</v>
      </c>
      <c r="W2" s="2" t="s">
        <v>24</v>
      </c>
      <c r="X2" s="2" t="s">
        <v>25</v>
      </c>
      <c r="Y2" s="2" t="s">
        <v>26</v>
      </c>
      <c r="Z2" s="6" t="s">
        <v>27</v>
      </c>
      <c r="AA2" s="1" t="s">
        <v>28</v>
      </c>
      <c r="AB2" s="2" t="s">
        <v>29</v>
      </c>
      <c r="AC2" s="6" t="s">
        <v>30</v>
      </c>
      <c r="AD2" s="2" t="s">
        <v>31</v>
      </c>
      <c r="AE2" s="2" t="s">
        <v>32</v>
      </c>
      <c r="AF2" s="2" t="s">
        <v>33</v>
      </c>
      <c r="AG2" s="2" t="s">
        <v>34</v>
      </c>
      <c r="AH2" s="3" t="s">
        <v>35</v>
      </c>
      <c r="AI2" s="2" t="s">
        <v>36</v>
      </c>
      <c r="AJ2" s="6" t="s">
        <v>37</v>
      </c>
      <c r="AK2" s="1" t="s">
        <v>38</v>
      </c>
    </row>
    <row r="3" spans="1:47" x14ac:dyDescent="0.2">
      <c r="A3">
        <v>1</v>
      </c>
      <c r="B3">
        <v>220220</v>
      </c>
      <c r="C3" t="s">
        <v>0</v>
      </c>
      <c r="D3">
        <v>1</v>
      </c>
      <c r="E3" t="s">
        <v>1</v>
      </c>
      <c r="F3">
        <v>424.80099999999999</v>
      </c>
      <c r="G3">
        <v>279.41500000000002</v>
      </c>
      <c r="H3">
        <v>12.287000000000001</v>
      </c>
      <c r="I3">
        <v>63.598999999999997</v>
      </c>
      <c r="J3">
        <v>296.86500000000001</v>
      </c>
      <c r="K3">
        <v>3.8239999999999998</v>
      </c>
      <c r="L3">
        <v>13.845000000000001</v>
      </c>
      <c r="M3">
        <v>182.53800000000001</v>
      </c>
      <c r="N3">
        <v>112.303</v>
      </c>
      <c r="O3">
        <v>8</v>
      </c>
      <c r="P3">
        <v>192.92599999999999</v>
      </c>
      <c r="Q3">
        <v>147.09299999999999</v>
      </c>
      <c r="R3">
        <v>41.311999999999998</v>
      </c>
      <c r="S3">
        <v>6</v>
      </c>
      <c r="T3">
        <v>13</v>
      </c>
      <c r="U3">
        <v>1.2676058763460025</v>
      </c>
      <c r="V3">
        <v>1.1856002807617188</v>
      </c>
      <c r="W3">
        <v>174.61594899495401</v>
      </c>
      <c r="X3">
        <v>-61.186318588256839</v>
      </c>
      <c r="Y3">
        <v>38.047557590675098</v>
      </c>
      <c r="Z3" s="5">
        <v>10.695772072547435</v>
      </c>
      <c r="AA3">
        <f>Z3/W3</f>
        <v>6.125312226122321E-2</v>
      </c>
      <c r="AB3">
        <v>0</v>
      </c>
      <c r="AC3" s="5">
        <v>0</v>
      </c>
      <c r="AD3">
        <v>80.87351722717284</v>
      </c>
      <c r="AE3">
        <v>1.0659451613782949</v>
      </c>
      <c r="AF3">
        <v>157.12319660186768</v>
      </c>
      <c r="AG3">
        <v>75.503997802734375</v>
      </c>
      <c r="AJ3" s="11">
        <v>0</v>
      </c>
      <c r="AK3" s="8">
        <v>1.1856</v>
      </c>
    </row>
    <row r="4" spans="1:47" x14ac:dyDescent="0.2">
      <c r="A4">
        <v>1</v>
      </c>
      <c r="B4">
        <v>220220</v>
      </c>
      <c r="C4" t="s">
        <v>0</v>
      </c>
      <c r="D4">
        <v>2</v>
      </c>
      <c r="E4" t="s">
        <v>2</v>
      </c>
      <c r="F4">
        <v>468.54500000000002</v>
      </c>
      <c r="G4">
        <v>345.29599999999999</v>
      </c>
      <c r="H4">
        <v>5.5439999999999996</v>
      </c>
      <c r="I4">
        <v>57.411999999999999</v>
      </c>
      <c r="J4">
        <v>221.68199999999999</v>
      </c>
      <c r="K4">
        <v>2.6589999999999998</v>
      </c>
      <c r="L4">
        <v>11.605</v>
      </c>
      <c r="M4">
        <v>159.53700000000001</v>
      </c>
      <c r="N4">
        <v>129.66499999999999</v>
      </c>
      <c r="O4">
        <v>8</v>
      </c>
      <c r="P4">
        <v>207.958</v>
      </c>
      <c r="Q4">
        <v>120.4</v>
      </c>
      <c r="R4">
        <v>58.082000000000001</v>
      </c>
      <c r="S4">
        <v>6</v>
      </c>
      <c r="T4">
        <v>8</v>
      </c>
      <c r="U4">
        <v>1.2321437148758345</v>
      </c>
      <c r="V4">
        <v>1.2168045043945312</v>
      </c>
      <c r="W4">
        <v>188.447964986166</v>
      </c>
      <c r="X4">
        <v>-64.546557998657221</v>
      </c>
      <c r="Y4">
        <v>60</v>
      </c>
      <c r="Z4" s="5">
        <v>7.9005049636582303</v>
      </c>
      <c r="AA4">
        <f t="shared" ref="AA4:AA15" si="0">Z4/W4</f>
        <v>4.1924066222939621E-2</v>
      </c>
      <c r="AB4">
        <v>0</v>
      </c>
      <c r="AC4" s="5">
        <v>0</v>
      </c>
      <c r="AD4">
        <v>98.336158370971674</v>
      </c>
      <c r="AE4">
        <v>1.7836296256680839</v>
      </c>
      <c r="AF4">
        <v>147.38879585266113</v>
      </c>
      <c r="AG4">
        <v>41.184000253677368</v>
      </c>
      <c r="AJ4" s="11">
        <v>0</v>
      </c>
      <c r="AK4" s="8">
        <v>2.5583999999999998</v>
      </c>
    </row>
    <row r="5" spans="1:47" x14ac:dyDescent="0.2">
      <c r="A5">
        <v>1</v>
      </c>
      <c r="B5">
        <v>220220</v>
      </c>
      <c r="C5" t="s">
        <v>0</v>
      </c>
      <c r="D5">
        <v>3</v>
      </c>
      <c r="E5" t="s">
        <v>3</v>
      </c>
      <c r="F5">
        <v>419.89299999999997</v>
      </c>
      <c r="G5">
        <v>201.49799999999999</v>
      </c>
      <c r="H5">
        <v>0.79900000000000004</v>
      </c>
      <c r="I5">
        <v>60.439</v>
      </c>
      <c r="J5">
        <v>243.73699999999999</v>
      </c>
      <c r="K5">
        <v>3.2690000000000001</v>
      </c>
      <c r="L5">
        <v>13.795</v>
      </c>
      <c r="M5">
        <v>162.14599999999999</v>
      </c>
      <c r="N5">
        <v>131.52600000000001</v>
      </c>
      <c r="O5">
        <v>8</v>
      </c>
      <c r="P5">
        <v>234.34</v>
      </c>
      <c r="Q5">
        <v>163.756</v>
      </c>
      <c r="R5">
        <v>45.146000000000001</v>
      </c>
      <c r="S5">
        <v>6</v>
      </c>
      <c r="T5">
        <v>11</v>
      </c>
      <c r="U5">
        <v>1.2358493014403737</v>
      </c>
      <c r="V5">
        <v>3.1200027465820312</v>
      </c>
      <c r="W5">
        <v>42.962392171223954</v>
      </c>
      <c r="X5">
        <v>-56.125679016113281</v>
      </c>
      <c r="Y5">
        <v>12.567009132936152</v>
      </c>
      <c r="Z5" s="5">
        <v>15.063201172258813</v>
      </c>
      <c r="AA5">
        <f t="shared" si="0"/>
        <v>0.3506136509397651</v>
      </c>
      <c r="AB5">
        <v>0.76903870162297139</v>
      </c>
      <c r="AC5" s="5">
        <v>13</v>
      </c>
      <c r="AD5">
        <v>87.481678009033203</v>
      </c>
      <c r="AE5">
        <v>0.88464292543460488</v>
      </c>
      <c r="AF5">
        <v>194.56319427490234</v>
      </c>
      <c r="AG5">
        <v>91.977596282958984</v>
      </c>
      <c r="AH5">
        <v>1.1543998718261719</v>
      </c>
      <c r="AJ5" s="11">
        <v>21.666666666666668</v>
      </c>
      <c r="AK5" s="8">
        <v>2.4024000000000001</v>
      </c>
    </row>
    <row r="6" spans="1:47" x14ac:dyDescent="0.2">
      <c r="A6">
        <v>1</v>
      </c>
      <c r="B6">
        <v>220212</v>
      </c>
      <c r="C6" t="s">
        <v>39</v>
      </c>
      <c r="D6">
        <v>2</v>
      </c>
      <c r="E6" t="s">
        <v>40</v>
      </c>
      <c r="F6">
        <v>482.815</v>
      </c>
      <c r="G6">
        <v>399.28699999999998</v>
      </c>
      <c r="H6">
        <v>10.532</v>
      </c>
      <c r="I6">
        <v>63.289000000000001</v>
      </c>
      <c r="J6">
        <v>249.316</v>
      </c>
      <c r="K6">
        <v>3.4079999999999999</v>
      </c>
      <c r="L6">
        <v>11.798</v>
      </c>
      <c r="M6">
        <v>107.77</v>
      </c>
      <c r="N6">
        <v>183.29300000000001</v>
      </c>
      <c r="O6">
        <v>6</v>
      </c>
      <c r="P6">
        <v>244.29300000000001</v>
      </c>
      <c r="Q6">
        <v>87.393000000000001</v>
      </c>
      <c r="R6">
        <v>51.759</v>
      </c>
      <c r="S6">
        <v>5</v>
      </c>
      <c r="T6">
        <v>9</v>
      </c>
      <c r="U6">
        <v>1.1187859558942399</v>
      </c>
      <c r="V6">
        <v>0.81119537353515625</v>
      </c>
      <c r="W6">
        <v>237.432085673014</v>
      </c>
      <c r="X6">
        <v>-63.045837783813475</v>
      </c>
      <c r="Y6">
        <v>53.3333333333333</v>
      </c>
      <c r="Z6" s="5">
        <v>13.648808030045878</v>
      </c>
      <c r="AA6">
        <f t="shared" si="0"/>
        <v>5.7485103545957567E-2</v>
      </c>
      <c r="AD6">
        <v>90.75143661499024</v>
      </c>
      <c r="AE6">
        <v>1.4291403209466722</v>
      </c>
      <c r="AF6">
        <v>142.89599990844727</v>
      </c>
      <c r="AG6">
        <v>52.915197372436523</v>
      </c>
      <c r="AJ6" s="11"/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5</v>
      </c>
    </row>
    <row r="7" spans="1:47" x14ac:dyDescent="0.2">
      <c r="A7">
        <v>1</v>
      </c>
      <c r="B7">
        <v>220212</v>
      </c>
      <c r="C7" t="s">
        <v>39</v>
      </c>
      <c r="D7">
        <v>2</v>
      </c>
      <c r="E7" t="s">
        <v>41</v>
      </c>
      <c r="F7">
        <v>550.90800000000002</v>
      </c>
      <c r="G7">
        <v>332.80700000000002</v>
      </c>
      <c r="H7">
        <v>6.3840000000000003</v>
      </c>
      <c r="I7">
        <v>51.792000000000002</v>
      </c>
      <c r="J7">
        <v>174.81100000000001</v>
      </c>
      <c r="K7">
        <v>2.7890000000000001</v>
      </c>
      <c r="L7">
        <v>11.302</v>
      </c>
      <c r="M7">
        <v>104.56699999999999</v>
      </c>
      <c r="N7">
        <v>68.031999999999996</v>
      </c>
      <c r="O7">
        <v>5</v>
      </c>
      <c r="P7">
        <v>157.35</v>
      </c>
      <c r="Q7">
        <v>167.06399999999999</v>
      </c>
      <c r="R7">
        <v>52.575000000000003</v>
      </c>
      <c r="S7">
        <v>8</v>
      </c>
      <c r="T7">
        <v>16</v>
      </c>
      <c r="U7">
        <v>1.4669807131330863</v>
      </c>
      <c r="V7">
        <v>3.0887985229492188</v>
      </c>
      <c r="W7">
        <v>223.600044250488</v>
      </c>
      <c r="X7">
        <v>-58.156798171997067</v>
      </c>
      <c r="Y7">
        <v>33.094175110607999</v>
      </c>
      <c r="Z7" s="5">
        <v>37.002986993234714</v>
      </c>
      <c r="AA7">
        <f t="shared" si="0"/>
        <v>0.16548738671885999</v>
      </c>
      <c r="AD7">
        <v>85.643997955322277</v>
      </c>
      <c r="AE7">
        <v>1.4396729455847179</v>
      </c>
      <c r="AF7">
        <v>140.02559280395508</v>
      </c>
      <c r="AG7">
        <v>52.540798187255859</v>
      </c>
      <c r="AH7">
        <v>0.18719863891601562</v>
      </c>
      <c r="AJ7" s="11"/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5</v>
      </c>
      <c r="AT7">
        <v>10</v>
      </c>
      <c r="AU7">
        <v>11.666666666666668</v>
      </c>
    </row>
    <row r="8" spans="1:47" x14ac:dyDescent="0.2">
      <c r="A8">
        <v>1</v>
      </c>
      <c r="B8">
        <v>220212</v>
      </c>
      <c r="C8" t="s">
        <v>39</v>
      </c>
      <c r="D8">
        <v>2</v>
      </c>
      <c r="E8" t="s">
        <v>42</v>
      </c>
      <c r="F8">
        <v>471.66</v>
      </c>
      <c r="G8">
        <v>275.49799999999999</v>
      </c>
      <c r="H8">
        <v>9.7319999999999993</v>
      </c>
      <c r="I8">
        <v>60.670999999999999</v>
      </c>
      <c r="J8">
        <v>172.928</v>
      </c>
      <c r="K8">
        <v>3.605</v>
      </c>
      <c r="L8">
        <v>12.907999999999999</v>
      </c>
      <c r="M8">
        <v>208.8</v>
      </c>
      <c r="N8">
        <v>121.002</v>
      </c>
      <c r="O8">
        <v>6</v>
      </c>
      <c r="P8">
        <v>236.922</v>
      </c>
      <c r="Q8">
        <v>154.191</v>
      </c>
      <c r="R8">
        <v>12.907999999999999</v>
      </c>
      <c r="S8">
        <v>6</v>
      </c>
      <c r="T8">
        <v>13</v>
      </c>
      <c r="U8">
        <v>1.1744334418295099</v>
      </c>
      <c r="V8">
        <v>0.71759796142578125</v>
      </c>
      <c r="W8">
        <v>322.71207173665402</v>
      </c>
      <c r="X8">
        <v>-71.251438140869141</v>
      </c>
      <c r="Y8">
        <v>450</v>
      </c>
      <c r="Z8" s="5">
        <v>20.441279264614543</v>
      </c>
      <c r="AA8">
        <f t="shared" si="0"/>
        <v>6.3342158707020563E-2</v>
      </c>
      <c r="AD8">
        <v>93.091438293457031</v>
      </c>
      <c r="AE8">
        <v>1.517095876181088</v>
      </c>
      <c r="AF8">
        <v>128.9183931350708</v>
      </c>
      <c r="AG8">
        <v>49.545598030090332</v>
      </c>
      <c r="AJ8" s="11"/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3.3333333333333335</v>
      </c>
      <c r="AU8">
        <v>6.666666666666667</v>
      </c>
    </row>
    <row r="9" spans="1:47" x14ac:dyDescent="0.2">
      <c r="A9">
        <v>1</v>
      </c>
      <c r="B9">
        <v>220220</v>
      </c>
      <c r="C9" t="s">
        <v>43</v>
      </c>
      <c r="D9">
        <v>4</v>
      </c>
      <c r="E9" t="s">
        <v>44</v>
      </c>
      <c r="F9">
        <v>444.02100000000002</v>
      </c>
      <c r="G9">
        <v>324.29000000000002</v>
      </c>
      <c r="H9">
        <v>6.9740000000000002</v>
      </c>
      <c r="I9">
        <v>53.609000000000002</v>
      </c>
      <c r="J9">
        <v>204.58</v>
      </c>
      <c r="K9">
        <v>2.1309999999999998</v>
      </c>
      <c r="L9">
        <v>15.367000000000001</v>
      </c>
      <c r="M9">
        <v>108.53400000000001</v>
      </c>
      <c r="N9">
        <v>72.730999999999995</v>
      </c>
      <c r="O9">
        <v>6</v>
      </c>
      <c r="P9">
        <v>192.32499999999999</v>
      </c>
      <c r="Q9">
        <v>201.99299999999999</v>
      </c>
      <c r="R9">
        <v>47.91</v>
      </c>
      <c r="S9">
        <v>5</v>
      </c>
      <c r="T9">
        <v>5</v>
      </c>
      <c r="U9">
        <v>1.3361169464659022</v>
      </c>
      <c r="V9">
        <v>2.5116004943847656</v>
      </c>
      <c r="W9">
        <v>25.895998636881501</v>
      </c>
      <c r="X9">
        <v>-70.24679870605469</v>
      </c>
      <c r="Y9">
        <v>35.271906111405301</v>
      </c>
      <c r="Z9" s="5">
        <v>11.730868262064574</v>
      </c>
      <c r="AA9">
        <f t="shared" si="0"/>
        <v>0.45299926164489679</v>
      </c>
      <c r="AD9">
        <v>103.31879730224608</v>
      </c>
      <c r="AE9">
        <v>0.87822477044781522</v>
      </c>
      <c r="AF9">
        <v>229.13279724121094</v>
      </c>
      <c r="AG9">
        <v>102.33599472045898</v>
      </c>
      <c r="AH9">
        <v>0.15600204467773438</v>
      </c>
      <c r="AJ9" s="11"/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3.3333333333333335</v>
      </c>
      <c r="AT9">
        <v>8.3333333333333339</v>
      </c>
      <c r="AU9">
        <v>15</v>
      </c>
    </row>
    <row r="10" spans="1:47" x14ac:dyDescent="0.2">
      <c r="A10">
        <v>1</v>
      </c>
      <c r="B10" s="7">
        <v>220409</v>
      </c>
      <c r="C10" s="7" t="s">
        <v>45</v>
      </c>
      <c r="D10" s="7">
        <v>1</v>
      </c>
      <c r="E10" s="4" t="s">
        <v>46</v>
      </c>
      <c r="F10">
        <v>350.86</v>
      </c>
      <c r="G10">
        <v>202.47399999999999</v>
      </c>
      <c r="H10">
        <v>10.069000000000001</v>
      </c>
      <c r="I10">
        <v>50.249000000000002</v>
      </c>
      <c r="J10">
        <v>159.14400000000001</v>
      </c>
      <c r="K10">
        <v>2.661</v>
      </c>
      <c r="L10">
        <v>10.667</v>
      </c>
      <c r="M10">
        <v>109.221</v>
      </c>
      <c r="N10">
        <v>84.203999999999994</v>
      </c>
      <c r="O10">
        <v>4</v>
      </c>
      <c r="P10">
        <v>159.928</v>
      </c>
      <c r="Q10">
        <v>138.77199999999999</v>
      </c>
      <c r="R10">
        <v>26.291</v>
      </c>
      <c r="S10">
        <v>5</v>
      </c>
      <c r="T10">
        <v>5</v>
      </c>
      <c r="U10" s="4">
        <v>1.4101876918736638</v>
      </c>
      <c r="V10" s="4">
        <v>14.32080078125</v>
      </c>
      <c r="W10" s="4">
        <v>113.45359420776366</v>
      </c>
      <c r="X10" s="4">
        <v>-63.495118331909183</v>
      </c>
      <c r="Y10" s="4">
        <v>13.623956441034888</v>
      </c>
      <c r="Z10" s="9">
        <v>8.7498575943670485</v>
      </c>
      <c r="AA10">
        <f t="shared" si="0"/>
        <v>7.7122788885328183E-2</v>
      </c>
      <c r="AB10" s="4">
        <v>0.4255910987482614</v>
      </c>
      <c r="AD10" s="4">
        <v>0.91265394721865789</v>
      </c>
      <c r="AE10" s="4">
        <v>-63.495118331909183</v>
      </c>
      <c r="AF10" s="4">
        <v>310.12799835205078</v>
      </c>
      <c r="AG10" s="4">
        <v>95.347198486328125</v>
      </c>
      <c r="AH10" s="4">
        <v>1.9655990600585938</v>
      </c>
      <c r="AI10" s="4">
        <v>142.85714285714286</v>
      </c>
      <c r="AJ10" s="11"/>
    </row>
    <row r="11" spans="1:47" x14ac:dyDescent="0.2">
      <c r="A11">
        <v>1</v>
      </c>
      <c r="B11" s="7">
        <v>220409</v>
      </c>
      <c r="C11" s="7" t="s">
        <v>45</v>
      </c>
      <c r="D11">
        <v>2</v>
      </c>
      <c r="E11" s="4" t="s">
        <v>47</v>
      </c>
      <c r="F11">
        <v>412.37799999999999</v>
      </c>
      <c r="G11">
        <v>244.56</v>
      </c>
      <c r="H11">
        <v>3.476</v>
      </c>
      <c r="I11">
        <v>60.847999999999999</v>
      </c>
      <c r="J11">
        <v>241.95</v>
      </c>
      <c r="K11">
        <v>2.702</v>
      </c>
      <c r="L11">
        <v>10.616</v>
      </c>
      <c r="M11">
        <v>102.956</v>
      </c>
      <c r="N11">
        <v>86.456000000000003</v>
      </c>
      <c r="O11">
        <v>5</v>
      </c>
      <c r="P11">
        <v>201.77</v>
      </c>
      <c r="Q11">
        <v>123.985</v>
      </c>
      <c r="R11">
        <v>60.517000000000003</v>
      </c>
      <c r="S11">
        <v>5</v>
      </c>
      <c r="T11">
        <v>7</v>
      </c>
      <c r="U11" s="4">
        <v>1.3995130211009297</v>
      </c>
      <c r="V11" s="4">
        <v>10.233604431152344</v>
      </c>
      <c r="W11" s="4">
        <v>91.187193552652971</v>
      </c>
      <c r="X11" s="4">
        <v>-65.151837539672854</v>
      </c>
      <c r="Y11" s="4">
        <v>5.621570128104616</v>
      </c>
      <c r="Z11" s="9">
        <v>19.512951727849337</v>
      </c>
      <c r="AA11">
        <f t="shared" si="0"/>
        <v>0.21398785254403341</v>
      </c>
      <c r="AB11" s="4">
        <v>0.33472367049009383</v>
      </c>
      <c r="AD11" s="4">
        <v>109.39343757629393</v>
      </c>
      <c r="AE11" s="4">
        <v>0.99000765907723576</v>
      </c>
      <c r="AF11" s="4">
        <v>240.11519622802734</v>
      </c>
      <c r="AG11" s="4">
        <v>72.883197784423828</v>
      </c>
      <c r="AH11" s="4">
        <v>8.2056007385253906</v>
      </c>
      <c r="AJ11" s="11"/>
    </row>
    <row r="12" spans="1:47" x14ac:dyDescent="0.2">
      <c r="A12">
        <v>1</v>
      </c>
      <c r="B12" s="7">
        <v>220409</v>
      </c>
      <c r="C12" s="7" t="s">
        <v>45</v>
      </c>
      <c r="D12">
        <v>4</v>
      </c>
      <c r="E12" s="4" t="s">
        <v>48</v>
      </c>
      <c r="F12">
        <v>360.06099999999998</v>
      </c>
      <c r="G12" s="4">
        <v>175.54599999999999</v>
      </c>
      <c r="H12">
        <v>14.29</v>
      </c>
      <c r="I12" s="4">
        <v>49.890999999999998</v>
      </c>
      <c r="J12">
        <v>166.82599999999999</v>
      </c>
      <c r="K12" s="4">
        <v>2.8410000000000002</v>
      </c>
      <c r="L12">
        <v>12.401</v>
      </c>
      <c r="M12" s="4">
        <v>129.85499999999999</v>
      </c>
      <c r="N12">
        <v>83.486000000000004</v>
      </c>
      <c r="O12" s="4">
        <v>7</v>
      </c>
      <c r="P12">
        <v>172.94900000000001</v>
      </c>
      <c r="Q12" s="4">
        <v>116.99299999999999</v>
      </c>
      <c r="R12">
        <v>41.874000000000002</v>
      </c>
      <c r="S12" s="4">
        <v>5</v>
      </c>
      <c r="T12">
        <v>6</v>
      </c>
      <c r="U12" s="4">
        <v>1.20215061906024</v>
      </c>
      <c r="V12" s="4">
        <v>2.93280029296875</v>
      </c>
      <c r="W12" s="4">
        <v>50.013591766357422</v>
      </c>
      <c r="X12" s="4">
        <v>-60.593517684936522</v>
      </c>
      <c r="Y12" s="4">
        <v>186.4764437696677</v>
      </c>
      <c r="Z12" s="9">
        <v>10.578050140417941</v>
      </c>
      <c r="AA12">
        <f t="shared" si="0"/>
        <v>0.21150350868288298</v>
      </c>
      <c r="AB12" s="7"/>
      <c r="AD12" s="4">
        <v>106.6135181427002</v>
      </c>
      <c r="AE12" s="4">
        <v>1.1165762696399497</v>
      </c>
      <c r="AF12" s="4">
        <v>214.28158950805664</v>
      </c>
      <c r="AG12" s="4">
        <v>78.124796867370605</v>
      </c>
      <c r="AH12" s="4">
        <v>5.7719993591308594</v>
      </c>
      <c r="AJ12" s="11"/>
    </row>
    <row r="13" spans="1:47" x14ac:dyDescent="0.2">
      <c r="A13">
        <v>1</v>
      </c>
      <c r="B13" s="7">
        <v>220409</v>
      </c>
      <c r="C13" s="7" t="s">
        <v>49</v>
      </c>
      <c r="D13" s="7">
        <v>1</v>
      </c>
      <c r="E13" s="4" t="s">
        <v>50</v>
      </c>
      <c r="F13">
        <v>468.54399999999998</v>
      </c>
      <c r="G13">
        <v>319.77800000000002</v>
      </c>
      <c r="H13">
        <v>342.85</v>
      </c>
      <c r="I13">
        <v>48.267000000000003</v>
      </c>
      <c r="J13">
        <v>155.85499999999999</v>
      </c>
      <c r="K13">
        <v>2.1930000000000001</v>
      </c>
      <c r="L13">
        <v>8.8070000000000004</v>
      </c>
      <c r="M13">
        <v>145.173</v>
      </c>
      <c r="N13">
        <v>95.417000000000002</v>
      </c>
      <c r="O13">
        <v>6</v>
      </c>
      <c r="P13">
        <v>190.50299999999999</v>
      </c>
      <c r="Q13">
        <v>128.381</v>
      </c>
      <c r="R13">
        <v>27.106000000000002</v>
      </c>
      <c r="S13">
        <v>5</v>
      </c>
      <c r="T13">
        <v>7</v>
      </c>
      <c r="U13" s="4">
        <v>1.13303560122091</v>
      </c>
      <c r="V13" s="4">
        <v>9.2975921630859375</v>
      </c>
      <c r="W13" s="4">
        <v>231.7328122456868</v>
      </c>
      <c r="X13" s="4">
        <v>-66.543358230590826</v>
      </c>
      <c r="Y13" s="4">
        <v>4.2703638146532699</v>
      </c>
      <c r="Z13" s="9">
        <v>11.681813958284698</v>
      </c>
      <c r="AA13">
        <f t="shared" si="0"/>
        <v>5.0410702934461663E-2</v>
      </c>
      <c r="AB13" s="4">
        <v>0.18745275888133031</v>
      </c>
      <c r="AD13" s="4">
        <v>116.9937557220459</v>
      </c>
      <c r="AE13" s="4">
        <v>0.90150473253864671</v>
      </c>
      <c r="AF13" s="4">
        <v>309.75358581542969</v>
      </c>
      <c r="AG13" s="4">
        <v>100.83840179443359</v>
      </c>
      <c r="AH13" s="7"/>
      <c r="AI13" s="4">
        <v>118.81188118811882</v>
      </c>
      <c r="AJ13" s="11"/>
    </row>
    <row r="14" spans="1:47" x14ac:dyDescent="0.2">
      <c r="A14">
        <v>1</v>
      </c>
      <c r="B14" s="7">
        <v>220409</v>
      </c>
      <c r="C14" s="7" t="s">
        <v>49</v>
      </c>
      <c r="D14" s="7">
        <v>2</v>
      </c>
      <c r="E14" s="4" t="s">
        <v>51</v>
      </c>
      <c r="F14">
        <v>394.161</v>
      </c>
      <c r="G14" s="4">
        <v>249.92500000000001</v>
      </c>
      <c r="H14" s="4">
        <v>255.92699999999999</v>
      </c>
      <c r="I14" s="4">
        <v>48.982999999999997</v>
      </c>
      <c r="J14" s="4">
        <v>151.33699999999999</v>
      </c>
      <c r="K14" s="4">
        <v>2.0830000000000002</v>
      </c>
      <c r="L14" s="4">
        <v>8.3130000000000006</v>
      </c>
      <c r="M14" s="4">
        <v>104.11</v>
      </c>
      <c r="N14" s="4">
        <v>95.606999999999999</v>
      </c>
      <c r="O14" s="4">
        <v>5</v>
      </c>
      <c r="P14" s="4">
        <v>148.458</v>
      </c>
      <c r="Q14" s="4">
        <v>125.315</v>
      </c>
      <c r="R14" s="4">
        <v>35.537999999999997</v>
      </c>
      <c r="S14" s="4">
        <v>4</v>
      </c>
      <c r="T14" s="4">
        <v>8</v>
      </c>
      <c r="U14" s="4">
        <v>1.4282136702293884</v>
      </c>
      <c r="V14" s="4">
        <v>16.005599975585938</v>
      </c>
      <c r="W14" s="4">
        <v>122.80320612589516</v>
      </c>
      <c r="X14" s="4">
        <v>-59.535838699340822</v>
      </c>
      <c r="Y14" s="4">
        <v>8.9382112913554508</v>
      </c>
      <c r="Z14" s="9">
        <v>14.642010519234272</v>
      </c>
      <c r="AA14">
        <f t="shared" si="0"/>
        <v>0.11923150039115106</v>
      </c>
      <c r="AB14" s="4">
        <v>0.23846153846153845</v>
      </c>
      <c r="AD14" s="4">
        <v>109.42463645935058</v>
      </c>
      <c r="AE14" s="4">
        <v>0.88550393900346336</v>
      </c>
      <c r="AF14" s="4">
        <v>264.82558441162109</v>
      </c>
      <c r="AG14" s="4">
        <v>91.603202819824219</v>
      </c>
      <c r="AH14" s="7"/>
      <c r="AI14" s="7"/>
      <c r="AJ14" s="11"/>
    </row>
    <row r="15" spans="1:47" x14ac:dyDescent="0.2">
      <c r="A15">
        <v>1</v>
      </c>
      <c r="B15" s="10">
        <v>220409</v>
      </c>
      <c r="C15" s="10" t="s">
        <v>49</v>
      </c>
      <c r="D15" s="7">
        <v>3</v>
      </c>
      <c r="E15" s="4" t="s">
        <v>52</v>
      </c>
      <c r="F15">
        <v>414.86500000000001</v>
      </c>
      <c r="G15" s="7">
        <v>328.83300000000003</v>
      </c>
      <c r="H15">
        <v>18.489000000000001</v>
      </c>
      <c r="I15">
        <v>52.328000000000003</v>
      </c>
      <c r="J15">
        <v>197.15799999999999</v>
      </c>
      <c r="K15">
        <v>2.6850000000000001</v>
      </c>
      <c r="L15">
        <v>10.548</v>
      </c>
      <c r="M15">
        <v>116.45</v>
      </c>
      <c r="N15">
        <v>109.342</v>
      </c>
      <c r="O15">
        <v>8</v>
      </c>
      <c r="P15">
        <v>179.57599999999999</v>
      </c>
      <c r="Q15">
        <v>141.41200000000001</v>
      </c>
      <c r="R15">
        <v>30.562000000000001</v>
      </c>
      <c r="S15">
        <v>5</v>
      </c>
      <c r="T15">
        <v>9</v>
      </c>
      <c r="U15" s="4">
        <v>1.3283301409613819</v>
      </c>
      <c r="V15" s="4">
        <v>10.919998168945312</v>
      </c>
      <c r="W15" s="4">
        <v>113.2039985656738</v>
      </c>
      <c r="X15" s="4">
        <v>-59.857197952270511</v>
      </c>
      <c r="Y15" s="4">
        <v>3.7705077002204437</v>
      </c>
      <c r="Z15" s="9">
        <v>14.592255967372848</v>
      </c>
      <c r="AA15">
        <f t="shared" si="0"/>
        <v>0.12890230161708771</v>
      </c>
      <c r="AD15" s="4">
        <v>105.40919609069823</v>
      </c>
      <c r="AE15" s="4">
        <v>1.168630555236895</v>
      </c>
      <c r="AF15" s="4">
        <v>222.89279174804688</v>
      </c>
      <c r="AG15" s="4">
        <v>58.15679931640625</v>
      </c>
      <c r="AH15" s="7"/>
      <c r="AI15" s="4">
        <v>164.94845360824743</v>
      </c>
      <c r="AJ15" s="11"/>
    </row>
    <row r="16" spans="1:47" x14ac:dyDescent="0.2">
      <c r="AJ16" s="11"/>
    </row>
    <row r="17" spans="1:48" x14ac:dyDescent="0.2">
      <c r="A17" t="s">
        <v>53</v>
      </c>
      <c r="B17">
        <v>211101</v>
      </c>
      <c r="C17" t="s">
        <v>54</v>
      </c>
      <c r="D17">
        <v>1</v>
      </c>
      <c r="E17" t="s">
        <v>55</v>
      </c>
      <c r="F17">
        <v>477.02600000000001</v>
      </c>
      <c r="G17">
        <v>462.29300000000001</v>
      </c>
      <c r="H17">
        <v>8.32</v>
      </c>
      <c r="I17">
        <v>43.889000000000003</v>
      </c>
      <c r="J17">
        <v>143.27000000000001</v>
      </c>
      <c r="K17">
        <v>2.2730000000000001</v>
      </c>
      <c r="L17">
        <v>11.848000000000001</v>
      </c>
      <c r="M17">
        <v>82.192999999999998</v>
      </c>
      <c r="N17">
        <v>64.771000000000001</v>
      </c>
      <c r="O17">
        <v>6</v>
      </c>
      <c r="P17">
        <v>149.58699999999999</v>
      </c>
      <c r="Q17">
        <v>134.596</v>
      </c>
      <c r="R17">
        <v>35.448</v>
      </c>
      <c r="S17">
        <v>3</v>
      </c>
      <c r="T17">
        <v>8</v>
      </c>
      <c r="U17">
        <v>1.2572686564093261</v>
      </c>
      <c r="V17">
        <v>9.1103973388671875</v>
      </c>
      <c r="W17">
        <v>110.94719568888345</v>
      </c>
      <c r="X17">
        <v>-65.651037216186523</v>
      </c>
      <c r="Y17">
        <v>3.7796752474213835</v>
      </c>
      <c r="Z17" s="5">
        <v>9.3873375630055289</v>
      </c>
      <c r="AA17">
        <f>Z17/W17</f>
        <v>8.4610859289579232E-2</v>
      </c>
      <c r="AB17">
        <v>0.64740566037735858</v>
      </c>
      <c r="AC17" s="5">
        <v>20</v>
      </c>
      <c r="AD17">
        <v>96.632637023925781</v>
      </c>
      <c r="AE17">
        <v>0.88588325635726584</v>
      </c>
      <c r="AF17">
        <v>219.27360153198242</v>
      </c>
      <c r="AG17">
        <v>94.473598480224609</v>
      </c>
      <c r="AI17">
        <v>141.59292035398229</v>
      </c>
      <c r="AJ17" s="11">
        <f>AR17</f>
        <v>28.333333333333336</v>
      </c>
      <c r="AM17">
        <v>0</v>
      </c>
      <c r="AN17">
        <v>0</v>
      </c>
      <c r="AO17">
        <v>0</v>
      </c>
      <c r="AP17">
        <v>0</v>
      </c>
      <c r="AQ17">
        <v>18.333333333333336</v>
      </c>
      <c r="AR17">
        <v>28.333333333333336</v>
      </c>
      <c r="AS17">
        <v>35</v>
      </c>
      <c r="AT17">
        <v>31.666666666666668</v>
      </c>
      <c r="AU17">
        <v>5</v>
      </c>
      <c r="AV17">
        <v>0</v>
      </c>
    </row>
    <row r="18" spans="1:48" x14ac:dyDescent="0.2">
      <c r="A18" t="s">
        <v>53</v>
      </c>
      <c r="B18">
        <v>211101</v>
      </c>
      <c r="C18" t="s">
        <v>54</v>
      </c>
      <c r="D18">
        <v>1</v>
      </c>
      <c r="E18" t="s">
        <v>56</v>
      </c>
      <c r="F18">
        <v>496.88499999999999</v>
      </c>
      <c r="G18">
        <v>350.12900000000002</v>
      </c>
      <c r="H18">
        <v>9.5879999999999992</v>
      </c>
      <c r="I18">
        <v>59.712000000000003</v>
      </c>
      <c r="J18">
        <v>251.69</v>
      </c>
      <c r="K18">
        <v>3.4140000000000001</v>
      </c>
      <c r="L18">
        <v>12.481</v>
      </c>
      <c r="M18">
        <v>129.81100000000001</v>
      </c>
      <c r="N18">
        <v>120.517</v>
      </c>
      <c r="O18">
        <v>6</v>
      </c>
      <c r="P18">
        <v>206.26900000000001</v>
      </c>
      <c r="Q18">
        <v>256.70100000000002</v>
      </c>
      <c r="R18">
        <v>49.813000000000002</v>
      </c>
      <c r="S18">
        <v>11</v>
      </c>
      <c r="T18">
        <v>14</v>
      </c>
      <c r="U18">
        <v>1.3079645221041123</v>
      </c>
      <c r="V18">
        <v>10.857597351074219</v>
      </c>
      <c r="W18">
        <v>114.85760370890299</v>
      </c>
      <c r="X18">
        <v>-64.446718215942383</v>
      </c>
      <c r="Y18">
        <v>12.474776063188637</v>
      </c>
      <c r="Z18" s="5">
        <v>12.768731151494228</v>
      </c>
      <c r="AA18">
        <f t="shared" ref="AA18:AA34" si="1">Z18/W18</f>
        <v>0.11117009879341999</v>
      </c>
      <c r="AB18">
        <v>0.40902474526928667</v>
      </c>
      <c r="AC18" s="5">
        <v>18</v>
      </c>
      <c r="AD18">
        <v>94.33631706237793</v>
      </c>
      <c r="AE18">
        <v>0.89042720860052071</v>
      </c>
      <c r="AF18">
        <v>215.27999114990234</v>
      </c>
      <c r="AG18">
        <v>86.611198902130127</v>
      </c>
      <c r="AH18">
        <v>0.31200027465820312</v>
      </c>
      <c r="AI18">
        <v>149.53271028037383</v>
      </c>
      <c r="AJ18" s="11">
        <f>AR18</f>
        <v>25</v>
      </c>
      <c r="AM18">
        <v>0</v>
      </c>
      <c r="AN18">
        <v>0</v>
      </c>
      <c r="AO18">
        <v>0</v>
      </c>
      <c r="AP18">
        <v>0</v>
      </c>
      <c r="AQ18">
        <v>11.666666666666668</v>
      </c>
      <c r="AR18">
        <v>25</v>
      </c>
      <c r="AS18">
        <v>31.666666666666668</v>
      </c>
      <c r="AT18">
        <v>36.666666666666671</v>
      </c>
      <c r="AU18">
        <v>40</v>
      </c>
      <c r="AV18">
        <v>41.666666666666671</v>
      </c>
    </row>
    <row r="19" spans="1:48" x14ac:dyDescent="0.2">
      <c r="A19" t="s">
        <v>53</v>
      </c>
      <c r="B19">
        <v>211101</v>
      </c>
      <c r="C19" t="s">
        <v>54</v>
      </c>
      <c r="D19">
        <v>1</v>
      </c>
      <c r="E19" t="s">
        <v>57</v>
      </c>
      <c r="F19">
        <v>400.90800000000002</v>
      </c>
      <c r="G19">
        <v>345.298</v>
      </c>
      <c r="H19">
        <v>9.7789999999999999</v>
      </c>
      <c r="I19">
        <v>45.034999999999997</v>
      </c>
      <c r="J19">
        <v>144.88300000000001</v>
      </c>
      <c r="K19">
        <v>2.6779999999999999</v>
      </c>
      <c r="L19">
        <v>16.068999999999999</v>
      </c>
      <c r="M19">
        <v>149.42099999999999</v>
      </c>
      <c r="N19">
        <v>124.10899999999999</v>
      </c>
      <c r="O19">
        <v>6</v>
      </c>
      <c r="P19">
        <v>160.72399999999999</v>
      </c>
      <c r="Q19">
        <v>164.77600000000001</v>
      </c>
      <c r="R19">
        <v>60.405000000000001</v>
      </c>
      <c r="S19">
        <v>7</v>
      </c>
      <c r="T19">
        <v>8</v>
      </c>
      <c r="U19">
        <v>1.294328378168075</v>
      </c>
      <c r="V19">
        <v>15.381599426269531</v>
      </c>
      <c r="W19">
        <v>159.40798832820013</v>
      </c>
      <c r="X19">
        <v>-61.190397996168869</v>
      </c>
      <c r="Y19">
        <v>0.172099690903598</v>
      </c>
      <c r="Z19" s="5">
        <v>10.434346714627889</v>
      </c>
      <c r="AA19">
        <f t="shared" si="1"/>
        <v>6.5456862131306359E-2</v>
      </c>
      <c r="AB19">
        <v>0.44479004665629862</v>
      </c>
      <c r="AC19" s="5">
        <v>22</v>
      </c>
      <c r="AD19">
        <v>102.34319569514349</v>
      </c>
      <c r="AE19">
        <v>0.98764887984519156</v>
      </c>
      <c r="AF19">
        <v>20659.235712443769</v>
      </c>
      <c r="AG19">
        <v>246.35519409179688</v>
      </c>
      <c r="AH19">
        <v>80.745601654052734</v>
      </c>
      <c r="AI19">
        <v>129.03225806451613</v>
      </c>
      <c r="AJ19" s="11">
        <f>AR19</f>
        <v>36.666666666666671</v>
      </c>
      <c r="AM19">
        <v>0</v>
      </c>
      <c r="AN19">
        <v>0</v>
      </c>
      <c r="AO19">
        <v>0</v>
      </c>
      <c r="AP19">
        <v>0</v>
      </c>
      <c r="AQ19">
        <v>28.333333333333336</v>
      </c>
      <c r="AR19">
        <v>36.666666666666671</v>
      </c>
      <c r="AS19">
        <v>41.666666666666671</v>
      </c>
      <c r="AT19">
        <v>3.3333333333333335</v>
      </c>
      <c r="AU19">
        <v>1.6666666666666667</v>
      </c>
      <c r="AV19">
        <v>1.6666666666666667</v>
      </c>
    </row>
    <row r="20" spans="1:48" x14ac:dyDescent="0.2">
      <c r="A20" t="s">
        <v>53</v>
      </c>
      <c r="B20">
        <v>211101</v>
      </c>
      <c r="C20" t="s">
        <v>54</v>
      </c>
      <c r="D20">
        <v>2</v>
      </c>
      <c r="E20" t="s">
        <v>3</v>
      </c>
      <c r="F20">
        <v>495.22300000000001</v>
      </c>
      <c r="G20">
        <v>325.488</v>
      </c>
      <c r="H20">
        <v>15.486000000000001</v>
      </c>
      <c r="I20">
        <v>62.289000000000001</v>
      </c>
      <c r="J20">
        <v>233.297</v>
      </c>
      <c r="K20">
        <v>2.88</v>
      </c>
      <c r="L20">
        <v>11.832000000000001</v>
      </c>
      <c r="M20">
        <v>163.15600000000001</v>
      </c>
      <c r="N20">
        <v>248.29499999999999</v>
      </c>
      <c r="O20">
        <v>7</v>
      </c>
      <c r="P20">
        <v>149.93899999999999</v>
      </c>
      <c r="Q20">
        <v>191.38900000000001</v>
      </c>
      <c r="R20">
        <v>59.798999999999999</v>
      </c>
      <c r="S20">
        <v>6</v>
      </c>
      <c r="T20">
        <v>9</v>
      </c>
      <c r="U20">
        <v>1.2735847070707478</v>
      </c>
      <c r="V20">
        <v>7.2383956909179688</v>
      </c>
      <c r="W20">
        <v>95.139207204182924</v>
      </c>
      <c r="X20">
        <v>-63.77903861999512</v>
      </c>
      <c r="Y20">
        <v>7.6332268657896813</v>
      </c>
      <c r="Z20" s="5">
        <v>9.2378725548882255</v>
      </c>
      <c r="AA20">
        <f t="shared" si="1"/>
        <v>9.709848154465249E-2</v>
      </c>
      <c r="AB20">
        <v>0.1075268817204301</v>
      </c>
      <c r="AC20" s="5">
        <v>18</v>
      </c>
      <c r="AD20">
        <v>80.72063751220702</v>
      </c>
      <c r="AE20">
        <v>1.1324077066418248</v>
      </c>
      <c r="AF20">
        <v>152.2559986114502</v>
      </c>
      <c r="AG20">
        <v>63.148798942565918</v>
      </c>
      <c r="AI20">
        <v>166.66666666666669</v>
      </c>
      <c r="AJ20" s="11">
        <f>AR20</f>
        <v>23.333333333333336</v>
      </c>
      <c r="AM20">
        <v>0</v>
      </c>
      <c r="AN20">
        <v>0</v>
      </c>
      <c r="AO20">
        <v>0</v>
      </c>
      <c r="AP20">
        <v>0</v>
      </c>
      <c r="AQ20">
        <v>11.666666666666668</v>
      </c>
      <c r="AR20">
        <v>23.333333333333336</v>
      </c>
      <c r="AS20">
        <v>30</v>
      </c>
      <c r="AT20">
        <v>28.333333333333336</v>
      </c>
      <c r="AU20">
        <v>30</v>
      </c>
      <c r="AV20">
        <v>28.333333333333336</v>
      </c>
    </row>
    <row r="21" spans="1:48" s="7" customFormat="1" x14ac:dyDescent="0.2">
      <c r="A21" t="s">
        <v>53</v>
      </c>
      <c r="B21" s="7">
        <v>211108</v>
      </c>
      <c r="C21" s="7" t="s">
        <v>58</v>
      </c>
      <c r="D21" s="7">
        <v>1</v>
      </c>
      <c r="E21" s="7" t="s">
        <v>59</v>
      </c>
      <c r="F21" s="7">
        <v>508.23899999999998</v>
      </c>
      <c r="G21" s="7">
        <v>482.16899999999998</v>
      </c>
      <c r="H21" s="7">
        <v>1.331</v>
      </c>
      <c r="I21" s="7">
        <v>43.652000000000001</v>
      </c>
      <c r="J21" s="7">
        <v>133.91200000000001</v>
      </c>
      <c r="K21" s="7">
        <v>1.82</v>
      </c>
      <c r="L21" s="7">
        <v>10.247999999999999</v>
      </c>
      <c r="M21" s="7">
        <v>67.055000000000007</v>
      </c>
      <c r="N21" s="7">
        <v>65.878</v>
      </c>
      <c r="O21" s="7">
        <v>5</v>
      </c>
      <c r="P21" s="7">
        <v>152.274</v>
      </c>
      <c r="Q21" s="7">
        <v>118.127</v>
      </c>
      <c r="R21" s="7">
        <v>32.287999999999997</v>
      </c>
      <c r="S21" s="7">
        <v>5</v>
      </c>
      <c r="T21" s="7">
        <v>4</v>
      </c>
      <c r="U21" s="7">
        <v>1.9647979264204449</v>
      </c>
      <c r="V21" s="7">
        <v>23.087997436523438</v>
      </c>
      <c r="W21" s="7">
        <v>78.915199279785156</v>
      </c>
      <c r="X21" s="7">
        <v>-66.150238800048825</v>
      </c>
      <c r="Y21" s="7">
        <v>4.5845548066133714</v>
      </c>
      <c r="Z21" s="10">
        <v>3.8772849582433357</v>
      </c>
      <c r="AA21">
        <f t="shared" si="1"/>
        <v>4.9132296358992245E-2</v>
      </c>
      <c r="AB21" s="7">
        <v>0.13219094247246022</v>
      </c>
      <c r="AC21" s="10">
        <v>27</v>
      </c>
      <c r="AD21" s="7">
        <v>80.689438629150388</v>
      </c>
      <c r="AE21" s="7">
        <v>1.1682877450307139</v>
      </c>
      <c r="AF21" s="7">
        <v>143.39520072937012</v>
      </c>
      <c r="AG21" s="7">
        <v>58.406397819519043</v>
      </c>
      <c r="AI21" s="7">
        <v>176.99115044247787</v>
      </c>
      <c r="AJ21" s="11">
        <f>AR21</f>
        <v>46.666666666666671</v>
      </c>
      <c r="AM21" s="7">
        <v>0</v>
      </c>
      <c r="AN21" s="7">
        <v>0</v>
      </c>
      <c r="AO21" s="7">
        <v>0</v>
      </c>
      <c r="AP21" s="7">
        <v>0</v>
      </c>
      <c r="AQ21" s="7">
        <v>21.666666666666668</v>
      </c>
      <c r="AR21" s="7">
        <v>46.666666666666671</v>
      </c>
      <c r="AS21" s="7">
        <v>65</v>
      </c>
      <c r="AT21" s="7">
        <v>76.666666666666671</v>
      </c>
      <c r="AU21" s="7">
        <v>85</v>
      </c>
      <c r="AV21" s="7">
        <v>91.666666666666671</v>
      </c>
    </row>
    <row r="22" spans="1:48" s="7" customFormat="1" x14ac:dyDescent="0.2">
      <c r="A22" t="s">
        <v>53</v>
      </c>
      <c r="B22" s="7">
        <v>211108</v>
      </c>
      <c r="C22" s="7" t="s">
        <v>58</v>
      </c>
      <c r="D22" s="7">
        <v>1</v>
      </c>
      <c r="E22" s="7" t="s">
        <v>60</v>
      </c>
      <c r="F22" s="7">
        <v>503.22399999999999</v>
      </c>
      <c r="G22" s="7">
        <v>399.29399999999998</v>
      </c>
      <c r="H22" s="7">
        <v>3.5920000000000001</v>
      </c>
      <c r="I22" s="7">
        <v>64.606999999999999</v>
      </c>
      <c r="J22" s="7">
        <v>212.32300000000001</v>
      </c>
      <c r="K22" s="7">
        <v>1.994</v>
      </c>
      <c r="L22" s="7">
        <v>9.7899999999999991</v>
      </c>
      <c r="M22" s="7">
        <v>136.87299999999999</v>
      </c>
      <c r="N22" s="7">
        <v>133.6</v>
      </c>
      <c r="O22" s="7">
        <v>4</v>
      </c>
      <c r="P22" s="7">
        <v>220.74700000000001</v>
      </c>
      <c r="Q22" s="7">
        <v>173.80600000000001</v>
      </c>
      <c r="R22" s="7">
        <v>50.21</v>
      </c>
      <c r="S22" s="7">
        <v>4</v>
      </c>
      <c r="T22" s="7">
        <v>9</v>
      </c>
      <c r="U22" s="7">
        <v>1.5140691818689695</v>
      </c>
      <c r="V22" s="7">
        <v>14.819999694824219</v>
      </c>
      <c r="W22" s="7">
        <v>95.388804117838546</v>
      </c>
      <c r="X22" s="7">
        <v>-65.045758056640622</v>
      </c>
      <c r="Y22" s="7">
        <v>8.2937601762248914</v>
      </c>
      <c r="Z22" s="10">
        <v>4.2619707854089475</v>
      </c>
      <c r="AA22">
        <f t="shared" si="1"/>
        <v>4.4679989699251521E-2</v>
      </c>
      <c r="AB22" s="7">
        <v>0.28003696857670984</v>
      </c>
      <c r="AC22" s="10">
        <v>28</v>
      </c>
      <c r="AD22" s="7">
        <v>74.655358123779294</v>
      </c>
      <c r="AE22" s="7">
        <v>1.2928535915563515</v>
      </c>
      <c r="AF22" s="7">
        <v>129.91680145263672</v>
      </c>
      <c r="AG22" s="7">
        <v>55.161599308252335</v>
      </c>
      <c r="AH22" s="7">
        <v>2.5271987915039062</v>
      </c>
      <c r="AI22" s="7">
        <v>115.46391752577317</v>
      </c>
      <c r="AJ22" s="11">
        <f>AR22</f>
        <v>46.666666666666671</v>
      </c>
      <c r="AM22" s="7">
        <v>0</v>
      </c>
      <c r="AN22" s="7">
        <v>0</v>
      </c>
      <c r="AO22" s="7">
        <v>0</v>
      </c>
      <c r="AP22" s="7">
        <v>0</v>
      </c>
      <c r="AQ22" s="7">
        <v>21.666666666666668</v>
      </c>
      <c r="AR22" s="7">
        <v>46.666666666666671</v>
      </c>
      <c r="AS22" s="7">
        <v>65</v>
      </c>
      <c r="AT22" s="7">
        <v>76.666666666666671</v>
      </c>
      <c r="AU22" s="7">
        <v>85</v>
      </c>
      <c r="AV22" s="7">
        <v>91.666666666666671</v>
      </c>
    </row>
    <row r="23" spans="1:48" s="7" customFormat="1" x14ac:dyDescent="0.2">
      <c r="A23" t="s">
        <v>53</v>
      </c>
      <c r="B23" s="7">
        <v>211108</v>
      </c>
      <c r="C23" s="7" t="s">
        <v>58</v>
      </c>
      <c r="D23" s="7">
        <v>2</v>
      </c>
      <c r="E23" s="7" t="s">
        <v>44</v>
      </c>
      <c r="F23" s="7">
        <v>487.803</v>
      </c>
      <c r="G23" s="7">
        <v>381.64600000000002</v>
      </c>
      <c r="H23" s="7">
        <v>2.661</v>
      </c>
      <c r="I23" s="7">
        <v>47.26</v>
      </c>
      <c r="J23" s="7">
        <v>123.264</v>
      </c>
      <c r="K23" s="7">
        <v>1.931</v>
      </c>
      <c r="L23" s="7">
        <v>8.2919999999999998</v>
      </c>
      <c r="M23" s="7">
        <v>121.624</v>
      </c>
      <c r="N23" s="7">
        <v>76.153999999999996</v>
      </c>
      <c r="O23" s="7">
        <v>4</v>
      </c>
      <c r="P23" s="7">
        <v>352.28399999999999</v>
      </c>
      <c r="Q23" s="7">
        <v>195.934</v>
      </c>
      <c r="R23" s="7">
        <v>49.154000000000003</v>
      </c>
      <c r="S23" s="7">
        <v>6</v>
      </c>
      <c r="T23" s="7">
        <v>7</v>
      </c>
      <c r="U23" s="4">
        <v>1.2304439106905416</v>
      </c>
      <c r="V23" s="4">
        <v>6.8015975952148438</v>
      </c>
      <c r="W23" s="4">
        <v>100.60960133870442</v>
      </c>
      <c r="X23" s="4">
        <v>-63.760318756103516</v>
      </c>
      <c r="Y23" s="4">
        <v>68.16504349378431</v>
      </c>
      <c r="Z23" s="9">
        <v>9.3973171439373804</v>
      </c>
      <c r="AA23">
        <f>Z23/W23</f>
        <v>9.3403780741572628E-2</v>
      </c>
      <c r="AB23" s="4">
        <v>0.42873432155074115</v>
      </c>
      <c r="AC23" s="10">
        <v>8</v>
      </c>
      <c r="AD23" s="4">
        <v>85.475517272949219</v>
      </c>
      <c r="AE23" s="4">
        <v>1.3841862989679043</v>
      </c>
      <c r="AF23" s="4">
        <v>134.28479385375977</v>
      </c>
      <c r="AG23" s="4">
        <v>53.164798736572266</v>
      </c>
      <c r="AH23" s="4">
        <v>13.946399688720703</v>
      </c>
      <c r="AI23" s="7">
        <v>238.80597014925371</v>
      </c>
      <c r="AJ23" s="11">
        <f>AR23</f>
        <v>13.333333333333334</v>
      </c>
      <c r="AM23" s="4">
        <v>0</v>
      </c>
      <c r="AN23" s="4">
        <v>0</v>
      </c>
      <c r="AO23" s="4">
        <v>0</v>
      </c>
      <c r="AP23" s="4">
        <v>0</v>
      </c>
      <c r="AQ23" s="4">
        <v>1.6666666666666667</v>
      </c>
      <c r="AR23" s="4">
        <v>13.333333333333334</v>
      </c>
      <c r="AS23" s="4">
        <v>21.666666666666668</v>
      </c>
      <c r="AT23" s="4">
        <v>26.666666666666668</v>
      </c>
      <c r="AU23" s="4">
        <v>28.333333333333336</v>
      </c>
      <c r="AV23" s="4">
        <v>30</v>
      </c>
    </row>
    <row r="24" spans="1:48" s="7" customFormat="1" x14ac:dyDescent="0.2">
      <c r="A24" t="s">
        <v>53</v>
      </c>
      <c r="B24" s="7">
        <v>211108</v>
      </c>
      <c r="C24" s="7" t="s">
        <v>58</v>
      </c>
      <c r="D24" s="7">
        <v>5</v>
      </c>
      <c r="E24" s="7" t="s">
        <v>42</v>
      </c>
      <c r="F24" s="7">
        <v>451.50200000000001</v>
      </c>
      <c r="G24" s="7">
        <v>270.93400000000003</v>
      </c>
      <c r="H24" s="7">
        <v>10.406000000000001</v>
      </c>
      <c r="I24" s="7">
        <v>69.760999999999996</v>
      </c>
      <c r="J24" s="7">
        <v>304.93200000000002</v>
      </c>
      <c r="K24" s="7">
        <v>2.6989999999999998</v>
      </c>
      <c r="L24" s="7">
        <v>11.522</v>
      </c>
      <c r="M24" s="7">
        <v>213.53299999999999</v>
      </c>
      <c r="N24" s="7">
        <v>100.87</v>
      </c>
      <c r="O24" s="7">
        <v>9</v>
      </c>
      <c r="P24" s="7">
        <v>176.23599999999999</v>
      </c>
      <c r="Q24" s="7">
        <v>161.577</v>
      </c>
      <c r="R24" s="7">
        <v>65.918000000000006</v>
      </c>
      <c r="S24" s="7">
        <v>11</v>
      </c>
      <c r="T24" s="7">
        <v>8</v>
      </c>
      <c r="U24" s="4">
        <v>1.1053180202148056</v>
      </c>
      <c r="V24" s="4">
        <v>3.1511993408203125</v>
      </c>
      <c r="W24" s="4">
        <v>99.694407145182282</v>
      </c>
      <c r="X24" s="4">
        <v>-65.626078796386722</v>
      </c>
      <c r="Y24" s="4">
        <v>104.08401906098558</v>
      </c>
      <c r="Z24" s="9">
        <v>9.2598681789534449</v>
      </c>
      <c r="AA24">
        <f t="shared" si="1"/>
        <v>9.2882524146701104E-2</v>
      </c>
      <c r="AB24" s="4">
        <v>0.65454545454545454</v>
      </c>
      <c r="AC24" s="10">
        <v>12</v>
      </c>
      <c r="AD24" s="4">
        <v>76.764478874206546</v>
      </c>
      <c r="AE24" s="4">
        <v>1.1271616263761963</v>
      </c>
      <c r="AF24" s="4">
        <v>117.93599605560303</v>
      </c>
      <c r="AG24" s="4">
        <v>50.793597221374512</v>
      </c>
      <c r="AH24" s="4">
        <v>2.683197021484375</v>
      </c>
      <c r="AJ24" s="11">
        <f>AR24</f>
        <v>20</v>
      </c>
      <c r="AM24" s="4">
        <v>0</v>
      </c>
      <c r="AN24" s="4">
        <v>0</v>
      </c>
      <c r="AO24" s="4">
        <v>0</v>
      </c>
      <c r="AP24" s="4">
        <v>0</v>
      </c>
      <c r="AQ24" s="4">
        <v>0</v>
      </c>
      <c r="AR24" s="4">
        <v>20</v>
      </c>
      <c r="AS24" s="4">
        <v>30</v>
      </c>
      <c r="AT24" s="4">
        <v>38.333333333333336</v>
      </c>
      <c r="AU24" s="4">
        <v>43.333333333333336</v>
      </c>
      <c r="AV24" s="4">
        <v>48.333333333333336</v>
      </c>
    </row>
    <row r="25" spans="1:48" s="7" customFormat="1" x14ac:dyDescent="0.2">
      <c r="A25" t="s">
        <v>53</v>
      </c>
      <c r="B25" s="7">
        <v>211108</v>
      </c>
      <c r="C25" s="7" t="s">
        <v>58</v>
      </c>
      <c r="D25" s="7">
        <v>5</v>
      </c>
      <c r="E25" s="7" t="s">
        <v>61</v>
      </c>
      <c r="F25" s="7">
        <v>424.18799999999999</v>
      </c>
      <c r="G25" s="7">
        <v>205.54400000000001</v>
      </c>
      <c r="H25" s="7">
        <v>10.311</v>
      </c>
      <c r="I25" s="7">
        <v>57.917000000000002</v>
      </c>
      <c r="J25" s="7">
        <v>221.035</v>
      </c>
      <c r="K25" s="7">
        <v>2.9249999999999998</v>
      </c>
      <c r="L25" s="7">
        <v>9.1760000000000002</v>
      </c>
      <c r="M25" s="7">
        <v>207.39699999999999</v>
      </c>
      <c r="N25" s="7">
        <v>125.214</v>
      </c>
      <c r="O25" s="7">
        <v>7</v>
      </c>
      <c r="P25" s="7">
        <v>215.91</v>
      </c>
      <c r="Q25" s="7">
        <v>187.994</v>
      </c>
      <c r="R25" s="7">
        <v>50.970999999999997</v>
      </c>
      <c r="S25" s="7">
        <v>8</v>
      </c>
      <c r="T25" s="7">
        <v>9</v>
      </c>
      <c r="U25" s="4">
        <v>1.3294908240653176</v>
      </c>
      <c r="V25" s="4">
        <v>10.70159912109375</v>
      </c>
      <c r="W25" s="4">
        <v>106.97440338134763</v>
      </c>
      <c r="X25" s="4">
        <v>-68.71487655639649</v>
      </c>
      <c r="Y25" s="4">
        <v>7.6902025883910339</v>
      </c>
      <c r="Z25" s="9">
        <v>6.2599989481466674</v>
      </c>
      <c r="AA25">
        <f t="shared" si="1"/>
        <v>5.8518661944116805E-2</v>
      </c>
      <c r="AB25" s="4">
        <v>0.57412935323383085</v>
      </c>
      <c r="AC25" s="10">
        <v>21</v>
      </c>
      <c r="AD25" s="4">
        <v>76.078076267242437</v>
      </c>
      <c r="AE25" s="4">
        <v>1.0594391524923523</v>
      </c>
      <c r="AF25" s="4">
        <v>143.02078819274902</v>
      </c>
      <c r="AG25" s="4">
        <v>59.779199600219727</v>
      </c>
      <c r="AH25" s="4">
        <v>1.3416023254394531</v>
      </c>
      <c r="AI25" s="4">
        <v>271.18644067796612</v>
      </c>
      <c r="AJ25" s="11">
        <f>AR25</f>
        <v>35</v>
      </c>
      <c r="AM25" s="4">
        <v>0</v>
      </c>
      <c r="AN25" s="4">
        <v>0</v>
      </c>
      <c r="AO25" s="4">
        <v>0</v>
      </c>
      <c r="AP25" s="4">
        <v>0</v>
      </c>
      <c r="AQ25" s="4">
        <v>18.333333333333336</v>
      </c>
      <c r="AR25" s="4">
        <v>35</v>
      </c>
      <c r="AS25" s="4">
        <v>43.333333333333336</v>
      </c>
      <c r="AT25" s="4">
        <v>48.333333333333336</v>
      </c>
      <c r="AU25" s="4">
        <v>33.333333333333336</v>
      </c>
      <c r="AV25" s="4">
        <v>1.6666666666666667</v>
      </c>
    </row>
    <row r="26" spans="1:48" x14ac:dyDescent="0.2">
      <c r="A26" t="s">
        <v>53</v>
      </c>
      <c r="B26">
        <v>211112</v>
      </c>
      <c r="C26" t="s">
        <v>62</v>
      </c>
      <c r="D26">
        <v>2</v>
      </c>
      <c r="E26" t="s">
        <v>1</v>
      </c>
      <c r="F26">
        <v>439.00700000000001</v>
      </c>
      <c r="G26">
        <v>150.50800000000001</v>
      </c>
      <c r="H26">
        <v>21.449000000000002</v>
      </c>
      <c r="I26">
        <v>59.43</v>
      </c>
      <c r="J26">
        <v>209.74299999999999</v>
      </c>
      <c r="K26">
        <v>2.7029999999999998</v>
      </c>
      <c r="L26">
        <v>10.946999999999999</v>
      </c>
      <c r="M26">
        <v>167.38200000000001</v>
      </c>
      <c r="N26">
        <v>139.298</v>
      </c>
      <c r="O26">
        <v>8</v>
      </c>
      <c r="P26">
        <v>194.93899999999999</v>
      </c>
      <c r="Q26">
        <v>269.762</v>
      </c>
      <c r="R26">
        <v>34.643999999999998</v>
      </c>
      <c r="S26">
        <v>9</v>
      </c>
      <c r="T26">
        <v>7</v>
      </c>
      <c r="U26">
        <v>1.2472526154256611</v>
      </c>
      <c r="V26">
        <v>9.8279953002929688</v>
      </c>
      <c r="W26">
        <v>130.91519927978513</v>
      </c>
      <c r="X26">
        <v>-72.983039093017581</v>
      </c>
      <c r="Y26">
        <v>28.393101262576028</v>
      </c>
      <c r="Z26" s="5">
        <v>10.86035989853354</v>
      </c>
      <c r="AA26">
        <f t="shared" si="1"/>
        <v>8.2957211678098164E-2</v>
      </c>
      <c r="AB26">
        <v>0.31731984829329962</v>
      </c>
      <c r="AC26" s="5">
        <v>14</v>
      </c>
      <c r="AD26">
        <v>112.04543991088866</v>
      </c>
      <c r="AE26">
        <v>1.1163522867198807</v>
      </c>
      <c r="AF26">
        <v>203.79839324951172</v>
      </c>
      <c r="AG26">
        <v>69.763202667236328</v>
      </c>
      <c r="AH26">
        <v>2.1215972900390625</v>
      </c>
      <c r="AI26">
        <v>197.53086419753089</v>
      </c>
      <c r="AJ26" s="11">
        <f>AR26</f>
        <v>23.333333333333336</v>
      </c>
      <c r="AM26">
        <v>0</v>
      </c>
      <c r="AN26">
        <v>0</v>
      </c>
      <c r="AO26">
        <v>0</v>
      </c>
      <c r="AP26">
        <v>0</v>
      </c>
      <c r="AQ26">
        <v>6.666666666666667</v>
      </c>
      <c r="AR26">
        <v>23.333333333333336</v>
      </c>
      <c r="AS26">
        <v>31.666666666666668</v>
      </c>
      <c r="AT26">
        <v>36.666666666666671</v>
      </c>
      <c r="AU26">
        <v>38.333333333333336</v>
      </c>
      <c r="AV26">
        <v>41.666666666666671</v>
      </c>
    </row>
    <row r="27" spans="1:48" x14ac:dyDescent="0.2">
      <c r="A27" t="s">
        <v>53</v>
      </c>
      <c r="B27">
        <v>211112</v>
      </c>
      <c r="C27" t="s">
        <v>62</v>
      </c>
      <c r="D27">
        <v>2</v>
      </c>
      <c r="E27" t="s">
        <v>55</v>
      </c>
      <c r="F27">
        <v>379.37200000000001</v>
      </c>
      <c r="G27">
        <v>245.34399999999999</v>
      </c>
      <c r="H27">
        <v>4.9329999999999998</v>
      </c>
      <c r="I27">
        <v>53.521999999999998</v>
      </c>
      <c r="J27">
        <v>174.893</v>
      </c>
      <c r="K27">
        <v>2.714</v>
      </c>
      <c r="L27">
        <v>10.805</v>
      </c>
      <c r="M27">
        <v>162.75399999999999</v>
      </c>
      <c r="N27">
        <v>106.782</v>
      </c>
      <c r="O27">
        <v>6</v>
      </c>
      <c r="P27">
        <v>342.10199999999998</v>
      </c>
      <c r="Q27">
        <v>135.184</v>
      </c>
      <c r="R27">
        <v>76.600999999999999</v>
      </c>
      <c r="S27">
        <v>7</v>
      </c>
      <c r="T27">
        <v>7</v>
      </c>
      <c r="U27">
        <v>1.1523810632797762</v>
      </c>
      <c r="V27">
        <v>5.4912033081054688</v>
      </c>
      <c r="W27">
        <v>118.61198425292967</v>
      </c>
      <c r="X27">
        <v>-71.619598388671875</v>
      </c>
      <c r="Y27">
        <v>38.962298496590655</v>
      </c>
      <c r="Z27" s="5">
        <v>9.8054583081365259</v>
      </c>
      <c r="AA27">
        <f t="shared" si="1"/>
        <v>8.2668360789136155E-2</v>
      </c>
      <c r="AB27">
        <v>0.44677419354838716</v>
      </c>
      <c r="AC27" s="5">
        <v>17</v>
      </c>
      <c r="AD27">
        <v>94.769998550415039</v>
      </c>
      <c r="AE27">
        <v>1.0927261019959289</v>
      </c>
      <c r="AF27">
        <v>174.09599685668945</v>
      </c>
      <c r="AG27">
        <v>79.497596740722656</v>
      </c>
      <c r="AH27">
        <v>2.93280029296875</v>
      </c>
      <c r="AI27">
        <v>242.42424242424241</v>
      </c>
      <c r="AJ27" s="11">
        <f>AR27</f>
        <v>28.333333333333336</v>
      </c>
      <c r="AM27">
        <v>0</v>
      </c>
      <c r="AN27">
        <v>0</v>
      </c>
      <c r="AO27">
        <v>0</v>
      </c>
      <c r="AP27">
        <v>0</v>
      </c>
      <c r="AQ27">
        <v>5</v>
      </c>
      <c r="AR27">
        <v>28.333333333333336</v>
      </c>
      <c r="AS27">
        <v>43.333333333333336</v>
      </c>
      <c r="AT27">
        <v>51.666666666666671</v>
      </c>
      <c r="AU27">
        <v>56.666666666666671</v>
      </c>
      <c r="AV27">
        <v>60</v>
      </c>
    </row>
    <row r="28" spans="1:48" x14ac:dyDescent="0.2">
      <c r="A28" t="s">
        <v>53</v>
      </c>
      <c r="B28">
        <v>211112</v>
      </c>
      <c r="C28" t="s">
        <v>62</v>
      </c>
      <c r="D28">
        <v>3</v>
      </c>
      <c r="E28" t="s">
        <v>57</v>
      </c>
      <c r="F28">
        <v>369.71699999999998</v>
      </c>
      <c r="G28">
        <v>242.50200000000001</v>
      </c>
      <c r="H28">
        <v>9.0990000000000002</v>
      </c>
      <c r="I28">
        <v>48.018999999999998</v>
      </c>
      <c r="J28">
        <v>126.16800000000001</v>
      </c>
      <c r="K28">
        <v>2.83</v>
      </c>
      <c r="L28">
        <v>8.577</v>
      </c>
      <c r="M28">
        <v>147.81399999999999</v>
      </c>
      <c r="N28">
        <v>63.816000000000003</v>
      </c>
      <c r="O28">
        <v>5</v>
      </c>
      <c r="P28">
        <v>198.12200000000001</v>
      </c>
      <c r="Q28">
        <v>110.95399999999999</v>
      </c>
      <c r="R28">
        <v>75.528000000000006</v>
      </c>
      <c r="S28">
        <v>6</v>
      </c>
      <c r="T28">
        <v>7</v>
      </c>
      <c r="U28">
        <v>1.1917100721390292</v>
      </c>
      <c r="V28">
        <v>3.4632034301757812</v>
      </c>
      <c r="W28">
        <v>57.844787597656236</v>
      </c>
      <c r="X28">
        <v>-61.39535827636719</v>
      </c>
      <c r="Y28">
        <v>122.31993461270649</v>
      </c>
      <c r="Z28" s="5">
        <v>7.8400207207263861</v>
      </c>
      <c r="AA28">
        <f t="shared" si="1"/>
        <v>0.13553547426361454</v>
      </c>
      <c r="AB28">
        <v>0.6560509554140127</v>
      </c>
      <c r="AC28" s="5">
        <v>5</v>
      </c>
      <c r="AD28">
        <v>99.989756774902332</v>
      </c>
      <c r="AE28">
        <v>1.1107206014497741</v>
      </c>
      <c r="AF28">
        <v>211.53599548339844</v>
      </c>
      <c r="AG28">
        <v>80.121597290039062</v>
      </c>
      <c r="AH28">
        <v>1.3103981018066406</v>
      </c>
      <c r="AJ28" s="11">
        <f>AR28</f>
        <v>8.3333333333333339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8.3333333333333339</v>
      </c>
      <c r="AS28">
        <v>23.333333333333336</v>
      </c>
      <c r="AT28">
        <v>31.666666666666668</v>
      </c>
      <c r="AU28">
        <v>36.666666666666671</v>
      </c>
      <c r="AV28">
        <v>40</v>
      </c>
    </row>
    <row r="29" spans="1:48" x14ac:dyDescent="0.2">
      <c r="A29" t="s">
        <v>53</v>
      </c>
      <c r="B29">
        <v>211112</v>
      </c>
      <c r="C29" t="s">
        <v>62</v>
      </c>
      <c r="D29">
        <v>4</v>
      </c>
      <c r="E29" t="s">
        <v>63</v>
      </c>
      <c r="F29">
        <v>437.29599999999999</v>
      </c>
      <c r="G29">
        <v>246.48599999999999</v>
      </c>
      <c r="H29">
        <v>11.851000000000001</v>
      </c>
      <c r="I29">
        <v>58.447000000000003</v>
      </c>
      <c r="J29">
        <v>208.12799999999999</v>
      </c>
      <c r="K29">
        <v>3.5979999999999999</v>
      </c>
      <c r="L29">
        <v>10.412000000000001</v>
      </c>
      <c r="M29">
        <v>151.26599999999999</v>
      </c>
      <c r="N29">
        <v>111.968</v>
      </c>
      <c r="O29">
        <v>5</v>
      </c>
      <c r="P29">
        <v>345.53699999999998</v>
      </c>
      <c r="Q29">
        <v>151.643</v>
      </c>
      <c r="R29">
        <v>59.393999999999998</v>
      </c>
      <c r="S29">
        <v>8</v>
      </c>
      <c r="T29">
        <v>8</v>
      </c>
      <c r="U29">
        <v>1.2451751269634435</v>
      </c>
      <c r="V29">
        <v>10.70159912109375</v>
      </c>
      <c r="W29">
        <v>142.24078750610349</v>
      </c>
      <c r="X29">
        <v>-65.498158645629886</v>
      </c>
      <c r="Y29">
        <v>6.4962382854525114</v>
      </c>
      <c r="Z29" s="5">
        <v>7.4624086723082632</v>
      </c>
      <c r="AA29">
        <f t="shared" si="1"/>
        <v>5.246321257879745E-2</v>
      </c>
      <c r="AB29">
        <v>0.57171117705242325</v>
      </c>
      <c r="AC29" s="5">
        <v>10</v>
      </c>
      <c r="AD29">
        <v>96.417357635498036</v>
      </c>
      <c r="AE29">
        <v>0.94149861686122449</v>
      </c>
      <c r="AF29">
        <v>207.41759490966797</v>
      </c>
      <c r="AG29">
        <v>89.481594085693359</v>
      </c>
      <c r="AI29">
        <v>238.80597014925371</v>
      </c>
      <c r="AJ29" s="11">
        <f>AR29</f>
        <v>31.666666666666668</v>
      </c>
      <c r="AM29">
        <v>0</v>
      </c>
      <c r="AN29">
        <v>0</v>
      </c>
      <c r="AO29">
        <v>0</v>
      </c>
      <c r="AP29">
        <v>0</v>
      </c>
      <c r="AQ29">
        <v>18.333333333333336</v>
      </c>
      <c r="AR29">
        <v>31.666666666666668</v>
      </c>
      <c r="AS29">
        <v>40</v>
      </c>
      <c r="AT29">
        <v>43.333333333333336</v>
      </c>
      <c r="AU29">
        <v>43.333333333333336</v>
      </c>
      <c r="AV29">
        <v>3.3333333333333335</v>
      </c>
    </row>
    <row r="30" spans="1:48" x14ac:dyDescent="0.2">
      <c r="A30" t="s">
        <v>53</v>
      </c>
      <c r="B30">
        <v>211208</v>
      </c>
      <c r="C30" t="s">
        <v>64</v>
      </c>
      <c r="D30">
        <v>2</v>
      </c>
      <c r="E30" t="s">
        <v>1</v>
      </c>
      <c r="F30">
        <v>447.16800000000001</v>
      </c>
      <c r="G30">
        <v>303.99099999999999</v>
      </c>
      <c r="H30">
        <v>9.5470000000000006</v>
      </c>
      <c r="I30">
        <v>46.893000000000001</v>
      </c>
      <c r="J30">
        <v>123.64400000000001</v>
      </c>
      <c r="K30">
        <v>2.5670000000000002</v>
      </c>
      <c r="L30">
        <v>9.8070000000000004</v>
      </c>
      <c r="M30">
        <v>182.90199999999999</v>
      </c>
      <c r="N30">
        <v>114.72799999999999</v>
      </c>
      <c r="O30">
        <v>6</v>
      </c>
      <c r="P30">
        <v>299.44</v>
      </c>
      <c r="Q30">
        <v>150.00399999999999</v>
      </c>
      <c r="R30">
        <v>34.296999999999997</v>
      </c>
      <c r="S30">
        <v>10</v>
      </c>
      <c r="T30">
        <v>10</v>
      </c>
      <c r="U30">
        <v>1.4199031161050224</v>
      </c>
      <c r="V30">
        <v>10.795204162597656</v>
      </c>
      <c r="W30">
        <v>80.18399302164714</v>
      </c>
      <c r="X30">
        <v>-63.835198211669919</v>
      </c>
      <c r="Y30">
        <v>21.461507300293334</v>
      </c>
      <c r="Z30" s="5">
        <v>8.629055300021065</v>
      </c>
      <c r="AA30">
        <f t="shared" si="1"/>
        <v>0.10761568456302112</v>
      </c>
      <c r="AB30">
        <v>0.35352422907488984</v>
      </c>
      <c r="AC30" s="5">
        <v>12</v>
      </c>
      <c r="AD30">
        <v>102.14879684448243</v>
      </c>
      <c r="AE30">
        <v>1.2178108241504688</v>
      </c>
      <c r="AF30">
        <v>198.43199157714844</v>
      </c>
      <c r="AG30">
        <v>63.523200035095215</v>
      </c>
      <c r="AH30">
        <v>6.302398681640625</v>
      </c>
      <c r="AI30">
        <v>164.94845360824741</v>
      </c>
      <c r="AJ30" s="11">
        <f>AR30</f>
        <v>20</v>
      </c>
      <c r="AM30">
        <v>0</v>
      </c>
      <c r="AN30">
        <v>0</v>
      </c>
      <c r="AO30">
        <v>0</v>
      </c>
      <c r="AP30">
        <v>0</v>
      </c>
      <c r="AQ30">
        <v>8.3333333333333339</v>
      </c>
      <c r="AR30">
        <v>20</v>
      </c>
      <c r="AS30">
        <v>28.333333333333336</v>
      </c>
      <c r="AT30">
        <v>31.666666666666668</v>
      </c>
      <c r="AU30">
        <v>33.333333333333336</v>
      </c>
      <c r="AV30">
        <v>1.6666666666666667</v>
      </c>
    </row>
    <row r="31" spans="1:48" x14ac:dyDescent="0.2">
      <c r="A31" t="s">
        <v>53</v>
      </c>
      <c r="B31">
        <v>211208</v>
      </c>
      <c r="C31" t="s">
        <v>64</v>
      </c>
      <c r="D31">
        <v>4</v>
      </c>
      <c r="E31" t="s">
        <v>65</v>
      </c>
      <c r="F31">
        <v>423.76900000000001</v>
      </c>
      <c r="G31">
        <v>218.989</v>
      </c>
      <c r="H31">
        <v>7.101</v>
      </c>
      <c r="I31">
        <v>44.366999999999997</v>
      </c>
      <c r="J31">
        <v>119.124</v>
      </c>
      <c r="K31">
        <v>1.8520000000000001</v>
      </c>
      <c r="L31">
        <v>8.8049999999999997</v>
      </c>
      <c r="M31">
        <v>144.33600000000001</v>
      </c>
      <c r="N31">
        <v>84.667000000000002</v>
      </c>
      <c r="O31">
        <v>5</v>
      </c>
      <c r="P31">
        <v>275.60000000000002</v>
      </c>
      <c r="Q31">
        <v>175.803</v>
      </c>
      <c r="R31">
        <v>50.399000000000001</v>
      </c>
      <c r="S31">
        <v>6</v>
      </c>
      <c r="T31">
        <v>5</v>
      </c>
      <c r="U31">
        <v>1.1250000335158832</v>
      </c>
      <c r="V31">
        <v>3.5568008422851562</v>
      </c>
      <c r="W31">
        <v>91.551197052001967</v>
      </c>
      <c r="X31">
        <v>-64.106639480590815</v>
      </c>
      <c r="Y31">
        <v>20.702495869550827</v>
      </c>
      <c r="Z31" s="5">
        <v>8.3432087808633</v>
      </c>
      <c r="AA31">
        <f t="shared" si="1"/>
        <v>9.1131618695540123E-2</v>
      </c>
      <c r="AB31">
        <v>0.63364485981308405</v>
      </c>
      <c r="AC31" s="5">
        <v>11</v>
      </c>
      <c r="AD31">
        <v>88.224238967895502</v>
      </c>
      <c r="AE31">
        <v>1.4282470020051896</v>
      </c>
      <c r="AF31">
        <v>158.62080001831055</v>
      </c>
      <c r="AG31">
        <v>45.801598072052002</v>
      </c>
      <c r="AH31">
        <v>0.28079986572265625</v>
      </c>
      <c r="AJ31" s="11">
        <f>AR31</f>
        <v>18.333333333333336</v>
      </c>
      <c r="AM31">
        <v>0</v>
      </c>
      <c r="AN31">
        <v>0</v>
      </c>
      <c r="AO31">
        <v>0</v>
      </c>
      <c r="AP31">
        <v>0</v>
      </c>
      <c r="AQ31">
        <v>8.3333333333333339</v>
      </c>
      <c r="AR31">
        <v>18.333333333333336</v>
      </c>
      <c r="AS31">
        <v>26.666666666666668</v>
      </c>
      <c r="AT31">
        <v>31.666666666666668</v>
      </c>
      <c r="AU31">
        <v>33.333333333333336</v>
      </c>
      <c r="AV31">
        <v>36.666666666666671</v>
      </c>
    </row>
    <row r="32" spans="1:48" x14ac:dyDescent="0.2">
      <c r="A32" t="s">
        <v>53</v>
      </c>
      <c r="B32">
        <v>211214</v>
      </c>
      <c r="C32" t="s">
        <v>58</v>
      </c>
      <c r="D32">
        <v>1</v>
      </c>
      <c r="E32" t="s">
        <v>66</v>
      </c>
      <c r="F32">
        <v>549.17899999999997</v>
      </c>
      <c r="G32">
        <v>448.66699999999997</v>
      </c>
      <c r="H32">
        <v>0.86599999999999999</v>
      </c>
      <c r="I32">
        <v>54.966999999999999</v>
      </c>
      <c r="J32">
        <v>195.54400000000001</v>
      </c>
      <c r="K32">
        <v>2.4689999999999999</v>
      </c>
      <c r="L32">
        <v>11.927</v>
      </c>
      <c r="M32">
        <v>169.31899999999999</v>
      </c>
      <c r="N32">
        <v>95.572000000000003</v>
      </c>
      <c r="O32">
        <v>6</v>
      </c>
      <c r="P32">
        <v>418.75299999999999</v>
      </c>
      <c r="Q32">
        <v>117.581</v>
      </c>
      <c r="R32">
        <v>58.008000000000003</v>
      </c>
      <c r="S32">
        <v>5</v>
      </c>
      <c r="T32">
        <v>9</v>
      </c>
      <c r="U32">
        <v>1.0903179594803238</v>
      </c>
      <c r="V32">
        <v>3.9000015258789062</v>
      </c>
      <c r="W32">
        <v>141.33599344889322</v>
      </c>
      <c r="X32">
        <v>-60.933598327636716</v>
      </c>
      <c r="Y32">
        <v>1.5822894382049881</v>
      </c>
      <c r="Z32" s="5">
        <v>32.497838930464667</v>
      </c>
      <c r="AA32">
        <f t="shared" si="1"/>
        <v>0.22993321189775917</v>
      </c>
      <c r="AB32">
        <v>0.40428571428571425</v>
      </c>
      <c r="AC32" s="5">
        <v>24</v>
      </c>
      <c r="AD32">
        <v>106.14239578247071</v>
      </c>
      <c r="AE32">
        <v>1.1797852560458759</v>
      </c>
      <c r="AF32">
        <v>272.43840026855469</v>
      </c>
      <c r="AG32">
        <v>75.753599166870117</v>
      </c>
      <c r="AI32">
        <v>147.23926380368098</v>
      </c>
      <c r="AJ32" s="11">
        <f>AR32</f>
        <v>40</v>
      </c>
      <c r="AM32">
        <v>0</v>
      </c>
      <c r="AN32">
        <v>0</v>
      </c>
      <c r="AO32">
        <v>0</v>
      </c>
      <c r="AP32">
        <v>0</v>
      </c>
      <c r="AQ32">
        <v>26.666666666666668</v>
      </c>
      <c r="AR32">
        <v>40</v>
      </c>
      <c r="AS32">
        <v>46.666666666666671</v>
      </c>
      <c r="AT32">
        <v>50</v>
      </c>
      <c r="AU32">
        <v>51.666666666666671</v>
      </c>
      <c r="AV32">
        <v>36.666666666666671</v>
      </c>
    </row>
    <row r="33" spans="1:48" x14ac:dyDescent="0.2">
      <c r="A33" t="s">
        <v>53</v>
      </c>
      <c r="B33">
        <v>211214</v>
      </c>
      <c r="C33" t="s">
        <v>58</v>
      </c>
      <c r="D33">
        <v>3</v>
      </c>
      <c r="E33" t="s">
        <v>67</v>
      </c>
      <c r="F33">
        <v>477.61799999999999</v>
      </c>
      <c r="G33">
        <v>304.40499999999997</v>
      </c>
      <c r="H33">
        <v>4.0209999999999999</v>
      </c>
      <c r="I33">
        <v>48.753999999999998</v>
      </c>
      <c r="J33">
        <v>165.535</v>
      </c>
      <c r="K33">
        <v>2.5920000000000001</v>
      </c>
      <c r="L33">
        <v>15.387</v>
      </c>
      <c r="M33">
        <v>134.405</v>
      </c>
      <c r="N33">
        <v>106.76900000000001</v>
      </c>
      <c r="O33">
        <v>8</v>
      </c>
      <c r="P33">
        <v>323.52600000000001</v>
      </c>
      <c r="Q33">
        <v>131.09299999999999</v>
      </c>
      <c r="R33">
        <v>24.445</v>
      </c>
      <c r="S33">
        <v>6</v>
      </c>
      <c r="T33">
        <v>11</v>
      </c>
      <c r="U33">
        <v>1.369811655038327</v>
      </c>
      <c r="V33">
        <v>6.115203857421875</v>
      </c>
      <c r="W33">
        <v>60.767195383707666</v>
      </c>
      <c r="X33">
        <v>-64.761838150024417</v>
      </c>
      <c r="Y33">
        <v>103.53854929790621</v>
      </c>
      <c r="Z33" s="5">
        <v>7.3633163133105857</v>
      </c>
      <c r="AA33">
        <f t="shared" si="1"/>
        <v>0.12117255481046554</v>
      </c>
      <c r="AB33">
        <v>0.12285714285714286</v>
      </c>
      <c r="AC33" s="5">
        <v>12</v>
      </c>
      <c r="AD33">
        <v>114.99383659362792</v>
      </c>
      <c r="AE33">
        <v>0.95247443763236816</v>
      </c>
      <c r="AF33">
        <v>292.78079223632812</v>
      </c>
      <c r="AG33">
        <v>88.233596801757812</v>
      </c>
      <c r="AI33">
        <v>140.35087719298244</v>
      </c>
      <c r="AJ33" s="11">
        <f>AR33</f>
        <v>20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20</v>
      </c>
      <c r="AS33">
        <v>30</v>
      </c>
      <c r="AT33">
        <v>33.333333333333336</v>
      </c>
      <c r="AU33">
        <v>38.333333333333336</v>
      </c>
      <c r="AV33">
        <v>38.333333333333336</v>
      </c>
    </row>
    <row r="34" spans="1:48" x14ac:dyDescent="0.2">
      <c r="A34" t="s">
        <v>53</v>
      </c>
      <c r="B34">
        <v>211215</v>
      </c>
      <c r="C34" t="s">
        <v>58</v>
      </c>
      <c r="D34">
        <v>2</v>
      </c>
      <c r="E34" t="s">
        <v>42</v>
      </c>
      <c r="F34">
        <v>440.71199999999999</v>
      </c>
      <c r="G34">
        <v>351.54700000000003</v>
      </c>
      <c r="H34">
        <v>4.6189999999999998</v>
      </c>
      <c r="I34">
        <v>58.290999999999997</v>
      </c>
      <c r="J34">
        <v>249.75299999999999</v>
      </c>
      <c r="K34">
        <v>2.298</v>
      </c>
      <c r="L34">
        <v>12.448</v>
      </c>
      <c r="M34">
        <v>179.00700000000001</v>
      </c>
      <c r="N34">
        <v>104.999</v>
      </c>
      <c r="O34">
        <v>7</v>
      </c>
      <c r="P34">
        <v>256.25200000000001</v>
      </c>
      <c r="Q34">
        <v>142.548</v>
      </c>
      <c r="R34">
        <v>39.052999999999997</v>
      </c>
      <c r="S34">
        <v>5</v>
      </c>
      <c r="T34">
        <v>10</v>
      </c>
      <c r="U34">
        <v>1.2638339309704918</v>
      </c>
      <c r="V34">
        <v>8.3303985595703125</v>
      </c>
      <c r="W34">
        <v>103.33440399169919</v>
      </c>
      <c r="X34">
        <v>-63.334403991698998</v>
      </c>
      <c r="Y34">
        <v>12.050797184985461</v>
      </c>
      <c r="Z34" s="5">
        <v>11.158352792537027</v>
      </c>
      <c r="AA34">
        <f t="shared" si="1"/>
        <v>0.10798294044869483</v>
      </c>
      <c r="AB34">
        <v>0.59379844961240313</v>
      </c>
      <c r="AC34" s="5">
        <v>16</v>
      </c>
      <c r="AD34">
        <v>114.17327804565429</v>
      </c>
      <c r="AE34">
        <v>0.97610023244142496</v>
      </c>
      <c r="AF34">
        <v>241.23838806152344</v>
      </c>
      <c r="AG34">
        <v>86.486398696899414</v>
      </c>
      <c r="AH34">
        <v>1.4351997375488281</v>
      </c>
      <c r="AJ34" s="11">
        <f>AR34</f>
        <v>26.666666666666668</v>
      </c>
      <c r="AM34">
        <v>0</v>
      </c>
      <c r="AN34">
        <v>0</v>
      </c>
      <c r="AO34">
        <v>0</v>
      </c>
      <c r="AP34">
        <v>0</v>
      </c>
      <c r="AQ34">
        <v>13.333333333333334</v>
      </c>
      <c r="AR34">
        <v>26.666666666666668</v>
      </c>
      <c r="AS34">
        <v>35</v>
      </c>
      <c r="AT34">
        <v>38.333333333333336</v>
      </c>
      <c r="AU34">
        <v>15</v>
      </c>
      <c r="AV34">
        <v>6.666666666666667</v>
      </c>
    </row>
    <row r="35" spans="1:48" x14ac:dyDescent="0.2">
      <c r="A35" t="s">
        <v>53</v>
      </c>
      <c r="B35">
        <v>220220</v>
      </c>
      <c r="C35" t="s">
        <v>58</v>
      </c>
      <c r="D35">
        <v>1</v>
      </c>
      <c r="E35" t="s">
        <v>1</v>
      </c>
      <c r="F35">
        <v>424.80099999999999</v>
      </c>
      <c r="G35">
        <v>279.41500000000002</v>
      </c>
      <c r="H35">
        <v>12.287000000000001</v>
      </c>
      <c r="I35">
        <v>63.598999999999997</v>
      </c>
      <c r="J35">
        <v>296.86500000000001</v>
      </c>
      <c r="K35">
        <v>3.8239999999999998</v>
      </c>
      <c r="L35">
        <v>13.845000000000001</v>
      </c>
      <c r="M35">
        <v>182.53800000000001</v>
      </c>
      <c r="N35">
        <v>112.303</v>
      </c>
      <c r="O35">
        <v>8</v>
      </c>
      <c r="P35">
        <v>162.92599999999999</v>
      </c>
      <c r="Q35">
        <v>147.09299999999999</v>
      </c>
      <c r="R35">
        <v>41.311999999999998</v>
      </c>
      <c r="S35">
        <v>6</v>
      </c>
      <c r="T35">
        <v>13</v>
      </c>
      <c r="U35">
        <v>1.2676058763460025</v>
      </c>
      <c r="V35">
        <v>1.1856002807617188</v>
      </c>
      <c r="W35">
        <v>174.61594899495401</v>
      </c>
      <c r="X35">
        <v>-61.186318588256839</v>
      </c>
      <c r="Y35">
        <v>380.47557590675098</v>
      </c>
      <c r="Z35" s="5">
        <v>10.695772072547435</v>
      </c>
      <c r="AA35">
        <v>6.125312226122321E-2</v>
      </c>
      <c r="AB35">
        <v>0</v>
      </c>
      <c r="AC35" s="5">
        <v>0</v>
      </c>
      <c r="AD35">
        <v>80.87351722717284</v>
      </c>
      <c r="AE35">
        <v>1.0659451613782949</v>
      </c>
      <c r="AF35">
        <v>157.12319660186768</v>
      </c>
      <c r="AG35">
        <v>75.503997802734375</v>
      </c>
      <c r="AI35">
        <v>0</v>
      </c>
      <c r="AJ35" s="11">
        <v>0</v>
      </c>
      <c r="AK35" s="8"/>
    </row>
    <row r="36" spans="1:48" x14ac:dyDescent="0.2">
      <c r="A36" t="s">
        <v>53</v>
      </c>
      <c r="B36">
        <v>220220</v>
      </c>
      <c r="C36" t="s">
        <v>58</v>
      </c>
      <c r="D36">
        <v>2</v>
      </c>
      <c r="E36" t="s">
        <v>2</v>
      </c>
      <c r="F36">
        <v>468.54500000000002</v>
      </c>
      <c r="G36">
        <v>345.29599999999999</v>
      </c>
      <c r="H36">
        <v>5.5439999999999996</v>
      </c>
      <c r="I36">
        <v>57.411999999999999</v>
      </c>
      <c r="J36">
        <v>221.68199999999999</v>
      </c>
      <c r="K36">
        <v>2.6589999999999998</v>
      </c>
      <c r="L36">
        <v>11.605</v>
      </c>
      <c r="M36">
        <v>159.53700000000001</v>
      </c>
      <c r="N36">
        <v>129.66499999999999</v>
      </c>
      <c r="O36">
        <v>8</v>
      </c>
      <c r="P36">
        <v>207.958</v>
      </c>
      <c r="Q36">
        <v>120.4</v>
      </c>
      <c r="R36">
        <v>58.082000000000001</v>
      </c>
      <c r="S36">
        <v>6</v>
      </c>
      <c r="T36">
        <v>8</v>
      </c>
      <c r="U36">
        <v>1.2321437148758345</v>
      </c>
      <c r="V36">
        <v>1.2168045043945312</v>
      </c>
      <c r="W36">
        <v>188.447964986166</v>
      </c>
      <c r="X36">
        <v>-64.546557998657221</v>
      </c>
      <c r="Y36">
        <v>600</v>
      </c>
      <c r="Z36" s="5">
        <v>7.9005049636582303</v>
      </c>
      <c r="AA36">
        <v>4.1924066222939621E-2</v>
      </c>
      <c r="AB36">
        <v>0</v>
      </c>
      <c r="AC36" s="5">
        <v>0</v>
      </c>
      <c r="AD36">
        <v>98.336158370971674</v>
      </c>
      <c r="AE36">
        <v>1.7836296256680839</v>
      </c>
      <c r="AF36">
        <v>147.38879585266113</v>
      </c>
      <c r="AG36">
        <v>41.184000253677368</v>
      </c>
      <c r="AI36">
        <v>0</v>
      </c>
      <c r="AJ36" s="11">
        <v>0</v>
      </c>
      <c r="AK36" s="8"/>
    </row>
    <row r="37" spans="1:48" x14ac:dyDescent="0.2">
      <c r="A37" t="s">
        <v>53</v>
      </c>
      <c r="B37">
        <v>220220</v>
      </c>
      <c r="C37" t="s">
        <v>58</v>
      </c>
      <c r="D37">
        <v>3</v>
      </c>
      <c r="E37" t="s">
        <v>3</v>
      </c>
      <c r="F37">
        <v>419.89299999999997</v>
      </c>
      <c r="G37">
        <v>201.49799999999999</v>
      </c>
      <c r="H37">
        <v>0.79900000000000004</v>
      </c>
      <c r="I37">
        <v>60.439</v>
      </c>
      <c r="J37">
        <v>243.73699999999999</v>
      </c>
      <c r="K37">
        <v>3.2690000000000001</v>
      </c>
      <c r="L37">
        <v>13.795</v>
      </c>
      <c r="M37">
        <v>162.14599999999999</v>
      </c>
      <c r="N37">
        <v>131.52600000000001</v>
      </c>
      <c r="O37">
        <v>8</v>
      </c>
      <c r="P37">
        <v>234.34</v>
      </c>
      <c r="Q37">
        <v>163.756</v>
      </c>
      <c r="R37">
        <v>45.146000000000001</v>
      </c>
      <c r="S37">
        <v>5</v>
      </c>
      <c r="T37">
        <v>11</v>
      </c>
      <c r="U37">
        <v>1.2358493014403737</v>
      </c>
      <c r="V37">
        <v>3.1200027465820312</v>
      </c>
      <c r="W37">
        <v>42.962392171223954</v>
      </c>
      <c r="X37">
        <v>-56.125679016113281</v>
      </c>
      <c r="Y37">
        <v>12.567009132936152</v>
      </c>
      <c r="Z37" s="5">
        <v>15.063201172258813</v>
      </c>
      <c r="AA37">
        <v>0.3506136509397651</v>
      </c>
      <c r="AB37">
        <v>0.76903870162297139</v>
      </c>
      <c r="AC37" s="5">
        <v>13</v>
      </c>
      <c r="AD37">
        <v>87.481678009033203</v>
      </c>
      <c r="AE37">
        <v>0.88464292543460488</v>
      </c>
      <c r="AF37">
        <v>194.56319427490234</v>
      </c>
      <c r="AG37">
        <v>91.977596282958984</v>
      </c>
      <c r="AH37">
        <v>1.1543998718261719</v>
      </c>
      <c r="AI37">
        <v>0</v>
      </c>
      <c r="AJ37" s="11">
        <v>21.666666666666668</v>
      </c>
      <c r="AK37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Franciosa, Federica Angela (PYL)</dc:creator>
  <cp:lastModifiedBy>Acuña Miranda, Mario Andrés (PYL)</cp:lastModifiedBy>
  <dcterms:created xsi:type="dcterms:W3CDTF">2024-01-24T17:44:33Z</dcterms:created>
  <dcterms:modified xsi:type="dcterms:W3CDTF">2024-01-25T19:52:41Z</dcterms:modified>
</cp:coreProperties>
</file>