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equency distribution table" sheetId="1" r:id="rId3"/>
  </sheets>
  <definedNames/>
  <calcPr/>
</workbook>
</file>

<file path=xl/sharedStrings.xml><?xml version="1.0" encoding="utf-8"?>
<sst xmlns="http://schemas.openxmlformats.org/spreadsheetml/2006/main" count="36" uniqueCount="27">
  <si>
    <t>Numerical variables. Frequency distribution table</t>
  </si>
  <si>
    <t>Background</t>
  </si>
  <si>
    <t>You are given a dataset.</t>
  </si>
  <si>
    <t>Task 1</t>
  </si>
  <si>
    <t>Given that we want to divide the numbers into 6 intervals of equal width, calculate that interval width. Round up to the nearest whole number, bigger than the result that you obtain</t>
  </si>
  <si>
    <t>Task 2</t>
  </si>
  <si>
    <t xml:space="preserve">Create a frequency distribution table that shows </t>
  </si>
  <si>
    <t xml:space="preserve">1. The intervals </t>
  </si>
  <si>
    <t>2. The absolute frequency of each interval</t>
  </si>
  <si>
    <t>3. The relative frequency of each interval</t>
  </si>
  <si>
    <t>Task 3</t>
  </si>
  <si>
    <t>Repeat task 1 and 2, but this time, use the exact interval width. Don't round up to the nearest whole number, that is.</t>
  </si>
  <si>
    <t>Frequency Distribution Table</t>
  </si>
  <si>
    <t>Dataset</t>
  </si>
  <si>
    <t xml:space="preserve">  </t>
  </si>
  <si>
    <t>Number of Intervals</t>
  </si>
  <si>
    <t>Interval Width</t>
  </si>
  <si>
    <t>Interval #</t>
  </si>
  <si>
    <t>Interval Start</t>
  </si>
  <si>
    <t>Interval End</t>
  </si>
  <si>
    <t>Frequency</t>
  </si>
  <si>
    <t>Relative Frequency</t>
  </si>
  <si>
    <t>Note that in this way, our intervals start exactly at the first number and finish exactly at the last number from the dataset.</t>
  </si>
  <si>
    <t>This is a fairer representation of reality and that is what is usually done when doing statistics.</t>
  </si>
  <si>
    <t xml:space="preserve">However, the corresponding frequencies are the same. </t>
  </si>
  <si>
    <t>The difference between the intervals width is so marginal that it will rarely pose a problem on your analysis.</t>
  </si>
  <si>
    <t>Nevertheless, the norm is to use the exact width.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</si>
</sst>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sz val="9.0"/>
      <color rgb="FF000000"/>
      <name val="Arial"/>
    </font>
    <font>
      <b/>
      <sz val="12.0"/>
      <color rgb="FF1F3864"/>
      <name val="Arial"/>
    </font>
    <font>
      <b/>
      <sz val="9.0"/>
      <color rgb="FF002060"/>
      <name val="Arial"/>
    </font>
    <font>
      <b/>
      <u/>
      <sz val="11.0"/>
      <color rgb="FF000000"/>
      <name val="Arial"/>
    </font>
    <font>
      <b/>
      <u/>
      <sz val="12.0"/>
      <color rgb="FF000000"/>
      <name val="Arial"/>
    </font>
    <font>
      <b/>
      <sz val="9.0"/>
      <color rgb="FF1F3864"/>
      <name val="Arial"/>
    </font>
    <font>
      <sz val="9.0"/>
      <name val="Arial"/>
    </font>
    <font/>
    <font>
      <sz val="9.0"/>
      <color rgb="FF595959"/>
      <name val="Arial"/>
    </font>
    <font>
      <u/>
      <sz val="9.0"/>
      <color rgb="FF000000"/>
      <name val="Arial"/>
    </font>
    <font>
      <u/>
      <sz val="9.0"/>
      <color rgb="FF000000"/>
      <name val="Arial"/>
    </font>
    <font>
      <sz val="11.0"/>
      <name val="Calibri"/>
    </font>
    <font>
      <u/>
      <sz val="9.0"/>
      <color rgb="FF000000"/>
      <name val="Arial"/>
    </font>
    <font>
      <u/>
      <sz val="9.0"/>
      <color rgb="FF000000"/>
      <name val="Arial"/>
    </font>
    <font>
      <b/>
      <sz val="10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</border>
    <border>
      <right/>
      <top/>
      <bottom/>
    </border>
    <border>
      <left/>
    </border>
    <border>
      <right/>
      <bottom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horizontal="center" vertical="center"/>
    </xf>
    <xf borderId="1" fillId="2" fontId="3" numFmtId="0" xfId="0" applyBorder="1" applyFont="1"/>
    <xf borderId="0" fillId="2" fontId="4" numFmtId="0" xfId="0" applyAlignment="1" applyFont="1">
      <alignment horizontal="center" readingOrder="0"/>
    </xf>
    <xf borderId="1" fillId="2" fontId="1" numFmtId="2" xfId="0" applyBorder="1" applyFont="1" applyNumberFormat="1"/>
    <xf borderId="1" fillId="2" fontId="5" numFmtId="0" xfId="0" applyAlignment="1" applyBorder="1" applyFont="1">
      <alignment readingOrder="0"/>
    </xf>
    <xf borderId="2" fillId="2" fontId="6" numFmtId="0" xfId="0" applyAlignment="1" applyBorder="1" applyFont="1">
      <alignment horizontal="right" vertical="center"/>
    </xf>
    <xf borderId="1" fillId="2" fontId="1" numFmtId="0" xfId="0" applyAlignment="1" applyBorder="1" applyFont="1">
      <alignment readingOrder="0"/>
    </xf>
    <xf borderId="0" fillId="0" fontId="7" numFmtId="0" xfId="0" applyFont="1"/>
    <xf borderId="0" fillId="0" fontId="8" numFmtId="0" xfId="0" applyFont="1"/>
    <xf borderId="1" fillId="2" fontId="9" numFmtId="2" xfId="0" applyBorder="1" applyFont="1" applyNumberFormat="1"/>
    <xf borderId="1" fillId="2" fontId="10" numFmtId="0" xfId="0" applyAlignment="1" applyBorder="1" applyFont="1">
      <alignment readingOrder="0"/>
    </xf>
    <xf borderId="1" fillId="2" fontId="11" numFmtId="0" xfId="0" applyAlignment="1" applyBorder="1" applyFont="1">
      <alignment horizontal="center" readingOrder="0" vertical="center"/>
    </xf>
    <xf borderId="3" fillId="0" fontId="12" numFmtId="0" xfId="0" applyAlignment="1" applyBorder="1" applyFont="1">
      <alignment vertical="bottom"/>
    </xf>
    <xf borderId="4" fillId="2" fontId="13" numFmtId="0" xfId="0" applyAlignment="1" applyBorder="1" applyFont="1">
      <alignment vertical="bottom"/>
    </xf>
    <xf borderId="4" fillId="2" fontId="14" numFmtId="0" xfId="0" applyAlignment="1" applyBorder="1" applyFont="1">
      <alignment horizontal="center"/>
    </xf>
    <xf borderId="5" fillId="0" fontId="12" numFmtId="0" xfId="0" applyAlignment="1" applyBorder="1" applyFont="1">
      <alignment horizontal="right" vertical="bottom"/>
    </xf>
    <xf borderId="6" fillId="0" fontId="7" numFmtId="0" xfId="0" applyAlignment="1" applyBorder="1" applyFont="1">
      <alignment horizontal="right" vertical="bottom"/>
    </xf>
    <xf borderId="6" fillId="2" fontId="1" numFmtId="0" xfId="0" applyAlignment="1" applyBorder="1" applyFont="1">
      <alignment horizontal="right"/>
    </xf>
    <xf borderId="6" fillId="2" fontId="1" numFmtId="0" xfId="0" applyAlignment="1" applyBorder="1" applyFont="1">
      <alignment horizontal="center"/>
    </xf>
    <xf borderId="7" fillId="0" fontId="12" numFmtId="0" xfId="0" applyAlignment="1" applyBorder="1" applyFont="1">
      <alignment horizontal="right" vertical="bottom"/>
    </xf>
    <xf borderId="6" fillId="2" fontId="1" numFmtId="0" xfId="0" applyAlignment="1" applyBorder="1" applyFont="1">
      <alignment horizontal="right" readingOrder="0"/>
    </xf>
    <xf borderId="0" fillId="2" fontId="1" numFmtId="0" xfId="0" applyAlignment="1" applyFont="1">
      <alignment horizontal="right" readingOrder="0"/>
    </xf>
    <xf borderId="1" fillId="2" fontId="15" numFmtId="0" xfId="0" applyAlignment="1" applyBorder="1" applyFont="1">
      <alignment horizontal="left" vertical="center"/>
    </xf>
    <xf borderId="0" fillId="2" fontId="1" numFmtId="0" xfId="0" applyAlignment="1" applyFont="1">
      <alignment horizontal="right"/>
    </xf>
    <xf borderId="1" fillId="2" fontId="6" numFmtId="0" xfId="0" applyAlignment="1" applyBorder="1" applyFont="1">
      <alignment horizontal="right" vertical="center"/>
    </xf>
    <xf borderId="6" fillId="2" fontId="7" numFmtId="0" xfId="0" applyAlignment="1" applyBorder="1" applyFont="1">
      <alignment horizontal="right"/>
    </xf>
    <xf borderId="8" fillId="0" fontId="12" numFmtId="0" xfId="0" applyAlignment="1" applyBorder="1" applyFont="1">
      <alignment horizontal="right" vertical="bottom"/>
    </xf>
    <xf borderId="8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right" vertical="center"/>
    </xf>
    <xf borderId="1" fillId="2" fontId="1" numFmtId="2" xfId="0" applyAlignment="1" applyBorder="1" applyFont="1" applyNumberFormat="1">
      <alignment horizontal="right" vertical="center"/>
    </xf>
    <xf borderId="1" fillId="2" fontId="1" numFmtId="2" xfId="0" applyAlignment="1" applyBorder="1" applyFont="1" applyNumberFormat="1">
      <alignment shrinkToFit="0" vertical="bottom" wrapText="0"/>
    </xf>
    <xf borderId="4" fillId="2" fontId="1" numFmtId="0" xfId="0" applyAlignment="1" applyBorder="1" applyFont="1">
      <alignment vertical="bottom"/>
    </xf>
    <xf borderId="4" fillId="2" fontId="1" numFmtId="2" xfId="0" applyAlignment="1" applyBorder="1" applyFont="1" applyNumberFormat="1">
      <alignment vertical="bottom"/>
    </xf>
    <xf borderId="8" fillId="2" fontId="1" numFmtId="2" xfId="0" applyAlignment="1" applyBorder="1" applyFont="1" applyNumberFormat="1">
      <alignment readingOrder="0" shrinkToFit="0" vertical="bottom" wrapText="0"/>
    </xf>
    <xf borderId="6" fillId="2" fontId="1" numFmtId="0" xfId="0" applyAlignment="1" applyBorder="1" applyFont="1">
      <alignment vertical="bottom"/>
    </xf>
    <xf borderId="6" fillId="2" fontId="1" numFmtId="2" xfId="0" applyAlignment="1" applyBorder="1" applyFont="1" applyNumberFormat="1">
      <alignment vertical="bottom"/>
    </xf>
    <xf borderId="8" fillId="2" fontId="1" numFmtId="2" xfId="0" applyAlignment="1" applyBorder="1" applyFont="1" applyNumberForma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9.86"/>
    <col customWidth="1" min="3" max="3" width="9.14"/>
    <col customWidth="1" min="4" max="4" width="15.29"/>
    <col customWidth="1" min="5" max="5" width="14.86"/>
    <col customWidth="1" min="6" max="6" width="16.14"/>
    <col customWidth="1" min="7" max="9" width="15.71"/>
    <col customWidth="1" min="10" max="10" width="11.0"/>
    <col customWidth="1" min="11" max="11" width="16.14"/>
    <col customWidth="1" min="12" max="12" width="15.71"/>
    <col customWidth="1" min="13" max="17" width="8.86"/>
    <col customWidth="1" min="18" max="26" width="8.71"/>
  </cols>
  <sheetData>
    <row r="1" ht="11.25" customHeight="1">
      <c r="A1" s="1"/>
      <c r="B1" s="2" t="s">
        <v>0</v>
      </c>
      <c r="C1" s="1"/>
      <c r="D1" s="1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"/>
      <c r="C2" s="1"/>
      <c r="D2" s="1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4" t="s">
        <v>1</v>
      </c>
      <c r="C3" s="1" t="s">
        <v>2</v>
      </c>
      <c r="D3" s="1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4" t="s">
        <v>3</v>
      </c>
      <c r="C4" s="1" t="s">
        <v>4</v>
      </c>
      <c r="D4" s="1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4" t="s">
        <v>5</v>
      </c>
      <c r="C5" s="1" t="s">
        <v>6</v>
      </c>
      <c r="D5" s="1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/>
      <c r="D6" s="1" t="s">
        <v>7</v>
      </c>
      <c r="E6" s="3"/>
      <c r="F6" s="3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/>
      <c r="D7" s="1" t="s">
        <v>8</v>
      </c>
      <c r="E7" s="3"/>
      <c r="F7" s="3"/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 t="s">
        <v>9</v>
      </c>
      <c r="E8" s="3"/>
      <c r="F8" s="3"/>
      <c r="G8" s="3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 t="s">
        <v>10</v>
      </c>
      <c r="C9" s="1" t="s">
        <v>11</v>
      </c>
      <c r="D9" s="1"/>
      <c r="E9" s="3"/>
      <c r="F9" s="3"/>
      <c r="G9" s="3"/>
      <c r="H9" s="3"/>
      <c r="I9" s="1"/>
      <c r="J9" s="1"/>
      <c r="K9" s="5" t="s">
        <v>10</v>
      </c>
      <c r="L9" s="1"/>
      <c r="M9" s="1"/>
      <c r="N9" s="1"/>
      <c r="O9" s="1"/>
      <c r="P9" s="1"/>
      <c r="Q9" s="6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/>
      <c r="D10" s="1"/>
      <c r="E10" s="3"/>
      <c r="F10" s="3"/>
      <c r="G10" s="3"/>
      <c r="H10" s="3"/>
      <c r="I10" s="1"/>
      <c r="J10" s="1"/>
      <c r="K10" s="1"/>
      <c r="L10" s="1"/>
      <c r="M10" s="1"/>
      <c r="N10" s="1"/>
      <c r="O10" s="1"/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1"/>
      <c r="D11" s="7" t="s">
        <v>12</v>
      </c>
      <c r="E11" s="3"/>
      <c r="F11" s="3"/>
      <c r="G11" s="3"/>
      <c r="H11" s="3"/>
      <c r="I11" s="1"/>
      <c r="J11" s="7" t="s">
        <v>12</v>
      </c>
      <c r="K11" s="3"/>
      <c r="L11" s="3"/>
      <c r="M11" s="3"/>
      <c r="N11" s="3"/>
      <c r="O11" s="1"/>
      <c r="P11" s="1"/>
      <c r="Q11" s="6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8" t="s">
        <v>13</v>
      </c>
      <c r="C12" s="9" t="s">
        <v>14</v>
      </c>
      <c r="D12" s="10" t="s">
        <v>15</v>
      </c>
      <c r="E12" s="11">
        <v>6.0</v>
      </c>
      <c r="F12" s="3"/>
      <c r="G12" s="3"/>
      <c r="H12" s="3"/>
      <c r="I12" s="1"/>
      <c r="J12" s="10" t="s">
        <v>15</v>
      </c>
      <c r="K12" s="11">
        <v>6.0</v>
      </c>
      <c r="L12" s="3"/>
      <c r="M12" s="3"/>
      <c r="N12" s="3"/>
      <c r="O12" s="1"/>
      <c r="P12" s="1"/>
      <c r="Q12" s="6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>
        <v>8.0</v>
      </c>
      <c r="C13" s="1"/>
      <c r="D13" s="9" t="s">
        <v>16</v>
      </c>
      <c r="E13">
        <f>ROUNDUP(($B$32-$B$13)/$E$12, 0)</f>
        <v>46</v>
      </c>
      <c r="F13" s="3"/>
      <c r="G13" s="3"/>
      <c r="H13" s="3"/>
      <c r="I13" s="1"/>
      <c r="J13" s="9" t="s">
        <v>16</v>
      </c>
      <c r="K13">
        <f>ROUNDUP((($B$32-$B$13)/$E$12),2)</f>
        <v>45.67</v>
      </c>
      <c r="L13" s="3"/>
      <c r="M13" s="3"/>
      <c r="N13" s="3"/>
      <c r="O13" s="1"/>
      <c r="P13" s="1"/>
      <c r="Q13" s="12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>
        <v>30.0</v>
      </c>
      <c r="C14" s="1"/>
      <c r="E14" s="13"/>
      <c r="F14" s="14"/>
      <c r="G14" s="14"/>
      <c r="H14" s="14"/>
      <c r="I14" s="1"/>
      <c r="K14" s="13"/>
      <c r="L14" s="14"/>
      <c r="M14" s="14"/>
      <c r="N14" s="14"/>
      <c r="O14" s="1"/>
      <c r="P14" s="1"/>
      <c r="Q14" s="12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30.0</v>
      </c>
      <c r="C15" s="1"/>
      <c r="D15" s="15" t="s">
        <v>17</v>
      </c>
      <c r="E15" s="16" t="s">
        <v>18</v>
      </c>
      <c r="F15" s="17" t="s">
        <v>19</v>
      </c>
      <c r="G15" s="17" t="s">
        <v>20</v>
      </c>
      <c r="H15" s="17" t="s">
        <v>21</v>
      </c>
      <c r="I15" s="4"/>
      <c r="J15" s="15" t="s">
        <v>17</v>
      </c>
      <c r="K15" s="16" t="s">
        <v>18</v>
      </c>
      <c r="L15" s="17" t="s">
        <v>19</v>
      </c>
      <c r="M15" s="17" t="s">
        <v>20</v>
      </c>
      <c r="N15" s="17" t="s">
        <v>21</v>
      </c>
      <c r="O15" s="1"/>
      <c r="P15" s="1"/>
      <c r="Q15" s="12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50.0</v>
      </c>
      <c r="C16" s="1"/>
      <c r="D16" s="18">
        <v>1.0</v>
      </c>
      <c r="E16" s="19">
        <f>$B$13</f>
        <v>8</v>
      </c>
      <c r="F16" s="20">
        <f>$B$13+$E$13</f>
        <v>54</v>
      </c>
      <c r="G16" s="20">
        <f t="shared" ref="G16:G21" si="1">COUNTIF($B$13:$B$32,"&gt;="&amp;E16)-COUNTIF($B$13:$B$32,"&gt;"&amp;F16)</f>
        <v>4</v>
      </c>
      <c r="H16" s="21">
        <f t="shared" ref="H16:H21" si="2">G16/$G$22</f>
        <v>0.2</v>
      </c>
      <c r="I16" s="1"/>
      <c r="J16" s="18">
        <v>1.0</v>
      </c>
      <c r="K16" s="19">
        <f>$B$13</f>
        <v>8</v>
      </c>
      <c r="L16" s="20">
        <f>$B$13+$K$13</f>
        <v>53.67</v>
      </c>
      <c r="M16" s="20">
        <f t="shared" ref="M16:M21" si="3">COUNTIF($B$13:$B$32,"&gt;="&amp;K16)-COUNTIF($B$13:$B$32,"&gt;"&amp;L16)</f>
        <v>4</v>
      </c>
      <c r="N16" s="21">
        <f t="shared" ref="N16:N21" si="4">M16/$G$22</f>
        <v>0.2</v>
      </c>
      <c r="O16" s="1"/>
      <c r="P16" s="1"/>
      <c r="Q16" s="12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86.0</v>
      </c>
      <c r="C17" s="1"/>
      <c r="D17" s="22">
        <v>2.0</v>
      </c>
      <c r="E17" s="23">
        <f t="shared" ref="E17:E21" si="5">F16</f>
        <v>54</v>
      </c>
      <c r="F17" s="20">
        <f t="shared" ref="F17:F21" si="6">E17+$E$13</f>
        <v>100</v>
      </c>
      <c r="G17" s="24">
        <f t="shared" si="1"/>
        <v>2</v>
      </c>
      <c r="H17" s="21">
        <f t="shared" si="2"/>
        <v>0.1</v>
      </c>
      <c r="I17" s="25"/>
      <c r="J17" s="22">
        <v>2.0</v>
      </c>
      <c r="K17" s="23">
        <f t="shared" ref="K17:K21" si="7">L16</f>
        <v>53.67</v>
      </c>
      <c r="L17" s="20">
        <f t="shared" ref="L17:L21" si="8">K17+$K$13</f>
        <v>99.34</v>
      </c>
      <c r="M17" s="24">
        <f t="shared" si="3"/>
        <v>2</v>
      </c>
      <c r="N17" s="21">
        <f t="shared" si="4"/>
        <v>0.1</v>
      </c>
      <c r="O17" s="1"/>
      <c r="P17" s="1"/>
      <c r="Q17" s="12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94.0</v>
      </c>
      <c r="C18" s="1"/>
      <c r="D18" s="22">
        <v>3.0</v>
      </c>
      <c r="E18" s="20">
        <f t="shared" si="5"/>
        <v>100</v>
      </c>
      <c r="F18" s="20">
        <f t="shared" si="6"/>
        <v>146</v>
      </c>
      <c r="G18" s="26">
        <f t="shared" si="1"/>
        <v>2</v>
      </c>
      <c r="H18" s="21">
        <f t="shared" si="2"/>
        <v>0.1</v>
      </c>
      <c r="I18" s="3"/>
      <c r="J18" s="22">
        <v>3.0</v>
      </c>
      <c r="K18" s="20">
        <f t="shared" si="7"/>
        <v>99.34</v>
      </c>
      <c r="L18" s="20">
        <f t="shared" si="8"/>
        <v>145.01</v>
      </c>
      <c r="M18" s="26">
        <f t="shared" si="3"/>
        <v>2</v>
      </c>
      <c r="N18" s="21">
        <f t="shared" si="4"/>
        <v>0.1</v>
      </c>
      <c r="O18" s="1"/>
      <c r="P18" s="1"/>
      <c r="Q18" s="12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102.0</v>
      </c>
      <c r="C19" s="27"/>
      <c r="D19" s="22">
        <v>4.0</v>
      </c>
      <c r="E19" s="20">
        <f t="shared" si="5"/>
        <v>146</v>
      </c>
      <c r="F19" s="20">
        <f t="shared" si="6"/>
        <v>192</v>
      </c>
      <c r="G19" s="23">
        <f t="shared" si="1"/>
        <v>3</v>
      </c>
      <c r="H19" s="21">
        <f t="shared" si="2"/>
        <v>0.15</v>
      </c>
      <c r="I19" s="27"/>
      <c r="J19" s="22">
        <v>4.0</v>
      </c>
      <c r="K19" s="20">
        <f t="shared" si="7"/>
        <v>145.01</v>
      </c>
      <c r="L19" s="20">
        <f t="shared" si="8"/>
        <v>190.68</v>
      </c>
      <c r="M19" s="23">
        <f t="shared" si="3"/>
        <v>3</v>
      </c>
      <c r="N19" s="21">
        <f t="shared" si="4"/>
        <v>0.15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110.0</v>
      </c>
      <c r="C20" s="1"/>
      <c r="D20" s="22">
        <v>5.0</v>
      </c>
      <c r="E20" s="28">
        <f t="shared" si="5"/>
        <v>192</v>
      </c>
      <c r="F20" s="28">
        <f t="shared" si="6"/>
        <v>238</v>
      </c>
      <c r="G20" s="20">
        <f t="shared" si="1"/>
        <v>1</v>
      </c>
      <c r="H20" s="21">
        <f t="shared" si="2"/>
        <v>0.05</v>
      </c>
      <c r="I20" s="27"/>
      <c r="J20" s="22">
        <v>5.0</v>
      </c>
      <c r="K20" s="28">
        <f t="shared" si="7"/>
        <v>190.68</v>
      </c>
      <c r="L20" s="28">
        <f t="shared" si="8"/>
        <v>236.35</v>
      </c>
      <c r="M20" s="20">
        <f t="shared" si="3"/>
        <v>1</v>
      </c>
      <c r="N20" s="21">
        <f t="shared" si="4"/>
        <v>0.05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169.0</v>
      </c>
      <c r="C21" s="1"/>
      <c r="D21" s="29">
        <v>6.0</v>
      </c>
      <c r="E21" s="28">
        <f t="shared" si="5"/>
        <v>238</v>
      </c>
      <c r="F21" s="20">
        <f t="shared" si="6"/>
        <v>284</v>
      </c>
      <c r="G21" s="20">
        <f t="shared" si="1"/>
        <v>8</v>
      </c>
      <c r="H21" s="21">
        <f t="shared" si="2"/>
        <v>0.4</v>
      </c>
      <c r="I21" s="3"/>
      <c r="J21" s="29">
        <v>6.0</v>
      </c>
      <c r="K21" s="28">
        <f t="shared" si="7"/>
        <v>236.35</v>
      </c>
      <c r="L21" s="20">
        <f t="shared" si="8"/>
        <v>282.02</v>
      </c>
      <c r="M21" s="20">
        <f t="shared" si="3"/>
        <v>8</v>
      </c>
      <c r="N21" s="21">
        <f t="shared" si="4"/>
        <v>0.4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170.0</v>
      </c>
      <c r="C22" s="1"/>
      <c r="D22" s="30"/>
      <c r="E22" s="21"/>
      <c r="F22" s="21"/>
      <c r="G22" s="21">
        <f t="shared" ref="G22:H22" si="9">SUM(G16:G21)</f>
        <v>20</v>
      </c>
      <c r="H22" s="21">
        <f t="shared" si="9"/>
        <v>1</v>
      </c>
      <c r="I22" s="27"/>
      <c r="J22" s="30"/>
      <c r="K22" s="21"/>
      <c r="L22" s="21"/>
      <c r="M22" s="21">
        <f t="shared" ref="M22:N22" si="10">SUM(M16:M21)</f>
        <v>20</v>
      </c>
      <c r="N22" s="21">
        <f t="shared" si="10"/>
        <v>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176.0</v>
      </c>
      <c r="C23" s="1"/>
      <c r="D23" s="31"/>
      <c r="E23" s="31"/>
      <c r="F23" s="31"/>
      <c r="G23" s="32"/>
      <c r="H23" s="3"/>
      <c r="I23" s="32"/>
      <c r="J23" s="32"/>
      <c r="K23" s="31"/>
      <c r="L23" s="3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>
        <v>236.0</v>
      </c>
      <c r="C24" s="1"/>
      <c r="D24" s="31"/>
      <c r="E24" s="31"/>
      <c r="F24" s="31"/>
      <c r="G24" s="32"/>
      <c r="H24" s="3"/>
      <c r="I24" s="32"/>
      <c r="J24" s="32"/>
      <c r="K24" s="31"/>
      <c r="L24" s="3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>
        <v>240.0</v>
      </c>
      <c r="C25" s="1"/>
      <c r="D25" s="31"/>
      <c r="E25" s="31"/>
      <c r="F25" s="31"/>
      <c r="G25" s="32"/>
      <c r="H25" s="3"/>
      <c r="I25" s="32"/>
      <c r="J25" s="33" t="s">
        <v>22</v>
      </c>
      <c r="K25" s="34"/>
      <c r="L25" s="3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>
        <v>241.0</v>
      </c>
      <c r="C26" s="1"/>
      <c r="D26" s="31"/>
      <c r="E26" s="31"/>
      <c r="F26" s="31"/>
      <c r="G26" s="32"/>
      <c r="H26" s="3"/>
      <c r="I26" s="32"/>
      <c r="J26" s="36" t="s">
        <v>23</v>
      </c>
      <c r="K26" s="37"/>
      <c r="L26" s="3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>
        <v>242.0</v>
      </c>
      <c r="C27" s="1"/>
      <c r="D27" s="31"/>
      <c r="E27" s="31"/>
      <c r="F27" s="31"/>
      <c r="G27" s="32"/>
      <c r="H27" s="3"/>
      <c r="I27" s="32"/>
      <c r="J27" s="39" t="s">
        <v>24</v>
      </c>
      <c r="K27" s="37"/>
      <c r="L27" s="3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>
        <v>255.0</v>
      </c>
      <c r="C28" s="1"/>
      <c r="D28" s="31"/>
      <c r="E28" s="31"/>
      <c r="F28" s="31"/>
      <c r="G28" s="32"/>
      <c r="H28" s="3"/>
      <c r="I28" s="32"/>
      <c r="J28" s="39" t="s">
        <v>25</v>
      </c>
      <c r="K28" s="37"/>
      <c r="L28" s="3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>
        <v>262.0</v>
      </c>
      <c r="C29" s="1"/>
      <c r="D29" s="1"/>
      <c r="E29" s="3"/>
      <c r="F29" s="3"/>
      <c r="G29" s="3"/>
      <c r="H29" s="3"/>
      <c r="I29" s="1"/>
      <c r="J29" s="40" t="s">
        <v>26</v>
      </c>
      <c r="K29" s="37"/>
      <c r="L29" s="3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>
        <v>276.0</v>
      </c>
      <c r="C30" s="1"/>
      <c r="D30" s="1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>
        <v>279.0</v>
      </c>
      <c r="C31" s="1"/>
      <c r="D31" s="1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>
        <v>282.0</v>
      </c>
      <c r="C32" s="1"/>
      <c r="D32" s="1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41"/>
      <c r="F33" s="3"/>
      <c r="G33" s="3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41"/>
      <c r="F34" s="3"/>
      <c r="G34" s="3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41"/>
      <c r="F35" s="3"/>
      <c r="G35" s="3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41"/>
      <c r="F37" s="3"/>
      <c r="G37" s="3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41"/>
      <c r="F38" s="3"/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3"/>
      <c r="F55" s="3"/>
      <c r="G55" s="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3"/>
      <c r="F61" s="3"/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3"/>
      <c r="F62" s="3"/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3"/>
      <c r="F63" s="3"/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3"/>
      <c r="F64" s="3"/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3"/>
      <c r="F65" s="3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3"/>
      <c r="F66" s="3"/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3"/>
      <c r="F67" s="3"/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3"/>
      <c r="F68" s="3"/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3"/>
      <c r="F69" s="3"/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3"/>
      <c r="F70" s="3"/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3"/>
      <c r="F71" s="3"/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3"/>
      <c r="F72" s="3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3"/>
      <c r="F73" s="3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3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3"/>
      <c r="F75" s="3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3"/>
      <c r="F76" s="3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3"/>
      <c r="F77" s="3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3"/>
      <c r="F78" s="3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3"/>
      <c r="F79" s="3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3"/>
      <c r="F80" s="3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3"/>
      <c r="F81" s="3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3"/>
      <c r="F82" s="3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3"/>
      <c r="F83" s="3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3"/>
      <c r="F84" s="3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3"/>
      <c r="F85" s="3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3"/>
      <c r="F86" s="3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3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3"/>
      <c r="F88" s="3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3"/>
      <c r="F89" s="3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3"/>
      <c r="F90" s="3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3"/>
      <c r="F91" s="3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3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3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3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3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3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3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3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3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3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3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3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3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3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3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3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3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3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3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3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3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3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3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3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3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3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3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3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3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3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3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3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3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3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3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3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3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3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3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3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3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3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3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3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3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3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3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3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3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3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3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3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3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3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3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3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3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3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3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3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3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3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3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3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3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3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3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3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3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3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3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3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3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3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3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3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3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3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3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3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3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3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3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3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3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3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3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3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3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3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3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3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3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3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3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3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3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3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3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3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3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3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3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3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3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3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3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3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3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3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3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3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3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3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3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3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3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3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3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3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3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3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3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3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3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3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3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3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3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3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3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3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3"/>
      <c r="F226" s="3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3"/>
      <c r="F227" s="3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3"/>
      <c r="F228" s="3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3"/>
      <c r="F229" s="3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3"/>
      <c r="F230" s="3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3"/>
      <c r="F231" s="3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3"/>
      <c r="F232" s="3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3"/>
      <c r="F233" s="3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3"/>
      <c r="F234" s="3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3"/>
      <c r="F235" s="3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3"/>
      <c r="F236" s="3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3"/>
      <c r="F237" s="3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3"/>
      <c r="F238" s="3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3"/>
      <c r="F239" s="3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3"/>
      <c r="F240" s="3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3"/>
      <c r="F241" s="3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3"/>
      <c r="F242" s="3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3"/>
      <c r="F243" s="3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3"/>
      <c r="F244" s="3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3"/>
      <c r="F245" s="3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3"/>
      <c r="F246" s="3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3"/>
      <c r="F247" s="3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3"/>
      <c r="F248" s="3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3"/>
      <c r="F249" s="3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3"/>
      <c r="F250" s="3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3"/>
      <c r="F251" s="3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3"/>
      <c r="F252" s="3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3"/>
      <c r="F253" s="3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3"/>
      <c r="F254" s="3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3"/>
      <c r="F255" s="3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3"/>
      <c r="F256" s="3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3"/>
      <c r="F257" s="3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3"/>
      <c r="F258" s="3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3"/>
      <c r="F259" s="3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3"/>
      <c r="F260" s="3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3"/>
      <c r="F261" s="3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3"/>
      <c r="F262" s="3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3"/>
      <c r="F263" s="3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3"/>
      <c r="F264" s="3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3"/>
      <c r="F265" s="3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3"/>
      <c r="F266" s="3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3"/>
      <c r="F267" s="3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3"/>
      <c r="F268" s="3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3"/>
      <c r="F269" s="3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3"/>
      <c r="F270" s="3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3"/>
      <c r="F271" s="3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3"/>
      <c r="F272" s="3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3"/>
      <c r="F273" s="3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3"/>
      <c r="F274" s="3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3"/>
      <c r="F275" s="3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3"/>
      <c r="F276" s="3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3"/>
      <c r="F277" s="3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3"/>
      <c r="F278" s="3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3"/>
      <c r="F279" s="3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3"/>
      <c r="F280" s="3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3"/>
      <c r="F281" s="3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3"/>
      <c r="F282" s="3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3"/>
      <c r="F283" s="3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3"/>
      <c r="F284" s="3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3"/>
      <c r="F285" s="3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3"/>
      <c r="F286" s="3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3"/>
      <c r="F287" s="3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3"/>
      <c r="F288" s="3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3"/>
      <c r="F289" s="3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3"/>
      <c r="F290" s="3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3"/>
      <c r="F291" s="3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3"/>
      <c r="F292" s="3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3"/>
      <c r="F293" s="3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3"/>
      <c r="F294" s="3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3"/>
      <c r="F295" s="3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3"/>
      <c r="F296" s="3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3"/>
      <c r="F297" s="3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3"/>
      <c r="F298" s="3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3"/>
      <c r="F299" s="3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3"/>
      <c r="F300" s="3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3"/>
      <c r="F301" s="3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3"/>
      <c r="F302" s="3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3"/>
      <c r="F303" s="3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3"/>
      <c r="F304" s="3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3"/>
      <c r="F305" s="3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3"/>
      <c r="F306" s="3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3"/>
      <c r="F307" s="3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3"/>
      <c r="F308" s="3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3"/>
      <c r="F309" s="3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3"/>
      <c r="F310" s="3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3"/>
      <c r="F311" s="3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3"/>
      <c r="F312" s="3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3"/>
      <c r="F313" s="3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3"/>
      <c r="F314" s="3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3"/>
      <c r="F315" s="3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3"/>
      <c r="F316" s="3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3"/>
      <c r="F317" s="3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3"/>
      <c r="F318" s="3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3"/>
      <c r="F319" s="3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3"/>
      <c r="F320" s="3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3"/>
      <c r="F321" s="3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3"/>
      <c r="F322" s="3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3"/>
      <c r="F323" s="3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3"/>
      <c r="F324" s="3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3"/>
      <c r="F325" s="3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3"/>
      <c r="F326" s="3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3"/>
      <c r="F327" s="3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3"/>
      <c r="F328" s="3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3"/>
      <c r="F329" s="3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3"/>
      <c r="F330" s="3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3"/>
      <c r="F331" s="3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3"/>
      <c r="F332" s="3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3"/>
      <c r="F333" s="3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3"/>
      <c r="F334" s="3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3"/>
      <c r="F335" s="3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3"/>
      <c r="F336" s="3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3"/>
      <c r="F337" s="3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3"/>
      <c r="F338" s="3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3"/>
      <c r="F339" s="3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3"/>
      <c r="F340" s="3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3"/>
      <c r="F341" s="3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3"/>
      <c r="F342" s="3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3"/>
      <c r="F343" s="3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3"/>
      <c r="F344" s="3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3"/>
      <c r="F345" s="3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3"/>
      <c r="F346" s="3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3"/>
      <c r="F347" s="3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3"/>
      <c r="F348" s="3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3"/>
      <c r="F349" s="3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3"/>
      <c r="F350" s="3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3"/>
      <c r="F351" s="3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3"/>
      <c r="F352" s="3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3"/>
      <c r="F353" s="3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3"/>
      <c r="F354" s="3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3"/>
      <c r="F355" s="3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3"/>
      <c r="F356" s="3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3"/>
      <c r="F357" s="3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3"/>
      <c r="F358" s="3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3"/>
      <c r="F359" s="3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3"/>
      <c r="F360" s="3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3"/>
      <c r="F361" s="3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3"/>
      <c r="F362" s="3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3"/>
      <c r="F363" s="3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3"/>
      <c r="F364" s="3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3"/>
      <c r="F365" s="3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3"/>
      <c r="F366" s="3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3"/>
      <c r="F367" s="3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3"/>
      <c r="F368" s="3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3"/>
      <c r="F369" s="3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3"/>
      <c r="F370" s="3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3"/>
      <c r="F371" s="3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3"/>
      <c r="F372" s="3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3"/>
      <c r="F373" s="3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3"/>
      <c r="F374" s="3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3"/>
      <c r="F375" s="3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3"/>
      <c r="F376" s="3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3"/>
      <c r="F377" s="3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3"/>
      <c r="F378" s="3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3"/>
      <c r="F379" s="3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3"/>
      <c r="F380" s="3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3"/>
      <c r="F381" s="3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3"/>
      <c r="F382" s="3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3"/>
      <c r="F383" s="3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3"/>
      <c r="F384" s="3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3"/>
      <c r="F385" s="3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3"/>
      <c r="F386" s="3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3"/>
      <c r="F387" s="3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3"/>
      <c r="F388" s="3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3"/>
      <c r="F389" s="3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3"/>
      <c r="F390" s="3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3"/>
      <c r="F391" s="3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3"/>
      <c r="F392" s="3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3"/>
      <c r="F393" s="3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3"/>
      <c r="F394" s="3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3"/>
      <c r="F395" s="3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3"/>
      <c r="F396" s="3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3"/>
      <c r="F397" s="3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3"/>
      <c r="F398" s="3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3"/>
      <c r="F399" s="3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3"/>
      <c r="F400" s="3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3"/>
      <c r="F401" s="3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3"/>
      <c r="F402" s="3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3"/>
      <c r="F403" s="3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3"/>
      <c r="F404" s="3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3"/>
      <c r="F405" s="3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3"/>
      <c r="F406" s="3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3"/>
      <c r="F407" s="3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3"/>
      <c r="F408" s="3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3"/>
      <c r="F409" s="3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3"/>
      <c r="F410" s="3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3"/>
      <c r="F411" s="3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3"/>
      <c r="F412" s="3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3"/>
      <c r="F413" s="3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3"/>
      <c r="F414" s="3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3"/>
      <c r="F415" s="3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3"/>
      <c r="F416" s="3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3"/>
      <c r="F417" s="3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3"/>
      <c r="F418" s="3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3"/>
      <c r="F419" s="3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3"/>
      <c r="F420" s="3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3"/>
      <c r="F421" s="3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3"/>
      <c r="F422" s="3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3"/>
      <c r="F423" s="3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3"/>
      <c r="F424" s="3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3"/>
      <c r="F425" s="3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3"/>
      <c r="F426" s="3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3"/>
      <c r="F427" s="3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3"/>
      <c r="F428" s="3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3"/>
      <c r="F429" s="3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3"/>
      <c r="F430" s="3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3"/>
      <c r="F431" s="3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3"/>
      <c r="F432" s="3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3"/>
      <c r="F433" s="3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3"/>
      <c r="F434" s="3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3"/>
      <c r="F435" s="3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3"/>
      <c r="F436" s="3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3"/>
      <c r="F437" s="3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3"/>
      <c r="F438" s="3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3"/>
      <c r="F439" s="3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3"/>
      <c r="F440" s="3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3"/>
      <c r="F441" s="3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3"/>
      <c r="F442" s="3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3"/>
      <c r="F443" s="3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3"/>
      <c r="F444" s="3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3"/>
      <c r="F445" s="3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3"/>
      <c r="F446" s="3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3"/>
      <c r="F447" s="3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3"/>
      <c r="F448" s="3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3"/>
      <c r="F449" s="3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3"/>
      <c r="F450" s="3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3"/>
      <c r="F451" s="3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3"/>
      <c r="F452" s="3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3"/>
      <c r="F453" s="3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3"/>
      <c r="F454" s="3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3"/>
      <c r="F455" s="3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3"/>
      <c r="F456" s="3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3"/>
      <c r="F457" s="3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3"/>
      <c r="F458" s="3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3"/>
      <c r="F459" s="3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3"/>
      <c r="F460" s="3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3"/>
      <c r="F461" s="3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3"/>
      <c r="F462" s="3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3"/>
      <c r="F463" s="3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3"/>
      <c r="F464" s="3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3"/>
      <c r="F465" s="3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3"/>
      <c r="F466" s="3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3"/>
      <c r="F467" s="3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3"/>
      <c r="F468" s="3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3"/>
      <c r="F469" s="3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3"/>
      <c r="F470" s="3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3"/>
      <c r="F471" s="3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3"/>
      <c r="F472" s="3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3"/>
      <c r="F473" s="3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3"/>
      <c r="F474" s="3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3"/>
      <c r="F475" s="3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3"/>
      <c r="F476" s="3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3"/>
      <c r="F477" s="3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3"/>
      <c r="F478" s="3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3"/>
      <c r="F479" s="3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3"/>
      <c r="F480" s="3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3"/>
      <c r="F481" s="3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3"/>
      <c r="F482" s="3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3"/>
      <c r="F483" s="3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3"/>
      <c r="F484" s="3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3"/>
      <c r="F485" s="3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3"/>
      <c r="F486" s="3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3"/>
      <c r="F487" s="3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3"/>
      <c r="F488" s="3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3"/>
      <c r="F489" s="3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3"/>
      <c r="F490" s="3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3"/>
      <c r="F491" s="3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3"/>
      <c r="F492" s="3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3"/>
      <c r="F493" s="3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3"/>
      <c r="F494" s="3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3"/>
      <c r="F495" s="3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3"/>
      <c r="F496" s="3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3"/>
      <c r="F497" s="3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3"/>
      <c r="F498" s="3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3"/>
      <c r="F499" s="3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3"/>
      <c r="F500" s="3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3"/>
      <c r="F501" s="3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3"/>
      <c r="F502" s="3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3"/>
      <c r="F503" s="3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3"/>
      <c r="F504" s="3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3"/>
      <c r="F505" s="3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3"/>
      <c r="F506" s="3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3"/>
      <c r="F507" s="3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3"/>
      <c r="F508" s="3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3"/>
      <c r="F509" s="3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3"/>
      <c r="F510" s="3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3"/>
      <c r="F511" s="3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3"/>
      <c r="F512" s="3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3"/>
      <c r="F513" s="3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3"/>
      <c r="F514" s="3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3"/>
      <c r="F515" s="3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3"/>
      <c r="F516" s="3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3"/>
      <c r="F517" s="3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3"/>
      <c r="F518" s="3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3"/>
      <c r="F519" s="3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3"/>
      <c r="F520" s="3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3"/>
      <c r="F521" s="3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3"/>
      <c r="F522" s="3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3"/>
      <c r="F523" s="3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3"/>
      <c r="F524" s="3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3"/>
      <c r="F525" s="3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3"/>
      <c r="F526" s="3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3"/>
      <c r="F527" s="3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3"/>
      <c r="F528" s="3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3"/>
      <c r="F529" s="3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3"/>
      <c r="F530" s="3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3"/>
      <c r="F531" s="3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3"/>
      <c r="F532" s="3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3"/>
      <c r="F533" s="3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3"/>
      <c r="F534" s="3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3"/>
      <c r="F535" s="3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3"/>
      <c r="F536" s="3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3"/>
      <c r="F537" s="3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3"/>
      <c r="F538" s="3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3"/>
      <c r="F539" s="3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3"/>
      <c r="F540" s="3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3"/>
      <c r="F541" s="3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3"/>
      <c r="F542" s="3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3"/>
      <c r="F543" s="3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3"/>
      <c r="F544" s="3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3"/>
      <c r="F545" s="3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3"/>
      <c r="F546" s="3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3"/>
      <c r="F547" s="3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3"/>
      <c r="F548" s="3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3"/>
      <c r="F549" s="3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3"/>
      <c r="F550" s="3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3"/>
      <c r="F551" s="3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3"/>
      <c r="F552" s="3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3"/>
      <c r="F553" s="3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3"/>
      <c r="F554" s="3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3"/>
      <c r="F555" s="3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3"/>
      <c r="F556" s="3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3"/>
      <c r="F557" s="3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3"/>
      <c r="F558" s="3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3"/>
      <c r="F559" s="3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3"/>
      <c r="F560" s="3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3"/>
      <c r="F561" s="3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3"/>
      <c r="F562" s="3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3"/>
      <c r="F563" s="3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3"/>
      <c r="F564" s="3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3"/>
      <c r="F565" s="3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3"/>
      <c r="F566" s="3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3"/>
      <c r="F567" s="3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3"/>
      <c r="F568" s="3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3"/>
      <c r="F569" s="3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3"/>
      <c r="F570" s="3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3"/>
      <c r="F571" s="3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3"/>
      <c r="F572" s="3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3"/>
      <c r="F573" s="3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3"/>
      <c r="F574" s="3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3"/>
      <c r="F575" s="3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3"/>
      <c r="F576" s="3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3"/>
      <c r="F577" s="3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3"/>
      <c r="F578" s="3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3"/>
      <c r="F579" s="3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3"/>
      <c r="F580" s="3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3"/>
      <c r="F581" s="3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3"/>
      <c r="F582" s="3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3"/>
      <c r="F583" s="3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3"/>
      <c r="F584" s="3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3"/>
      <c r="F585" s="3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3"/>
      <c r="F586" s="3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3"/>
      <c r="F587" s="3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3"/>
      <c r="F588" s="3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3"/>
      <c r="F589" s="3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3"/>
      <c r="F590" s="3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3"/>
      <c r="F591" s="3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3"/>
      <c r="F592" s="3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3"/>
      <c r="F593" s="3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3"/>
      <c r="F594" s="3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3"/>
      <c r="F595" s="3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3"/>
      <c r="F596" s="3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3"/>
      <c r="F597" s="3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3"/>
      <c r="F598" s="3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3"/>
      <c r="F599" s="3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3"/>
      <c r="F600" s="3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3"/>
      <c r="F601" s="3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3"/>
      <c r="F602" s="3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3"/>
      <c r="F603" s="3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3"/>
      <c r="F604" s="3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3"/>
      <c r="F605" s="3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3"/>
      <c r="F606" s="3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3"/>
      <c r="F607" s="3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3"/>
      <c r="F608" s="3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3"/>
      <c r="F609" s="3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3"/>
      <c r="F610" s="3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3"/>
      <c r="F611" s="3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3"/>
      <c r="F612" s="3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3"/>
      <c r="F613" s="3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3"/>
      <c r="F614" s="3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3"/>
      <c r="F615" s="3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3"/>
      <c r="F616" s="3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3"/>
      <c r="F617" s="3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3"/>
      <c r="F618" s="3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3"/>
      <c r="F619" s="3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3"/>
      <c r="F620" s="3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3"/>
      <c r="F621" s="3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3"/>
      <c r="F622" s="3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3"/>
      <c r="F623" s="3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3"/>
      <c r="F624" s="3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3"/>
      <c r="F625" s="3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3"/>
      <c r="F626" s="3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3"/>
      <c r="F627" s="3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3"/>
      <c r="F628" s="3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3"/>
      <c r="F629" s="3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3"/>
      <c r="F630" s="3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3"/>
      <c r="F631" s="3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3"/>
      <c r="F632" s="3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3"/>
      <c r="F633" s="3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3"/>
      <c r="F634" s="3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3"/>
      <c r="F635" s="3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3"/>
      <c r="F636" s="3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3"/>
      <c r="F637" s="3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3"/>
      <c r="F638" s="3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3"/>
      <c r="F639" s="3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3"/>
      <c r="F640" s="3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3"/>
      <c r="F641" s="3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3"/>
      <c r="F642" s="3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3"/>
      <c r="F643" s="3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3"/>
      <c r="F644" s="3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3"/>
      <c r="F645" s="3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3"/>
      <c r="F646" s="3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3"/>
      <c r="F647" s="3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3"/>
      <c r="F648" s="3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3"/>
      <c r="F649" s="3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3"/>
      <c r="F650" s="3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3"/>
      <c r="F651" s="3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3"/>
      <c r="F652" s="3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3"/>
      <c r="F653" s="3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3"/>
      <c r="F654" s="3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3"/>
      <c r="F655" s="3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3"/>
      <c r="F656" s="3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3"/>
      <c r="F657" s="3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3"/>
      <c r="F658" s="3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3"/>
      <c r="F659" s="3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3"/>
      <c r="F660" s="3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3"/>
      <c r="F661" s="3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3"/>
      <c r="F662" s="3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3"/>
      <c r="F663" s="3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3"/>
      <c r="F664" s="3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3"/>
      <c r="F665" s="3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3"/>
      <c r="F666" s="3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3"/>
      <c r="F667" s="3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3"/>
      <c r="F668" s="3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3"/>
      <c r="F669" s="3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3"/>
      <c r="F670" s="3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3"/>
      <c r="F671" s="3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3"/>
      <c r="F672" s="3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3"/>
      <c r="F673" s="3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3"/>
      <c r="F674" s="3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3"/>
      <c r="F675" s="3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3"/>
      <c r="F676" s="3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3"/>
      <c r="F677" s="3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3"/>
      <c r="F678" s="3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3"/>
      <c r="F679" s="3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3"/>
      <c r="F680" s="3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3"/>
      <c r="F681" s="3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3"/>
      <c r="F682" s="3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3"/>
      <c r="F683" s="3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3"/>
      <c r="F684" s="3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3"/>
      <c r="F685" s="3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3"/>
      <c r="F686" s="3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3"/>
      <c r="F687" s="3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3"/>
      <c r="F688" s="3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3"/>
      <c r="F689" s="3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3"/>
      <c r="F690" s="3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3"/>
      <c r="F691" s="3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3"/>
      <c r="F692" s="3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3"/>
      <c r="F693" s="3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3"/>
      <c r="F694" s="3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3"/>
      <c r="F695" s="3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3"/>
      <c r="F696" s="3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3"/>
      <c r="F697" s="3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3"/>
      <c r="F698" s="3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3"/>
      <c r="F699" s="3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3"/>
      <c r="F700" s="3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3"/>
      <c r="F701" s="3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3"/>
      <c r="F702" s="3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3"/>
      <c r="F703" s="3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3"/>
      <c r="F704" s="3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3"/>
      <c r="F705" s="3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3"/>
      <c r="F706" s="3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3"/>
      <c r="F707" s="3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3"/>
      <c r="F708" s="3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3"/>
      <c r="F709" s="3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3"/>
      <c r="F710" s="3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3"/>
      <c r="F711" s="3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3"/>
      <c r="F712" s="3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3"/>
      <c r="F713" s="3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3"/>
      <c r="F714" s="3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3"/>
      <c r="F715" s="3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3"/>
      <c r="F716" s="3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3"/>
      <c r="F717" s="3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3"/>
      <c r="F718" s="3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3"/>
      <c r="F719" s="3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3"/>
      <c r="F720" s="3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3"/>
      <c r="F721" s="3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3"/>
      <c r="F722" s="3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3"/>
      <c r="F723" s="3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3"/>
      <c r="F724" s="3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3"/>
      <c r="F725" s="3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3"/>
      <c r="F726" s="3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3"/>
      <c r="F727" s="3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3"/>
      <c r="F728" s="3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3"/>
      <c r="F729" s="3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3"/>
      <c r="F730" s="3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3"/>
      <c r="F731" s="3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3"/>
      <c r="F732" s="3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3"/>
      <c r="F733" s="3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3"/>
      <c r="F734" s="3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3"/>
      <c r="F735" s="3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3"/>
      <c r="F736" s="3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3"/>
      <c r="F737" s="3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3"/>
      <c r="F738" s="3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3"/>
      <c r="F739" s="3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3"/>
      <c r="F740" s="3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3"/>
      <c r="F741" s="3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3"/>
      <c r="F742" s="3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3"/>
      <c r="F743" s="3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3"/>
      <c r="F744" s="3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3"/>
      <c r="F745" s="3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3"/>
      <c r="F746" s="3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3"/>
      <c r="F747" s="3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3"/>
      <c r="F748" s="3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3"/>
      <c r="F749" s="3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3"/>
      <c r="F750" s="3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3"/>
      <c r="F751" s="3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3"/>
      <c r="F752" s="3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3"/>
      <c r="F753" s="3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3"/>
      <c r="F754" s="3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3"/>
      <c r="F755" s="3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3"/>
      <c r="F756" s="3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3"/>
      <c r="F757" s="3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3"/>
      <c r="F758" s="3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3"/>
      <c r="F759" s="3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3"/>
      <c r="F760" s="3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3"/>
      <c r="F761" s="3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3"/>
      <c r="F762" s="3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3"/>
      <c r="F763" s="3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3"/>
      <c r="F764" s="3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3"/>
      <c r="F765" s="3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3"/>
      <c r="F766" s="3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3"/>
      <c r="F767" s="3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3"/>
      <c r="F768" s="3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3"/>
      <c r="F769" s="3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3"/>
      <c r="F770" s="3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3"/>
      <c r="F771" s="3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3"/>
      <c r="F772" s="3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3"/>
      <c r="F773" s="3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3"/>
      <c r="F774" s="3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3"/>
      <c r="F775" s="3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3"/>
      <c r="F776" s="3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3"/>
      <c r="F777" s="3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3"/>
      <c r="F778" s="3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3"/>
      <c r="F779" s="3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3"/>
      <c r="F780" s="3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3"/>
      <c r="F781" s="3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3"/>
      <c r="F782" s="3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3"/>
      <c r="F783" s="3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3"/>
      <c r="F784" s="3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3"/>
      <c r="F785" s="3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3"/>
      <c r="F786" s="3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3"/>
      <c r="F787" s="3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3"/>
      <c r="F788" s="3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3"/>
      <c r="F789" s="3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3"/>
      <c r="F790" s="3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3"/>
      <c r="F791" s="3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3"/>
      <c r="F792" s="3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3"/>
      <c r="F793" s="3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3"/>
      <c r="F794" s="3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3"/>
      <c r="F795" s="3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3"/>
      <c r="F796" s="3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3"/>
      <c r="F797" s="3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3"/>
      <c r="F798" s="3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3"/>
      <c r="F799" s="3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3"/>
      <c r="F800" s="3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3"/>
      <c r="F801" s="3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3"/>
      <c r="F802" s="3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3"/>
      <c r="F803" s="3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3"/>
      <c r="F804" s="3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3"/>
      <c r="F805" s="3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3"/>
      <c r="F806" s="3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3"/>
      <c r="F807" s="3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3"/>
      <c r="F808" s="3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3"/>
      <c r="F809" s="3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3"/>
      <c r="F810" s="3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3"/>
      <c r="F811" s="3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3"/>
      <c r="F812" s="3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3"/>
      <c r="F813" s="3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3"/>
      <c r="F814" s="3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3"/>
      <c r="F815" s="3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3"/>
      <c r="F816" s="3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3"/>
      <c r="F817" s="3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3"/>
      <c r="F818" s="3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3"/>
      <c r="F819" s="3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3"/>
      <c r="F820" s="3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3"/>
      <c r="F821" s="3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3"/>
      <c r="F822" s="3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3"/>
      <c r="F823" s="3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3"/>
      <c r="F824" s="3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3"/>
      <c r="F825" s="3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3"/>
      <c r="F826" s="3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3"/>
      <c r="F827" s="3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3"/>
      <c r="F828" s="3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3"/>
      <c r="F829" s="3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3"/>
      <c r="F830" s="3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3"/>
      <c r="F831" s="3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3"/>
      <c r="F832" s="3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3"/>
      <c r="F833" s="3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3"/>
      <c r="F834" s="3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3"/>
      <c r="F835" s="3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3"/>
      <c r="F836" s="3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3"/>
      <c r="F837" s="3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3"/>
      <c r="F838" s="3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3"/>
      <c r="F839" s="3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3"/>
      <c r="F840" s="3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3"/>
      <c r="F841" s="3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3"/>
      <c r="F842" s="3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3"/>
      <c r="F843" s="3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3"/>
      <c r="F844" s="3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3"/>
      <c r="F845" s="3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3"/>
      <c r="F846" s="3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3"/>
      <c r="F847" s="3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3"/>
      <c r="F848" s="3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3"/>
      <c r="F849" s="3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3"/>
      <c r="F850" s="3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3"/>
      <c r="F851" s="3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3"/>
      <c r="F852" s="3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3"/>
      <c r="F853" s="3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3"/>
      <c r="F854" s="3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3"/>
      <c r="F855" s="3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3"/>
      <c r="F856" s="3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3"/>
      <c r="F857" s="3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3"/>
      <c r="F858" s="3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3"/>
      <c r="F859" s="3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3"/>
      <c r="F860" s="3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3"/>
      <c r="F861" s="3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3"/>
      <c r="F862" s="3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3"/>
      <c r="F863" s="3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3"/>
      <c r="F864" s="3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3"/>
      <c r="F865" s="3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3"/>
      <c r="F866" s="3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3"/>
      <c r="F867" s="3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3"/>
      <c r="F868" s="3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3"/>
      <c r="F869" s="3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3"/>
      <c r="F870" s="3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3"/>
      <c r="F871" s="3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3"/>
      <c r="F872" s="3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3"/>
      <c r="F873" s="3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3"/>
      <c r="F874" s="3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3"/>
      <c r="F875" s="3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3"/>
      <c r="F876" s="3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3"/>
      <c r="F877" s="3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3"/>
      <c r="F878" s="3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3"/>
      <c r="F879" s="3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3"/>
      <c r="F880" s="3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3"/>
      <c r="F881" s="3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3"/>
      <c r="F882" s="3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3"/>
      <c r="F883" s="3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3"/>
      <c r="F884" s="3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3"/>
      <c r="F885" s="3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3"/>
      <c r="F886" s="3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3"/>
      <c r="F887" s="3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3"/>
      <c r="F888" s="3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3"/>
      <c r="F889" s="3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3"/>
      <c r="F890" s="3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3"/>
      <c r="F891" s="3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3"/>
      <c r="F892" s="3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3"/>
      <c r="F893" s="3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3"/>
      <c r="F894" s="3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3"/>
      <c r="F895" s="3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3"/>
      <c r="F896" s="3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3"/>
      <c r="F897" s="3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3"/>
      <c r="F898" s="3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3"/>
      <c r="F899" s="3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3"/>
      <c r="F900" s="3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3"/>
      <c r="F901" s="3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3"/>
      <c r="F902" s="3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3"/>
      <c r="F903" s="3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3"/>
      <c r="F904" s="3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3"/>
      <c r="F905" s="3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3"/>
      <c r="F906" s="3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3"/>
      <c r="F907" s="3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3"/>
      <c r="F908" s="3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3"/>
      <c r="F909" s="3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3"/>
      <c r="F910" s="3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3"/>
      <c r="F911" s="3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3"/>
      <c r="F912" s="3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3"/>
      <c r="F913" s="3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3"/>
      <c r="F914" s="3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3"/>
      <c r="F915" s="3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3"/>
      <c r="F916" s="3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3"/>
      <c r="F917" s="3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3"/>
      <c r="F918" s="3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3"/>
      <c r="F919" s="3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3"/>
      <c r="F920" s="3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3"/>
      <c r="F921" s="3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3"/>
      <c r="F922" s="3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3"/>
      <c r="F923" s="3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3"/>
      <c r="F924" s="3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3"/>
      <c r="F925" s="3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3"/>
      <c r="F926" s="3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3"/>
      <c r="F927" s="3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3"/>
      <c r="F928" s="3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3"/>
      <c r="F929" s="3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3"/>
      <c r="F930" s="3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3"/>
      <c r="F931" s="3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3"/>
      <c r="F932" s="3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3"/>
      <c r="F933" s="3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3"/>
      <c r="F934" s="3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3"/>
      <c r="F935" s="3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3"/>
      <c r="F936" s="3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3"/>
      <c r="F937" s="3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3"/>
      <c r="F938" s="3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3"/>
      <c r="F939" s="3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3"/>
      <c r="F940" s="3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3"/>
      <c r="F941" s="3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3"/>
      <c r="F942" s="3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3"/>
      <c r="F943" s="3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3"/>
      <c r="F944" s="3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3"/>
      <c r="F945" s="3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3"/>
      <c r="F946" s="3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3"/>
      <c r="F947" s="3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3"/>
      <c r="F948" s="3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3"/>
      <c r="F949" s="3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3"/>
      <c r="F950" s="3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3"/>
      <c r="F951" s="3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3"/>
      <c r="F952" s="3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3"/>
      <c r="F953" s="3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3"/>
      <c r="F954" s="3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3"/>
      <c r="F955" s="3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3"/>
      <c r="F956" s="3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3"/>
      <c r="F957" s="3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3"/>
      <c r="F958" s="3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3"/>
      <c r="F959" s="3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3"/>
      <c r="F960" s="3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3"/>
      <c r="F961" s="3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3"/>
      <c r="F962" s="3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3"/>
      <c r="F963" s="3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3"/>
      <c r="F964" s="3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3"/>
      <c r="F965" s="3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3"/>
      <c r="F966" s="3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3"/>
      <c r="F967" s="3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3"/>
      <c r="F968" s="3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3"/>
      <c r="F969" s="3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3"/>
      <c r="F970" s="3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3"/>
      <c r="F971" s="3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3"/>
      <c r="F972" s="3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3"/>
      <c r="F973" s="3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3"/>
      <c r="F974" s="3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3"/>
      <c r="F975" s="3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3"/>
      <c r="F976" s="3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3"/>
      <c r="F977" s="3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3"/>
      <c r="F978" s="3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3"/>
      <c r="F979" s="3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3"/>
      <c r="F980" s="3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3"/>
      <c r="F981" s="3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3"/>
      <c r="F982" s="3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3"/>
      <c r="F983" s="3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3"/>
      <c r="F984" s="3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3"/>
      <c r="F985" s="3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3"/>
      <c r="F986" s="3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3"/>
      <c r="F987" s="3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3"/>
      <c r="F988" s="3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3"/>
      <c r="F989" s="3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3"/>
      <c r="F990" s="3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3"/>
      <c r="F991" s="3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3"/>
      <c r="F992" s="3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3"/>
      <c r="F993" s="3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3"/>
      <c r="F994" s="3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3"/>
      <c r="F995" s="3"/>
      <c r="G995" s="3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3"/>
      <c r="F996" s="3"/>
      <c r="G996" s="3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3"/>
      <c r="F997" s="3"/>
      <c r="G997" s="3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3"/>
      <c r="F998" s="3"/>
      <c r="G998" s="3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3"/>
      <c r="F999" s="3"/>
      <c r="G999" s="3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3"/>
      <c r="F1000" s="3"/>
      <c r="G1000" s="3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