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 histogram" sheetId="1" r:id="rId3"/>
    <sheet state="visible" name="Fr. distr. table" sheetId="2" r:id="rId4"/>
  </sheets>
  <definedNames>
    <definedName name="_xlchart.v1.0">'The histogram'!$B$11:$B$30</definedName>
    <definedName name="_xlchart.v1.1">'Fr. distr. table'!$B$11:$B$30</definedName>
  </definedNames>
  <calcPr/>
</workbook>
</file>

<file path=xl/sharedStrings.xml><?xml version="1.0" encoding="utf-8"?>
<sst xmlns="http://schemas.openxmlformats.org/spreadsheetml/2006/main" count="37" uniqueCount="21">
  <si>
    <t>The histogram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</si>
  <si>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</si>
  <si>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</si>
  <si>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</si>
  <si>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</si>
  <si>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</si>
  <si>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</si>
  <si>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</si>
  <si>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 xml:space="preserve">Note: creating a histogram in Excel has some peculiarities. </t>
  </si>
  <si>
    <t>Dataset</t>
  </si>
  <si>
    <t>Frequency distribution table. Exact width</t>
  </si>
  <si>
    <t>Frequency distribution table. Rounded up width</t>
  </si>
  <si>
    <t>Intervals</t>
  </si>
  <si>
    <t>Interval width</t>
  </si>
  <si>
    <t>Interval start</t>
  </si>
  <si>
    <t>Interval end</t>
  </si>
  <si>
    <t>Absolute frequency</t>
  </si>
  <si>
    <t>Relative frequency</t>
  </si>
  <si>
    <t>Here I have selected my dataset, plotted it in a histogram, and specified my starting anf ending number</t>
  </si>
  <si>
    <t>I then selected my interval size (also known as bin or bucket size)</t>
  </si>
  <si>
    <t>This created intervals of equal length plotted against the frequency of each interval.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</si>
</sst>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9.0"/>
      <color rgb="FF000000"/>
      <name val="Arial"/>
    </font>
    <font>
      <b/>
      <sz val="12.0"/>
      <color rgb="FF1F3864"/>
      <name val="Arial"/>
    </font>
    <font>
      <b/>
      <sz val="9.0"/>
      <color rgb="FF1F3864"/>
      <name val="Arial"/>
    </font>
    <font>
      <b/>
      <sz val="9.0"/>
      <color rgb="FF002060"/>
      <name val="Arial"/>
    </font>
    <font>
      <b/>
      <sz val="10.0"/>
      <color rgb="FF002060"/>
      <name val="Arial"/>
    </font>
    <font>
      <sz val="9.0"/>
      <color rgb="FF59595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center" vertical="center"/>
    </xf>
    <xf borderId="1" fillId="2" fontId="3" numFmtId="0" xfId="0" applyBorder="1" applyFont="1"/>
    <xf borderId="1" fillId="2" fontId="4" numFmtId="0" xfId="0" applyBorder="1" applyFont="1"/>
    <xf borderId="2" fillId="2" fontId="4" numFmtId="0" xfId="0" applyAlignment="1" applyBorder="1" applyFont="1">
      <alignment horizontal="right" vertical="center"/>
    </xf>
    <xf borderId="1" fillId="2" fontId="5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right" vertical="center"/>
    </xf>
    <xf borderId="1" fillId="2" fontId="1" numFmtId="0" xfId="0" applyAlignment="1" applyBorder="1" applyFont="1">
      <alignment horizontal="right" vertical="center"/>
    </xf>
    <xf borderId="1" fillId="2" fontId="1" numFmtId="2" xfId="0" applyAlignment="1" applyBorder="1" applyFont="1" applyNumberFormat="1">
      <alignment horizontal="right" vertical="center"/>
    </xf>
    <xf borderId="1" fillId="2" fontId="1" numFmtId="2" xfId="0" applyBorder="1" applyFont="1" applyNumberFormat="1"/>
    <xf borderId="1" fillId="2" fontId="6" numFmtId="2" xfId="0" applyBorder="1" applyFont="1" applyNumberFormat="1"/>
    <xf borderId="1" fillId="2" fontId="1" numFmtId="0" xfId="0" applyAlignment="1" applyBorder="1" applyFont="1">
      <alignment horizontal="left" vertical="center"/>
    </xf>
    <xf borderId="2" fillId="2" fontId="3" numFmtId="0" xfId="0" applyAlignment="1" applyBorder="1" applyFont="1">
      <alignment horizontal="right" vertical="center"/>
    </xf>
    <xf borderId="3" fillId="2" fontId="1" numFmtId="0" xfId="0" applyAlignment="1" applyBorder="1" applyFont="1">
      <alignment horizontal="right" vertical="center"/>
    </xf>
    <xf borderId="3" fillId="2" fontId="1" numFmtId="2" xfId="0" applyAlignment="1" applyBorder="1" applyFont="1" applyNumberFormat="1">
      <alignment horizontal="right" vertical="center"/>
    </xf>
    <xf borderId="0" fillId="2" fontId="1" numFmtId="0" xfId="0" applyAlignment="1" applyFont="1">
      <alignment horizontal="left" readingOrder="0"/>
    </xf>
    <xf borderId="1" fillId="2" fontId="1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0"/>
    <col customWidth="1" min="3" max="3" width="25.71"/>
    <col customWidth="1" min="4" max="4" width="11.0"/>
    <col customWidth="1" min="5" max="5" width="10.29"/>
    <col customWidth="1" min="6" max="6" width="16.14"/>
    <col customWidth="1" min="7" max="7" width="15.71"/>
    <col customWidth="1" min="8" max="10" width="8.86"/>
    <col customWidth="1" min="11" max="11" width="12.57"/>
    <col customWidth="1" min="12" max="12" width="10.29"/>
    <col customWidth="1" min="13" max="13" width="16.14"/>
    <col customWidth="1" min="14" max="14" width="15.71"/>
    <col customWidth="1" min="15" max="16" width="8.86"/>
    <col customWidth="1" min="17" max="26" width="8.71"/>
  </cols>
  <sheetData>
    <row r="1" ht="11.25" customHeight="1">
      <c r="A1" s="1"/>
      <c r="B1" s="2" t="s">
        <v>0</v>
      </c>
      <c r="C1" s="1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/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5" t="s">
        <v>1</v>
      </c>
      <c r="C3" s="1" t="s">
        <v>2</v>
      </c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5" t="s">
        <v>3</v>
      </c>
      <c r="C4" s="1" t="s">
        <v>4</v>
      </c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5"/>
      <c r="C5" s="1" t="s">
        <v>5</v>
      </c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5" t="s">
        <v>6</v>
      </c>
      <c r="C6" s="1" t="s">
        <v>7</v>
      </c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5"/>
      <c r="C7" s="1" t="s">
        <v>8</v>
      </c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5"/>
      <c r="C8" s="1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6" t="s">
        <v>9</v>
      </c>
      <c r="C10" s="1"/>
      <c r="D10" s="7"/>
      <c r="E10" s="3"/>
      <c r="F10" s="3"/>
      <c r="G10" s="3"/>
      <c r="H10" s="1"/>
      <c r="I10" s="1"/>
      <c r="J10" s="1"/>
      <c r="K10" s="7"/>
      <c r="L10" s="3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13.0</v>
      </c>
      <c r="C11" s="1"/>
      <c r="D11" s="3"/>
      <c r="E11" s="3"/>
      <c r="F11" s="3"/>
      <c r="G11" s="3"/>
      <c r="H11" s="1"/>
      <c r="I11" s="1"/>
      <c r="J11" s="1"/>
      <c r="K11" s="3"/>
      <c r="L11" s="3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68.0</v>
      </c>
      <c r="C12" s="1"/>
      <c r="D12" s="5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165.0</v>
      </c>
      <c r="C13" s="1"/>
      <c r="D13" s="5"/>
      <c r="E13" s="1"/>
      <c r="F13" s="1"/>
      <c r="G13" s="1"/>
      <c r="H13" s="1"/>
      <c r="I13" s="1"/>
      <c r="J13" s="1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193.0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216.0</v>
      </c>
      <c r="C15" s="1"/>
      <c r="D15" s="8"/>
      <c r="E15" s="8"/>
      <c r="F15" s="8"/>
      <c r="G15" s="8"/>
      <c r="H15" s="1"/>
      <c r="I15" s="1"/>
      <c r="J15" s="1"/>
      <c r="K15" s="8"/>
      <c r="L15" s="8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228.0</v>
      </c>
      <c r="C16" s="1"/>
      <c r="D16" s="9"/>
      <c r="E16" s="9"/>
      <c r="F16" s="9"/>
      <c r="G16" s="10"/>
      <c r="H16" s="1"/>
      <c r="I16" s="1"/>
      <c r="J16" s="1"/>
      <c r="K16" s="9"/>
      <c r="L16" s="9"/>
      <c r="M16" s="9"/>
      <c r="N16" s="10"/>
      <c r="O16" s="1"/>
      <c r="P16" s="1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361.0</v>
      </c>
      <c r="C17" s="1"/>
      <c r="D17" s="9"/>
      <c r="E17" s="9"/>
      <c r="F17" s="9"/>
      <c r="G17" s="10"/>
      <c r="H17" s="1"/>
      <c r="I17" s="1"/>
      <c r="J17" s="1"/>
      <c r="K17" s="9"/>
      <c r="L17" s="9"/>
      <c r="M17" s="9"/>
      <c r="N17" s="10"/>
      <c r="O17" s="1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470.0</v>
      </c>
      <c r="C18" s="1"/>
      <c r="D18" s="9"/>
      <c r="E18" s="9"/>
      <c r="F18" s="9"/>
      <c r="G18" s="10"/>
      <c r="H18" s="1"/>
      <c r="I18" s="1"/>
      <c r="J18" s="1"/>
      <c r="K18" s="9"/>
      <c r="L18" s="9"/>
      <c r="M18" s="9"/>
      <c r="N18" s="10"/>
      <c r="O18" s="1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500.0</v>
      </c>
      <c r="C19" s="1"/>
      <c r="D19" s="9"/>
      <c r="E19" s="9"/>
      <c r="F19" s="9"/>
      <c r="G19" s="10"/>
      <c r="H19" s="1"/>
      <c r="I19" s="1"/>
      <c r="J19" s="1"/>
      <c r="K19" s="9"/>
      <c r="L19" s="9"/>
      <c r="M19" s="9"/>
      <c r="N19" s="10"/>
      <c r="O19" s="1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529.0</v>
      </c>
      <c r="C20" s="1"/>
      <c r="D20" s="9"/>
      <c r="E20" s="9"/>
      <c r="F20" s="9"/>
      <c r="G20" s="10"/>
      <c r="H20" s="1"/>
      <c r="I20" s="1"/>
      <c r="J20" s="1"/>
      <c r="K20" s="9"/>
      <c r="L20" s="9"/>
      <c r="M20" s="9"/>
      <c r="N20" s="10"/>
      <c r="O20" s="1"/>
      <c r="P20" s="1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544.0</v>
      </c>
      <c r="C21" s="1"/>
      <c r="D21" s="9"/>
      <c r="E21" s="9"/>
      <c r="F21" s="9"/>
      <c r="G21" s="10"/>
      <c r="H21" s="1"/>
      <c r="I21" s="1"/>
      <c r="J21" s="1"/>
      <c r="K21" s="9"/>
      <c r="L21" s="9"/>
      <c r="M21" s="9"/>
      <c r="N21" s="10"/>
      <c r="O21" s="1"/>
      <c r="P21" s="1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602.0</v>
      </c>
      <c r="C22" s="1"/>
      <c r="D22" s="9"/>
      <c r="E22" s="9"/>
      <c r="F22" s="9"/>
      <c r="G22" s="10"/>
      <c r="H22" s="1"/>
      <c r="I22" s="1"/>
      <c r="J22" s="1"/>
      <c r="K22" s="9"/>
      <c r="L22" s="9"/>
      <c r="M22" s="9"/>
      <c r="N22" s="10"/>
      <c r="O22" s="1"/>
      <c r="P22" s="1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647.0</v>
      </c>
      <c r="C23" s="1"/>
      <c r="D23" s="9"/>
      <c r="E23" s="9"/>
      <c r="F23" s="9"/>
      <c r="G23" s="10"/>
      <c r="H23" s="1"/>
      <c r="I23" s="1"/>
      <c r="J23" s="1"/>
      <c r="K23" s="9"/>
      <c r="L23" s="9"/>
      <c r="M23" s="9"/>
      <c r="N23" s="10"/>
      <c r="O23" s="1"/>
      <c r="P23" s="1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692.0</v>
      </c>
      <c r="C24" s="1"/>
      <c r="D24" s="9"/>
      <c r="E24" s="9"/>
      <c r="F24" s="9"/>
      <c r="G24" s="10"/>
      <c r="H24" s="1"/>
      <c r="I24" s="1"/>
      <c r="J24" s="1"/>
      <c r="K24" s="9"/>
      <c r="L24" s="9"/>
      <c r="M24" s="9"/>
      <c r="N24" s="10"/>
      <c r="O24" s="1"/>
      <c r="P24" s="1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696.0</v>
      </c>
      <c r="C25" s="1"/>
      <c r="D25" s="9"/>
      <c r="E25" s="9"/>
      <c r="F25" s="9"/>
      <c r="G25" s="10"/>
      <c r="H25" s="1"/>
      <c r="I25" s="1"/>
      <c r="J25" s="1"/>
      <c r="K25" s="9"/>
      <c r="L25" s="9"/>
      <c r="M25" s="9"/>
      <c r="N25" s="10"/>
      <c r="O25" s="1"/>
      <c r="P25" s="1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699.0</v>
      </c>
      <c r="C26" s="1"/>
      <c r="D26" s="3"/>
      <c r="E26" s="3"/>
      <c r="F26" s="9"/>
      <c r="G26" s="10"/>
      <c r="H26" s="1"/>
      <c r="I26" s="1"/>
      <c r="J26" s="1"/>
      <c r="K26" s="3"/>
      <c r="L26" s="3"/>
      <c r="M26" s="9"/>
      <c r="N26" s="1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809.0</v>
      </c>
      <c r="C27" s="1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892.0</v>
      </c>
      <c r="C28" s="1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899.0</v>
      </c>
      <c r="C29" s="1"/>
      <c r="D29" s="1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936.0</v>
      </c>
      <c r="C30" s="1"/>
      <c r="D30" s="1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3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3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3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3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3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3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3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3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3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3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3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3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3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3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3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3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3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3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3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3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3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3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3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3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3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3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3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3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3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3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3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3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3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3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3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3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3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3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3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3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3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3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3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3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3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3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3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3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3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3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3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3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3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3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3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3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3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3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3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3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3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3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3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3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3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3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3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3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3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3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3"/>
      <c r="E225" s="3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3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3"/>
      <c r="E227" s="3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3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3"/>
      <c r="E229" s="3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3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3"/>
      <c r="E231" s="3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3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3"/>
      <c r="E233" s="3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3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3"/>
      <c r="E235" s="3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3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3"/>
      <c r="E237" s="3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3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3"/>
      <c r="E239" s="3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3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3"/>
      <c r="E241" s="3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3"/>
      <c r="E242" s="3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3"/>
      <c r="E243" s="3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3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3"/>
      <c r="E245" s="3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3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3"/>
      <c r="E247" s="3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3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3"/>
      <c r="E249" s="3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3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3"/>
      <c r="E251" s="3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3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3"/>
      <c r="E253" s="3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3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3"/>
      <c r="E255" s="3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3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3"/>
      <c r="E257" s="3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3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3"/>
      <c r="E259" s="3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3"/>
      <c r="E260" s="3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3"/>
      <c r="E261" s="3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3"/>
      <c r="E262" s="3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3"/>
      <c r="E263" s="3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3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3"/>
      <c r="E265" s="3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3"/>
      <c r="E266" s="3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3"/>
      <c r="E267" s="3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3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3"/>
      <c r="E269" s="3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3"/>
      <c r="E270" s="3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3"/>
      <c r="E271" s="3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3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3"/>
      <c r="E273" s="3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3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3"/>
      <c r="E275" s="3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3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3"/>
      <c r="E277" s="3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3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3"/>
      <c r="E279" s="3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3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3"/>
      <c r="E281" s="3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3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3"/>
      <c r="E283" s="3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3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3"/>
      <c r="E285" s="3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3"/>
      <c r="E286" s="3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3"/>
      <c r="E287" s="3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3"/>
      <c r="E288" s="3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3"/>
      <c r="E289" s="3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3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3"/>
      <c r="E291" s="3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3"/>
      <c r="E292" s="3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3"/>
      <c r="E293" s="3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3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3"/>
      <c r="E295" s="3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3"/>
      <c r="E296" s="3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3"/>
      <c r="E297" s="3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3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3"/>
      <c r="E299" s="3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3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3"/>
      <c r="E301" s="3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3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3"/>
      <c r="E303" s="3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3"/>
      <c r="E304" s="3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3"/>
      <c r="E305" s="3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3"/>
      <c r="E306" s="3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3"/>
      <c r="E307" s="3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3"/>
      <c r="E308" s="3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3"/>
      <c r="E309" s="3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3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3"/>
      <c r="E311" s="3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3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3"/>
      <c r="E313" s="3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3"/>
      <c r="E314" s="3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3"/>
      <c r="E315" s="3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3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3"/>
      <c r="E317" s="3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3"/>
      <c r="E318" s="3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3"/>
      <c r="E319" s="3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3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3"/>
      <c r="E321" s="3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3"/>
      <c r="E322" s="3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3"/>
      <c r="E323" s="3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3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3"/>
      <c r="E325" s="3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3"/>
      <c r="E326" s="3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3"/>
      <c r="E327" s="3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3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3"/>
      <c r="E329" s="3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3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3"/>
      <c r="E331" s="3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3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3"/>
      <c r="E333" s="3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3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3"/>
      <c r="E335" s="3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3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3"/>
      <c r="E337" s="3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3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3"/>
      <c r="E339" s="3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3"/>
      <c r="E340" s="3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3"/>
      <c r="E341" s="3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3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3"/>
      <c r="E343" s="3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3"/>
      <c r="E344" s="3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3"/>
      <c r="E345" s="3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3"/>
      <c r="E346" s="3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3"/>
      <c r="E347" s="3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3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3"/>
      <c r="E349" s="3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3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3"/>
      <c r="E351" s="3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3"/>
      <c r="E352" s="3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3"/>
      <c r="E353" s="3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3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3"/>
      <c r="E355" s="3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3"/>
      <c r="E356" s="3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3"/>
      <c r="E357" s="3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3"/>
      <c r="E358" s="3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3"/>
      <c r="E359" s="3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3"/>
      <c r="E360" s="3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3"/>
      <c r="E361" s="3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3"/>
      <c r="E362" s="3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3"/>
      <c r="E363" s="3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3"/>
      <c r="E364" s="3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3"/>
      <c r="E365" s="3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3"/>
      <c r="E366" s="3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3"/>
      <c r="E367" s="3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3"/>
      <c r="E368" s="3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3"/>
      <c r="E369" s="3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3"/>
      <c r="E370" s="3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3"/>
      <c r="E371" s="3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3"/>
      <c r="E372" s="3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3"/>
      <c r="E373" s="3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3"/>
      <c r="E374" s="3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3"/>
      <c r="E375" s="3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3"/>
      <c r="E376" s="3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3"/>
      <c r="E377" s="3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3"/>
      <c r="E378" s="3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3"/>
      <c r="E379" s="3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3"/>
      <c r="E380" s="3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3"/>
      <c r="E381" s="3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3"/>
      <c r="E382" s="3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3"/>
      <c r="E383" s="3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3"/>
      <c r="E384" s="3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3"/>
      <c r="E385" s="3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3"/>
      <c r="E386" s="3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3"/>
      <c r="E387" s="3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3"/>
      <c r="E388" s="3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3"/>
      <c r="E389" s="3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3"/>
      <c r="E390" s="3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3"/>
      <c r="E391" s="3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3"/>
      <c r="E392" s="3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3"/>
      <c r="E393" s="3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3"/>
      <c r="E394" s="3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3"/>
      <c r="E395" s="3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3"/>
      <c r="E396" s="3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3"/>
      <c r="E397" s="3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3"/>
      <c r="E398" s="3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3"/>
      <c r="E399" s="3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3"/>
      <c r="E400" s="3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3"/>
      <c r="E401" s="3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3"/>
      <c r="E402" s="3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3"/>
      <c r="E403" s="3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3"/>
      <c r="E404" s="3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3"/>
      <c r="E405" s="3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3"/>
      <c r="E406" s="3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3"/>
      <c r="E407" s="3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3"/>
      <c r="E408" s="3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3"/>
      <c r="E409" s="3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3"/>
      <c r="E410" s="3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3"/>
      <c r="E411" s="3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3"/>
      <c r="E412" s="3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3"/>
      <c r="E413" s="3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3"/>
      <c r="E414" s="3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3"/>
      <c r="E415" s="3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3"/>
      <c r="E416" s="3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3"/>
      <c r="E417" s="3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3"/>
      <c r="E418" s="3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3"/>
      <c r="E419" s="3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3"/>
      <c r="E420" s="3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3"/>
      <c r="E421" s="3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3"/>
      <c r="E422" s="3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3"/>
      <c r="E423" s="3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3"/>
      <c r="E424" s="3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3"/>
      <c r="E425" s="3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3"/>
      <c r="E426" s="3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3"/>
      <c r="E427" s="3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3"/>
      <c r="E428" s="3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3"/>
      <c r="E429" s="3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3"/>
      <c r="E430" s="3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3"/>
      <c r="E431" s="3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3"/>
      <c r="E432" s="3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3"/>
      <c r="E433" s="3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3"/>
      <c r="E434" s="3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3"/>
      <c r="E435" s="3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3"/>
      <c r="E436" s="3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3"/>
      <c r="E437" s="3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3"/>
      <c r="E438" s="3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3"/>
      <c r="E439" s="3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3"/>
      <c r="E440" s="3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3"/>
      <c r="E441" s="3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3"/>
      <c r="E442" s="3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3"/>
      <c r="E443" s="3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3"/>
      <c r="E444" s="3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3"/>
      <c r="E445" s="3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3"/>
      <c r="E446" s="3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3"/>
      <c r="E447" s="3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3"/>
      <c r="E448" s="3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3"/>
      <c r="E449" s="3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3"/>
      <c r="E450" s="3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3"/>
      <c r="E451" s="3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3"/>
      <c r="E452" s="3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3"/>
      <c r="E453" s="3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3"/>
      <c r="E454" s="3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3"/>
      <c r="E455" s="3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3"/>
      <c r="E456" s="3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3"/>
      <c r="E457" s="3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3"/>
      <c r="E458" s="3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3"/>
      <c r="E459" s="3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3"/>
      <c r="E460" s="3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3"/>
      <c r="E461" s="3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3"/>
      <c r="E462" s="3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3"/>
      <c r="E463" s="3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3"/>
      <c r="E464" s="3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3"/>
      <c r="E465" s="3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3"/>
      <c r="E466" s="3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3"/>
      <c r="E467" s="3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3"/>
      <c r="E468" s="3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3"/>
      <c r="E469" s="3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3"/>
      <c r="E470" s="3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3"/>
      <c r="E471" s="3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3"/>
      <c r="E472" s="3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3"/>
      <c r="E473" s="3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3"/>
      <c r="E474" s="3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3"/>
      <c r="E475" s="3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3"/>
      <c r="E476" s="3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3"/>
      <c r="E477" s="3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3"/>
      <c r="E478" s="3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3"/>
      <c r="E479" s="3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3"/>
      <c r="E480" s="3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3"/>
      <c r="E481" s="3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3"/>
      <c r="E482" s="3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3"/>
      <c r="E483" s="3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3"/>
      <c r="E484" s="3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3"/>
      <c r="E485" s="3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3"/>
      <c r="E486" s="3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3"/>
      <c r="E487" s="3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3"/>
      <c r="E488" s="3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3"/>
      <c r="E489" s="3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3"/>
      <c r="E490" s="3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3"/>
      <c r="E491" s="3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3"/>
      <c r="E492" s="3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3"/>
      <c r="E493" s="3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3"/>
      <c r="E494" s="3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3"/>
      <c r="E495" s="3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3"/>
      <c r="E496" s="3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3"/>
      <c r="E497" s="3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3"/>
      <c r="E498" s="3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3"/>
      <c r="E499" s="3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3"/>
      <c r="E500" s="3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3"/>
      <c r="E501" s="3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3"/>
      <c r="E502" s="3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3"/>
      <c r="E503" s="3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3"/>
      <c r="E504" s="3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3"/>
      <c r="E505" s="3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3"/>
      <c r="E506" s="3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3"/>
      <c r="E507" s="3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3"/>
      <c r="E508" s="3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3"/>
      <c r="E509" s="3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3"/>
      <c r="E510" s="3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3"/>
      <c r="E511" s="3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3"/>
      <c r="E512" s="3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3"/>
      <c r="E513" s="3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3"/>
      <c r="E514" s="3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3"/>
      <c r="E515" s="3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3"/>
      <c r="E516" s="3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3"/>
      <c r="E517" s="3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3"/>
      <c r="E518" s="3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3"/>
      <c r="E519" s="3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3"/>
      <c r="E520" s="3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3"/>
      <c r="E521" s="3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3"/>
      <c r="E522" s="3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3"/>
      <c r="E523" s="3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3"/>
      <c r="E524" s="3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3"/>
      <c r="E525" s="3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3"/>
      <c r="E526" s="3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3"/>
      <c r="E527" s="3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3"/>
      <c r="E528" s="3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3"/>
      <c r="E529" s="3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3"/>
      <c r="E530" s="3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3"/>
      <c r="E531" s="3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3"/>
      <c r="E532" s="3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3"/>
      <c r="E533" s="3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3"/>
      <c r="E534" s="3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3"/>
      <c r="E535" s="3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3"/>
      <c r="E536" s="3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3"/>
      <c r="E537" s="3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3"/>
      <c r="E538" s="3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3"/>
      <c r="E539" s="3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3"/>
      <c r="E540" s="3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3"/>
      <c r="E541" s="3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3"/>
      <c r="E542" s="3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3"/>
      <c r="E543" s="3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3"/>
      <c r="E544" s="3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3"/>
      <c r="E545" s="3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3"/>
      <c r="E546" s="3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3"/>
      <c r="E547" s="3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3"/>
      <c r="E548" s="3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3"/>
      <c r="E549" s="3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3"/>
      <c r="E550" s="3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3"/>
      <c r="E551" s="3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3"/>
      <c r="E552" s="3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3"/>
      <c r="E553" s="3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3"/>
      <c r="E554" s="3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3"/>
      <c r="E555" s="3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3"/>
      <c r="E556" s="3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3"/>
      <c r="E557" s="3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3"/>
      <c r="E558" s="3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3"/>
      <c r="E559" s="3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3"/>
      <c r="E560" s="3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3"/>
      <c r="E561" s="3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3"/>
      <c r="E562" s="3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3"/>
      <c r="E563" s="3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3"/>
      <c r="E564" s="3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3"/>
      <c r="E565" s="3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3"/>
      <c r="E566" s="3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3"/>
      <c r="E567" s="3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3"/>
      <c r="E568" s="3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3"/>
      <c r="E569" s="3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3"/>
      <c r="E570" s="3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3"/>
      <c r="E571" s="3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3"/>
      <c r="E572" s="3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3"/>
      <c r="E573" s="3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3"/>
      <c r="E574" s="3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3"/>
      <c r="E575" s="3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3"/>
      <c r="E576" s="3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3"/>
      <c r="E577" s="3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3"/>
      <c r="E578" s="3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3"/>
      <c r="E579" s="3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3"/>
      <c r="E580" s="3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3"/>
      <c r="E581" s="3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3"/>
      <c r="E582" s="3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3"/>
      <c r="E583" s="3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3"/>
      <c r="E584" s="3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3"/>
      <c r="E585" s="3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3"/>
      <c r="E586" s="3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3"/>
      <c r="E587" s="3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3"/>
      <c r="E588" s="3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3"/>
      <c r="E589" s="3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3"/>
      <c r="E590" s="3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3"/>
      <c r="E591" s="3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3"/>
      <c r="E592" s="3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3"/>
      <c r="E593" s="3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3"/>
      <c r="E594" s="3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3"/>
      <c r="E595" s="3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3"/>
      <c r="E596" s="3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3"/>
      <c r="E597" s="3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3"/>
      <c r="E598" s="3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3"/>
      <c r="E599" s="3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3"/>
      <c r="E600" s="3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3"/>
      <c r="E601" s="3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3"/>
      <c r="E602" s="3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3"/>
      <c r="E603" s="3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3"/>
      <c r="E604" s="3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3"/>
      <c r="E605" s="3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3"/>
      <c r="E606" s="3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3"/>
      <c r="E607" s="3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3"/>
      <c r="E608" s="3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3"/>
      <c r="E609" s="3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3"/>
      <c r="E610" s="3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3"/>
      <c r="E611" s="3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3"/>
      <c r="E612" s="3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3"/>
      <c r="E613" s="3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3"/>
      <c r="E614" s="3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3"/>
      <c r="E615" s="3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3"/>
      <c r="E616" s="3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3"/>
      <c r="E617" s="3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3"/>
      <c r="E618" s="3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3"/>
      <c r="E619" s="3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3"/>
      <c r="E620" s="3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3"/>
      <c r="E621" s="3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3"/>
      <c r="E622" s="3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3"/>
      <c r="E623" s="3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3"/>
      <c r="E624" s="3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3"/>
      <c r="E625" s="3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3"/>
      <c r="E626" s="3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3"/>
      <c r="E627" s="3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3"/>
      <c r="E628" s="3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3"/>
      <c r="E629" s="3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3"/>
      <c r="E630" s="3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3"/>
      <c r="E631" s="3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3"/>
      <c r="E632" s="3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3"/>
      <c r="E633" s="3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3"/>
      <c r="E634" s="3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3"/>
      <c r="E635" s="3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3"/>
      <c r="E636" s="3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3"/>
      <c r="E637" s="3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3"/>
      <c r="E638" s="3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3"/>
      <c r="E639" s="3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3"/>
      <c r="E640" s="3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3"/>
      <c r="E641" s="3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3"/>
      <c r="E642" s="3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3"/>
      <c r="E643" s="3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3"/>
      <c r="E644" s="3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3"/>
      <c r="E645" s="3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3"/>
      <c r="E646" s="3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3"/>
      <c r="E647" s="3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3"/>
      <c r="E648" s="3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3"/>
      <c r="E649" s="3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3"/>
      <c r="E650" s="3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3"/>
      <c r="E651" s="3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3"/>
      <c r="E652" s="3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3"/>
      <c r="E653" s="3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3"/>
      <c r="E654" s="3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3"/>
      <c r="E655" s="3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3"/>
      <c r="E656" s="3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3"/>
      <c r="E657" s="3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3"/>
      <c r="E658" s="3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3"/>
      <c r="E659" s="3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3"/>
      <c r="E660" s="3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3"/>
      <c r="E661" s="3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3"/>
      <c r="E662" s="3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3"/>
      <c r="E663" s="3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3"/>
      <c r="E664" s="3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3"/>
      <c r="E665" s="3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3"/>
      <c r="E666" s="3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3"/>
      <c r="E667" s="3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3"/>
      <c r="E668" s="3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3"/>
      <c r="E669" s="3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3"/>
      <c r="E670" s="3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3"/>
      <c r="E671" s="3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3"/>
      <c r="E672" s="3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3"/>
      <c r="E673" s="3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3"/>
      <c r="E674" s="3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3"/>
      <c r="E675" s="3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3"/>
      <c r="E676" s="3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3"/>
      <c r="E677" s="3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3"/>
      <c r="E678" s="3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3"/>
      <c r="E679" s="3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3"/>
      <c r="E680" s="3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3"/>
      <c r="E681" s="3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3"/>
      <c r="E682" s="3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3"/>
      <c r="E683" s="3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3"/>
      <c r="E684" s="3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3"/>
      <c r="E685" s="3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3"/>
      <c r="E686" s="3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3"/>
      <c r="E687" s="3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3"/>
      <c r="E688" s="3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3"/>
      <c r="E689" s="3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3"/>
      <c r="E690" s="3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3"/>
      <c r="E691" s="3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3"/>
      <c r="E692" s="3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3"/>
      <c r="E693" s="3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3"/>
      <c r="E694" s="3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3"/>
      <c r="E695" s="3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3"/>
      <c r="E696" s="3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3"/>
      <c r="E697" s="3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3"/>
      <c r="E698" s="3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3"/>
      <c r="E699" s="3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3"/>
      <c r="E700" s="3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3"/>
      <c r="E701" s="3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3"/>
      <c r="E702" s="3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3"/>
      <c r="E703" s="3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3"/>
      <c r="E704" s="3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3"/>
      <c r="E705" s="3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3"/>
      <c r="E706" s="3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3"/>
      <c r="E707" s="3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3"/>
      <c r="E708" s="3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3"/>
      <c r="E709" s="3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3"/>
      <c r="E710" s="3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3"/>
      <c r="E711" s="3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3"/>
      <c r="E712" s="3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3"/>
      <c r="E713" s="3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3"/>
      <c r="E714" s="3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3"/>
      <c r="E715" s="3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3"/>
      <c r="E716" s="3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3"/>
      <c r="E717" s="3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3"/>
      <c r="E718" s="3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3"/>
      <c r="E719" s="3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3"/>
      <c r="E720" s="3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3"/>
      <c r="E721" s="3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3"/>
      <c r="E722" s="3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3"/>
      <c r="E723" s="3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3"/>
      <c r="E724" s="3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3"/>
      <c r="E725" s="3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3"/>
      <c r="E726" s="3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3"/>
      <c r="E727" s="3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3"/>
      <c r="E728" s="3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3"/>
      <c r="E729" s="3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3"/>
      <c r="E730" s="3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3"/>
      <c r="E731" s="3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3"/>
      <c r="E732" s="3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3"/>
      <c r="E733" s="3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3"/>
      <c r="E734" s="3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3"/>
      <c r="E735" s="3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3"/>
      <c r="E736" s="3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3"/>
      <c r="E737" s="3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3"/>
      <c r="E738" s="3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3"/>
      <c r="E739" s="3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3"/>
      <c r="E740" s="3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3"/>
      <c r="E741" s="3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3"/>
      <c r="E742" s="3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3"/>
      <c r="E743" s="3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3"/>
      <c r="E744" s="3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3"/>
      <c r="E745" s="3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3"/>
      <c r="E746" s="3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3"/>
      <c r="E747" s="3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3"/>
      <c r="E748" s="3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3"/>
      <c r="E749" s="3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3"/>
      <c r="E750" s="3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3"/>
      <c r="E751" s="3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3"/>
      <c r="E752" s="3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3"/>
      <c r="E753" s="3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3"/>
      <c r="E754" s="3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3"/>
      <c r="E755" s="3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3"/>
      <c r="E756" s="3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3"/>
      <c r="E757" s="3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3"/>
      <c r="E758" s="3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3"/>
      <c r="E759" s="3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3"/>
      <c r="E760" s="3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3"/>
      <c r="E761" s="3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3"/>
      <c r="E762" s="3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3"/>
      <c r="E763" s="3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3"/>
      <c r="E764" s="3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3"/>
      <c r="E765" s="3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3"/>
      <c r="E766" s="3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3"/>
      <c r="E767" s="3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3"/>
      <c r="E768" s="3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3"/>
      <c r="E769" s="3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3"/>
      <c r="E770" s="3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3"/>
      <c r="E771" s="3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3"/>
      <c r="E772" s="3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3"/>
      <c r="E773" s="3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3"/>
      <c r="E774" s="3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3"/>
      <c r="E775" s="3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3"/>
      <c r="E776" s="3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3"/>
      <c r="E777" s="3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3"/>
      <c r="E778" s="3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3"/>
      <c r="E779" s="3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3"/>
      <c r="E780" s="3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3"/>
      <c r="E781" s="3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3"/>
      <c r="E782" s="3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3"/>
      <c r="E783" s="3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3"/>
      <c r="E784" s="3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3"/>
      <c r="E785" s="3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3"/>
      <c r="E786" s="3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3"/>
      <c r="E787" s="3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3"/>
      <c r="E788" s="3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3"/>
      <c r="E789" s="3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3"/>
      <c r="E790" s="3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3"/>
      <c r="E791" s="3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3"/>
      <c r="E792" s="3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3"/>
      <c r="E793" s="3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3"/>
      <c r="E794" s="3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3"/>
      <c r="E795" s="3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3"/>
      <c r="E796" s="3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3"/>
      <c r="E797" s="3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3"/>
      <c r="E798" s="3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3"/>
      <c r="E799" s="3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3"/>
      <c r="E800" s="3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3"/>
      <c r="E801" s="3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3"/>
      <c r="E802" s="3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3"/>
      <c r="E803" s="3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3"/>
      <c r="E804" s="3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3"/>
      <c r="E805" s="3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3"/>
      <c r="E806" s="3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3"/>
      <c r="E807" s="3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3"/>
      <c r="E808" s="3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3"/>
      <c r="E809" s="3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3"/>
      <c r="E810" s="3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3"/>
      <c r="E811" s="3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3"/>
      <c r="E812" s="3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3"/>
      <c r="E813" s="3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3"/>
      <c r="E814" s="3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3"/>
      <c r="E815" s="3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3"/>
      <c r="E816" s="3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3"/>
      <c r="E817" s="3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3"/>
      <c r="E818" s="3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3"/>
      <c r="E819" s="3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3"/>
      <c r="E820" s="3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3"/>
      <c r="E821" s="3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3"/>
      <c r="E822" s="3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3"/>
      <c r="E823" s="3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3"/>
      <c r="E824" s="3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3"/>
      <c r="E825" s="3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3"/>
      <c r="E826" s="3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3"/>
      <c r="E827" s="3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3"/>
      <c r="E828" s="3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3"/>
      <c r="E829" s="3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3"/>
      <c r="E830" s="3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3"/>
      <c r="E831" s="3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3"/>
      <c r="E832" s="3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3"/>
      <c r="E833" s="3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3"/>
      <c r="E834" s="3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3"/>
      <c r="E835" s="3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3"/>
      <c r="E836" s="3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3"/>
      <c r="E837" s="3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3"/>
      <c r="E838" s="3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3"/>
      <c r="E839" s="3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3"/>
      <c r="E840" s="3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3"/>
      <c r="E841" s="3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3"/>
      <c r="E842" s="3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3"/>
      <c r="E843" s="3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3"/>
      <c r="E844" s="3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3"/>
      <c r="E845" s="3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3"/>
      <c r="E846" s="3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3"/>
      <c r="E847" s="3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3"/>
      <c r="E848" s="3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3"/>
      <c r="E849" s="3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3"/>
      <c r="E850" s="3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3"/>
      <c r="E851" s="3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3"/>
      <c r="E852" s="3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3"/>
      <c r="E853" s="3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3"/>
      <c r="E854" s="3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3"/>
      <c r="E855" s="3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3"/>
      <c r="E856" s="3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3"/>
      <c r="E857" s="3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3"/>
      <c r="E858" s="3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3"/>
      <c r="E859" s="3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3"/>
      <c r="E860" s="3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3"/>
      <c r="E861" s="3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3"/>
      <c r="E862" s="3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3"/>
      <c r="E863" s="3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3"/>
      <c r="E864" s="3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3"/>
      <c r="E865" s="3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3"/>
      <c r="E866" s="3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3"/>
      <c r="E867" s="3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3"/>
      <c r="E868" s="3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3"/>
      <c r="E869" s="3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3"/>
      <c r="E870" s="3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3"/>
      <c r="E871" s="3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3"/>
      <c r="E872" s="3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3"/>
      <c r="E873" s="3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3"/>
      <c r="E874" s="3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3"/>
      <c r="E875" s="3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3"/>
      <c r="E876" s="3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3"/>
      <c r="E877" s="3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3"/>
      <c r="E878" s="3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3"/>
      <c r="E879" s="3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3"/>
      <c r="E880" s="3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3"/>
      <c r="E881" s="3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3"/>
      <c r="E882" s="3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3"/>
      <c r="E883" s="3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3"/>
      <c r="E884" s="3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3"/>
      <c r="E885" s="3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3"/>
      <c r="E886" s="3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3"/>
      <c r="E887" s="3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3"/>
      <c r="E888" s="3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3"/>
      <c r="E889" s="3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3"/>
      <c r="E890" s="3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3"/>
      <c r="E891" s="3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3"/>
      <c r="E892" s="3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3"/>
      <c r="E893" s="3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3"/>
      <c r="E894" s="3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3"/>
      <c r="E895" s="3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3"/>
      <c r="E896" s="3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3"/>
      <c r="E897" s="3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3"/>
      <c r="E898" s="3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3"/>
      <c r="E899" s="3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3"/>
      <c r="E900" s="3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3"/>
      <c r="E901" s="3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3"/>
      <c r="E902" s="3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3"/>
      <c r="E903" s="3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3"/>
      <c r="E904" s="3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3"/>
      <c r="E905" s="3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3"/>
      <c r="E906" s="3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3"/>
      <c r="E907" s="3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3"/>
      <c r="E908" s="3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3"/>
      <c r="E909" s="3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3"/>
      <c r="E910" s="3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3"/>
      <c r="E911" s="3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3"/>
      <c r="E912" s="3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3"/>
      <c r="E913" s="3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3"/>
      <c r="E914" s="3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3"/>
      <c r="E915" s="3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3"/>
      <c r="E916" s="3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3"/>
      <c r="E917" s="3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3"/>
      <c r="E918" s="3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3"/>
      <c r="E919" s="3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3"/>
      <c r="E920" s="3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3"/>
      <c r="E921" s="3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3"/>
      <c r="E922" s="3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3"/>
      <c r="E923" s="3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3"/>
      <c r="E924" s="3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3"/>
      <c r="E925" s="3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3"/>
      <c r="E926" s="3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3"/>
      <c r="E927" s="3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3"/>
      <c r="E928" s="3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3"/>
      <c r="E929" s="3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3"/>
      <c r="E930" s="3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3"/>
      <c r="E931" s="3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3"/>
      <c r="E932" s="3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3"/>
      <c r="E933" s="3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3"/>
      <c r="E934" s="3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3"/>
      <c r="E935" s="3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3"/>
      <c r="E936" s="3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3"/>
      <c r="E937" s="3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3"/>
      <c r="E938" s="3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3"/>
      <c r="E939" s="3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3"/>
      <c r="E940" s="3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3"/>
      <c r="E941" s="3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3"/>
      <c r="E942" s="3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3"/>
      <c r="E943" s="3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3"/>
      <c r="E944" s="3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3"/>
      <c r="E945" s="3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3"/>
      <c r="E946" s="3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3"/>
      <c r="E947" s="3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3"/>
      <c r="E948" s="3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3"/>
      <c r="E949" s="3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3"/>
      <c r="E950" s="3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3"/>
      <c r="E951" s="3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3"/>
      <c r="E952" s="3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3"/>
      <c r="E953" s="3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3"/>
      <c r="E954" s="3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3"/>
      <c r="E955" s="3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3"/>
      <c r="E956" s="3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3"/>
      <c r="E957" s="3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3"/>
      <c r="E958" s="3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3"/>
      <c r="E959" s="3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3"/>
      <c r="E960" s="3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3"/>
      <c r="E961" s="3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3"/>
      <c r="E962" s="3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3"/>
      <c r="E963" s="3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3"/>
      <c r="E964" s="3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3"/>
      <c r="E965" s="3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3"/>
      <c r="E966" s="3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3"/>
      <c r="E967" s="3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3"/>
      <c r="E968" s="3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3"/>
      <c r="E969" s="3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3"/>
      <c r="E970" s="3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3"/>
      <c r="E971" s="3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3"/>
      <c r="E972" s="3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3"/>
      <c r="E973" s="3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3"/>
      <c r="E974" s="3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3"/>
      <c r="E975" s="3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3"/>
      <c r="E976" s="3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3"/>
      <c r="E977" s="3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3"/>
      <c r="E978" s="3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3"/>
      <c r="E979" s="3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3"/>
      <c r="E980" s="3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3"/>
      <c r="E981" s="3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3"/>
      <c r="E982" s="3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3"/>
      <c r="E983" s="3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3"/>
      <c r="E984" s="3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3"/>
      <c r="E985" s="3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3"/>
      <c r="E986" s="3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3"/>
      <c r="E987" s="3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3"/>
      <c r="E988" s="3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3"/>
      <c r="E989" s="3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3"/>
      <c r="E990" s="3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3"/>
      <c r="E991" s="3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3"/>
      <c r="E992" s="3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3"/>
      <c r="E993" s="3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3"/>
      <c r="E994" s="3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3"/>
      <c r="E995" s="3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3"/>
      <c r="E996" s="3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3"/>
      <c r="E997" s="3"/>
      <c r="F997" s="3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3"/>
      <c r="E998" s="3"/>
      <c r="F998" s="3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3"/>
      <c r="E999" s="3"/>
      <c r="F999" s="3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3"/>
      <c r="E1000" s="3"/>
      <c r="F1000" s="3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0"/>
    <col customWidth="1" min="3" max="3" width="25.71"/>
    <col customWidth="1" min="4" max="4" width="11.0"/>
    <col customWidth="1" min="5" max="5" width="10.29"/>
    <col customWidth="1" min="6" max="6" width="16.14"/>
    <col customWidth="1" min="7" max="7" width="15.71"/>
    <col customWidth="1" min="8" max="10" width="8.86"/>
    <col customWidth="1" min="11" max="11" width="12.57"/>
    <col customWidth="1" min="12" max="12" width="10.29"/>
    <col customWidth="1" min="13" max="13" width="16.14"/>
    <col customWidth="1" min="14" max="14" width="15.71"/>
    <col customWidth="1" min="15" max="16" width="8.86"/>
    <col customWidth="1" min="17" max="26" width="8.71"/>
  </cols>
  <sheetData>
    <row r="1" ht="11.25" customHeight="1">
      <c r="A1" s="1"/>
      <c r="B1" s="2" t="s">
        <v>0</v>
      </c>
      <c r="C1" s="1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/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5" t="s">
        <v>1</v>
      </c>
      <c r="C3" s="1" t="s">
        <v>2</v>
      </c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5" t="s">
        <v>3</v>
      </c>
      <c r="C4" s="1" t="s">
        <v>4</v>
      </c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5"/>
      <c r="C5" s="1" t="s">
        <v>5</v>
      </c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5" t="s">
        <v>6</v>
      </c>
      <c r="C6" s="1" t="s">
        <v>7</v>
      </c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5"/>
      <c r="C7" s="1" t="s">
        <v>8</v>
      </c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5"/>
      <c r="C8" s="1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6" t="s">
        <v>9</v>
      </c>
      <c r="C10" s="1"/>
      <c r="D10" s="7" t="s">
        <v>10</v>
      </c>
      <c r="E10" s="3"/>
      <c r="F10" s="3"/>
      <c r="G10" s="3"/>
      <c r="H10" s="1"/>
      <c r="I10" s="1"/>
      <c r="J10" s="1"/>
      <c r="K10" s="7" t="s">
        <v>11</v>
      </c>
      <c r="L10" s="3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13.0</v>
      </c>
      <c r="C11" s="1"/>
      <c r="D11" s="3"/>
      <c r="E11" s="3"/>
      <c r="F11" s="3"/>
      <c r="G11" s="3"/>
      <c r="H11" s="1"/>
      <c r="I11" s="1"/>
      <c r="J11" s="1"/>
      <c r="K11" s="3"/>
      <c r="L11" s="3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68.0</v>
      </c>
      <c r="C12" s="1"/>
      <c r="D12" s="5" t="s">
        <v>12</v>
      </c>
      <c r="E12" s="1">
        <v>10.0</v>
      </c>
      <c r="F12" s="1"/>
      <c r="G12" s="1"/>
      <c r="H12" s="1"/>
      <c r="I12" s="1"/>
      <c r="J12" s="1"/>
      <c r="K12" s="5" t="s">
        <v>12</v>
      </c>
      <c r="L12" s="1">
        <v>10.0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165.0</v>
      </c>
      <c r="C13" s="1"/>
      <c r="D13" s="5" t="s">
        <v>13</v>
      </c>
      <c r="E13" s="1">
        <f>($B$30-$B$11)/E12</f>
        <v>92.3</v>
      </c>
      <c r="F13" s="1"/>
      <c r="G13" s="1"/>
      <c r="H13" s="1"/>
      <c r="I13" s="1"/>
      <c r="J13" s="1"/>
      <c r="K13" s="5" t="s">
        <v>13</v>
      </c>
      <c r="L13" s="1">
        <f>ROUNDUP(($B$30-$B$11)/L12,0)</f>
        <v>93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193.0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216.0</v>
      </c>
      <c r="C15" s="1"/>
      <c r="D15" s="14" t="s">
        <v>14</v>
      </c>
      <c r="E15" s="14" t="s">
        <v>15</v>
      </c>
      <c r="F15" s="14" t="s">
        <v>16</v>
      </c>
      <c r="G15" s="14" t="s">
        <v>17</v>
      </c>
      <c r="H15" s="1"/>
      <c r="I15" s="1"/>
      <c r="J15" s="1"/>
      <c r="K15" s="14" t="s">
        <v>14</v>
      </c>
      <c r="L15" s="14" t="s">
        <v>15</v>
      </c>
      <c r="M15" s="14" t="s">
        <v>16</v>
      </c>
      <c r="N15" s="14" t="s">
        <v>17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228.0</v>
      </c>
      <c r="C16" s="1"/>
      <c r="D16" s="9">
        <f>B11</f>
        <v>13</v>
      </c>
      <c r="E16" s="9">
        <f t="shared" ref="E16:E25" si="1">D16+$E$13</f>
        <v>105.3</v>
      </c>
      <c r="F16" s="9">
        <f t="shared" ref="F16:F25" si="2">COUNTIF($B$11:$B$30,"&gt;="&amp;D16)-COUNTIF($B$11:$B$30,"&gt;"&amp;E16)</f>
        <v>2</v>
      </c>
      <c r="G16" s="10">
        <f t="shared" ref="G16:G26" si="3">F16/20</f>
        <v>0.1</v>
      </c>
      <c r="H16" s="1"/>
      <c r="I16" s="1"/>
      <c r="J16" s="1"/>
      <c r="K16" s="9">
        <f>B11</f>
        <v>13</v>
      </c>
      <c r="L16" s="9">
        <f t="shared" ref="L16:L25" si="4">K16+$L$13</f>
        <v>106</v>
      </c>
      <c r="M16" s="9">
        <f t="shared" ref="M16:M25" si="5">COUNTIF($B$11:$B$30,"&gt;="&amp;K16)-COUNTIF($B$11:$B$30,"&gt;"&amp;L16)</f>
        <v>2</v>
      </c>
      <c r="N16" s="10">
        <f t="shared" ref="N16:N26" si="6">M16/20</f>
        <v>0.1</v>
      </c>
      <c r="O16" s="1"/>
      <c r="P16" s="1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361.0</v>
      </c>
      <c r="C17" s="1"/>
      <c r="D17" s="9">
        <f t="shared" ref="D17:D25" si="7">E16</f>
        <v>105.3</v>
      </c>
      <c r="E17" s="9">
        <f t="shared" si="1"/>
        <v>197.6</v>
      </c>
      <c r="F17" s="9">
        <f t="shared" si="2"/>
        <v>2</v>
      </c>
      <c r="G17" s="10">
        <f t="shared" si="3"/>
        <v>0.1</v>
      </c>
      <c r="H17" s="1"/>
      <c r="I17" s="1"/>
      <c r="J17" s="1"/>
      <c r="K17" s="9">
        <f t="shared" ref="K17:K25" si="8">L16</f>
        <v>106</v>
      </c>
      <c r="L17" s="9">
        <f t="shared" si="4"/>
        <v>199</v>
      </c>
      <c r="M17" s="9">
        <f t="shared" si="5"/>
        <v>2</v>
      </c>
      <c r="N17" s="10">
        <f t="shared" si="6"/>
        <v>0.1</v>
      </c>
      <c r="O17" s="1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470.0</v>
      </c>
      <c r="C18" s="1"/>
      <c r="D18" s="9">
        <f t="shared" si="7"/>
        <v>197.6</v>
      </c>
      <c r="E18" s="9">
        <f t="shared" si="1"/>
        <v>289.9</v>
      </c>
      <c r="F18" s="9">
        <f t="shared" si="2"/>
        <v>2</v>
      </c>
      <c r="G18" s="10">
        <f t="shared" si="3"/>
        <v>0.1</v>
      </c>
      <c r="H18" s="1"/>
      <c r="I18" s="1"/>
      <c r="J18" s="1"/>
      <c r="K18" s="9">
        <f t="shared" si="8"/>
        <v>199</v>
      </c>
      <c r="L18" s="9">
        <f t="shared" si="4"/>
        <v>292</v>
      </c>
      <c r="M18" s="9">
        <f t="shared" si="5"/>
        <v>2</v>
      </c>
      <c r="N18" s="10">
        <f t="shared" si="6"/>
        <v>0.1</v>
      </c>
      <c r="O18" s="1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500.0</v>
      </c>
      <c r="C19" s="1"/>
      <c r="D19" s="9">
        <f t="shared" si="7"/>
        <v>289.9</v>
      </c>
      <c r="E19" s="9">
        <f t="shared" si="1"/>
        <v>382.2</v>
      </c>
      <c r="F19" s="9">
        <f t="shared" si="2"/>
        <v>1</v>
      </c>
      <c r="G19" s="10">
        <f t="shared" si="3"/>
        <v>0.05</v>
      </c>
      <c r="H19" s="1"/>
      <c r="I19" s="1"/>
      <c r="J19" s="1"/>
      <c r="K19" s="9">
        <f t="shared" si="8"/>
        <v>292</v>
      </c>
      <c r="L19" s="9">
        <f t="shared" si="4"/>
        <v>385</v>
      </c>
      <c r="M19" s="9">
        <f t="shared" si="5"/>
        <v>1</v>
      </c>
      <c r="N19" s="10">
        <f t="shared" si="6"/>
        <v>0.05</v>
      </c>
      <c r="O19" s="1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529.0</v>
      </c>
      <c r="C20" s="1"/>
      <c r="D20" s="9">
        <f t="shared" si="7"/>
        <v>382.2</v>
      </c>
      <c r="E20" s="9">
        <f t="shared" si="1"/>
        <v>474.5</v>
      </c>
      <c r="F20" s="9">
        <f t="shared" si="2"/>
        <v>1</v>
      </c>
      <c r="G20" s="10">
        <f t="shared" si="3"/>
        <v>0.05</v>
      </c>
      <c r="H20" s="1"/>
      <c r="I20" s="1"/>
      <c r="J20" s="1"/>
      <c r="K20" s="9">
        <f t="shared" si="8"/>
        <v>385</v>
      </c>
      <c r="L20" s="9">
        <f t="shared" si="4"/>
        <v>478</v>
      </c>
      <c r="M20" s="9">
        <f t="shared" si="5"/>
        <v>1</v>
      </c>
      <c r="N20" s="10">
        <f t="shared" si="6"/>
        <v>0.05</v>
      </c>
      <c r="O20" s="1"/>
      <c r="P20" s="1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544.0</v>
      </c>
      <c r="C21" s="1"/>
      <c r="D21" s="9">
        <f t="shared" si="7"/>
        <v>474.5</v>
      </c>
      <c r="E21" s="9">
        <f t="shared" si="1"/>
        <v>566.8</v>
      </c>
      <c r="F21" s="9">
        <f t="shared" si="2"/>
        <v>3</v>
      </c>
      <c r="G21" s="10">
        <f t="shared" si="3"/>
        <v>0.15</v>
      </c>
      <c r="H21" s="1"/>
      <c r="I21" s="1"/>
      <c r="J21" s="1"/>
      <c r="K21" s="9">
        <f t="shared" si="8"/>
        <v>478</v>
      </c>
      <c r="L21" s="9">
        <f t="shared" si="4"/>
        <v>571</v>
      </c>
      <c r="M21" s="9">
        <f t="shared" si="5"/>
        <v>3</v>
      </c>
      <c r="N21" s="10">
        <f t="shared" si="6"/>
        <v>0.15</v>
      </c>
      <c r="O21" s="1"/>
      <c r="P21" s="1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602.0</v>
      </c>
      <c r="C22" s="1"/>
      <c r="D22" s="9">
        <f t="shared" si="7"/>
        <v>566.8</v>
      </c>
      <c r="E22" s="9">
        <f t="shared" si="1"/>
        <v>659.1</v>
      </c>
      <c r="F22" s="9">
        <f t="shared" si="2"/>
        <v>2</v>
      </c>
      <c r="G22" s="10">
        <f t="shared" si="3"/>
        <v>0.1</v>
      </c>
      <c r="H22" s="1"/>
      <c r="I22" s="1"/>
      <c r="J22" s="1"/>
      <c r="K22" s="9">
        <f t="shared" si="8"/>
        <v>571</v>
      </c>
      <c r="L22" s="9">
        <f t="shared" si="4"/>
        <v>664</v>
      </c>
      <c r="M22" s="9">
        <f t="shared" si="5"/>
        <v>2</v>
      </c>
      <c r="N22" s="10">
        <f t="shared" si="6"/>
        <v>0.1</v>
      </c>
      <c r="O22" s="1"/>
      <c r="P22" s="1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647.0</v>
      </c>
      <c r="C23" s="1"/>
      <c r="D23" s="9">
        <f t="shared" si="7"/>
        <v>659.1</v>
      </c>
      <c r="E23" s="9">
        <f t="shared" si="1"/>
        <v>751.4</v>
      </c>
      <c r="F23" s="9">
        <f t="shared" si="2"/>
        <v>3</v>
      </c>
      <c r="G23" s="10">
        <f t="shared" si="3"/>
        <v>0.15</v>
      </c>
      <c r="H23" s="1"/>
      <c r="I23" s="1"/>
      <c r="J23" s="1"/>
      <c r="K23" s="9">
        <f t="shared" si="8"/>
        <v>664</v>
      </c>
      <c r="L23" s="9">
        <f t="shared" si="4"/>
        <v>757</v>
      </c>
      <c r="M23" s="9">
        <f t="shared" si="5"/>
        <v>3</v>
      </c>
      <c r="N23" s="10">
        <f t="shared" si="6"/>
        <v>0.15</v>
      </c>
      <c r="O23" s="1"/>
      <c r="P23" s="1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692.0</v>
      </c>
      <c r="C24" s="1"/>
      <c r="D24" s="9">
        <f t="shared" si="7"/>
        <v>751.4</v>
      </c>
      <c r="E24" s="9">
        <f t="shared" si="1"/>
        <v>843.7</v>
      </c>
      <c r="F24" s="9">
        <f t="shared" si="2"/>
        <v>1</v>
      </c>
      <c r="G24" s="10">
        <f t="shared" si="3"/>
        <v>0.05</v>
      </c>
      <c r="H24" s="1"/>
      <c r="I24" s="1"/>
      <c r="J24" s="1"/>
      <c r="K24" s="9">
        <f t="shared" si="8"/>
        <v>757</v>
      </c>
      <c r="L24" s="9">
        <f t="shared" si="4"/>
        <v>850</v>
      </c>
      <c r="M24" s="9">
        <f t="shared" si="5"/>
        <v>1</v>
      </c>
      <c r="N24" s="10">
        <f t="shared" si="6"/>
        <v>0.05</v>
      </c>
      <c r="O24" s="1"/>
      <c r="P24" s="1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696.0</v>
      </c>
      <c r="C25" s="1"/>
      <c r="D25" s="15">
        <f t="shared" si="7"/>
        <v>843.7</v>
      </c>
      <c r="E25" s="15">
        <f t="shared" si="1"/>
        <v>936</v>
      </c>
      <c r="F25" s="15">
        <f t="shared" si="2"/>
        <v>3</v>
      </c>
      <c r="G25" s="16">
        <f t="shared" si="3"/>
        <v>0.15</v>
      </c>
      <c r="H25" s="1"/>
      <c r="I25" s="1"/>
      <c r="J25" s="1"/>
      <c r="K25" s="15">
        <f t="shared" si="8"/>
        <v>850</v>
      </c>
      <c r="L25" s="15">
        <f t="shared" si="4"/>
        <v>943</v>
      </c>
      <c r="M25" s="15">
        <f t="shared" si="5"/>
        <v>3</v>
      </c>
      <c r="N25" s="16">
        <f t="shared" si="6"/>
        <v>0.15</v>
      </c>
      <c r="O25" s="1"/>
      <c r="P25" s="1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699.0</v>
      </c>
      <c r="C26" s="1"/>
      <c r="D26" s="3"/>
      <c r="E26" s="3"/>
      <c r="F26" s="9">
        <f>SUM(F16:F25)</f>
        <v>20</v>
      </c>
      <c r="G26" s="10">
        <f t="shared" si="3"/>
        <v>1</v>
      </c>
      <c r="H26" s="1"/>
      <c r="I26" s="1"/>
      <c r="J26" s="1"/>
      <c r="K26" s="3"/>
      <c r="L26" s="3"/>
      <c r="M26" s="9">
        <f>SUM(M16:M25)</f>
        <v>20</v>
      </c>
      <c r="N26" s="10">
        <f t="shared" si="6"/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809.0</v>
      </c>
      <c r="C27" s="1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892.0</v>
      </c>
      <c r="C28" s="1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899.0</v>
      </c>
      <c r="C29" s="1"/>
      <c r="D29" s="1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936.0</v>
      </c>
      <c r="C30" s="1"/>
      <c r="D30" s="1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7" t="s">
        <v>18</v>
      </c>
      <c r="C34" s="1"/>
      <c r="D34" s="18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9" t="s">
        <v>19</v>
      </c>
      <c r="C35" s="1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9" t="s">
        <v>20</v>
      </c>
      <c r="C36" s="1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3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3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3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3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3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3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3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3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3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3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3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3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3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3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3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3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3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3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3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3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3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3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3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3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3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3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3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3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3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3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3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3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3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3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3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3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3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3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3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3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3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3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3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3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3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3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3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3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3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3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3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3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3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3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3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3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3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3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3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3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3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3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3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3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3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3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3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3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3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3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3"/>
      <c r="E225" s="3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3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3"/>
      <c r="E227" s="3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3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3"/>
      <c r="E229" s="3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3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3"/>
      <c r="E231" s="3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3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3"/>
      <c r="E233" s="3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3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3"/>
      <c r="E235" s="3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3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3"/>
      <c r="E237" s="3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3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3"/>
      <c r="E239" s="3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3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3"/>
      <c r="E241" s="3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3"/>
      <c r="E242" s="3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3"/>
      <c r="E243" s="3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3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3"/>
      <c r="E245" s="3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3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3"/>
      <c r="E247" s="3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3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3"/>
      <c r="E249" s="3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3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3"/>
      <c r="E251" s="3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3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3"/>
      <c r="E253" s="3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3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3"/>
      <c r="E255" s="3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3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3"/>
      <c r="E257" s="3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3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3"/>
      <c r="E259" s="3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3"/>
      <c r="E260" s="3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3"/>
      <c r="E261" s="3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3"/>
      <c r="E262" s="3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3"/>
      <c r="E263" s="3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3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3"/>
      <c r="E265" s="3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3"/>
      <c r="E266" s="3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3"/>
      <c r="E267" s="3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3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3"/>
      <c r="E269" s="3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3"/>
      <c r="E270" s="3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3"/>
      <c r="E271" s="3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3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3"/>
      <c r="E273" s="3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3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3"/>
      <c r="E275" s="3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3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3"/>
      <c r="E277" s="3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3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3"/>
      <c r="E279" s="3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3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3"/>
      <c r="E281" s="3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3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3"/>
      <c r="E283" s="3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3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3"/>
      <c r="E285" s="3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3"/>
      <c r="E286" s="3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3"/>
      <c r="E287" s="3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3"/>
      <c r="E288" s="3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3"/>
      <c r="E289" s="3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3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3"/>
      <c r="E291" s="3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3"/>
      <c r="E292" s="3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3"/>
      <c r="E293" s="3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3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3"/>
      <c r="E295" s="3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3"/>
      <c r="E296" s="3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3"/>
      <c r="E297" s="3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3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3"/>
      <c r="E299" s="3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3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3"/>
      <c r="E301" s="3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3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3"/>
      <c r="E303" s="3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3"/>
      <c r="E304" s="3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3"/>
      <c r="E305" s="3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3"/>
      <c r="E306" s="3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3"/>
      <c r="E307" s="3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3"/>
      <c r="E308" s="3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3"/>
      <c r="E309" s="3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3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3"/>
      <c r="E311" s="3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3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3"/>
      <c r="E313" s="3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3"/>
      <c r="E314" s="3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3"/>
      <c r="E315" s="3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3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3"/>
      <c r="E317" s="3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3"/>
      <c r="E318" s="3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3"/>
      <c r="E319" s="3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3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3"/>
      <c r="E321" s="3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3"/>
      <c r="E322" s="3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3"/>
      <c r="E323" s="3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3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3"/>
      <c r="E325" s="3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3"/>
      <c r="E326" s="3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3"/>
      <c r="E327" s="3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3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3"/>
      <c r="E329" s="3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3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3"/>
      <c r="E331" s="3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3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3"/>
      <c r="E333" s="3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3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3"/>
      <c r="E335" s="3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3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3"/>
      <c r="E337" s="3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3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3"/>
      <c r="E339" s="3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3"/>
      <c r="E340" s="3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3"/>
      <c r="E341" s="3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3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3"/>
      <c r="E343" s="3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3"/>
      <c r="E344" s="3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3"/>
      <c r="E345" s="3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3"/>
      <c r="E346" s="3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3"/>
      <c r="E347" s="3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3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3"/>
      <c r="E349" s="3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3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3"/>
      <c r="E351" s="3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3"/>
      <c r="E352" s="3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3"/>
      <c r="E353" s="3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3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3"/>
      <c r="E355" s="3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3"/>
      <c r="E356" s="3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3"/>
      <c r="E357" s="3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3"/>
      <c r="E358" s="3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3"/>
      <c r="E359" s="3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3"/>
      <c r="E360" s="3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3"/>
      <c r="E361" s="3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3"/>
      <c r="E362" s="3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3"/>
      <c r="E363" s="3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3"/>
      <c r="E364" s="3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3"/>
      <c r="E365" s="3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3"/>
      <c r="E366" s="3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3"/>
      <c r="E367" s="3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3"/>
      <c r="E368" s="3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3"/>
      <c r="E369" s="3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3"/>
      <c r="E370" s="3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3"/>
      <c r="E371" s="3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3"/>
      <c r="E372" s="3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3"/>
      <c r="E373" s="3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3"/>
      <c r="E374" s="3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3"/>
      <c r="E375" s="3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3"/>
      <c r="E376" s="3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3"/>
      <c r="E377" s="3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3"/>
      <c r="E378" s="3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3"/>
      <c r="E379" s="3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3"/>
      <c r="E380" s="3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3"/>
      <c r="E381" s="3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3"/>
      <c r="E382" s="3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3"/>
      <c r="E383" s="3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3"/>
      <c r="E384" s="3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3"/>
      <c r="E385" s="3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3"/>
      <c r="E386" s="3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3"/>
      <c r="E387" s="3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3"/>
      <c r="E388" s="3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3"/>
      <c r="E389" s="3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3"/>
      <c r="E390" s="3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3"/>
      <c r="E391" s="3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3"/>
      <c r="E392" s="3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3"/>
      <c r="E393" s="3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3"/>
      <c r="E394" s="3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3"/>
      <c r="E395" s="3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3"/>
      <c r="E396" s="3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3"/>
      <c r="E397" s="3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3"/>
      <c r="E398" s="3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3"/>
      <c r="E399" s="3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3"/>
      <c r="E400" s="3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3"/>
      <c r="E401" s="3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3"/>
      <c r="E402" s="3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3"/>
      <c r="E403" s="3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3"/>
      <c r="E404" s="3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3"/>
      <c r="E405" s="3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3"/>
      <c r="E406" s="3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3"/>
      <c r="E407" s="3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3"/>
      <c r="E408" s="3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3"/>
      <c r="E409" s="3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3"/>
      <c r="E410" s="3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3"/>
      <c r="E411" s="3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3"/>
      <c r="E412" s="3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3"/>
      <c r="E413" s="3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3"/>
      <c r="E414" s="3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3"/>
      <c r="E415" s="3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3"/>
      <c r="E416" s="3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3"/>
      <c r="E417" s="3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3"/>
      <c r="E418" s="3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3"/>
      <c r="E419" s="3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3"/>
      <c r="E420" s="3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3"/>
      <c r="E421" s="3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3"/>
      <c r="E422" s="3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3"/>
      <c r="E423" s="3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3"/>
      <c r="E424" s="3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3"/>
      <c r="E425" s="3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3"/>
      <c r="E426" s="3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3"/>
      <c r="E427" s="3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3"/>
      <c r="E428" s="3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3"/>
      <c r="E429" s="3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3"/>
      <c r="E430" s="3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3"/>
      <c r="E431" s="3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3"/>
      <c r="E432" s="3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3"/>
      <c r="E433" s="3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3"/>
      <c r="E434" s="3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3"/>
      <c r="E435" s="3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3"/>
      <c r="E436" s="3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3"/>
      <c r="E437" s="3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3"/>
      <c r="E438" s="3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3"/>
      <c r="E439" s="3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3"/>
      <c r="E440" s="3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3"/>
      <c r="E441" s="3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3"/>
      <c r="E442" s="3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3"/>
      <c r="E443" s="3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3"/>
      <c r="E444" s="3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3"/>
      <c r="E445" s="3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3"/>
      <c r="E446" s="3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3"/>
      <c r="E447" s="3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3"/>
      <c r="E448" s="3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3"/>
      <c r="E449" s="3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3"/>
      <c r="E450" s="3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3"/>
      <c r="E451" s="3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3"/>
      <c r="E452" s="3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3"/>
      <c r="E453" s="3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3"/>
      <c r="E454" s="3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3"/>
      <c r="E455" s="3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3"/>
      <c r="E456" s="3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3"/>
      <c r="E457" s="3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3"/>
      <c r="E458" s="3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3"/>
      <c r="E459" s="3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3"/>
      <c r="E460" s="3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3"/>
      <c r="E461" s="3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3"/>
      <c r="E462" s="3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3"/>
      <c r="E463" s="3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3"/>
      <c r="E464" s="3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3"/>
      <c r="E465" s="3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3"/>
      <c r="E466" s="3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3"/>
      <c r="E467" s="3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3"/>
      <c r="E468" s="3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3"/>
      <c r="E469" s="3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3"/>
      <c r="E470" s="3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3"/>
      <c r="E471" s="3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3"/>
      <c r="E472" s="3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3"/>
      <c r="E473" s="3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3"/>
      <c r="E474" s="3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3"/>
      <c r="E475" s="3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3"/>
      <c r="E476" s="3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3"/>
      <c r="E477" s="3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3"/>
      <c r="E478" s="3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3"/>
      <c r="E479" s="3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3"/>
      <c r="E480" s="3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3"/>
      <c r="E481" s="3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3"/>
      <c r="E482" s="3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3"/>
      <c r="E483" s="3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3"/>
      <c r="E484" s="3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3"/>
      <c r="E485" s="3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3"/>
      <c r="E486" s="3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3"/>
      <c r="E487" s="3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3"/>
      <c r="E488" s="3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3"/>
      <c r="E489" s="3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3"/>
      <c r="E490" s="3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3"/>
      <c r="E491" s="3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3"/>
      <c r="E492" s="3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3"/>
      <c r="E493" s="3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3"/>
      <c r="E494" s="3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3"/>
      <c r="E495" s="3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3"/>
      <c r="E496" s="3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3"/>
      <c r="E497" s="3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3"/>
      <c r="E498" s="3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3"/>
      <c r="E499" s="3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3"/>
      <c r="E500" s="3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3"/>
      <c r="E501" s="3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3"/>
      <c r="E502" s="3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3"/>
      <c r="E503" s="3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3"/>
      <c r="E504" s="3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3"/>
      <c r="E505" s="3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3"/>
      <c r="E506" s="3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3"/>
      <c r="E507" s="3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3"/>
      <c r="E508" s="3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3"/>
      <c r="E509" s="3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3"/>
      <c r="E510" s="3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3"/>
      <c r="E511" s="3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3"/>
      <c r="E512" s="3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3"/>
      <c r="E513" s="3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3"/>
      <c r="E514" s="3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3"/>
      <c r="E515" s="3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3"/>
      <c r="E516" s="3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3"/>
      <c r="E517" s="3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3"/>
      <c r="E518" s="3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3"/>
      <c r="E519" s="3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3"/>
      <c r="E520" s="3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3"/>
      <c r="E521" s="3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3"/>
      <c r="E522" s="3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3"/>
      <c r="E523" s="3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3"/>
      <c r="E524" s="3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3"/>
      <c r="E525" s="3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3"/>
      <c r="E526" s="3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3"/>
      <c r="E527" s="3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3"/>
      <c r="E528" s="3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3"/>
      <c r="E529" s="3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3"/>
      <c r="E530" s="3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3"/>
      <c r="E531" s="3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3"/>
      <c r="E532" s="3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3"/>
      <c r="E533" s="3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3"/>
      <c r="E534" s="3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3"/>
      <c r="E535" s="3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3"/>
      <c r="E536" s="3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3"/>
      <c r="E537" s="3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3"/>
      <c r="E538" s="3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3"/>
      <c r="E539" s="3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3"/>
      <c r="E540" s="3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3"/>
      <c r="E541" s="3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3"/>
      <c r="E542" s="3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3"/>
      <c r="E543" s="3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3"/>
      <c r="E544" s="3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3"/>
      <c r="E545" s="3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3"/>
      <c r="E546" s="3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3"/>
      <c r="E547" s="3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3"/>
      <c r="E548" s="3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3"/>
      <c r="E549" s="3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3"/>
      <c r="E550" s="3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3"/>
      <c r="E551" s="3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3"/>
      <c r="E552" s="3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3"/>
      <c r="E553" s="3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3"/>
      <c r="E554" s="3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3"/>
      <c r="E555" s="3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3"/>
      <c r="E556" s="3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3"/>
      <c r="E557" s="3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3"/>
      <c r="E558" s="3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3"/>
      <c r="E559" s="3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3"/>
      <c r="E560" s="3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3"/>
      <c r="E561" s="3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3"/>
      <c r="E562" s="3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3"/>
      <c r="E563" s="3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3"/>
      <c r="E564" s="3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3"/>
      <c r="E565" s="3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3"/>
      <c r="E566" s="3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3"/>
      <c r="E567" s="3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3"/>
      <c r="E568" s="3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3"/>
      <c r="E569" s="3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3"/>
      <c r="E570" s="3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3"/>
      <c r="E571" s="3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3"/>
      <c r="E572" s="3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3"/>
      <c r="E573" s="3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3"/>
      <c r="E574" s="3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3"/>
      <c r="E575" s="3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3"/>
      <c r="E576" s="3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3"/>
      <c r="E577" s="3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3"/>
      <c r="E578" s="3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3"/>
      <c r="E579" s="3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3"/>
      <c r="E580" s="3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3"/>
      <c r="E581" s="3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3"/>
      <c r="E582" s="3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3"/>
      <c r="E583" s="3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3"/>
      <c r="E584" s="3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3"/>
      <c r="E585" s="3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3"/>
      <c r="E586" s="3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3"/>
      <c r="E587" s="3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3"/>
      <c r="E588" s="3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3"/>
      <c r="E589" s="3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3"/>
      <c r="E590" s="3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3"/>
      <c r="E591" s="3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3"/>
      <c r="E592" s="3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3"/>
      <c r="E593" s="3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3"/>
      <c r="E594" s="3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3"/>
      <c r="E595" s="3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3"/>
      <c r="E596" s="3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3"/>
      <c r="E597" s="3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3"/>
      <c r="E598" s="3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3"/>
      <c r="E599" s="3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3"/>
      <c r="E600" s="3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3"/>
      <c r="E601" s="3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3"/>
      <c r="E602" s="3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3"/>
      <c r="E603" s="3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3"/>
      <c r="E604" s="3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3"/>
      <c r="E605" s="3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3"/>
      <c r="E606" s="3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3"/>
      <c r="E607" s="3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3"/>
      <c r="E608" s="3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3"/>
      <c r="E609" s="3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3"/>
      <c r="E610" s="3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3"/>
      <c r="E611" s="3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3"/>
      <c r="E612" s="3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3"/>
      <c r="E613" s="3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3"/>
      <c r="E614" s="3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3"/>
      <c r="E615" s="3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3"/>
      <c r="E616" s="3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3"/>
      <c r="E617" s="3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3"/>
      <c r="E618" s="3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3"/>
      <c r="E619" s="3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3"/>
      <c r="E620" s="3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3"/>
      <c r="E621" s="3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3"/>
      <c r="E622" s="3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3"/>
      <c r="E623" s="3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3"/>
      <c r="E624" s="3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3"/>
      <c r="E625" s="3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3"/>
      <c r="E626" s="3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3"/>
      <c r="E627" s="3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3"/>
      <c r="E628" s="3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3"/>
      <c r="E629" s="3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3"/>
      <c r="E630" s="3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3"/>
      <c r="E631" s="3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3"/>
      <c r="E632" s="3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3"/>
      <c r="E633" s="3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3"/>
      <c r="E634" s="3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3"/>
      <c r="E635" s="3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3"/>
      <c r="E636" s="3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3"/>
      <c r="E637" s="3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3"/>
      <c r="E638" s="3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3"/>
      <c r="E639" s="3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3"/>
      <c r="E640" s="3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3"/>
      <c r="E641" s="3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3"/>
      <c r="E642" s="3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3"/>
      <c r="E643" s="3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3"/>
      <c r="E644" s="3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3"/>
      <c r="E645" s="3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3"/>
      <c r="E646" s="3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3"/>
      <c r="E647" s="3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3"/>
      <c r="E648" s="3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3"/>
      <c r="E649" s="3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3"/>
      <c r="E650" s="3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3"/>
      <c r="E651" s="3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3"/>
      <c r="E652" s="3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3"/>
      <c r="E653" s="3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3"/>
      <c r="E654" s="3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3"/>
      <c r="E655" s="3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3"/>
      <c r="E656" s="3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3"/>
      <c r="E657" s="3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3"/>
      <c r="E658" s="3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3"/>
      <c r="E659" s="3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3"/>
      <c r="E660" s="3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3"/>
      <c r="E661" s="3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3"/>
      <c r="E662" s="3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3"/>
      <c r="E663" s="3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3"/>
      <c r="E664" s="3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3"/>
      <c r="E665" s="3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3"/>
      <c r="E666" s="3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3"/>
      <c r="E667" s="3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3"/>
      <c r="E668" s="3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3"/>
      <c r="E669" s="3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3"/>
      <c r="E670" s="3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3"/>
      <c r="E671" s="3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3"/>
      <c r="E672" s="3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3"/>
      <c r="E673" s="3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3"/>
      <c r="E674" s="3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3"/>
      <c r="E675" s="3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3"/>
      <c r="E676" s="3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3"/>
      <c r="E677" s="3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3"/>
      <c r="E678" s="3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3"/>
      <c r="E679" s="3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3"/>
      <c r="E680" s="3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3"/>
      <c r="E681" s="3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3"/>
      <c r="E682" s="3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3"/>
      <c r="E683" s="3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3"/>
      <c r="E684" s="3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3"/>
      <c r="E685" s="3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3"/>
      <c r="E686" s="3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3"/>
      <c r="E687" s="3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3"/>
      <c r="E688" s="3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3"/>
      <c r="E689" s="3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3"/>
      <c r="E690" s="3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3"/>
      <c r="E691" s="3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3"/>
      <c r="E692" s="3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3"/>
      <c r="E693" s="3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3"/>
      <c r="E694" s="3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3"/>
      <c r="E695" s="3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3"/>
      <c r="E696" s="3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3"/>
      <c r="E697" s="3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3"/>
      <c r="E698" s="3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3"/>
      <c r="E699" s="3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3"/>
      <c r="E700" s="3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3"/>
      <c r="E701" s="3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3"/>
      <c r="E702" s="3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3"/>
      <c r="E703" s="3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3"/>
      <c r="E704" s="3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3"/>
      <c r="E705" s="3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3"/>
      <c r="E706" s="3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3"/>
      <c r="E707" s="3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3"/>
      <c r="E708" s="3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3"/>
      <c r="E709" s="3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3"/>
      <c r="E710" s="3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3"/>
      <c r="E711" s="3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3"/>
      <c r="E712" s="3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3"/>
      <c r="E713" s="3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3"/>
      <c r="E714" s="3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3"/>
      <c r="E715" s="3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3"/>
      <c r="E716" s="3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3"/>
      <c r="E717" s="3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3"/>
      <c r="E718" s="3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3"/>
      <c r="E719" s="3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3"/>
      <c r="E720" s="3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3"/>
      <c r="E721" s="3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3"/>
      <c r="E722" s="3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3"/>
      <c r="E723" s="3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3"/>
      <c r="E724" s="3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3"/>
      <c r="E725" s="3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3"/>
      <c r="E726" s="3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3"/>
      <c r="E727" s="3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3"/>
      <c r="E728" s="3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3"/>
      <c r="E729" s="3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3"/>
      <c r="E730" s="3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3"/>
      <c r="E731" s="3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3"/>
      <c r="E732" s="3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3"/>
      <c r="E733" s="3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3"/>
      <c r="E734" s="3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3"/>
      <c r="E735" s="3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3"/>
      <c r="E736" s="3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3"/>
      <c r="E737" s="3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3"/>
      <c r="E738" s="3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3"/>
      <c r="E739" s="3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3"/>
      <c r="E740" s="3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3"/>
      <c r="E741" s="3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3"/>
      <c r="E742" s="3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3"/>
      <c r="E743" s="3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3"/>
      <c r="E744" s="3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3"/>
      <c r="E745" s="3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3"/>
      <c r="E746" s="3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3"/>
      <c r="E747" s="3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3"/>
      <c r="E748" s="3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3"/>
      <c r="E749" s="3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3"/>
      <c r="E750" s="3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3"/>
      <c r="E751" s="3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3"/>
      <c r="E752" s="3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3"/>
      <c r="E753" s="3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3"/>
      <c r="E754" s="3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3"/>
      <c r="E755" s="3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3"/>
      <c r="E756" s="3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3"/>
      <c r="E757" s="3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3"/>
      <c r="E758" s="3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3"/>
      <c r="E759" s="3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3"/>
      <c r="E760" s="3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3"/>
      <c r="E761" s="3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3"/>
      <c r="E762" s="3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3"/>
      <c r="E763" s="3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3"/>
      <c r="E764" s="3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3"/>
      <c r="E765" s="3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3"/>
      <c r="E766" s="3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3"/>
      <c r="E767" s="3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3"/>
      <c r="E768" s="3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3"/>
      <c r="E769" s="3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3"/>
      <c r="E770" s="3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3"/>
      <c r="E771" s="3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3"/>
      <c r="E772" s="3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3"/>
      <c r="E773" s="3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3"/>
      <c r="E774" s="3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3"/>
      <c r="E775" s="3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3"/>
      <c r="E776" s="3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3"/>
      <c r="E777" s="3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3"/>
      <c r="E778" s="3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3"/>
      <c r="E779" s="3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3"/>
      <c r="E780" s="3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3"/>
      <c r="E781" s="3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3"/>
      <c r="E782" s="3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3"/>
      <c r="E783" s="3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3"/>
      <c r="E784" s="3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3"/>
      <c r="E785" s="3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3"/>
      <c r="E786" s="3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3"/>
      <c r="E787" s="3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3"/>
      <c r="E788" s="3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3"/>
      <c r="E789" s="3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3"/>
      <c r="E790" s="3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3"/>
      <c r="E791" s="3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3"/>
      <c r="E792" s="3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3"/>
      <c r="E793" s="3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3"/>
      <c r="E794" s="3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3"/>
      <c r="E795" s="3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3"/>
      <c r="E796" s="3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3"/>
      <c r="E797" s="3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3"/>
      <c r="E798" s="3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3"/>
      <c r="E799" s="3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3"/>
      <c r="E800" s="3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3"/>
      <c r="E801" s="3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3"/>
      <c r="E802" s="3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3"/>
      <c r="E803" s="3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3"/>
      <c r="E804" s="3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3"/>
      <c r="E805" s="3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3"/>
      <c r="E806" s="3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3"/>
      <c r="E807" s="3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3"/>
      <c r="E808" s="3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3"/>
      <c r="E809" s="3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3"/>
      <c r="E810" s="3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3"/>
      <c r="E811" s="3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3"/>
      <c r="E812" s="3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3"/>
      <c r="E813" s="3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3"/>
      <c r="E814" s="3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3"/>
      <c r="E815" s="3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3"/>
      <c r="E816" s="3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3"/>
      <c r="E817" s="3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3"/>
      <c r="E818" s="3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3"/>
      <c r="E819" s="3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3"/>
      <c r="E820" s="3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3"/>
      <c r="E821" s="3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3"/>
      <c r="E822" s="3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3"/>
      <c r="E823" s="3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3"/>
      <c r="E824" s="3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3"/>
      <c r="E825" s="3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3"/>
      <c r="E826" s="3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3"/>
      <c r="E827" s="3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3"/>
      <c r="E828" s="3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3"/>
      <c r="E829" s="3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3"/>
      <c r="E830" s="3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3"/>
      <c r="E831" s="3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3"/>
      <c r="E832" s="3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3"/>
      <c r="E833" s="3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3"/>
      <c r="E834" s="3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3"/>
      <c r="E835" s="3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3"/>
      <c r="E836" s="3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3"/>
      <c r="E837" s="3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3"/>
      <c r="E838" s="3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3"/>
      <c r="E839" s="3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3"/>
      <c r="E840" s="3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3"/>
      <c r="E841" s="3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3"/>
      <c r="E842" s="3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3"/>
      <c r="E843" s="3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3"/>
      <c r="E844" s="3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3"/>
      <c r="E845" s="3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3"/>
      <c r="E846" s="3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3"/>
      <c r="E847" s="3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3"/>
      <c r="E848" s="3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3"/>
      <c r="E849" s="3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3"/>
      <c r="E850" s="3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3"/>
      <c r="E851" s="3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3"/>
      <c r="E852" s="3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3"/>
      <c r="E853" s="3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3"/>
      <c r="E854" s="3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3"/>
      <c r="E855" s="3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3"/>
      <c r="E856" s="3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3"/>
      <c r="E857" s="3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3"/>
      <c r="E858" s="3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3"/>
      <c r="E859" s="3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3"/>
      <c r="E860" s="3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3"/>
      <c r="E861" s="3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3"/>
      <c r="E862" s="3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3"/>
      <c r="E863" s="3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3"/>
      <c r="E864" s="3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3"/>
      <c r="E865" s="3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3"/>
      <c r="E866" s="3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3"/>
      <c r="E867" s="3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3"/>
      <c r="E868" s="3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3"/>
      <c r="E869" s="3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3"/>
      <c r="E870" s="3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3"/>
      <c r="E871" s="3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3"/>
      <c r="E872" s="3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3"/>
      <c r="E873" s="3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3"/>
      <c r="E874" s="3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3"/>
      <c r="E875" s="3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3"/>
      <c r="E876" s="3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3"/>
      <c r="E877" s="3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3"/>
      <c r="E878" s="3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3"/>
      <c r="E879" s="3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3"/>
      <c r="E880" s="3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3"/>
      <c r="E881" s="3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3"/>
      <c r="E882" s="3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3"/>
      <c r="E883" s="3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3"/>
      <c r="E884" s="3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3"/>
      <c r="E885" s="3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3"/>
      <c r="E886" s="3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3"/>
      <c r="E887" s="3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3"/>
      <c r="E888" s="3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3"/>
      <c r="E889" s="3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3"/>
      <c r="E890" s="3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3"/>
      <c r="E891" s="3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3"/>
      <c r="E892" s="3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3"/>
      <c r="E893" s="3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3"/>
      <c r="E894" s="3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3"/>
      <c r="E895" s="3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3"/>
      <c r="E896" s="3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3"/>
      <c r="E897" s="3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3"/>
      <c r="E898" s="3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3"/>
      <c r="E899" s="3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3"/>
      <c r="E900" s="3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3"/>
      <c r="E901" s="3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3"/>
      <c r="E902" s="3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3"/>
      <c r="E903" s="3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3"/>
      <c r="E904" s="3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3"/>
      <c r="E905" s="3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3"/>
      <c r="E906" s="3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3"/>
      <c r="E907" s="3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3"/>
      <c r="E908" s="3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3"/>
      <c r="E909" s="3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3"/>
      <c r="E910" s="3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3"/>
      <c r="E911" s="3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3"/>
      <c r="E912" s="3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3"/>
      <c r="E913" s="3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3"/>
      <c r="E914" s="3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3"/>
      <c r="E915" s="3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3"/>
      <c r="E916" s="3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3"/>
      <c r="E917" s="3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3"/>
      <c r="E918" s="3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3"/>
      <c r="E919" s="3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3"/>
      <c r="E920" s="3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3"/>
      <c r="E921" s="3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3"/>
      <c r="E922" s="3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3"/>
      <c r="E923" s="3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3"/>
      <c r="E924" s="3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3"/>
      <c r="E925" s="3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3"/>
      <c r="E926" s="3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3"/>
      <c r="E927" s="3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3"/>
      <c r="E928" s="3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3"/>
      <c r="E929" s="3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3"/>
      <c r="E930" s="3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3"/>
      <c r="E931" s="3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3"/>
      <c r="E932" s="3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3"/>
      <c r="E933" s="3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3"/>
      <c r="E934" s="3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3"/>
      <c r="E935" s="3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3"/>
      <c r="E936" s="3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3"/>
      <c r="E937" s="3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3"/>
      <c r="E938" s="3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3"/>
      <c r="E939" s="3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3"/>
      <c r="E940" s="3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3"/>
      <c r="E941" s="3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3"/>
      <c r="E942" s="3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3"/>
      <c r="E943" s="3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3"/>
      <c r="E944" s="3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3"/>
      <c r="E945" s="3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3"/>
      <c r="E946" s="3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3"/>
      <c r="E947" s="3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3"/>
      <c r="E948" s="3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3"/>
      <c r="E949" s="3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3"/>
      <c r="E950" s="3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3"/>
      <c r="E951" s="3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3"/>
      <c r="E952" s="3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3"/>
      <c r="E953" s="3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3"/>
      <c r="E954" s="3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3"/>
      <c r="E955" s="3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3"/>
      <c r="E956" s="3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3"/>
      <c r="E957" s="3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3"/>
      <c r="E958" s="3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3"/>
      <c r="E959" s="3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3"/>
      <c r="E960" s="3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3"/>
      <c r="E961" s="3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3"/>
      <c r="E962" s="3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3"/>
      <c r="E963" s="3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3"/>
      <c r="E964" s="3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3"/>
      <c r="E965" s="3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3"/>
      <c r="E966" s="3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3"/>
      <c r="E967" s="3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3"/>
      <c r="E968" s="3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3"/>
      <c r="E969" s="3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3"/>
      <c r="E970" s="3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3"/>
      <c r="E971" s="3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3"/>
      <c r="E972" s="3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3"/>
      <c r="E973" s="3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3"/>
      <c r="E974" s="3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3"/>
      <c r="E975" s="3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3"/>
      <c r="E976" s="3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3"/>
      <c r="E977" s="3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3"/>
      <c r="E978" s="3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3"/>
      <c r="E979" s="3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3"/>
      <c r="E980" s="3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3"/>
      <c r="E981" s="3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3"/>
      <c r="E982" s="3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3"/>
      <c r="E983" s="3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3"/>
      <c r="E984" s="3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3"/>
      <c r="E985" s="3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3"/>
      <c r="E986" s="3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3"/>
      <c r="E987" s="3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3"/>
      <c r="E988" s="3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3"/>
      <c r="E989" s="3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3"/>
      <c r="E990" s="3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3"/>
      <c r="E991" s="3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3"/>
      <c r="E992" s="3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3"/>
      <c r="E993" s="3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3"/>
      <c r="E994" s="3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3"/>
      <c r="E995" s="3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3"/>
      <c r="E996" s="3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3"/>
      <c r="E997" s="3"/>
      <c r="F997" s="3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3"/>
      <c r="E998" s="3"/>
      <c r="F998" s="3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3"/>
      <c r="E999" s="3"/>
      <c r="F999" s="3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3"/>
      <c r="E1000" s="3"/>
      <c r="F1000" s="3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